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yano" sheetId="2" state="visible" r:id="rId3"/>
    <sheet name="dikarya" sheetId="3" state="visible" r:id="rId4"/>
    <sheet name="231-peaksdb-naaf-ptm" sheetId="4" state="visible" r:id="rId5"/>
    <sheet name="231-comet-naaf-ptm" sheetId="5" state="visible" r:id="rId6"/>
    <sheet name="231-dn80-naaf-ptm" sheetId="6" state="visible" r:id="rId7"/>
    <sheet name="233-dn80-naaf-ptm" sheetId="7" state="visible" r:id="rId8"/>
    <sheet name="378-dn80-naaf-ptm" sheetId="8" state="visible" r:id="rId9"/>
    <sheet name="278-dn80-naaf-ptm" sheetId="9" state="visible" r:id="rId10"/>
    <sheet name="273-dn80-naaf-ptm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<sst xmlns="http://schemas.openxmlformats.org/spreadsheetml/2006/main" count="1112" uniqueCount="471">
  <si>
    <t xml:space="preserve">Sample</t>
  </si>
  <si>
    <t xml:space="preserve">Cyanobacteria specific peptides</t>
  </si>
  <si>
    <t xml:space="preserve">Found by de novo only</t>
  </si>
  <si>
    <t xml:space="preserve">% of total identified peptides, corrected by NAAF*</t>
  </si>
  <si>
    <t xml:space="preserve">modifications</t>
  </si>
  <si>
    <t xml:space="preserve">M-ox(4), N-de(2), Q-de(2)</t>
  </si>
  <si>
    <t xml:space="preserve">N-de(2), R-me</t>
  </si>
  <si>
    <t xml:space="preserve">N-de</t>
  </si>
  <si>
    <t xml:space="preserve">M-ox, Q-de, R-me(2)</t>
  </si>
  <si>
    <t xml:space="preserve">M-ox, K-hy</t>
  </si>
  <si>
    <t xml:space="preserve">*for 231, peptide # weighted ave of % cyanos per approach (PeaksDB, de novo, Comet)</t>
  </si>
  <si>
    <t xml:space="preserve">231-peaksdb-cyanos</t>
  </si>
  <si>
    <t xml:space="preserve">231-dn80-cyanos</t>
  </si>
  <si>
    <t xml:space="preserve">231-comet-cyanos</t>
  </si>
  <si>
    <t xml:space="preserve">233-dn80-cyano</t>
  </si>
  <si>
    <t xml:space="preserve">378-dn80-cyanos</t>
  </si>
  <si>
    <t xml:space="preserve">278-dn80-cyanos</t>
  </si>
  <si>
    <t xml:space="preserve">273-dn80-cyanos</t>
  </si>
  <si>
    <t xml:space="preserve">YVSYAVLAGDASVLQDR</t>
  </si>
  <si>
    <t xml:space="preserve">YLGSTGGLLNSAETEEK</t>
  </si>
  <si>
    <t xml:space="preserve">YNSGEGGCFYSVDTLEAPWNSGR</t>
  </si>
  <si>
    <t xml:space="preserve">QVSALEVR</t>
  </si>
  <si>
    <t xml:space="preserve">LNSPTEK</t>
  </si>
  <si>
    <t xml:space="preserve">SEDVYAK</t>
  </si>
  <si>
    <t xml:space="preserve">EAALVLTK</t>
  </si>
  <si>
    <t xml:space="preserve">SYVAAGNK</t>
  </si>
  <si>
    <t xml:space="preserve">SSLNQADK</t>
  </si>
  <si>
    <t xml:space="preserve">LLQEGEQR</t>
  </si>
  <si>
    <t xml:space="preserve">DGLNHSR</t>
  </si>
  <si>
    <t xml:space="preserve">YLSYALLAGDPSVLDDR</t>
  </si>
  <si>
    <t xml:space="preserve">SYFPYWK</t>
  </si>
  <si>
    <t xml:space="preserve">TNQNVGLDPETLALATPAR</t>
  </si>
  <si>
    <t xml:space="preserve">NYVHN</t>
  </si>
  <si>
    <t xml:space="preserve">VFAGVGDR</t>
  </si>
  <si>
    <t xml:space="preserve">MGWSPLEK</t>
  </si>
  <si>
    <t xml:space="preserve">SNQPLVNEK</t>
  </si>
  <si>
    <t xml:space="preserve">TGGDPLELFETAVK</t>
  </si>
  <si>
    <t xml:space="preserve">FNEPMVK</t>
  </si>
  <si>
    <t xml:space="preserve">LPWNYAK</t>
  </si>
  <si>
    <t xml:space="preserve">ATPLDYNK</t>
  </si>
  <si>
    <t xml:space="preserve">YDSLLGQLK</t>
  </si>
  <si>
    <t xml:space="preserve">QAELYEQTR</t>
  </si>
  <si>
    <t xml:space="preserve">SAQAHGLLPLVCVGESDEQR</t>
  </si>
  <si>
    <t xml:space="preserve">TALMSNSK</t>
  </si>
  <si>
    <t xml:space="preserve">VVTDFSEVTGR</t>
  </si>
  <si>
    <t xml:space="preserve">NQPLDYR</t>
  </si>
  <si>
    <t xml:space="preserve">LVVGGPYSSVSDASSGLDGSQK</t>
  </si>
  <si>
    <t xml:space="preserve">TVAWKPLR</t>
  </si>
  <si>
    <t xml:space="preserve">VVDADGTQLGVLNR</t>
  </si>
  <si>
    <t xml:space="preserve">LLSQAFGLLNER</t>
  </si>
  <si>
    <t xml:space="preserve">LFLSPVDSVVR</t>
  </si>
  <si>
    <t xml:space="preserve">VQDYAELDGAPEER</t>
  </si>
  <si>
    <t xml:space="preserve">LASGYDALAQR</t>
  </si>
  <si>
    <t xml:space="preserve">LDLNNASVR</t>
  </si>
  <si>
    <t xml:space="preserve">VPTPNVSAVDLVFESGR</t>
  </si>
  <si>
    <t xml:space="preserve">GFGSFEPR</t>
  </si>
  <si>
    <t xml:space="preserve">LAENAGANGAVVAENVK</t>
  </si>
  <si>
    <t xml:space="preserve">VLQQEGFLSELSEEGEGVR</t>
  </si>
  <si>
    <t xml:space="preserve">FGALHNK</t>
  </si>
  <si>
    <t xml:space="preserve">AYTALLDLKPGDEFQLK</t>
  </si>
  <si>
    <t xml:space="preserve">VFPGGDTEFLHPK</t>
  </si>
  <si>
    <t xml:space="preserve">AYTALLDLK</t>
  </si>
  <si>
    <t xml:space="preserve">TSDTDGYAAVQLGFGDTR</t>
  </si>
  <si>
    <t xml:space="preserve">ALVNNLPLYR</t>
  </si>
  <si>
    <t xml:space="preserve">ALQEAFQLR</t>
  </si>
  <si>
    <t xml:space="preserve">AAVEQLFDVR</t>
  </si>
  <si>
    <t xml:space="preserve">TFRPYTPGTR</t>
  </si>
  <si>
    <t xml:space="preserve">AASYFDR</t>
  </si>
  <si>
    <t xml:space="preserve">SVVTTVVTAADAAGR</t>
  </si>
  <si>
    <t xml:space="preserve">SVSVSNVGTVLQLGDGLAR</t>
  </si>
  <si>
    <t xml:space="preserve">SPLANLVGWR</t>
  </si>
  <si>
    <t xml:space="preserve">QWFLVDAENQTLGR</t>
  </si>
  <si>
    <t xml:space="preserve">QTLAMQLNEK</t>
  </si>
  <si>
    <t xml:space="preserve">QCSLPLDR</t>
  </si>
  <si>
    <t xml:space="preserve">QAPEVGVGDNVLYSK</t>
  </si>
  <si>
    <t xml:space="preserve">QAPEVGVGDK</t>
  </si>
  <si>
    <t xml:space="preserve">PGDEFELK</t>
  </si>
  <si>
    <t xml:space="preserve">NVQATLQR</t>
  </si>
  <si>
    <t xml:space="preserve">MLTGSDLLTK</t>
  </si>
  <si>
    <t xml:space="preserve">LYLGNLPQTFESK</t>
  </si>
  <si>
    <t xml:space="preserve">LQNDVQPWQVR</t>
  </si>
  <si>
    <t xml:space="preserve">LNVEYYGTETPLK</t>
  </si>
  <si>
    <t xml:space="preserve">LLNYCLVTGGTGPLDELALNGQR</t>
  </si>
  <si>
    <t xml:space="preserve">LLESLAPGLLK</t>
  </si>
  <si>
    <t xml:space="preserve">LLDQDGVPVVFGGWTSASR</t>
  </si>
  <si>
    <t xml:space="preserve">LLAQAFGLLNER</t>
  </si>
  <si>
    <t xml:space="preserve">LGGDEYVLLSEK</t>
  </si>
  <si>
    <t xml:space="preserve">LGADEYVLLSEK</t>
  </si>
  <si>
    <t xml:space="preserve">LFLSPVQSVVR</t>
  </si>
  <si>
    <t xml:space="preserve">LDHSQLLTDPAEAADFVAK</t>
  </si>
  <si>
    <t xml:space="preserve">GSLPQNLGSTGGLLNSAETEEK</t>
  </si>
  <si>
    <t xml:space="preserve">GGSAALATATLDADGVPSGYTPK</t>
  </si>
  <si>
    <t xml:space="preserve">GFQGSNGSLFR</t>
  </si>
  <si>
    <t xml:space="preserve">FLSGEVTSALETSLAR</t>
  </si>
  <si>
    <t xml:space="preserve">FEQPGFFSK</t>
  </si>
  <si>
    <t xml:space="preserve">FDNADLSNANFSGAELLK</t>
  </si>
  <si>
    <t xml:space="preserve">FADVVNTGK</t>
  </si>
  <si>
    <t xml:space="preserve">ETPVELEFSQLTK</t>
  </si>
  <si>
    <t xml:space="preserve">EAGFELTADEVK</t>
  </si>
  <si>
    <t xml:space="preserve">EAAVADPANFDPR</t>
  </si>
  <si>
    <t xml:space="preserve">DTGVEYAQGLVALGGDDEELAK</t>
  </si>
  <si>
    <t xml:space="preserve">DMSPQALNEYK</t>
  </si>
  <si>
    <t xml:space="preserve">DLNYYSALYEK</t>
  </si>
  <si>
    <t xml:space="preserve">DLGDADLSGSYFSVSNLQK</t>
  </si>
  <si>
    <t xml:space="preserve">DHVPADFEK</t>
  </si>
  <si>
    <t xml:space="preserve">DAFLYYPLQYEGQECSK</t>
  </si>
  <si>
    <t xml:space="preserve">AYTALLDLKPGDNFELK</t>
  </si>
  <si>
    <t xml:space="preserve">AYTALLDLKPGDEFELK</t>
  </si>
  <si>
    <t xml:space="preserve">AVVSADAK</t>
  </si>
  <si>
    <t xml:space="preserve">ASAADTPQALAR</t>
  </si>
  <si>
    <t xml:space="preserve">ANSFDDNK</t>
  </si>
  <si>
    <t xml:space="preserve">AMLPVYESK</t>
  </si>
  <si>
    <t xml:space="preserve">ALTTGVDYAQGLVALGGDDK</t>
  </si>
  <si>
    <t xml:space="preserve">ALATSDLGLTPNNDGK</t>
  </si>
  <si>
    <t xml:space="preserve">AGSTLNLDTLVK</t>
  </si>
  <si>
    <t xml:space="preserve">231-peaksdb-dik</t>
  </si>
  <si>
    <t xml:space="preserve">231-dn80-dik</t>
  </si>
  <si>
    <t xml:space="preserve">231-comet-dik</t>
  </si>
  <si>
    <t xml:space="preserve">233-peaksdb-dik</t>
  </si>
  <si>
    <t xml:space="preserve">233-dn80-dik</t>
  </si>
  <si>
    <t xml:space="preserve">233-comet-dik</t>
  </si>
  <si>
    <t xml:space="preserve">243-peaksdb-dik</t>
  </si>
  <si>
    <t xml:space="preserve">243-dn80-dik</t>
  </si>
  <si>
    <t xml:space="preserve">243-comet-dik</t>
  </si>
  <si>
    <t xml:space="preserve">378-peaksdb-dik</t>
  </si>
  <si>
    <t xml:space="preserve">378-dn80-dik</t>
  </si>
  <si>
    <t xml:space="preserve">378-comet-dik</t>
  </si>
  <si>
    <t xml:space="preserve">278-peaksdb-dik</t>
  </si>
  <si>
    <t xml:space="preserve">278-dn80-dik</t>
  </si>
  <si>
    <t xml:space="preserve">278-comet-dik</t>
  </si>
  <si>
    <t xml:space="preserve">273-peaksdb-dik</t>
  </si>
  <si>
    <t xml:space="preserve">273-dn80-dik</t>
  </si>
  <si>
    <t xml:space="preserve">273-comet-dik</t>
  </si>
  <si>
    <t xml:space="preserve">ALQSDSALK</t>
  </si>
  <si>
    <t xml:space="preserve">AGPFGQLFR</t>
  </si>
  <si>
    <t xml:space="preserve">GLSVGDGR</t>
  </si>
  <si>
    <t xml:space="preserve">VSHQVPR</t>
  </si>
  <si>
    <t xml:space="preserve">AGPFGQLFRPD</t>
  </si>
  <si>
    <t xml:space="preserve">RPTGEQK</t>
  </si>
  <si>
    <t xml:space="preserve">TSGWFSK</t>
  </si>
  <si>
    <t xml:space="preserve">WLSLWNK</t>
  </si>
  <si>
    <t xml:space="preserve">WLDVSDER</t>
  </si>
  <si>
    <t xml:space="preserve">TLLDSVVEGK</t>
  </si>
  <si>
    <t xml:space="preserve">YSQSSPAR</t>
  </si>
  <si>
    <t xml:space="preserve">WNLQAFR</t>
  </si>
  <si>
    <t xml:space="preserve">AAALQFTR</t>
  </si>
  <si>
    <t xml:space="preserve">WSFDTEK</t>
  </si>
  <si>
    <t xml:space="preserve">PGQLNSDLR</t>
  </si>
  <si>
    <t xml:space="preserve">QLLLGFSK</t>
  </si>
  <si>
    <t xml:space="preserve">SFLDTWSK</t>
  </si>
  <si>
    <t xml:space="preserve">WCSVEWK</t>
  </si>
  <si>
    <t xml:space="preserve">VSDTVVEPYNA</t>
  </si>
  <si>
    <t xml:space="preserve">MVLLLHAK</t>
  </si>
  <si>
    <t xml:space="preserve">LVWLHYR</t>
  </si>
  <si>
    <t xml:space="preserve">TFNLANLR</t>
  </si>
  <si>
    <t xml:space="preserve">LTNVPPSK</t>
  </si>
  <si>
    <t xml:space="preserve">TLATSVMK</t>
  </si>
  <si>
    <t xml:space="preserve">TELLWLSR</t>
  </si>
  <si>
    <t xml:space="preserve">VATVPSLR</t>
  </si>
  <si>
    <t xml:space="preserve">EMWVSNR</t>
  </si>
  <si>
    <t xml:space="preserve">TNSVWAK</t>
  </si>
  <si>
    <t xml:space="preserve">TFWLCPR</t>
  </si>
  <si>
    <t xml:space="preserve">DVALWTAK</t>
  </si>
  <si>
    <t xml:space="preserve">SNAESQQK</t>
  </si>
  <si>
    <t xml:space="preserve">SACVPLK</t>
  </si>
  <si>
    <t xml:space="preserve">SVNFNGHK</t>
  </si>
  <si>
    <t xml:space="preserve">GNSVVLSR</t>
  </si>
  <si>
    <t xml:space="preserve">AVQMRPR</t>
  </si>
  <si>
    <t xml:space="preserve">SPLDLQLR</t>
  </si>
  <si>
    <t xml:space="preserve">THSSLHK</t>
  </si>
  <si>
    <t xml:space="preserve">WLMWNK</t>
  </si>
  <si>
    <t xml:space="preserve">LYWSTEK</t>
  </si>
  <si>
    <t xml:space="preserve">DVPAHFK</t>
  </si>
  <si>
    <t xml:space="preserve">HYVLPPK</t>
  </si>
  <si>
    <t xml:space="preserve">VPLVVEVR</t>
  </si>
  <si>
    <t xml:space="preserve">ANYVQNR</t>
  </si>
  <si>
    <t xml:space="preserve">WAPAPAK</t>
  </si>
  <si>
    <t xml:space="preserve">DEATTN</t>
  </si>
  <si>
    <t xml:space="preserve">LGTVGGPK</t>
  </si>
  <si>
    <t xml:space="preserve">HLTPVPPK</t>
  </si>
  <si>
    <t xml:space="preserve">TSMVLPK</t>
  </si>
  <si>
    <t xml:space="preserve">NFPTSCK</t>
  </si>
  <si>
    <t xml:space="preserve">TAEMEPK</t>
  </si>
  <si>
    <t xml:space="preserve">FAHVNHR</t>
  </si>
  <si>
    <t xml:space="preserve">LLTHGMDK</t>
  </si>
  <si>
    <t xml:space="preserve">DNPLMYK</t>
  </si>
  <si>
    <t xml:space="preserve">ALATSSHK</t>
  </si>
  <si>
    <t xml:space="preserve">YTANLDAR</t>
  </si>
  <si>
    <t xml:space="preserve">TSENRPK</t>
  </si>
  <si>
    <t xml:space="preserve">TPTKPSPK</t>
  </si>
  <si>
    <t xml:space="preserve">NELNWWR</t>
  </si>
  <si>
    <t xml:space="preserve">VGHLM</t>
  </si>
  <si>
    <t xml:space="preserve">SVLHVYR</t>
  </si>
  <si>
    <t xml:space="preserve">LVSNFHR</t>
  </si>
  <si>
    <t xml:space="preserve">NDGAPPQR</t>
  </si>
  <si>
    <t xml:space="preserve">Peptide – Cyano Unipept</t>
  </si>
  <si>
    <t xml:space="preserve">-10lgP</t>
  </si>
  <si>
    <t xml:space="preserve">Mass</t>
  </si>
  <si>
    <t xml:space="preserve">Length</t>
  </si>
  <si>
    <t xml:space="preserve">ppm</t>
  </si>
  <si>
    <t xml:space="preserve">m/z</t>
  </si>
  <si>
    <t xml:space="preserve">RT</t>
  </si>
  <si>
    <t xml:space="preserve">Area</t>
  </si>
  <si>
    <t xml:space="preserve">Fraction</t>
  </si>
  <si>
    <t xml:space="preserve">Scan</t>
  </si>
  <si>
    <t xml:space="preserve">Source File</t>
  </si>
  <si>
    <t xml:space="preserve">#Spec</t>
  </si>
  <si>
    <t xml:space="preserve">Accession</t>
  </si>
  <si>
    <t xml:space="preserve">PTM</t>
  </si>
  <si>
    <t xml:space="preserve">AScore</t>
  </si>
  <si>
    <t xml:space="preserve">A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</si>
  <si>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</si>
  <si>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</si>
  <si>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</si>
  <si>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</si>
  <si>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</si>
  <si>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</si>
  <si>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</si>
  <si>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</si>
  <si>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</si>
  <si>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</si>
  <si>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</si>
  <si>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</si>
  <si>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</si>
  <si>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</si>
  <si>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</si>
  <si>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</si>
  <si>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V</t>
  </si>
  <si>
    <t xml:space="preserve">W</t>
  </si>
  <si>
    <t xml:space="preserve">Y</t>
  </si>
  <si>
    <t xml:space="preserve">c-carb</t>
  </si>
  <si>
    <t xml:space="preserve">m-oxid</t>
  </si>
  <si>
    <t xml:space="preserve">n-deam</t>
  </si>
  <si>
    <t xml:space="preserve">q-deam</t>
  </si>
  <si>
    <t xml:space="preserve">k-hydr</t>
  </si>
  <si>
    <t xml:space="preserve">r-meth</t>
  </si>
  <si>
    <t xml:space="preserve">stripped peptide</t>
  </si>
  <si>
    <t xml:space="preserve">stripped length</t>
  </si>
  <si>
    <t xml:space="preserve">NAAF num.</t>
  </si>
  <si>
    <t xml:space="preserve">ptm-total</t>
  </si>
  <si>
    <t xml:space="preserve">20170410_ETNP-231-100m-0.3um-JA2_01.raw</t>
  </si>
  <si>
    <t xml:space="preserve">ETNP_90m_PROKKA_138320</t>
  </si>
  <si>
    <t xml:space="preserve">YNSGEGGC(+57.02)FYSVDTIEAPWNSGR</t>
  </si>
  <si>
    <t xml:space="preserve">WP_011129980:WP_036915357</t>
  </si>
  <si>
    <t xml:space="preserve">Carbamidomethylation</t>
  </si>
  <si>
    <t xml:space="preserve">C8:Carbamidomethylation:1000.00</t>
  </si>
  <si>
    <t xml:space="preserve">YNSGEGGCFYSVDTIEAPWNSGR</t>
  </si>
  <si>
    <t xml:space="preserve">weighted ave of % cyano (peaksdb, comet, dn80)</t>
  </si>
  <si>
    <t xml:space="preserve">YISYALLAGDPSVLDDR</t>
  </si>
  <si>
    <t xml:space="preserve">ETNP_120m_PROKKA_239033:ETNP_120m_free_PROKKA_147966:ETNP_100m_particle_PROKKA_112481</t>
  </si>
  <si>
    <t xml:space="preserve">ETNP_90m_PROKKA_24349</t>
  </si>
  <si>
    <t xml:space="preserve">ETNP_140m_PROKKA_79475:ETNP_100m_PROKKA_75061</t>
  </si>
  <si>
    <t xml:space="preserve">NAAF sample total</t>
  </si>
  <si>
    <t xml:space="preserve">VVDADGTQLGVINR</t>
  </si>
  <si>
    <t xml:space="preserve">ETNP_100m_particle_PROKKA_12044:ETNP_90m_PROKKA_34785:WP_036913285:ETNP_90m_PROKKA_93999:WP_011129498</t>
  </si>
  <si>
    <t xml:space="preserve">NAAF Cyano sample total</t>
  </si>
  <si>
    <t xml:space="preserve">VQDYAEIDGAPEER</t>
  </si>
  <si>
    <t xml:space="preserve">ETNP_160m_PROKKA_28050:NP_85m_PROKKA_06676:ETNP14_68maa_PROKKA_112391:ETNP_110m_PROKKA_34002</t>
  </si>
  <si>
    <t xml:space="preserve">% specific cyano</t>
  </si>
  <si>
    <t xml:space="preserve">ETNP_90m_PROKKA_01802:ETNP14_68maa_PROKKA_157355:ETNP_100m_particle_PROKKA_29654:WP_036913110:WP_041384819:ETNP_120m_PROKKA_342620</t>
  </si>
  <si>
    <t xml:space="preserve">VLQQEGFISEISEEGEGVR</t>
  </si>
  <si>
    <t xml:space="preserve">TSDTDGYAAVQIGFGDTR</t>
  </si>
  <si>
    <t xml:space="preserve">ETNP_100m_PROKKA_97628:ETNP_100m_particle_PROKKA_74968:ETNP_110m_PROKKA_45430:ETNP_90m_PROKKA_64991:ETNP_120m_PROKKA_22832</t>
  </si>
  <si>
    <t xml:space="preserve">NP_85m_PROKKA_23185:ETNP14_68mB_PROKKA_05712:ETNP_100m_PROKKA_20700</t>
  </si>
  <si>
    <t xml:space="preserve">ETNP_120m_PROKKA_98353</t>
  </si>
  <si>
    <t xml:space="preserve">ETNP_120m_free_PROKKA_147965:ETNP_100m_particle_PROKKA_112482:ETNP_140m_PROKKA_48972:ETNP_120m_PROKKA_239032</t>
  </si>
  <si>
    <t xml:space="preserve">SVSVSNVGTVLQIGDGIAR</t>
  </si>
  <si>
    <t xml:space="preserve">WP_011824391.1:WP_038654094</t>
  </si>
  <si>
    <t xml:space="preserve">SPIANLVGWR</t>
  </si>
  <si>
    <t xml:space="preserve">ETNP_100m_particle_PROKKA_06251:WP_036912722:NP_85m_PROKKA_09264</t>
  </si>
  <si>
    <t xml:space="preserve">ETNP_120m_PROKKA_225416:ETNP_100m_particle_PROKKA_136612:ETNP_120m_particle_PROKKA_117690</t>
  </si>
  <si>
    <t xml:space="preserve">ETNP_100m_PROKKA_30176:ETNP_100m_PROKKA_72707:ETNP_100m_particle_PROKKA_85348:ETNP_90m_PROKKA_141262:ETNP_110m_PROKKA_30130:NP_85m_PROKKA_21556:ETNP_120m_PROKKA_145483:ETNP_100m_particle_PROKKA_82180:ETNP_110m_PROKKA_12661:ETNP_90m_PROKKA_195971</t>
  </si>
  <si>
    <t xml:space="preserve">QTLAM(+15.99)QLNEK</t>
  </si>
  <si>
    <t xml:space="preserve">ETNP_140m_PROKKA_142236:ETNP_90m_PROKKA_181228:ETNP_100m_particle_PROKKA_71648:ETNP_110m_PROKKA_30272:NP_85m_PROKKA_22382:ETNP_100m_PROKKA_70724:ETNP_140m_PROKKA_127613:ETNP_100m_PROKKA_46737</t>
  </si>
  <si>
    <t xml:space="preserve">Oxidation (M)</t>
  </si>
  <si>
    <t xml:space="preserve">M5:Oxidation (M):1000.00</t>
  </si>
  <si>
    <t xml:space="preserve">QC(+57.02)SLPLDR</t>
  </si>
  <si>
    <t xml:space="preserve">WP_006171882</t>
  </si>
  <si>
    <t xml:space="preserve">C2:Carbamidomethylation:1000.00</t>
  </si>
  <si>
    <t xml:space="preserve">ETNP_140m_PROKKA_16312:ETNP_120m_PROKKA_272803:ETNP_100m_particle_PROKKA_95343</t>
  </si>
  <si>
    <t xml:space="preserve">QAPEVGVGDKVLYSK</t>
  </si>
  <si>
    <t xml:space="preserve">PGDEFEIK</t>
  </si>
  <si>
    <t xml:space="preserve">ETNP_140m_PROKKA_125786:ETNP_110m_PROKKA_26060:ETNP14_68maa_PROKKA_115320:ETNP_100m_particle_PROKKA_13293:NP_85m_PROKKA_07695:ETNP_90m_PROKKA_180048:ETNP_140m_PROKKA_61974:ETNP_90m_PROKKA_62874:ETNP_100m_particle_PROKKA_129096:ETNP_110m_PROKKA_10944</t>
  </si>
  <si>
    <t xml:space="preserve">NP_85m_PROKKA_25077</t>
  </si>
  <si>
    <t xml:space="preserve">M(+15.99)LTGSDLLTK</t>
  </si>
  <si>
    <t xml:space="preserve">M1:Oxidation (M):1000.00</t>
  </si>
  <si>
    <t xml:space="preserve">LYIGNLPQTFESK</t>
  </si>
  <si>
    <t xml:space="preserve">ETNP_90m_PROKKA_74262:NP_85m_PROKKA_20061:ETNP_120m_PROKKA_230355:ETNP_140m_PROKKA_89841:ETNP_110m_PROKKA_06943:WP_011131367:WP_036911511</t>
  </si>
  <si>
    <t xml:space="preserve">IVVGGPYSSVSDASSGLDGSQK</t>
  </si>
  <si>
    <t xml:space="preserve">WP_036913959</t>
  </si>
  <si>
    <t xml:space="preserve">ETNP_160m_PROKKA_80027:ETNP_90m_PROKKA_124007</t>
  </si>
  <si>
    <t xml:space="preserve">INVEYYGTETPLK</t>
  </si>
  <si>
    <t xml:space="preserve">ETNP14_68mB_PROKKA_02154:ETNP_160m_PROKKA_92785:ETNP_100m_PROKKA_74032:ETNP_100m_PROKKA_74542</t>
  </si>
  <si>
    <t xml:space="preserve">EGYFPVPPNDTAQDIR</t>
  </si>
  <si>
    <t xml:space="preserve">ETNP_100m_particle_PROKKA_120141:WP_011129980:WP_036915357</t>
  </si>
  <si>
    <t xml:space="preserve">LIDQDGVPVVFGGWTSASR</t>
  </si>
  <si>
    <t xml:space="preserve">WP_036930312.1:ETNP_90m_PROKKA_114429:WP_042850283:WP_011376384.1:WP_011824451.1:WP_038654216</t>
  </si>
  <si>
    <t xml:space="preserve">ETNP_100m_particle_PROKKA_128035:ETNP_120m_particle_PROKKA_27564:ETNP_100m_PROKKA_70731:ETNP_90m_PROKKA_03450</t>
  </si>
  <si>
    <t xml:space="preserve">ENAGANGAVVAENVK</t>
  </si>
  <si>
    <t xml:space="preserve">ETNP_100m_PROKKA_21902:ETNP_90m_PROKKA_165095:ETNP_90m_PROKKA_150918:ETNP_120m_PROKKA_272804:WP_011127385:WP_038546435</t>
  </si>
  <si>
    <t xml:space="preserve">YIGSTGGLLN(+.98)SAETEEK</t>
  </si>
  <si>
    <t xml:space="preserve">Deamidation (NQ)</t>
  </si>
  <si>
    <t xml:space="preserve">N10:Deamidation (NQ):1000.00</t>
  </si>
  <si>
    <t xml:space="preserve">YIGSTGGLLNSAETEEK</t>
  </si>
  <si>
    <t xml:space="preserve">TGEIGDGKIFISPVQ(+.98)SVVR</t>
  </si>
  <si>
    <t xml:space="preserve">WP_038546584</t>
  </si>
  <si>
    <t xml:space="preserve">Q15:Deamidation (NQ):1000.00</t>
  </si>
  <si>
    <t xml:space="preserve">TGEIGDGKIFISPVQSVVR</t>
  </si>
  <si>
    <t xml:space="preserve">IAENAGANGAVVAENVK</t>
  </si>
  <si>
    <t xml:space="preserve">YLGSTGGLLN(+.98)SAETEEK</t>
  </si>
  <si>
    <t xml:space="preserve">GGSAALATATIDADGVPSGYTPK</t>
  </si>
  <si>
    <t xml:space="preserve">ETNP_100m_particle_PROKKA_143408:ETNP_140m_PROKKA_68045:ETNP_100m_PROKKA_65569:ETNP_120m_PROKKA_58996:ETNP_100m_PROKKA_97767:ETNP14_68mB_PROKKA_97703:ETNP_120m_PROKKA_94437:ETNP_90m_PROKKA_107180:ETNP_120m_free_PROKKA_128761:WP_011130822:WP_036912325</t>
  </si>
  <si>
    <t xml:space="preserve">ETNP_110m_PROKKA_24638:ETNP_100m_particle_PROKKA_64892:ETNP_90m_PROKKA_184984:WP_011129434:ETNP_120m_particle_PROKKA_09925:ETNP_90m_PROKKA_57376:ETNP_120m_PROKKA_191606:ETNP_90m_PROKKA_152244:ETNP_120m_PROKKA_47446:WP_006172775:ETNP_120m_PROKKA_276298</t>
  </si>
  <si>
    <t xml:space="preserve">KVSILGFGSFEPR</t>
  </si>
  <si>
    <t xml:space="preserve">ETNP_90m_PROKKA_53889:ETNP_140m_PROKKA_151089:ETNP_90m_PROKKA_61191:ETNP_160m_PROKKA_172610:WP_011130763:ETNP_100m_PROKKA_47820:ETNP_110m_PROKKA_13715:WP_011295240:WP_011295240.1:ETNP14_68mB_PROKKA_59190:ETNP_100m_particle_PROKKA_68767:ETNP_140m_PROKKA_20457:ETNP_90m_PROKKA_93078:CAK24354.1:WP_028952679:ETNP_120m_PROKKA_328578:ETNP_100m_particle_PROKKA_148077:ETNP_90m_PROKKA_82892</t>
  </si>
  <si>
    <t xml:space="preserve">WP_011131137:WP_036912725</t>
  </si>
  <si>
    <t xml:space="preserve">ETNP14_68maa_PROKKA_61871</t>
  </si>
  <si>
    <t xml:space="preserve">ETNP14_68maa_PROKKA_65160</t>
  </si>
  <si>
    <t xml:space="preserve">ETPVELEFSQITK</t>
  </si>
  <si>
    <t xml:space="preserve">WP_052041225:WP_011823060.1:ETNP_100m_PROKKA_46616:ETNP_110m_PROKKA_49117:ETNP_140m_PROKKA_39734:ETNP_90m_PROKKA_165104</t>
  </si>
  <si>
    <t xml:space="preserve">EAGFEITADEVK</t>
  </si>
  <si>
    <t xml:space="preserve">ETNP_90m_PROKKA_214077</t>
  </si>
  <si>
    <t xml:space="preserve">AKDTGVEYAQ(+.98)GLVALGGDDEELAK</t>
  </si>
  <si>
    <t xml:space="preserve">Q10:Deamidation (NQ):1000.00</t>
  </si>
  <si>
    <t xml:space="preserve">AKDTGVEYAQGLVALGGDDEELAK</t>
  </si>
  <si>
    <t xml:space="preserve">DM(+15.99)SPQALNEYK</t>
  </si>
  <si>
    <t xml:space="preserve">M2:Oxidation (M):1000.00</t>
  </si>
  <si>
    <t xml:space="preserve">DINYYSALYEK</t>
  </si>
  <si>
    <t xml:space="preserve">DAFLYYPIQYEGQEC(+57.02)SK</t>
  </si>
  <si>
    <t xml:space="preserve">ETNP_120m_PROKKA_51380:ETNP_90m_PROKKA_63045:ETNP_100m_particle_PROKKA_69298</t>
  </si>
  <si>
    <t xml:space="preserve">C15:Carbamidomethylation:1000.00</t>
  </si>
  <si>
    <t xml:space="preserve">DAFLYYPIQYEGQECSK</t>
  </si>
  <si>
    <t xml:space="preserve">AYTALLDLKPGDEFEIK</t>
  </si>
  <si>
    <t xml:space="preserve">ETNP_140m_PROKKA_154199:ETNP14_68maa_PROKKA_85196:ETNP_100m_PROKKA_50420:ETNP_120m_particle_PROKKA_234095:ETNP_90m_PROKKA_34236:ETNP_140m_PROKKA_35143:NP_85m_PROKKA_10912:ETNP14_68mB_PROKKA_131805:ETNP14_68maa_PROKKA_155432</t>
  </si>
  <si>
    <t xml:space="preserve">ETNP_140m_PROKKA_125786:ETNP_110m_PROKKA_26060:ETNP14_68maa_PROKKA_115320:ETNP_100m_particle_PROKKA_13293:NP_85m_PROKKA_07695:ETNP_90m_PROKKA_180048:ETNP_140m_PROKKA_61974:ETNP_90m_PROKKA_62874:ETNP_100m_particle_PROKKA_129096:ETNP_110m_PROKKA_10944:ETNP14_68mB_PROKKA_50287</t>
  </si>
  <si>
    <t xml:space="preserve">ASAADTPQAIAR</t>
  </si>
  <si>
    <t xml:space="preserve">ETNP_100m_PROKKA_92665</t>
  </si>
  <si>
    <t xml:space="preserve">ANSFDDNKVR</t>
  </si>
  <si>
    <t xml:space="preserve">KAM(+15.99)LPVYESK</t>
  </si>
  <si>
    <t xml:space="preserve">ETNP_120m_PROKKA_51380:ETNP_90m_PROKKA_63045:ETNP_100m_particle_PROKKA_69298:WP_036930312.1:ETNP_90m_PROKKA_114429:WP_042850283:WP_011376384.1:WP_011824451.1:WP_038654216</t>
  </si>
  <si>
    <t xml:space="preserve">M3:Oxidation (M):1000.00</t>
  </si>
  <si>
    <t xml:space="preserve">KAMLPVYESK</t>
  </si>
  <si>
    <t xml:space="preserve">ETNP_90m_PROKKA_122859:ETNP_120m_PROKKA_321604:ETNP_120m_PROKKA_115988:ETNP_100m_PROKKA_21334:ETNP_90m_PROKKA_59218:ETNP_100m_particle_PROKKA_140193:ETNP_140m_PROKKA_60611:ETNP_110m_PROKKA_44967:ETNP_110m_PROKKA_02539:ETNP_100m_PROKKA_21330:NP_85m_PROKKA_11773</t>
  </si>
  <si>
    <t xml:space="preserve">ALTTGVDYAQGLVALGGDDKVLK</t>
  </si>
  <si>
    <t xml:space="preserve">NP_85m_PROKKA_23482:NP_85m_PROKKA_16965:WP_038545388:WP_011129800:ETNP_110m_PROKKA_10742:ETNP_100m_particle_PROKKA_51733:ETNP_90m_PROKKA_134269:ETNP_120m_PROKKA_241364:ETNP_100m_PROKKA_94485:ETNP_90m_PROKKA_209514</t>
  </si>
  <si>
    <t xml:space="preserve">AIATSDLGLTPNNDGK</t>
  </si>
  <si>
    <t xml:space="preserve">AGSTINLDTLVK</t>
  </si>
  <si>
    <t xml:space="preserve">ETNP_140m_PROKKA_30730:ETNP_160m_PROKKA_131621:ETNP14_68maa_PROKKA_146377:NP_85m_PROKKA_07609:ETNP_110m_PROKKA_44990:ETNP_100m_PROKKA_83857:WP_011131116</t>
  </si>
  <si>
    <t xml:space="preserve">ETNP_90m_PROKKA_64993:ETNP_140m_PROKKA_79476:ETNP_100m_PROKKA_84887:ETNP_100m_particle_PROKKA_19645:WP_036912641:WP_011131101:ETNP_100m_PROKKA_38389</t>
  </si>
  <si>
    <t xml:space="preserve">TGGDPIELFETAVK</t>
  </si>
  <si>
    <t xml:space="preserve">NP_85m_PROKKA_13246:ETNP_160m_PROKKA_206881:ETNP_100m_PROKKA_95633:ETNP_90m_PROKKA_125336:WP_011131147</t>
  </si>
  <si>
    <t xml:space="preserve">SADSSGSFIGGAELASLK</t>
  </si>
  <si>
    <t xml:space="preserve">ETNP_120m_PROKKA_239025:ETNP_120m_free_PROKKA_182310:ETNP_90m_PROKKA_15076</t>
  </si>
  <si>
    <t xml:space="preserve">SYGGASADASSHDAGR</t>
  </si>
  <si>
    <t xml:space="preserve">ETNP_110m_PROKKA_11629</t>
  </si>
  <si>
    <t xml:space="preserve">AAEEAAKTEANKATDAPPEAPPAPEQGG</t>
  </si>
  <si>
    <t xml:space="preserve">ETNP_90m_PROKKA_09589:ETNP_100m_PROKKA_54311:ETNP_110m_PROKKA_15224</t>
  </si>
  <si>
    <t xml:space="preserve">spectrum</t>
  </si>
  <si>
    <t xml:space="preserve">xcorr</t>
  </si>
  <si>
    <t xml:space="preserve">deltacn</t>
  </si>
  <si>
    <t xml:space="preserve">expect</t>
  </si>
  <si>
    <t xml:space="preserve">ions</t>
  </si>
  <si>
    <t xml:space="preserve">peptide</t>
  </si>
  <si>
    <t xml:space="preserve">calc_neutral_pep_mass</t>
  </si>
  <si>
    <t xml:space="preserve">precursor_intensity</t>
  </si>
  <si>
    <t xml:space="preserve">protein</t>
  </si>
  <si>
    <t xml:space="preserve">L terminus</t>
  </si>
  <si>
    <t xml:space="preserve">R terminus</t>
  </si>
  <si>
    <t xml:space="preserve">20170410_JA2_01.30206.30206.3</t>
  </si>
  <si>
    <t xml:space="preserve">23/88</t>
  </si>
  <si>
    <t xml:space="preserve">R.YNSGEGGC[160.03]FYSVDTIEAPWNSGR.L</t>
  </si>
  <si>
    <t xml:space="preserve">ETNP_110m_PROKKA_40292,WP_036915357,WP_011129980</t>
  </si>
  <si>
    <t xml:space="preserve">20170410_JA2_01.21159.21159.2</t>
  </si>
  <si>
    <t xml:space="preserve">16/32</t>
  </si>
  <si>
    <t xml:space="preserve">K.YLGSTGGLLNSAETEEK.H</t>
  </si>
  <si>
    <t xml:space="preserve">ETNP_120m_PROKKA_66358,ETNP_120m_PROKKA_70967,ETNP_100m_PROKKA_07134,ETNP_100m_particle_PROKKA_155122,ETNP_120m_free_PROKKA_147575,ETNP_90m_PROKKA_24349,ETNP_90m_PROKKA_95896,WP_036911259,WP_011131077,WP_038547798,ETNP14_68maa_PROKKA_166963,NP_85m_PROKKA_25020</t>
  </si>
  <si>
    <t xml:space="preserve">20170410_JA2_01.23631.23631.3</t>
  </si>
  <si>
    <t xml:space="preserve">1976-10-01 00:00:00</t>
  </si>
  <si>
    <t xml:space="preserve">T.KTNQNVGLDPETLALATPAR.D</t>
  </si>
  <si>
    <t xml:space="preserve">ETNP_100m_PROKKA_20700,ETNP_100m_PROKKA_46137,ETNP_100m_particle_PROKKA_153643,ETNP_110m_PROKKA_15604,ETNP_110m_PROKKA_45799,ETNP_90m_PROKKA_10442,ETNP_90m_PROKKA_195992,WP_042503023,ETNP14_68mB_PROKKA_05712,NP_85m_PROKKA_23185</t>
  </si>
  <si>
    <t xml:space="preserve">KTNQNVGLDPETLALATPAR</t>
  </si>
  <si>
    <t xml:space="preserve">20170410_JA2_01.34080.34080.2</t>
  </si>
  <si>
    <t xml:space="preserve">2020-05-26 00:00:00</t>
  </si>
  <si>
    <t xml:space="preserve">R.TGGDPIELFETAVK.N</t>
  </si>
  <si>
    <t xml:space="preserve">ETNP_100m_PROKKA_95633,ETNP_160m_PROKKA_206881,ETNP_90m_PROKKA_125336,WP_011131147,WP_011131147,WP_011128992,WP_038543044,NP_85m_PROKKA_13246,CAK22807.1</t>
  </si>
  <si>
    <t xml:space="preserve">20170410_JA2_01.21695.21695.3</t>
  </si>
  <si>
    <t xml:space="preserve">18/76</t>
  </si>
  <si>
    <t xml:space="preserve">R.SAQAHGLVPIVC[160.03]VGESDEQR.E</t>
  </si>
  <si>
    <t xml:space="preserve">ETNP_120m_particle_PROKKA_74000,ETNP_90m_PROKKA_172483,NP_85m_PROKKA_13686</t>
  </si>
  <si>
    <t xml:space="preserve">SAQAHGLVPIVCVGESDEQR</t>
  </si>
  <si>
    <t xml:space="preserve">20170410_JA2_01.19920.19920.2</t>
  </si>
  <si>
    <t xml:space="preserve">17/42</t>
  </si>
  <si>
    <t xml:space="preserve">K.IVVGGPYSSVSDASSGLDGSQK.S</t>
  </si>
  <si>
    <t xml:space="preserve">20170410_JA2_01.26045.26045.2</t>
  </si>
  <si>
    <t xml:space="preserve">2020-11-20 00:00:00</t>
  </si>
  <si>
    <t xml:space="preserve">K.IFISPVDSVVR.L</t>
  </si>
  <si>
    <t xml:space="preserve">ETNP_120m_PROKKA_54126,ETNP_120m_PROKKA_235908,ETNP_100m_PROKKA_24476,ETNP_100m_PROKKA_53395,ETNP_100m_particle_PROKKA_137353,ETNP_120m_free_PROKKA_224558,ETNP_90m_PROKKA_165756,ETNP_90m_PROKKA_202569,WP_036911385,WP_011130849,ETNP14_68maa_PROKKA_72299,NP_85m_PROKKA_31666</t>
  </si>
  <si>
    <t xml:space="preserve">IFISPVDSVVR</t>
  </si>
  <si>
    <t xml:space="preserve">20170410_JA2_01.13623.13623.2</t>
  </si>
  <si>
    <t xml:space="preserve">2020-09-16 00:00:00</t>
  </si>
  <si>
    <t xml:space="preserve">K.IDLNNASVR.R</t>
  </si>
  <si>
    <t xml:space="preserve">ETNP_120m_PROKKA_126325,ETNP_100m_PROKKA_02317,ETNP_100m_particle_PROKKA_12435,ETNP_90m_PROKKA_27133</t>
  </si>
  <si>
    <t xml:space="preserve">IDLNNASVR</t>
  </si>
  <si>
    <t xml:space="preserve">20170410_JA2_01.13790.13790.2</t>
  </si>
  <si>
    <t xml:space="preserve">20/32</t>
  </si>
  <si>
    <t xml:space="preserve">R.IAENAGANGAVVAENVK.S</t>
  </si>
  <si>
    <t xml:space="preserve">ETNP_120m_PROKKA_99758,ETNP_120m_PROKKA_174478,ETNP_120m_PROKKA_272804,ETNP_120m_PROKKA_294335,ETNP_100m_PROKKA_21902,ETNP_100m_PROKKA_55590,ETNP_100m_particle_PROKKA_32729,ETNP_110m_PROKKA_44217,ETNP_120m_free_PROKKA_132643,ETNP_120m_free_PROKKA_236941,ETNP_120m_free_PROKKA_320395,ETNP_140m_PROKKA_49063,ETNP_140m_PROKKA_135834,ETNP_90m_PROKKA_69336,ETNP_90m_PROKKA_150918,ETNP_90m_PROKKA_165095,ETNP_90m_PROKKA_174694,WP_038654071,WP_036912335,WP_011130817,WP_011127385,WP_038546435,ETNP14_68maa_PROKKA_102614,ETNP14_68maa_PROKKA_159997,NP_30m_PROKKA_15443,WP_011824379.1</t>
  </si>
  <si>
    <t xml:space="preserve">20170410_JA2_01.22809.22809.3</t>
  </si>
  <si>
    <t xml:space="preserve">16/44</t>
  </si>
  <si>
    <t xml:space="preserve">L.IDLKPGDEFQ[129.04]IK.L</t>
  </si>
  <si>
    <t xml:space="preserve">WP_006172981</t>
  </si>
  <si>
    <t xml:space="preserve">IDLKPGDEFQIK</t>
  </si>
  <si>
    <t xml:space="preserve">Peptide</t>
  </si>
  <si>
    <t xml:space="preserve">Tag Length</t>
  </si>
  <si>
    <t xml:space="preserve">ALC (%)</t>
  </si>
  <si>
    <t xml:space="preserve">length</t>
  </si>
  <si>
    <t xml:space="preserve">z</t>
  </si>
  <si>
    <t xml:space="preserve">local confidence (%)</t>
  </si>
  <si>
    <t xml:space="preserve">tag (&gt;=0%)</t>
  </si>
  <si>
    <t xml:space="preserve">mode</t>
  </si>
  <si>
    <t xml:space="preserve">81 97 99 100 100 95 93 99 100 99 97 99 99 91 97 96 84</t>
  </si>
  <si>
    <t xml:space="preserve">CID</t>
  </si>
  <si>
    <t xml:space="preserve">86 89 95 96 92 81 95 92</t>
  </si>
  <si>
    <t xml:space="preserve">60 62 92 85 87 89 95</t>
  </si>
  <si>
    <t xml:space="preserve">67 41 44 90 94 86 65 92 84</t>
  </si>
  <si>
    <t xml:space="preserve">30 32 89 79 20 44 46 85 62</t>
  </si>
  <si>
    <t xml:space="preserve">49 45 21 60 73 88 86</t>
  </si>
  <si>
    <t xml:space="preserve">98 98 99 95 98 97 86 95 92 63 92 67</t>
  </si>
  <si>
    <t xml:space="preserve">96 97 99 94 97 96 95 93 81 81 69</t>
  </si>
  <si>
    <t xml:space="preserve">52 79 96 97 96 99 95 93</t>
  </si>
  <si>
    <t xml:space="preserve">83 65 37 43 34 68 74</t>
  </si>
  <si>
    <t xml:space="preserve">85 95 99 98 98 94 92 99 97</t>
  </si>
  <si>
    <t xml:space="preserve">71 83 99 94 92 99 62 88 86 79</t>
  </si>
  <si>
    <t xml:space="preserve">54 66 95 97 90 84 62 83 61</t>
  </si>
  <si>
    <t xml:space="preserve">72 74 98 100 97 97 95 97 97 86</t>
  </si>
  <si>
    <t xml:space="preserve">62 76 85 80 35 39 62</t>
  </si>
  <si>
    <t xml:space="preserve">total</t>
  </si>
  <si>
    <t xml:space="preserve">77 96 98 93 90 81 72 57</t>
  </si>
  <si>
    <t xml:space="preserve">NKSSLNQADK</t>
  </si>
  <si>
    <t xml:space="preserve">34 39 85 88 82 50 29 44 69 68</t>
  </si>
  <si>
    <t xml:space="preserve">NYVHN(+.98)R(+14.02)</t>
  </si>
  <si>
    <t xml:space="preserve">Deamidation (NQ); Methylation(R)</t>
  </si>
  <si>
    <t xml:space="preserve">77 93 80 23 24 29</t>
  </si>
  <si>
    <t xml:space="preserve">FN(+.98)EPMVKANPK</t>
  </si>
  <si>
    <t xml:space="preserve">59 62 98 84 59 30 33 24 39 40 43</t>
  </si>
  <si>
    <t xml:space="preserve">FNEPMVKANPK</t>
  </si>
  <si>
    <t xml:space="preserve">LN(+.98)SPTEK</t>
  </si>
  <si>
    <t xml:space="preserve">69 56 32 23 62 86 68</t>
  </si>
  <si>
    <t xml:space="preserve">% M oxid</t>
  </si>
  <si>
    <t xml:space="preserve">% N deam</t>
  </si>
  <si>
    <t xml:space="preserve">% Q deam</t>
  </si>
  <si>
    <t xml:space="preserve">% K hydr</t>
  </si>
  <si>
    <t xml:space="preserve">% R meth</t>
  </si>
  <si>
    <t xml:space="preserve">95 99 99 96 97 98 98</t>
  </si>
  <si>
    <t xml:space="preserve">LLQ(+.98)EGEQR</t>
  </si>
  <si>
    <t xml:space="preserve">99 99 99 99 49 87 82 78</t>
  </si>
  <si>
    <t xml:space="preserve">VFAGVGDR(+14.02)</t>
  </si>
  <si>
    <t xml:space="preserve">Methylation(R)</t>
  </si>
  <si>
    <t xml:space="preserve">93 96 93 77 86 61 84 75</t>
  </si>
  <si>
    <t xml:space="preserve">92 78 73 68 66 80 79</t>
  </si>
  <si>
    <t xml:space="preserve">TALM(+15.99)SNSK</t>
  </si>
  <si>
    <t xml:space="preserve">81 80 90 76 74 65 79 63</t>
  </si>
  <si>
    <t xml:space="preserve">TVAWKPLR(+14.02)</t>
  </si>
  <si>
    <t xml:space="preserve">72 78 96 75 76 45 66 50</t>
  </si>
  <si>
    <t xml:space="preserve">86 65 85 95 92 95 97 94</t>
  </si>
  <si>
    <t xml:space="preserve">51 41 49 79 83 87 34</t>
  </si>
  <si>
    <t xml:space="preserve">M(+15.99)K(+15.99)GWSPLEK</t>
  </si>
  <si>
    <t xml:space="preserve">Oxidation (M); Hydroxylation</t>
  </si>
  <si>
    <t xml:space="preserve">41 49 18 57 34 26 71 96 62</t>
  </si>
  <si>
    <t xml:space="preserve">RATPLDYNK</t>
  </si>
  <si>
    <t xml:space="preserve">28 21 21 45 62 73 63 72 68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</si>
</sst>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8.52"/>
    <col collapsed="false" customWidth="true" hidden="false" outlineLevel="0" max="3" min="3" style="0" width="25.59"/>
    <col collapsed="false" customWidth="true" hidden="false" outlineLevel="0" max="4" min="4" style="0" width="31.61"/>
  </cols>
  <sheetData>
    <row r="1" s="1" customFormat="true" ht="32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231</v>
      </c>
      <c r="B2" s="0" t="n">
        <v>136</v>
      </c>
      <c r="C2" s="0" t="n">
        <v>15</v>
      </c>
      <c r="D2" s="2" t="n">
        <v>2.97162663259802</v>
      </c>
      <c r="E2" s="0" t="s">
        <v>5</v>
      </c>
    </row>
    <row r="3" customFormat="false" ht="12.8" hidden="false" customHeight="false" outlineLevel="0" collapsed="false">
      <c r="A3" s="0" t="n">
        <v>233</v>
      </c>
      <c r="B3" s="0" t="n">
        <v>4</v>
      </c>
      <c r="C3" s="0" t="n">
        <v>4</v>
      </c>
      <c r="D3" s="2" t="n">
        <v>0.018180211638708</v>
      </c>
      <c r="E3" s="0" t="s">
        <v>6</v>
      </c>
    </row>
    <row r="4" customFormat="false" ht="12.8" hidden="false" customHeight="false" outlineLevel="0" collapsed="false">
      <c r="A4" s="0" t="n">
        <v>243</v>
      </c>
      <c r="B4" s="0" t="n">
        <v>0</v>
      </c>
      <c r="C4" s="0" t="n">
        <v>0</v>
      </c>
      <c r="D4" s="2" t="n">
        <v>0</v>
      </c>
    </row>
    <row r="5" customFormat="false" ht="12.8" hidden="false" customHeight="false" outlineLevel="0" collapsed="false">
      <c r="A5" s="0" t="n">
        <v>378</v>
      </c>
      <c r="B5" s="0" t="n">
        <v>1</v>
      </c>
      <c r="C5" s="0" t="n">
        <v>1</v>
      </c>
      <c r="D5" s="2" t="n">
        <v>0.017820617224361</v>
      </c>
      <c r="E5" s="0" t="s">
        <v>7</v>
      </c>
    </row>
    <row r="6" customFormat="false" ht="12.8" hidden="false" customHeight="false" outlineLevel="0" collapsed="false">
      <c r="A6" s="0" t="n">
        <v>278</v>
      </c>
      <c r="B6" s="0" t="n">
        <v>4</v>
      </c>
      <c r="C6" s="0" t="n">
        <v>4</v>
      </c>
      <c r="D6" s="2" t="n">
        <v>0.161076632546011</v>
      </c>
      <c r="E6" s="0" t="s">
        <v>8</v>
      </c>
    </row>
    <row r="7" customFormat="false" ht="12.8" hidden="false" customHeight="false" outlineLevel="0" collapsed="false">
      <c r="A7" s="0" t="n">
        <v>273</v>
      </c>
      <c r="B7" s="0" t="n">
        <v>6</v>
      </c>
      <c r="C7" s="0" t="n">
        <v>6</v>
      </c>
      <c r="D7" s="2" t="n">
        <v>0.047594508528515</v>
      </c>
      <c r="E7" s="0" t="s">
        <v>9</v>
      </c>
    </row>
    <row r="10" customFormat="false" ht="12.8" hidden="false" customHeight="false" outlineLevel="0" collapsed="false">
      <c r="A10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412</v>
      </c>
      <c r="B1" s="0" t="s">
        <v>413</v>
      </c>
      <c r="C1" s="0" t="s">
        <v>414</v>
      </c>
      <c r="D1" s="0" t="s">
        <v>415</v>
      </c>
      <c r="E1" s="0" t="s">
        <v>200</v>
      </c>
      <c r="F1" s="0" t="s">
        <v>416</v>
      </c>
      <c r="G1" s="0" t="s">
        <v>201</v>
      </c>
      <c r="H1" s="0" t="s">
        <v>202</v>
      </c>
      <c r="I1" s="0" t="s">
        <v>197</v>
      </c>
      <c r="J1" s="0" t="s">
        <v>199</v>
      </c>
      <c r="K1" s="0" t="s">
        <v>208</v>
      </c>
      <c r="L1" s="0" t="s">
        <v>417</v>
      </c>
      <c r="M1" s="0" t="s">
        <v>418</v>
      </c>
      <c r="N1" s="0" t="s">
        <v>419</v>
      </c>
      <c r="O1" s="0" t="s">
        <v>210</v>
      </c>
      <c r="P1" s="0" t="s">
        <v>211</v>
      </c>
      <c r="Q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W1" s="0" t="s">
        <v>218</v>
      </c>
      <c r="X1" s="0" t="s">
        <v>219</v>
      </c>
      <c r="Y1" s="0" t="s">
        <v>220</v>
      </c>
      <c r="Z1" s="0" t="s">
        <v>221</v>
      </c>
      <c r="AA1" s="0" t="s">
        <v>222</v>
      </c>
      <c r="AB1" s="0" t="s">
        <v>223</v>
      </c>
      <c r="AC1" s="0" t="s">
        <v>224</v>
      </c>
      <c r="AD1" s="0" t="s">
        <v>225</v>
      </c>
      <c r="AE1" s="0" t="s">
        <v>226</v>
      </c>
      <c r="AF1" s="0" t="s">
        <v>227</v>
      </c>
      <c r="AG1" s="0" t="s">
        <v>228</v>
      </c>
      <c r="AH1" s="0" t="s">
        <v>229</v>
      </c>
      <c r="AI1" s="0" t="s">
        <v>230</v>
      </c>
      <c r="AJ1" s="0" t="s">
        <v>231</v>
      </c>
      <c r="AK1" s="0" t="s">
        <v>232</v>
      </c>
      <c r="AL1" s="0" t="s">
        <v>233</v>
      </c>
      <c r="AM1" s="0" t="s">
        <v>234</v>
      </c>
      <c r="AN1" s="0" t="s">
        <v>235</v>
      </c>
      <c r="AO1" s="0" t="s">
        <v>236</v>
      </c>
      <c r="AP1" s="0" t="s">
        <v>237</v>
      </c>
      <c r="AQ1" s="0" t="s">
        <v>239</v>
      </c>
      <c r="AR1" s="0" t="s">
        <v>238</v>
      </c>
    </row>
    <row r="2" customFormat="false" ht="12.8" hidden="false" customHeight="false" outlineLevel="0" collapsed="false">
      <c r="A2" s="0" t="s">
        <v>24</v>
      </c>
      <c r="B2" s="0" t="n">
        <v>8</v>
      </c>
      <c r="C2" s="0" t="n">
        <v>88</v>
      </c>
      <c r="D2" s="0" t="n">
        <v>8</v>
      </c>
      <c r="E2" s="0" t="n">
        <v>422.7623</v>
      </c>
      <c r="F2" s="0" t="n">
        <v>2</v>
      </c>
      <c r="G2" s="0" t="n">
        <v>57.27</v>
      </c>
      <c r="H2" s="0" t="n">
        <v>709000</v>
      </c>
      <c r="I2" s="0" t="n">
        <v>843.5065</v>
      </c>
      <c r="J2" s="0" t="n">
        <v>4.1</v>
      </c>
      <c r="L2" s="0" t="s">
        <v>464</v>
      </c>
      <c r="M2" s="0" t="s">
        <v>24</v>
      </c>
      <c r="N2" s="0" t="s">
        <v>421</v>
      </c>
      <c r="O2" s="0" t="n">
        <v>2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2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1</v>
      </c>
      <c r="AF2" s="0" t="n">
        <v>1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s">
        <v>24</v>
      </c>
      <c r="AP2" s="0" t="n">
        <v>8</v>
      </c>
      <c r="AQ2" s="0" t="n">
        <v>0</v>
      </c>
      <c r="AR2" s="0" t="n">
        <v>88625</v>
      </c>
    </row>
    <row r="3" customFormat="false" ht="12.8" hidden="false" customHeight="false" outlineLevel="0" collapsed="false">
      <c r="A3" s="0" t="s">
        <v>28</v>
      </c>
      <c r="B3" s="0" t="n">
        <v>7</v>
      </c>
      <c r="C3" s="0" t="n">
        <v>61</v>
      </c>
      <c r="D3" s="0" t="n">
        <v>7</v>
      </c>
      <c r="E3" s="0" t="n">
        <v>399.6943</v>
      </c>
      <c r="F3" s="0" t="n">
        <v>2</v>
      </c>
      <c r="G3" s="0" t="n">
        <v>67.21</v>
      </c>
      <c r="H3" s="0" t="n">
        <v>508000</v>
      </c>
      <c r="I3" s="0" t="n">
        <v>797.378</v>
      </c>
      <c r="J3" s="0" t="n">
        <v>-5</v>
      </c>
      <c r="L3" s="0" t="s">
        <v>465</v>
      </c>
      <c r="M3" s="0" t="s">
        <v>28</v>
      </c>
      <c r="N3" s="0" t="s">
        <v>421</v>
      </c>
      <c r="O3" s="0" t="n">
        <v>0</v>
      </c>
      <c r="P3" s="0" t="n">
        <v>0</v>
      </c>
      <c r="Q3" s="0" t="n">
        <v>1</v>
      </c>
      <c r="R3" s="0" t="n">
        <v>0</v>
      </c>
      <c r="S3" s="0" t="n">
        <v>0</v>
      </c>
      <c r="T3" s="0" t="n">
        <v>1</v>
      </c>
      <c r="U3" s="0" t="n">
        <v>1</v>
      </c>
      <c r="V3" s="0" t="n">
        <v>0</v>
      </c>
      <c r="W3" s="0" t="n">
        <v>0</v>
      </c>
      <c r="X3" s="0" t="n">
        <v>1</v>
      </c>
      <c r="Y3" s="0" t="n">
        <v>0</v>
      </c>
      <c r="Z3" s="0" t="n">
        <v>1</v>
      </c>
      <c r="AA3" s="0" t="n">
        <v>0</v>
      </c>
      <c r="AB3" s="0" t="n">
        <v>0</v>
      </c>
      <c r="AC3" s="0" t="n">
        <v>1</v>
      </c>
      <c r="AD3" s="0" t="n">
        <v>1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s">
        <v>28</v>
      </c>
      <c r="AP3" s="0" t="n">
        <v>7</v>
      </c>
      <c r="AQ3" s="0" t="n">
        <v>0</v>
      </c>
      <c r="AR3" s="0" t="n">
        <v>72571.4285714286</v>
      </c>
    </row>
    <row r="4" customFormat="false" ht="12.8" hidden="false" customHeight="false" outlineLevel="0" collapsed="false">
      <c r="A4" s="0" t="s">
        <v>466</v>
      </c>
      <c r="B4" s="0" t="n">
        <v>9</v>
      </c>
      <c r="C4" s="0" t="n">
        <v>51</v>
      </c>
      <c r="D4" s="0" t="n">
        <v>9</v>
      </c>
      <c r="E4" s="0" t="n">
        <v>554.2862</v>
      </c>
      <c r="F4" s="0" t="n">
        <v>2</v>
      </c>
      <c r="G4" s="0" t="n">
        <v>62.55</v>
      </c>
      <c r="H4" s="0" t="n">
        <v>174000</v>
      </c>
      <c r="I4" s="0" t="n">
        <v>1106.543</v>
      </c>
      <c r="J4" s="0" t="n">
        <v>13.4</v>
      </c>
      <c r="K4" s="0" t="s">
        <v>467</v>
      </c>
      <c r="L4" s="0" t="s">
        <v>468</v>
      </c>
      <c r="M4" s="0" t="s">
        <v>466</v>
      </c>
      <c r="N4" s="0" t="s">
        <v>421</v>
      </c>
      <c r="O4" s="0" t="n">
        <v>0</v>
      </c>
      <c r="P4" s="0" t="n">
        <v>0</v>
      </c>
      <c r="Q4" s="0" t="n">
        <v>0</v>
      </c>
      <c r="R4" s="0" t="n">
        <v>1</v>
      </c>
      <c r="S4" s="0" t="n">
        <v>0</v>
      </c>
      <c r="T4" s="0" t="n">
        <v>1</v>
      </c>
      <c r="U4" s="0" t="n">
        <v>0</v>
      </c>
      <c r="V4" s="0" t="n">
        <v>0</v>
      </c>
      <c r="W4" s="0" t="n">
        <v>2</v>
      </c>
      <c r="X4" s="0" t="n">
        <v>1</v>
      </c>
      <c r="Y4" s="0" t="n">
        <v>1</v>
      </c>
      <c r="Z4" s="0" t="n">
        <v>0</v>
      </c>
      <c r="AA4" s="0" t="n">
        <v>1</v>
      </c>
      <c r="AB4" s="0" t="n">
        <v>0</v>
      </c>
      <c r="AC4" s="0" t="n">
        <v>0</v>
      </c>
      <c r="AD4" s="0" t="n">
        <v>1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1</v>
      </c>
      <c r="AK4" s="0" t="n">
        <v>0</v>
      </c>
      <c r="AL4" s="0" t="n">
        <v>0</v>
      </c>
      <c r="AM4" s="0" t="n">
        <v>1</v>
      </c>
      <c r="AN4" s="0" t="n">
        <v>0</v>
      </c>
      <c r="AO4" s="0" t="s">
        <v>34</v>
      </c>
      <c r="AP4" s="0" t="n">
        <v>8</v>
      </c>
      <c r="AQ4" s="0" t="n">
        <v>2</v>
      </c>
      <c r="AR4" s="0" t="n">
        <v>21750</v>
      </c>
    </row>
    <row r="5" customFormat="false" ht="12.8" hidden="false" customHeight="false" outlineLevel="0" collapsed="false">
      <c r="A5" s="0" t="s">
        <v>469</v>
      </c>
      <c r="B5" s="0" t="n">
        <v>9</v>
      </c>
      <c r="C5" s="0" t="n">
        <v>51</v>
      </c>
      <c r="D5" s="0" t="n">
        <v>9</v>
      </c>
      <c r="E5" s="0" t="n">
        <v>539.2872</v>
      </c>
      <c r="F5" s="0" t="n">
        <v>2</v>
      </c>
      <c r="G5" s="0" t="n">
        <v>70.86</v>
      </c>
      <c r="H5" s="0" t="n">
        <v>908000</v>
      </c>
      <c r="I5" s="0" t="n">
        <v>1076.5615</v>
      </c>
      <c r="J5" s="0" t="n">
        <v>-1.5</v>
      </c>
      <c r="L5" s="0" t="s">
        <v>470</v>
      </c>
      <c r="M5" s="0" t="s">
        <v>469</v>
      </c>
      <c r="N5" s="0" t="s">
        <v>421</v>
      </c>
      <c r="O5" s="0" t="n">
        <v>1</v>
      </c>
      <c r="P5" s="0" t="n">
        <v>0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1</v>
      </c>
      <c r="Y5" s="0" t="n">
        <v>0</v>
      </c>
      <c r="Z5" s="0" t="n">
        <v>1</v>
      </c>
      <c r="AA5" s="0" t="n">
        <v>1</v>
      </c>
      <c r="AB5" s="0" t="n">
        <v>0</v>
      </c>
      <c r="AC5" s="0" t="n">
        <v>1</v>
      </c>
      <c r="AD5" s="0" t="n">
        <v>0</v>
      </c>
      <c r="AE5" s="0" t="n">
        <v>1</v>
      </c>
      <c r="AF5" s="0" t="n">
        <v>0</v>
      </c>
      <c r="AG5" s="0" t="n">
        <v>0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s">
        <v>469</v>
      </c>
      <c r="AP5" s="0" t="n">
        <v>9</v>
      </c>
      <c r="AQ5" s="0" t="n">
        <v>0</v>
      </c>
      <c r="AR5" s="0" t="n">
        <v>100888.888888889</v>
      </c>
    </row>
    <row r="6" customFormat="false" ht="12.8" hidden="false" customHeight="false" outlineLevel="0" collapsed="false">
      <c r="A6" s="0" t="s">
        <v>436</v>
      </c>
      <c r="H6" s="0" t="n">
        <f aca="false">SUM(H2:H5)</f>
        <v>2299000</v>
      </c>
      <c r="I6" s="0" t="n">
        <f aca="false">SUM(I2:I5)</f>
        <v>3823.989</v>
      </c>
      <c r="J6" s="0" t="n">
        <f aca="false">SUM(J2:J5)</f>
        <v>11</v>
      </c>
      <c r="K6" s="0" t="n">
        <f aca="false">SUM(K2:K5)</f>
        <v>0</v>
      </c>
      <c r="L6" s="0" t="n">
        <f aca="false">SUM(L2:L5)</f>
        <v>0</v>
      </c>
      <c r="M6" s="0" t="n">
        <f aca="false">SUM(M2:M5)</f>
        <v>0</v>
      </c>
      <c r="N6" s="0" t="n">
        <f aca="false">SUM(N2:N5)</f>
        <v>0</v>
      </c>
      <c r="O6" s="0" t="n">
        <f aca="false">SUM(O2:O5)</f>
        <v>3</v>
      </c>
      <c r="P6" s="0" t="n">
        <f aca="false">SUM(P2:P5)</f>
        <v>0</v>
      </c>
      <c r="Q6" s="0" t="n">
        <f aca="false">SUM(Q2:Q5)</f>
        <v>2</v>
      </c>
      <c r="R6" s="0" t="n">
        <f aca="false">SUM(R2:R5)</f>
        <v>2</v>
      </c>
      <c r="S6" s="0" t="n">
        <f aca="false">SUM(S2:S5)</f>
        <v>0</v>
      </c>
      <c r="T6" s="0" t="n">
        <f aca="false">SUM(T2:T5)</f>
        <v>2</v>
      </c>
      <c r="U6" s="0" t="n">
        <f aca="false">SUM(U2:U5)</f>
        <v>1</v>
      </c>
      <c r="V6" s="0" t="n">
        <f aca="false">SUM(V2:V5)</f>
        <v>0</v>
      </c>
      <c r="W6" s="0" t="n">
        <f aca="false">SUM(W2:W5)</f>
        <v>4</v>
      </c>
      <c r="X6" s="0" t="n">
        <f aca="false">SUM(X2:X5)</f>
        <v>5</v>
      </c>
      <c r="Y6" s="0" t="n">
        <f aca="false">SUM(Y2:Y5)</f>
        <v>1</v>
      </c>
      <c r="Z6" s="0" t="n">
        <f aca="false">SUM(Z2:Z5)</f>
        <v>2</v>
      </c>
      <c r="AA6" s="0" t="n">
        <f aca="false">SUM(AA2:AA5)</f>
        <v>2</v>
      </c>
      <c r="AB6" s="0" t="n">
        <f aca="false">SUM(AB2:AB5)</f>
        <v>0</v>
      </c>
      <c r="AC6" s="0" t="n">
        <f aca="false">SUM(AC2:AC5)</f>
        <v>2</v>
      </c>
      <c r="AD6" s="0" t="n">
        <f aca="false">SUM(AD2:AD5)</f>
        <v>2</v>
      </c>
      <c r="AE6" s="0" t="n">
        <f aca="false">SUM(AE2:AE5)</f>
        <v>2</v>
      </c>
      <c r="AF6" s="0" t="n">
        <f aca="false">SUM(AF2:AF5)</f>
        <v>1</v>
      </c>
      <c r="AG6" s="0" t="n">
        <f aca="false">SUM(AG2:AG5)</f>
        <v>1</v>
      </c>
      <c r="AH6" s="0" t="n">
        <f aca="false">SUM(AH2:AH5)</f>
        <v>1</v>
      </c>
      <c r="AI6" s="0" t="n">
        <f aca="false">SUM(AI2:AI5)</f>
        <v>0</v>
      </c>
      <c r="AJ6" s="0" t="n">
        <f aca="false">SUM(AJ2:AJ5)</f>
        <v>1</v>
      </c>
      <c r="AK6" s="0" t="n">
        <f aca="false">SUM(AK2:AK5)</f>
        <v>0</v>
      </c>
      <c r="AL6" s="0" t="n">
        <f aca="false">SUM(AL2:AL5)</f>
        <v>0</v>
      </c>
      <c r="AM6" s="0" t="n">
        <f aca="false">SUM(AM2:AM5)</f>
        <v>1</v>
      </c>
      <c r="AN6" s="0" t="n">
        <f aca="false">SUM(AN2:AN5)</f>
        <v>0</v>
      </c>
      <c r="AO6" s="0" t="n">
        <f aca="false">SUM(AO2:AO5)</f>
        <v>0</v>
      </c>
      <c r="AP6" s="0" t="n">
        <f aca="false">SUM(AP2:AP5)</f>
        <v>32</v>
      </c>
      <c r="AQ6" s="0" t="n">
        <f aca="false">SUM(AQ2:AQ5)</f>
        <v>2</v>
      </c>
      <c r="AR6" s="0" t="n">
        <f aca="false">SUM(AR2:AR5)</f>
        <v>283835.317460317</v>
      </c>
    </row>
    <row r="10" customFormat="false" ht="12.8" hidden="false" customHeight="false" outlineLevel="0" collapsed="false">
      <c r="B10" s="0" t="s">
        <v>252</v>
      </c>
      <c r="C10" s="0" t="n">
        <v>596361484.204136</v>
      </c>
    </row>
    <row r="11" customFormat="false" ht="12.8" hidden="false" customHeight="false" outlineLevel="0" collapsed="false">
      <c r="B11" s="0" t="s">
        <v>255</v>
      </c>
      <c r="C11" s="0" t="n">
        <f aca="false">SUM(AR2:AR5)</f>
        <v>283835.317460317</v>
      </c>
    </row>
    <row r="12" customFormat="false" ht="12.8" hidden="false" customHeight="false" outlineLevel="0" collapsed="false">
      <c r="B12" s="3" t="s">
        <v>258</v>
      </c>
      <c r="C12" s="0" t="n">
        <f aca="false">(C11/C10)*100</f>
        <v>0.0475945085285152</v>
      </c>
    </row>
    <row r="13" customFormat="false" ht="12.8" hidden="false" customHeight="false" outlineLevel="0" collapsed="false">
      <c r="B13" s="0" t="s">
        <v>448</v>
      </c>
      <c r="C13" s="0" t="n">
        <f aca="false">AJ6/Y6</f>
        <v>1</v>
      </c>
    </row>
    <row r="14" customFormat="false" ht="12.8" hidden="false" customHeight="false" outlineLevel="0" collapsed="false">
      <c r="B14" s="0" t="s">
        <v>449</v>
      </c>
      <c r="C14" s="0" t="n">
        <f aca="false">AK6/Z6</f>
        <v>0</v>
      </c>
    </row>
    <row r="15" customFormat="false" ht="12.8" hidden="false" customHeight="false" outlineLevel="0" collapsed="false">
      <c r="B15" s="0" t="s">
        <v>450</v>
      </c>
      <c r="C15" s="0" t="e">
        <f aca="false">AL6/AB6</f>
        <v>#DIV/0!</v>
      </c>
    </row>
    <row r="16" customFormat="false" ht="12.8" hidden="false" customHeight="false" outlineLevel="0" collapsed="false">
      <c r="B16" s="0" t="s">
        <v>451</v>
      </c>
      <c r="C16" s="0" t="n">
        <f aca="false">AM6/W6</f>
        <v>0.25</v>
      </c>
    </row>
    <row r="17" customFormat="false" ht="12.8" hidden="false" customHeight="false" outlineLevel="0" collapsed="false">
      <c r="B17" s="0" t="s">
        <v>452</v>
      </c>
      <c r="C17" s="0" t="n">
        <f aca="false">AN6/AC6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6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I6" activeCellId="0" sqref="I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81"/>
    <col collapsed="false" customWidth="true" hidden="false" outlineLevel="0" max="2" min="2" style="0" width="23.85"/>
    <col collapsed="false" customWidth="true" hidden="false" outlineLevel="0" max="3" min="3" style="0" width="36.37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</row>
    <row r="3" customFormat="false" ht="12.8" hidden="false" customHeight="false" outlineLevel="0" collapsed="false">
      <c r="A3" s="0" t="s">
        <v>20</v>
      </c>
      <c r="B3" s="0" t="s">
        <v>25</v>
      </c>
      <c r="C3" s="0" t="s">
        <v>19</v>
      </c>
      <c r="D3" s="0" t="s">
        <v>26</v>
      </c>
      <c r="F3" s="0" t="s">
        <v>27</v>
      </c>
      <c r="G3" s="0" t="s">
        <v>28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F4" s="0" t="s">
        <v>33</v>
      </c>
      <c r="G4" s="0" t="s">
        <v>34</v>
      </c>
    </row>
    <row r="5" customFormat="false" ht="12.8" hidden="false" customHeight="false" outlineLevel="0" collapsed="false">
      <c r="A5" s="0" t="s">
        <v>19</v>
      </c>
      <c r="B5" s="0" t="s">
        <v>35</v>
      </c>
      <c r="C5" s="0" t="s">
        <v>36</v>
      </c>
      <c r="D5" s="0" t="s">
        <v>37</v>
      </c>
      <c r="F5" s="0" t="s">
        <v>38</v>
      </c>
      <c r="G5" s="0" t="s">
        <v>39</v>
      </c>
    </row>
    <row r="6" customFormat="false" ht="12.8" hidden="false" customHeight="false" outlineLevel="0" collapsed="false">
      <c r="A6" s="0" t="s">
        <v>40</v>
      </c>
      <c r="B6" s="0" t="s">
        <v>41</v>
      </c>
      <c r="C6" s="0" t="s">
        <v>42</v>
      </c>
      <c r="F6" s="0" t="s">
        <v>43</v>
      </c>
    </row>
    <row r="7" customFormat="false" ht="12.8" hidden="false" customHeight="false" outlineLevel="0" collapsed="false">
      <c r="A7" s="0" t="s">
        <v>44</v>
      </c>
      <c r="B7" s="0" t="s">
        <v>45</v>
      </c>
      <c r="C7" s="0" t="s">
        <v>46</v>
      </c>
      <c r="F7" s="0" t="s">
        <v>47</v>
      </c>
    </row>
    <row r="8" customFormat="false" ht="12.8" hidden="false" customHeight="false" outlineLevel="0" collapsed="false">
      <c r="A8" s="0" t="s">
        <v>48</v>
      </c>
      <c r="B8" s="0" t="s">
        <v>49</v>
      </c>
      <c r="C8" s="0" t="s">
        <v>50</v>
      </c>
    </row>
    <row r="9" customFormat="false" ht="12.8" hidden="false" customHeight="false" outlineLevel="0" collapsed="false">
      <c r="A9" s="0" t="s">
        <v>51</v>
      </c>
      <c r="B9" s="0" t="s">
        <v>52</v>
      </c>
      <c r="C9" s="0" t="s">
        <v>53</v>
      </c>
    </row>
    <row r="10" customFormat="false" ht="12.8" hidden="false" customHeight="false" outlineLevel="0" collapsed="false">
      <c r="A10" s="0" t="s">
        <v>54</v>
      </c>
      <c r="B10" s="0" t="s">
        <v>55</v>
      </c>
      <c r="C10" s="0" t="s">
        <v>56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</row>
    <row r="12" customFormat="false" ht="12.8" hidden="false" customHeight="false" outlineLevel="0" collapsed="false">
      <c r="A12" s="0" t="s">
        <v>60</v>
      </c>
      <c r="B12" s="0" t="s">
        <v>61</v>
      </c>
    </row>
    <row r="13" customFormat="false" ht="12.8" hidden="false" customHeight="false" outlineLevel="0" collapsed="false">
      <c r="A13" s="0" t="s">
        <v>62</v>
      </c>
      <c r="B13" s="0" t="s">
        <v>63</v>
      </c>
    </row>
    <row r="14" customFormat="false" ht="12.8" hidden="false" customHeight="false" outlineLevel="0" collapsed="false">
      <c r="A14" s="0" t="s">
        <v>31</v>
      </c>
      <c r="B14" s="0" t="s">
        <v>64</v>
      </c>
    </row>
    <row r="15" customFormat="false" ht="12.8" hidden="false" customHeight="false" outlineLevel="0" collapsed="false">
      <c r="A15" s="0" t="s">
        <v>36</v>
      </c>
      <c r="B15" s="0" t="s">
        <v>65</v>
      </c>
    </row>
    <row r="16" customFormat="false" ht="12.8" hidden="false" customHeight="false" outlineLevel="0" collapsed="false">
      <c r="A16" s="0" t="s">
        <v>66</v>
      </c>
      <c r="B16" s="0" t="s">
        <v>67</v>
      </c>
    </row>
    <row r="17" customFormat="false" ht="12.8" hidden="false" customHeight="false" outlineLevel="0" collapsed="false">
      <c r="A17" s="0" t="s">
        <v>25</v>
      </c>
    </row>
    <row r="18" customFormat="false" ht="12.8" hidden="false" customHeight="false" outlineLevel="0" collapsed="false">
      <c r="A18" s="0" t="s">
        <v>30</v>
      </c>
    </row>
    <row r="19" customFormat="false" ht="12.8" hidden="false" customHeight="false" outlineLevel="0" collapsed="false">
      <c r="A19" s="0" t="s">
        <v>68</v>
      </c>
    </row>
    <row r="20" customFormat="false" ht="12.8" hidden="false" customHeight="false" outlineLevel="0" collapsed="false">
      <c r="A20" s="0" t="s">
        <v>69</v>
      </c>
    </row>
    <row r="21" customFormat="false" ht="12.8" hidden="false" customHeight="false" outlineLevel="0" collapsed="false">
      <c r="A21" s="0" t="s">
        <v>70</v>
      </c>
    </row>
    <row r="22" customFormat="false" ht="12.8" hidden="false" customHeight="false" outlineLevel="0" collapsed="false">
      <c r="A22" s="0" t="s">
        <v>35</v>
      </c>
    </row>
    <row r="23" customFormat="false" ht="12.8" hidden="false" customHeight="false" outlineLevel="0" collapsed="false">
      <c r="A23" s="0" t="s">
        <v>71</v>
      </c>
    </row>
    <row r="24" customFormat="false" ht="12.8" hidden="false" customHeight="false" outlineLevel="0" collapsed="false">
      <c r="A24" s="0" t="s">
        <v>72</v>
      </c>
    </row>
    <row r="25" customFormat="false" ht="12.8" hidden="false" customHeight="false" outlineLevel="0" collapsed="false">
      <c r="A25" s="0" t="s">
        <v>73</v>
      </c>
    </row>
    <row r="26" customFormat="false" ht="12.8" hidden="false" customHeight="false" outlineLevel="0" collapsed="false">
      <c r="A26" s="0" t="s">
        <v>74</v>
      </c>
    </row>
    <row r="27" customFormat="false" ht="12.8" hidden="false" customHeight="false" outlineLevel="0" collapsed="false">
      <c r="A27" s="0" t="s">
        <v>75</v>
      </c>
    </row>
    <row r="28" customFormat="false" ht="12.8" hidden="false" customHeight="false" outlineLevel="0" collapsed="false">
      <c r="A28" s="0" t="s">
        <v>76</v>
      </c>
    </row>
    <row r="29" customFormat="false" ht="12.8" hidden="false" customHeight="false" outlineLevel="0" collapsed="false">
      <c r="A29" s="0" t="s">
        <v>77</v>
      </c>
    </row>
    <row r="30" customFormat="false" ht="12.8" hidden="false" customHeight="false" outlineLevel="0" collapsed="false">
      <c r="A30" s="0" t="s">
        <v>78</v>
      </c>
    </row>
    <row r="31" customFormat="false" ht="12.8" hidden="false" customHeight="false" outlineLevel="0" collapsed="false">
      <c r="A31" s="0" t="s">
        <v>79</v>
      </c>
    </row>
    <row r="32" customFormat="false" ht="12.8" hidden="false" customHeight="false" outlineLevel="0" collapsed="false">
      <c r="A32" s="0" t="s">
        <v>46</v>
      </c>
    </row>
    <row r="33" customFormat="false" ht="12.8" hidden="false" customHeight="false" outlineLevel="0" collapsed="false">
      <c r="A33" s="0" t="s">
        <v>80</v>
      </c>
    </row>
    <row r="34" customFormat="false" ht="12.8" hidden="false" customHeight="false" outlineLevel="0" collapsed="false">
      <c r="A34" s="0" t="s">
        <v>81</v>
      </c>
    </row>
    <row r="35" customFormat="false" ht="12.8" hidden="false" customHeight="false" outlineLevel="0" collapsed="false">
      <c r="A35" s="0" t="s">
        <v>49</v>
      </c>
    </row>
    <row r="36" customFormat="false" ht="12.8" hidden="false" customHeight="false" outlineLevel="0" collapsed="false">
      <c r="A36" s="0" t="s">
        <v>82</v>
      </c>
    </row>
    <row r="37" customFormat="false" ht="12.8" hidden="false" customHeight="false" outlineLevel="0" collapsed="false">
      <c r="A37" s="0" t="s">
        <v>83</v>
      </c>
    </row>
    <row r="38" customFormat="false" ht="12.8" hidden="false" customHeight="false" outlineLevel="0" collapsed="false">
      <c r="A38" s="0" t="s">
        <v>84</v>
      </c>
    </row>
    <row r="39" customFormat="false" ht="12.8" hidden="false" customHeight="false" outlineLevel="0" collapsed="false">
      <c r="A39" s="0" t="s">
        <v>85</v>
      </c>
    </row>
    <row r="40" customFormat="false" ht="12.8" hidden="false" customHeight="false" outlineLevel="0" collapsed="false">
      <c r="A40" s="0" t="s">
        <v>86</v>
      </c>
    </row>
    <row r="41" customFormat="false" ht="12.8" hidden="false" customHeight="false" outlineLevel="0" collapsed="false">
      <c r="A41" s="0" t="s">
        <v>87</v>
      </c>
    </row>
    <row r="42" customFormat="false" ht="12.8" hidden="false" customHeight="false" outlineLevel="0" collapsed="false">
      <c r="A42" s="0" t="s">
        <v>88</v>
      </c>
    </row>
    <row r="43" customFormat="false" ht="12.8" hidden="false" customHeight="false" outlineLevel="0" collapsed="false">
      <c r="A43" s="0" t="s">
        <v>50</v>
      </c>
    </row>
    <row r="44" customFormat="false" ht="12.8" hidden="false" customHeight="false" outlineLevel="0" collapsed="false">
      <c r="A44" s="0" t="s">
        <v>53</v>
      </c>
    </row>
    <row r="45" customFormat="false" ht="12.8" hidden="false" customHeight="false" outlineLevel="0" collapsed="false">
      <c r="A45" s="0" t="s">
        <v>89</v>
      </c>
    </row>
    <row r="46" customFormat="false" ht="12.8" hidden="false" customHeight="false" outlineLevel="0" collapsed="false">
      <c r="A46" s="0" t="s">
        <v>56</v>
      </c>
    </row>
    <row r="47" customFormat="false" ht="12.8" hidden="false" customHeight="false" outlineLevel="0" collapsed="false">
      <c r="A47" s="0" t="s">
        <v>90</v>
      </c>
    </row>
    <row r="48" customFormat="false" ht="12.8" hidden="false" customHeight="false" outlineLevel="0" collapsed="false">
      <c r="A48" s="0" t="s">
        <v>91</v>
      </c>
    </row>
    <row r="49" customFormat="false" ht="12.8" hidden="false" customHeight="false" outlineLevel="0" collapsed="false">
      <c r="A49" s="0" t="s">
        <v>92</v>
      </c>
    </row>
    <row r="50" customFormat="false" ht="12.8" hidden="false" customHeight="false" outlineLevel="0" collapsed="false">
      <c r="A50" s="0" t="s">
        <v>55</v>
      </c>
    </row>
    <row r="51" customFormat="false" ht="12.8" hidden="false" customHeight="false" outlineLevel="0" collapsed="false">
      <c r="A51" s="0" t="s">
        <v>93</v>
      </c>
    </row>
    <row r="52" customFormat="false" ht="12.8" hidden="false" customHeight="false" outlineLevel="0" collapsed="false">
      <c r="A52" s="0" t="s">
        <v>94</v>
      </c>
    </row>
    <row r="53" customFormat="false" ht="12.8" hidden="false" customHeight="false" outlineLevel="0" collapsed="false">
      <c r="A53" s="0" t="s">
        <v>95</v>
      </c>
    </row>
    <row r="54" customFormat="false" ht="12.8" hidden="false" customHeight="false" outlineLevel="0" collapsed="false">
      <c r="A54" s="0" t="s">
        <v>96</v>
      </c>
    </row>
    <row r="55" customFormat="false" ht="12.8" hidden="false" customHeight="false" outlineLevel="0" collapsed="false">
      <c r="A55" s="0" t="s">
        <v>97</v>
      </c>
    </row>
    <row r="56" customFormat="false" ht="12.8" hidden="false" customHeight="false" outlineLevel="0" collapsed="false">
      <c r="A56" s="0" t="s">
        <v>98</v>
      </c>
    </row>
    <row r="57" customFormat="false" ht="12.8" hidden="false" customHeight="false" outlineLevel="0" collapsed="false">
      <c r="A57" s="0" t="s">
        <v>99</v>
      </c>
    </row>
    <row r="58" customFormat="false" ht="12.8" hidden="false" customHeight="false" outlineLevel="0" collapsed="false">
      <c r="A58" s="0" t="s">
        <v>100</v>
      </c>
    </row>
    <row r="59" customFormat="false" ht="12.8" hidden="false" customHeight="false" outlineLevel="0" collapsed="false">
      <c r="A59" s="0" t="s">
        <v>101</v>
      </c>
    </row>
    <row r="60" customFormat="false" ht="12.8" hidden="false" customHeight="false" outlineLevel="0" collapsed="false">
      <c r="A60" s="0" t="s">
        <v>102</v>
      </c>
    </row>
    <row r="61" customFormat="false" ht="12.8" hidden="false" customHeight="false" outlineLevel="0" collapsed="false">
      <c r="A61" s="0" t="s">
        <v>103</v>
      </c>
    </row>
    <row r="62" customFormat="false" ht="12.8" hidden="false" customHeight="false" outlineLevel="0" collapsed="false">
      <c r="A62" s="0" t="s">
        <v>104</v>
      </c>
    </row>
    <row r="63" customFormat="false" ht="12.8" hidden="false" customHeight="false" outlineLevel="0" collapsed="false">
      <c r="A63" s="0" t="s">
        <v>105</v>
      </c>
    </row>
    <row r="64" customFormat="false" ht="12.8" hidden="false" customHeight="false" outlineLevel="0" collapsed="false">
      <c r="A64" s="0" t="s">
        <v>106</v>
      </c>
    </row>
    <row r="65" customFormat="false" ht="12.8" hidden="false" customHeight="false" outlineLevel="0" collapsed="false">
      <c r="A65" s="0" t="s">
        <v>107</v>
      </c>
    </row>
    <row r="66" customFormat="false" ht="12.8" hidden="false" customHeight="false" outlineLevel="0" collapsed="false">
      <c r="A66" s="0" t="s">
        <v>61</v>
      </c>
    </row>
    <row r="67" customFormat="false" ht="12.8" hidden="false" customHeight="false" outlineLevel="0" collapsed="false">
      <c r="A67" s="0" t="s">
        <v>108</v>
      </c>
    </row>
    <row r="68" customFormat="false" ht="12.8" hidden="false" customHeight="false" outlineLevel="0" collapsed="false">
      <c r="A68" s="0" t="s">
        <v>109</v>
      </c>
    </row>
    <row r="69" customFormat="false" ht="12.8" hidden="false" customHeight="false" outlineLevel="0" collapsed="false">
      <c r="A69" s="0" t="s">
        <v>110</v>
      </c>
    </row>
    <row r="70" customFormat="false" ht="12.8" hidden="false" customHeight="false" outlineLevel="0" collapsed="false">
      <c r="A70" s="0" t="s">
        <v>111</v>
      </c>
    </row>
    <row r="71" customFormat="false" ht="12.8" hidden="false" customHeight="false" outlineLevel="0" collapsed="false">
      <c r="A71" s="0" t="s">
        <v>63</v>
      </c>
    </row>
    <row r="72" customFormat="false" ht="12.8" hidden="false" customHeight="false" outlineLevel="0" collapsed="false">
      <c r="A72" s="0" t="s">
        <v>112</v>
      </c>
    </row>
    <row r="73" customFormat="false" ht="12.8" hidden="false" customHeight="false" outlineLevel="0" collapsed="false">
      <c r="A73" s="0" t="s">
        <v>64</v>
      </c>
    </row>
    <row r="74" customFormat="false" ht="12.8" hidden="false" customHeight="false" outlineLevel="0" collapsed="false">
      <c r="A74" s="0" t="s">
        <v>113</v>
      </c>
    </row>
    <row r="75" customFormat="false" ht="12.8" hidden="false" customHeight="false" outlineLevel="0" collapsed="false">
      <c r="A75" s="0" t="s">
        <v>114</v>
      </c>
    </row>
    <row r="76" customFormat="false" ht="12.8" hidden="false" customHeight="false" outlineLevel="0" collapsed="false">
      <c r="A76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9" activeCellId="0" sqref="G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115</v>
      </c>
      <c r="B1" s="0" t="s">
        <v>116</v>
      </c>
      <c r="C1" s="0" t="s">
        <v>117</v>
      </c>
      <c r="D1" s="0" t="s">
        <v>118</v>
      </c>
      <c r="E1" s="0" t="s">
        <v>119</v>
      </c>
      <c r="F1" s="0" t="s">
        <v>120</v>
      </c>
      <c r="G1" s="0" t="s">
        <v>121</v>
      </c>
      <c r="H1" s="0" t="s">
        <v>122</v>
      </c>
      <c r="I1" s="0" t="s">
        <v>123</v>
      </c>
      <c r="J1" s="0" t="s">
        <v>124</v>
      </c>
      <c r="K1" s="0" t="s">
        <v>125</v>
      </c>
      <c r="L1" s="0" t="s">
        <v>126</v>
      </c>
      <c r="M1" s="0" t="s">
        <v>127</v>
      </c>
      <c r="N1" s="0" t="s">
        <v>128</v>
      </c>
      <c r="O1" s="0" t="s">
        <v>129</v>
      </c>
      <c r="P1" s="0" t="s">
        <v>130</v>
      </c>
      <c r="Q1" s="0" t="s">
        <v>131</v>
      </c>
      <c r="R1" s="0" t="s">
        <v>132</v>
      </c>
    </row>
    <row r="2" customFormat="false" ht="12.8" hidden="false" customHeight="false" outlineLevel="0" collapsed="false">
      <c r="A2" s="0" t="s">
        <v>133</v>
      </c>
      <c r="B2" s="0" t="s">
        <v>134</v>
      </c>
      <c r="D2" s="0" t="s">
        <v>135</v>
      </c>
      <c r="E2" s="0" t="s">
        <v>136</v>
      </c>
    </row>
    <row r="3" customFormat="false" ht="12.8" hidden="false" customHeight="false" outlineLevel="0" collapsed="false">
      <c r="A3" s="0" t="s">
        <v>137</v>
      </c>
      <c r="B3" s="0" t="s">
        <v>138</v>
      </c>
      <c r="D3" s="0" t="s">
        <v>136</v>
      </c>
      <c r="E3" s="0" t="s">
        <v>139</v>
      </c>
    </row>
    <row r="4" customFormat="false" ht="12.8" hidden="false" customHeight="false" outlineLevel="0" collapsed="false">
      <c r="A4" s="0" t="s">
        <v>134</v>
      </c>
      <c r="B4" s="0" t="s">
        <v>140</v>
      </c>
      <c r="D4" s="0" t="s">
        <v>134</v>
      </c>
      <c r="E4" s="0" t="s">
        <v>141</v>
      </c>
    </row>
    <row r="5" customFormat="false" ht="12.8" hidden="false" customHeight="false" outlineLevel="0" collapsed="false">
      <c r="A5" s="0" t="s">
        <v>142</v>
      </c>
      <c r="B5" s="0" t="s">
        <v>143</v>
      </c>
      <c r="D5" s="0" t="s">
        <v>139</v>
      </c>
      <c r="E5" s="0" t="s">
        <v>144</v>
      </c>
    </row>
    <row r="6" customFormat="false" ht="12.8" hidden="false" customHeight="false" outlineLevel="0" collapsed="false">
      <c r="A6" s="0" t="s">
        <v>145</v>
      </c>
      <c r="B6" s="0" t="s">
        <v>133</v>
      </c>
      <c r="E6" s="0" t="s">
        <v>146</v>
      </c>
    </row>
    <row r="7" customFormat="false" ht="12.8" hidden="false" customHeight="false" outlineLevel="0" collapsed="false">
      <c r="A7" s="0" t="s">
        <v>147</v>
      </c>
      <c r="B7" s="0" t="s">
        <v>145</v>
      </c>
      <c r="E7" s="0" t="s">
        <v>134</v>
      </c>
    </row>
    <row r="8" customFormat="false" ht="12.8" hidden="false" customHeight="false" outlineLevel="0" collapsed="false">
      <c r="A8" s="0" t="s">
        <v>148</v>
      </c>
      <c r="B8" s="0" t="s">
        <v>149</v>
      </c>
      <c r="E8" s="0" t="s">
        <v>150</v>
      </c>
    </row>
    <row r="9" customFormat="false" ht="12.8" hidden="false" customHeight="false" outlineLevel="0" collapsed="false">
      <c r="A9" s="0" t="s">
        <v>151</v>
      </c>
      <c r="B9" s="0" t="s">
        <v>152</v>
      </c>
      <c r="E9" s="0" t="s">
        <v>153</v>
      </c>
    </row>
    <row r="10" customFormat="false" ht="12.8" hidden="false" customHeight="false" outlineLevel="0" collapsed="false">
      <c r="B10" s="0" t="s">
        <v>154</v>
      </c>
      <c r="E10" s="0" t="s">
        <v>155</v>
      </c>
    </row>
    <row r="11" customFormat="false" ht="12.8" hidden="false" customHeight="false" outlineLevel="0" collapsed="false">
      <c r="B11" s="0" t="s">
        <v>156</v>
      </c>
      <c r="E11" s="0" t="s">
        <v>157</v>
      </c>
    </row>
    <row r="12" customFormat="false" ht="12.8" hidden="false" customHeight="false" outlineLevel="0" collapsed="false">
      <c r="B12" s="0" t="s">
        <v>158</v>
      </c>
      <c r="E12" s="0" t="s">
        <v>159</v>
      </c>
    </row>
    <row r="13" customFormat="false" ht="12.8" hidden="false" customHeight="false" outlineLevel="0" collapsed="false">
      <c r="B13" s="0" t="s">
        <v>160</v>
      </c>
      <c r="E13" s="0" t="s">
        <v>161</v>
      </c>
    </row>
    <row r="14" customFormat="false" ht="12.8" hidden="false" customHeight="false" outlineLevel="0" collapsed="false">
      <c r="B14" s="0" t="s">
        <v>162</v>
      </c>
      <c r="E14" s="0" t="s">
        <v>163</v>
      </c>
    </row>
    <row r="15" customFormat="false" ht="12.8" hidden="false" customHeight="false" outlineLevel="0" collapsed="false">
      <c r="B15" s="0" t="s">
        <v>142</v>
      </c>
      <c r="E15" s="0" t="s">
        <v>164</v>
      </c>
    </row>
    <row r="16" customFormat="false" ht="12.8" hidden="false" customHeight="false" outlineLevel="0" collapsed="false">
      <c r="B16" s="0" t="s">
        <v>165</v>
      </c>
      <c r="E16" s="0" t="s">
        <v>152</v>
      </c>
    </row>
    <row r="17" customFormat="false" ht="12.8" hidden="false" customHeight="false" outlineLevel="0" collapsed="false">
      <c r="B17" s="0" t="s">
        <v>166</v>
      </c>
      <c r="E17" s="0" t="s">
        <v>167</v>
      </c>
    </row>
    <row r="18" customFormat="false" ht="12.8" hidden="false" customHeight="false" outlineLevel="0" collapsed="false">
      <c r="B18" s="0" t="s">
        <v>168</v>
      </c>
      <c r="E18" s="0" t="s">
        <v>169</v>
      </c>
    </row>
    <row r="19" customFormat="false" ht="12.8" hidden="false" customHeight="false" outlineLevel="0" collapsed="false">
      <c r="B19" s="0" t="s">
        <v>170</v>
      </c>
      <c r="E19" s="0" t="s">
        <v>171</v>
      </c>
    </row>
    <row r="20" customFormat="false" ht="12.8" hidden="false" customHeight="false" outlineLevel="0" collapsed="false">
      <c r="B20" s="0" t="s">
        <v>172</v>
      </c>
      <c r="E20" s="0" t="s">
        <v>173</v>
      </c>
    </row>
    <row r="21" customFormat="false" ht="12.8" hidden="false" customHeight="false" outlineLevel="0" collapsed="false">
      <c r="B21" s="0" t="s">
        <v>174</v>
      </c>
      <c r="E21" s="0" t="s">
        <v>175</v>
      </c>
    </row>
    <row r="22" customFormat="false" ht="12.8" hidden="false" customHeight="false" outlineLevel="0" collapsed="false">
      <c r="B22" s="0" t="s">
        <v>176</v>
      </c>
      <c r="E22" s="0" t="s">
        <v>177</v>
      </c>
    </row>
    <row r="23" customFormat="false" ht="12.8" hidden="false" customHeight="false" outlineLevel="0" collapsed="false">
      <c r="B23" s="0" t="s">
        <v>178</v>
      </c>
      <c r="E23" s="0" t="s">
        <v>179</v>
      </c>
    </row>
    <row r="24" customFormat="false" ht="12.8" hidden="false" customHeight="false" outlineLevel="0" collapsed="false">
      <c r="B24" s="0" t="s">
        <v>180</v>
      </c>
      <c r="E24" s="0" t="s">
        <v>181</v>
      </c>
    </row>
    <row r="25" customFormat="false" ht="12.8" hidden="false" customHeight="false" outlineLevel="0" collapsed="false">
      <c r="B25" s="0" t="s">
        <v>182</v>
      </c>
      <c r="E25" s="0" t="s">
        <v>183</v>
      </c>
    </row>
    <row r="26" customFormat="false" ht="12.8" hidden="false" customHeight="false" outlineLevel="0" collapsed="false">
      <c r="B26" s="0" t="s">
        <v>184</v>
      </c>
      <c r="E26" s="0" t="s">
        <v>185</v>
      </c>
    </row>
    <row r="27" customFormat="false" ht="12.8" hidden="false" customHeight="false" outlineLevel="0" collapsed="false">
      <c r="B27" s="0" t="s">
        <v>186</v>
      </c>
    </row>
    <row r="28" customFormat="false" ht="12.8" hidden="false" customHeight="false" outlineLevel="0" collapsed="false">
      <c r="B28" s="0" t="s">
        <v>187</v>
      </c>
    </row>
    <row r="29" customFormat="false" ht="12.8" hidden="false" customHeight="false" outlineLevel="0" collapsed="false">
      <c r="B29" s="0" t="s">
        <v>188</v>
      </c>
    </row>
    <row r="30" customFormat="false" ht="12.8" hidden="false" customHeight="false" outlineLevel="0" collapsed="false">
      <c r="B30" s="0" t="s">
        <v>189</v>
      </c>
    </row>
    <row r="31" customFormat="false" ht="12.8" hidden="false" customHeight="false" outlineLevel="0" collapsed="false">
      <c r="B31" s="0" t="s">
        <v>190</v>
      </c>
    </row>
    <row r="32" customFormat="false" ht="12.8" hidden="false" customHeight="false" outlineLevel="0" collapsed="false">
      <c r="B32" s="0" t="s">
        <v>191</v>
      </c>
    </row>
    <row r="33" customFormat="false" ht="12.8" hidden="false" customHeight="false" outlineLevel="0" collapsed="false">
      <c r="B33" s="0" t="s">
        <v>192</v>
      </c>
    </row>
    <row r="34" customFormat="false" ht="12.8" hidden="false" customHeight="false" outlineLevel="0" collapsed="false">
      <c r="B34" s="0" t="s">
        <v>193</v>
      </c>
    </row>
    <row r="35" customFormat="false" ht="12.8" hidden="false" customHeight="false" outlineLevel="0" collapsed="false">
      <c r="B35" s="0" t="s">
        <v>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77"/>
  <sheetViews>
    <sheetView showFormulas="false" showGridLines="true" showRowColHeaders="true" showZeros="true" rightToLeft="false" tabSelected="false" showOutlineSymbols="true" defaultGridColor="true" view="normal" topLeftCell="A58" colorId="64" zoomScale="120" zoomScaleNormal="120" zoomScalePageLayoutView="100" workbookViewId="0">
      <selection pane="topLeft" activeCell="AL77" activeCellId="0" sqref="AL7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05"/>
    <col collapsed="false" customWidth="false" hidden="true" outlineLevel="0" max="36" min="2" style="0" width="11.54"/>
    <col collapsed="false" customWidth="true" hidden="false" outlineLevel="0" max="48" min="48" style="0" width="22.46"/>
  </cols>
  <sheetData>
    <row r="1" s="3" customFormat="true" ht="12.8" hidden="false" customHeight="false" outlineLevel="0" collapsed="false">
      <c r="A1" s="3" t="s">
        <v>195</v>
      </c>
      <c r="B1" s="3" t="s">
        <v>196</v>
      </c>
      <c r="C1" s="3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3" t="s">
        <v>202</v>
      </c>
      <c r="I1" s="3" t="s">
        <v>203</v>
      </c>
      <c r="J1" s="3" t="s">
        <v>204</v>
      </c>
      <c r="K1" s="3" t="s">
        <v>205</v>
      </c>
      <c r="L1" s="3" t="s">
        <v>206</v>
      </c>
      <c r="M1" s="3" t="s">
        <v>206</v>
      </c>
      <c r="N1" s="3" t="s">
        <v>207</v>
      </c>
      <c r="O1" s="3" t="s">
        <v>208</v>
      </c>
      <c r="P1" s="3" t="s">
        <v>209</v>
      </c>
      <c r="Q1" s="3" t="s">
        <v>210</v>
      </c>
      <c r="R1" s="3" t="s">
        <v>211</v>
      </c>
      <c r="S1" s="3" t="s">
        <v>212</v>
      </c>
      <c r="T1" s="3" t="s">
        <v>213</v>
      </c>
      <c r="U1" s="3" t="s">
        <v>214</v>
      </c>
      <c r="V1" s="3" t="s">
        <v>215</v>
      </c>
      <c r="W1" s="3" t="s">
        <v>216</v>
      </c>
      <c r="X1" s="3" t="s">
        <v>217</v>
      </c>
      <c r="Y1" s="3" t="s">
        <v>218</v>
      </c>
      <c r="Z1" s="3" t="s">
        <v>219</v>
      </c>
      <c r="AA1" s="3" t="s">
        <v>220</v>
      </c>
      <c r="AB1" s="3" t="s">
        <v>221</v>
      </c>
      <c r="AC1" s="3" t="s">
        <v>222</v>
      </c>
      <c r="AD1" s="3" t="s">
        <v>223</v>
      </c>
      <c r="AE1" s="3" t="s">
        <v>224</v>
      </c>
      <c r="AF1" s="3" t="s">
        <v>225</v>
      </c>
      <c r="AG1" s="3" t="s">
        <v>226</v>
      </c>
      <c r="AH1" s="3" t="s">
        <v>227</v>
      </c>
      <c r="AI1" s="3" t="s">
        <v>228</v>
      </c>
      <c r="AJ1" s="3" t="s">
        <v>229</v>
      </c>
      <c r="AK1" s="3" t="s">
        <v>230</v>
      </c>
      <c r="AL1" s="3" t="s">
        <v>231</v>
      </c>
      <c r="AM1" s="3" t="s">
        <v>232</v>
      </c>
      <c r="AN1" s="3" t="s">
        <v>233</v>
      </c>
      <c r="AO1" s="3" t="s">
        <v>234</v>
      </c>
      <c r="AP1" s="3" t="s">
        <v>235</v>
      </c>
      <c r="AQ1" s="3" t="s">
        <v>236</v>
      </c>
      <c r="AR1" s="3" t="s">
        <v>237</v>
      </c>
      <c r="AS1" s="3" t="s">
        <v>238</v>
      </c>
      <c r="AT1" s="3" t="s">
        <v>239</v>
      </c>
      <c r="AV1" s="0"/>
    </row>
    <row r="2" s="3" customFormat="true" ht="12.8" hidden="false" customHeight="false" outlineLevel="0" collapsed="false">
      <c r="A2" s="3" t="s">
        <v>18</v>
      </c>
      <c r="B2" s="3" t="n">
        <v>41.04</v>
      </c>
      <c r="C2" s="3" t="n">
        <v>1825.921</v>
      </c>
      <c r="D2" s="3" t="n">
        <v>17</v>
      </c>
      <c r="E2" s="3" t="n">
        <v>1.9</v>
      </c>
      <c r="F2" s="3" t="n">
        <v>913.9695</v>
      </c>
      <c r="G2" s="3" t="n">
        <v>84.55</v>
      </c>
      <c r="H2" s="3" t="n">
        <v>357000</v>
      </c>
      <c r="I2" s="3" t="n">
        <v>1</v>
      </c>
      <c r="J2" s="3" t="n">
        <v>29345</v>
      </c>
      <c r="K2" s="3" t="s">
        <v>240</v>
      </c>
      <c r="L2" s="3" t="n">
        <v>2</v>
      </c>
      <c r="M2" s="3" t="n">
        <v>2</v>
      </c>
      <c r="N2" s="3" t="s">
        <v>241</v>
      </c>
      <c r="Q2" s="3" t="n">
        <v>3</v>
      </c>
      <c r="R2" s="3" t="n">
        <v>0</v>
      </c>
      <c r="S2" s="3" t="n">
        <v>2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1</v>
      </c>
      <c r="AE2" s="3" t="n">
        <v>1</v>
      </c>
      <c r="AF2" s="3" t="n">
        <v>2</v>
      </c>
      <c r="AG2" s="3" t="n">
        <v>0</v>
      </c>
      <c r="AH2" s="3" t="n">
        <v>3</v>
      </c>
      <c r="AI2" s="3" t="n">
        <v>0</v>
      </c>
      <c r="AJ2" s="3" t="n">
        <v>2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s">
        <v>18</v>
      </c>
      <c r="AR2" s="3" t="n">
        <v>17</v>
      </c>
      <c r="AS2" s="3" t="n">
        <v>21000</v>
      </c>
      <c r="AT2" s="3" t="n">
        <v>0</v>
      </c>
      <c r="AV2" s="0"/>
    </row>
    <row r="3" s="3" customFormat="true" ht="12.8" hidden="false" customHeight="false" outlineLevel="0" collapsed="false">
      <c r="A3" s="3" t="s">
        <v>242</v>
      </c>
      <c r="B3" s="3" t="n">
        <v>64.21</v>
      </c>
      <c r="C3" s="3" t="n">
        <v>2565.0867</v>
      </c>
      <c r="D3" s="3" t="n">
        <v>23</v>
      </c>
      <c r="E3" s="3" t="n">
        <v>-0.7</v>
      </c>
      <c r="F3" s="3" t="n">
        <v>856.0356</v>
      </c>
      <c r="G3" s="3" t="n">
        <v>86.32</v>
      </c>
      <c r="H3" s="3" t="n">
        <v>1780000</v>
      </c>
      <c r="I3" s="3" t="n">
        <v>1</v>
      </c>
      <c r="J3" s="3" t="n">
        <v>30206</v>
      </c>
      <c r="K3" s="3" t="s">
        <v>240</v>
      </c>
      <c r="L3" s="3" t="n">
        <v>2</v>
      </c>
      <c r="M3" s="3" t="n">
        <v>2</v>
      </c>
      <c r="N3" s="3" t="s">
        <v>243</v>
      </c>
      <c r="O3" s="3" t="s">
        <v>244</v>
      </c>
      <c r="P3" s="3" t="s">
        <v>245</v>
      </c>
      <c r="Q3" s="3" t="n">
        <v>1</v>
      </c>
      <c r="R3" s="3" t="n">
        <v>1</v>
      </c>
      <c r="S3" s="3" t="n">
        <v>1</v>
      </c>
      <c r="T3" s="3" t="n">
        <v>2</v>
      </c>
      <c r="U3" s="3" t="n">
        <v>1</v>
      </c>
      <c r="V3" s="3" t="n">
        <v>4</v>
      </c>
      <c r="W3" s="3" t="n">
        <v>0</v>
      </c>
      <c r="X3" s="3" t="n">
        <v>1</v>
      </c>
      <c r="Y3" s="3" t="n">
        <v>0</v>
      </c>
      <c r="Z3" s="3" t="n">
        <v>0</v>
      </c>
      <c r="AA3" s="3" t="n">
        <v>0</v>
      </c>
      <c r="AB3" s="3" t="n">
        <v>2</v>
      </c>
      <c r="AC3" s="3" t="n">
        <v>1</v>
      </c>
      <c r="AD3" s="3" t="n">
        <v>0</v>
      </c>
      <c r="AE3" s="3" t="n">
        <v>1</v>
      </c>
      <c r="AF3" s="3" t="n">
        <v>3</v>
      </c>
      <c r="AG3" s="3" t="n">
        <v>1</v>
      </c>
      <c r="AH3" s="3" t="n">
        <v>1</v>
      </c>
      <c r="AI3" s="3" t="n">
        <v>1</v>
      </c>
      <c r="AJ3" s="3" t="n">
        <v>2</v>
      </c>
      <c r="AK3" s="3" t="n">
        <v>1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s">
        <v>246</v>
      </c>
      <c r="AR3" s="3" t="n">
        <v>23</v>
      </c>
      <c r="AS3" s="3" t="n">
        <v>77391.3043478261</v>
      </c>
      <c r="AT3" s="3" t="n">
        <v>1</v>
      </c>
      <c r="AV3" s="3" t="s">
        <v>247</v>
      </c>
    </row>
    <row r="4" s="3" customFormat="true" ht="12.8" hidden="false" customHeight="false" outlineLevel="0" collapsed="false">
      <c r="A4" s="3" t="s">
        <v>248</v>
      </c>
      <c r="B4" s="3" t="n">
        <v>26.26</v>
      </c>
      <c r="C4" s="3" t="n">
        <v>1866.9363</v>
      </c>
      <c r="D4" s="3" t="n">
        <v>17</v>
      </c>
      <c r="E4" s="3" t="n">
        <v>1.5</v>
      </c>
      <c r="F4" s="3" t="n">
        <v>934.4768</v>
      </c>
      <c r="G4" s="3" t="n">
        <v>90.75</v>
      </c>
      <c r="H4" s="3" t="n">
        <v>3810</v>
      </c>
      <c r="I4" s="3" t="n">
        <v>1</v>
      </c>
      <c r="J4" s="3" t="n">
        <v>32085</v>
      </c>
      <c r="K4" s="3" t="s">
        <v>240</v>
      </c>
      <c r="L4" s="3" t="n">
        <v>1</v>
      </c>
      <c r="M4" s="3" t="n">
        <v>1</v>
      </c>
      <c r="N4" s="3" t="s">
        <v>249</v>
      </c>
      <c r="Q4" s="3" t="n">
        <v>2</v>
      </c>
      <c r="R4" s="3" t="n">
        <v>0</v>
      </c>
      <c r="S4" s="3" t="n">
        <v>3</v>
      </c>
      <c r="T4" s="3" t="n">
        <v>0</v>
      </c>
      <c r="U4" s="3" t="n">
        <v>0</v>
      </c>
      <c r="V4" s="3" t="n">
        <v>1</v>
      </c>
      <c r="W4" s="3" t="n">
        <v>0</v>
      </c>
      <c r="X4" s="3" t="n">
        <v>1</v>
      </c>
      <c r="Y4" s="3" t="n">
        <v>0</v>
      </c>
      <c r="Z4" s="3" t="n">
        <v>3</v>
      </c>
      <c r="AA4" s="3" t="n">
        <v>0</v>
      </c>
      <c r="AB4" s="3" t="n">
        <v>0</v>
      </c>
      <c r="AC4" s="3" t="n">
        <v>1</v>
      </c>
      <c r="AD4" s="3" t="n">
        <v>0</v>
      </c>
      <c r="AE4" s="3" t="n">
        <v>1</v>
      </c>
      <c r="AF4" s="3" t="n">
        <v>2</v>
      </c>
      <c r="AG4" s="3" t="n">
        <v>0</v>
      </c>
      <c r="AH4" s="3" t="n">
        <v>1</v>
      </c>
      <c r="AI4" s="3" t="n">
        <v>0</v>
      </c>
      <c r="AJ4" s="3" t="n">
        <v>2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s">
        <v>248</v>
      </c>
      <c r="AR4" s="3" t="n">
        <v>17</v>
      </c>
      <c r="AS4" s="3" t="n">
        <v>224.117647058824</v>
      </c>
      <c r="AT4" s="3" t="n">
        <v>0</v>
      </c>
      <c r="AV4" s="3" t="n">
        <f aca="false">((AW8*75)+('231-comet-naaf-ptm'!E19*10)+('231-dn80-naaf-ptm'!B21*15))/(75+10+15)</f>
        <v>2.97162663259802</v>
      </c>
    </row>
    <row r="5" s="3" customFormat="true" ht="12.8" hidden="false" customHeight="false" outlineLevel="0" collapsed="false">
      <c r="A5" s="3" t="s">
        <v>19</v>
      </c>
      <c r="B5" s="3" t="n">
        <v>68.98</v>
      </c>
      <c r="C5" s="3" t="n">
        <v>1767.8527</v>
      </c>
      <c r="D5" s="3" t="n">
        <v>17</v>
      </c>
      <c r="E5" s="3" t="n">
        <v>1.5</v>
      </c>
      <c r="F5" s="3" t="n">
        <v>884.9349</v>
      </c>
      <c r="G5" s="3" t="n">
        <v>66.78</v>
      </c>
      <c r="H5" s="3" t="n">
        <v>23100000</v>
      </c>
      <c r="I5" s="3" t="n">
        <v>1</v>
      </c>
      <c r="J5" s="3" t="n">
        <v>20958</v>
      </c>
      <c r="K5" s="3" t="s">
        <v>240</v>
      </c>
      <c r="L5" s="3" t="n">
        <v>6</v>
      </c>
      <c r="M5" s="3" t="n">
        <v>6</v>
      </c>
      <c r="N5" s="3" t="s">
        <v>250</v>
      </c>
      <c r="Q5" s="3" t="n">
        <v>1</v>
      </c>
      <c r="R5" s="3" t="n">
        <v>0</v>
      </c>
      <c r="S5" s="3" t="n">
        <v>0</v>
      </c>
      <c r="T5" s="3" t="n">
        <v>3</v>
      </c>
      <c r="U5" s="3" t="n">
        <v>0</v>
      </c>
      <c r="V5" s="3" t="n">
        <v>3</v>
      </c>
      <c r="W5" s="3" t="n">
        <v>0</v>
      </c>
      <c r="X5" s="3" t="n">
        <v>0</v>
      </c>
      <c r="Y5" s="3" t="n">
        <v>1</v>
      </c>
      <c r="Z5" s="3" t="n">
        <v>3</v>
      </c>
      <c r="AA5" s="3" t="n">
        <v>0</v>
      </c>
      <c r="AB5" s="3" t="n">
        <v>1</v>
      </c>
      <c r="AC5" s="3" t="n">
        <v>0</v>
      </c>
      <c r="AD5" s="3" t="n">
        <v>0</v>
      </c>
      <c r="AE5" s="3" t="n">
        <v>0</v>
      </c>
      <c r="AF5" s="3" t="n">
        <v>2</v>
      </c>
      <c r="AG5" s="3" t="n">
        <v>2</v>
      </c>
      <c r="AH5" s="3" t="n">
        <v>0</v>
      </c>
      <c r="AI5" s="3" t="n">
        <v>0</v>
      </c>
      <c r="AJ5" s="3" t="n">
        <v>1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s">
        <v>19</v>
      </c>
      <c r="AR5" s="3" t="n">
        <v>17</v>
      </c>
      <c r="AS5" s="3" t="n">
        <v>1358823.52941176</v>
      </c>
      <c r="AT5" s="3" t="n">
        <v>0</v>
      </c>
    </row>
    <row r="6" s="3" customFormat="true" ht="12.8" hidden="false" customHeight="false" outlineLevel="0" collapsed="false">
      <c r="A6" s="3" t="s">
        <v>44</v>
      </c>
      <c r="B6" s="3" t="n">
        <v>20.63</v>
      </c>
      <c r="C6" s="3" t="n">
        <v>1208.6036</v>
      </c>
      <c r="D6" s="3" t="n">
        <v>11</v>
      </c>
      <c r="E6" s="3" t="n">
        <v>0.1</v>
      </c>
      <c r="F6" s="3" t="n">
        <v>605.3091</v>
      </c>
      <c r="G6" s="3" t="n">
        <v>59.51</v>
      </c>
      <c r="H6" s="3" t="n">
        <v>80400</v>
      </c>
      <c r="I6" s="3" t="n">
        <v>1</v>
      </c>
      <c r="J6" s="3" t="n">
        <v>18107</v>
      </c>
      <c r="K6" s="3" t="s">
        <v>240</v>
      </c>
      <c r="L6" s="3" t="n">
        <v>1</v>
      </c>
      <c r="M6" s="3" t="n">
        <v>1</v>
      </c>
      <c r="N6" s="3" t="s">
        <v>251</v>
      </c>
      <c r="Q6" s="3" t="n">
        <v>0</v>
      </c>
      <c r="R6" s="3" t="n">
        <v>0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1</v>
      </c>
      <c r="AF6" s="3" t="n">
        <v>1</v>
      </c>
      <c r="AG6" s="3" t="n">
        <v>2</v>
      </c>
      <c r="AH6" s="3" t="n">
        <v>3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s">
        <v>44</v>
      </c>
      <c r="AR6" s="3" t="n">
        <v>11</v>
      </c>
      <c r="AS6" s="3" t="n">
        <v>7309.09090909091</v>
      </c>
      <c r="AT6" s="3" t="n">
        <v>0</v>
      </c>
      <c r="AV6" s="0" t="s">
        <v>252</v>
      </c>
      <c r="AW6" s="4" t="n">
        <v>350504583.335984</v>
      </c>
    </row>
    <row r="7" s="3" customFormat="true" ht="12.8" hidden="false" customHeight="false" outlineLevel="0" collapsed="false">
      <c r="A7" s="3" t="s">
        <v>253</v>
      </c>
      <c r="B7" s="3" t="n">
        <v>41.17</v>
      </c>
      <c r="C7" s="3" t="n">
        <v>1455.7681</v>
      </c>
      <c r="D7" s="3" t="n">
        <v>14</v>
      </c>
      <c r="E7" s="3" t="n">
        <v>2</v>
      </c>
      <c r="F7" s="3" t="n">
        <v>728.8928</v>
      </c>
      <c r="G7" s="3" t="n">
        <v>57.56</v>
      </c>
      <c r="H7" s="3" t="n">
        <v>167000</v>
      </c>
      <c r="I7" s="3" t="n">
        <v>1</v>
      </c>
      <c r="J7" s="3" t="n">
        <v>17374</v>
      </c>
      <c r="K7" s="3" t="s">
        <v>240</v>
      </c>
      <c r="L7" s="3" t="n">
        <v>1</v>
      </c>
      <c r="M7" s="3" t="n">
        <v>1</v>
      </c>
      <c r="N7" s="3" t="s">
        <v>254</v>
      </c>
      <c r="Q7" s="3" t="n">
        <v>1</v>
      </c>
      <c r="R7" s="3" t="n">
        <v>0</v>
      </c>
      <c r="S7" s="3" t="n">
        <v>2</v>
      </c>
      <c r="T7" s="3" t="n">
        <v>0</v>
      </c>
      <c r="U7" s="3" t="n">
        <v>0</v>
      </c>
      <c r="V7" s="3" t="n">
        <v>2</v>
      </c>
      <c r="W7" s="3" t="n">
        <v>0</v>
      </c>
      <c r="X7" s="3" t="n">
        <v>1</v>
      </c>
      <c r="Y7" s="3" t="n">
        <v>0</v>
      </c>
      <c r="Z7" s="3" t="n">
        <v>1</v>
      </c>
      <c r="AA7" s="3" t="n">
        <v>0</v>
      </c>
      <c r="AB7" s="3" t="n">
        <v>1</v>
      </c>
      <c r="AC7" s="3" t="n">
        <v>0</v>
      </c>
      <c r="AD7" s="3" t="n">
        <v>1</v>
      </c>
      <c r="AE7" s="3" t="n">
        <v>1</v>
      </c>
      <c r="AF7" s="3" t="n">
        <v>0</v>
      </c>
      <c r="AG7" s="3" t="n">
        <v>1</v>
      </c>
      <c r="AH7" s="3" t="n">
        <v>3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s">
        <v>253</v>
      </c>
      <c r="AR7" s="3" t="n">
        <v>14</v>
      </c>
      <c r="AS7" s="3" t="n">
        <v>11928.5714285714</v>
      </c>
      <c r="AT7" s="3" t="n">
        <v>0</v>
      </c>
      <c r="AV7" s="0" t="s">
        <v>255</v>
      </c>
      <c r="AW7" s="3" t="n">
        <f aca="false">SUM(AS2:AS76)</f>
        <v>12812023.1321947</v>
      </c>
    </row>
    <row r="8" s="3" customFormat="true" ht="12.8" hidden="false" customHeight="false" outlineLevel="0" collapsed="false">
      <c r="A8" s="3" t="s">
        <v>256</v>
      </c>
      <c r="B8" s="3" t="n">
        <v>47.37</v>
      </c>
      <c r="C8" s="3" t="n">
        <v>1590.7161</v>
      </c>
      <c r="D8" s="3" t="n">
        <v>14</v>
      </c>
      <c r="E8" s="3" t="n">
        <v>0.7</v>
      </c>
      <c r="F8" s="3" t="n">
        <v>796.3658</v>
      </c>
      <c r="G8" s="3" t="n">
        <v>52.11</v>
      </c>
      <c r="H8" s="3" t="n">
        <v>389000</v>
      </c>
      <c r="I8" s="3" t="n">
        <v>1</v>
      </c>
      <c r="J8" s="3" t="n">
        <v>15449</v>
      </c>
      <c r="K8" s="3" t="s">
        <v>240</v>
      </c>
      <c r="L8" s="3" t="n">
        <v>2</v>
      </c>
      <c r="M8" s="3" t="n">
        <v>2</v>
      </c>
      <c r="N8" s="3" t="s">
        <v>257</v>
      </c>
      <c r="Q8" s="3" t="n">
        <v>2</v>
      </c>
      <c r="R8" s="3" t="n">
        <v>0</v>
      </c>
      <c r="S8" s="3" t="n">
        <v>2</v>
      </c>
      <c r="T8" s="3" t="n">
        <v>3</v>
      </c>
      <c r="U8" s="3" t="n">
        <v>0</v>
      </c>
      <c r="V8" s="3" t="n">
        <v>1</v>
      </c>
      <c r="W8" s="3" t="n">
        <v>0</v>
      </c>
      <c r="X8" s="3" t="n">
        <v>1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1</v>
      </c>
      <c r="AD8" s="3" t="n">
        <v>1</v>
      </c>
      <c r="AE8" s="3" t="n">
        <v>1</v>
      </c>
      <c r="AF8" s="3" t="n">
        <v>0</v>
      </c>
      <c r="AG8" s="3" t="n">
        <v>0</v>
      </c>
      <c r="AH8" s="3" t="n">
        <v>1</v>
      </c>
      <c r="AI8" s="3" t="n">
        <v>0</v>
      </c>
      <c r="AJ8" s="3" t="n">
        <v>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s">
        <v>256</v>
      </c>
      <c r="AR8" s="3" t="n">
        <v>14</v>
      </c>
      <c r="AS8" s="3" t="n">
        <v>27785.7142857143</v>
      </c>
      <c r="AT8" s="3" t="n">
        <v>0</v>
      </c>
      <c r="AV8" s="3" t="s">
        <v>258</v>
      </c>
      <c r="AW8" s="3" t="n">
        <f aca="false">(AW7/AW6)*100</f>
        <v>3.65530830160741</v>
      </c>
    </row>
    <row r="9" s="3" customFormat="true" ht="12.8" hidden="false" customHeight="false" outlineLevel="0" collapsed="false">
      <c r="A9" s="3" t="s">
        <v>54</v>
      </c>
      <c r="B9" s="3" t="n">
        <v>44.39</v>
      </c>
      <c r="C9" s="3" t="n">
        <v>1785.926</v>
      </c>
      <c r="D9" s="3" t="n">
        <v>17</v>
      </c>
      <c r="E9" s="3" t="n">
        <v>1.5</v>
      </c>
      <c r="F9" s="3" t="n">
        <v>893.9716</v>
      </c>
      <c r="G9" s="3" t="n">
        <v>90.56</v>
      </c>
      <c r="H9" s="3" t="n">
        <v>73800</v>
      </c>
      <c r="I9" s="3" t="n">
        <v>1</v>
      </c>
      <c r="J9" s="3" t="n">
        <v>32009</v>
      </c>
      <c r="K9" s="3" t="s">
        <v>240</v>
      </c>
      <c r="L9" s="3" t="n">
        <v>2</v>
      </c>
      <c r="M9" s="3" t="n">
        <v>2</v>
      </c>
      <c r="N9" s="3" t="s">
        <v>259</v>
      </c>
      <c r="Q9" s="3" t="n">
        <v>1</v>
      </c>
      <c r="R9" s="3" t="n">
        <v>0</v>
      </c>
      <c r="S9" s="3" t="n">
        <v>1</v>
      </c>
      <c r="T9" s="3" t="n">
        <v>1</v>
      </c>
      <c r="U9" s="3" t="n">
        <v>1</v>
      </c>
      <c r="V9" s="3" t="n">
        <v>1</v>
      </c>
      <c r="W9" s="3" t="n">
        <v>0</v>
      </c>
      <c r="X9" s="3" t="n">
        <v>0</v>
      </c>
      <c r="Y9" s="3" t="n">
        <v>0</v>
      </c>
      <c r="Z9" s="3" t="n">
        <v>1</v>
      </c>
      <c r="AA9" s="3" t="n">
        <v>0</v>
      </c>
      <c r="AB9" s="3" t="n">
        <v>1</v>
      </c>
      <c r="AC9" s="3" t="n">
        <v>2</v>
      </c>
      <c r="AD9" s="3" t="n">
        <v>0</v>
      </c>
      <c r="AE9" s="3" t="n">
        <v>1</v>
      </c>
      <c r="AF9" s="3" t="n">
        <v>2</v>
      </c>
      <c r="AG9" s="3" t="n">
        <v>1</v>
      </c>
      <c r="AH9" s="3" t="n">
        <v>4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s">
        <v>54</v>
      </c>
      <c r="AR9" s="3" t="n">
        <v>17</v>
      </c>
      <c r="AS9" s="3" t="n">
        <v>4341.17647058824</v>
      </c>
      <c r="AT9" s="3" t="n">
        <v>0</v>
      </c>
    </row>
    <row r="10" s="3" customFormat="true" ht="12.8" hidden="false" customHeight="false" outlineLevel="0" collapsed="false">
      <c r="A10" s="3" t="s">
        <v>260</v>
      </c>
      <c r="B10" s="3" t="n">
        <v>45.13</v>
      </c>
      <c r="C10" s="3" t="n">
        <v>2105.0276</v>
      </c>
      <c r="D10" s="3" t="n">
        <v>19</v>
      </c>
      <c r="E10" s="3" t="n">
        <v>1.6</v>
      </c>
      <c r="F10" s="3" t="n">
        <v>702.6843</v>
      </c>
      <c r="G10" s="3" t="n">
        <v>82.92</v>
      </c>
      <c r="H10" s="3" t="n">
        <v>315000</v>
      </c>
      <c r="I10" s="3" t="n">
        <v>1</v>
      </c>
      <c r="J10" s="3" t="n">
        <v>28550</v>
      </c>
      <c r="K10" s="3" t="s">
        <v>240</v>
      </c>
      <c r="L10" s="3" t="n">
        <v>2</v>
      </c>
      <c r="M10" s="3" t="n">
        <v>2</v>
      </c>
      <c r="Q10" s="3" t="n">
        <v>0</v>
      </c>
      <c r="R10" s="3" t="n">
        <v>0</v>
      </c>
      <c r="S10" s="3" t="n">
        <v>0</v>
      </c>
      <c r="T10" s="3" t="n">
        <v>5</v>
      </c>
      <c r="U10" s="3" t="n">
        <v>1</v>
      </c>
      <c r="V10" s="3" t="n">
        <v>3</v>
      </c>
      <c r="W10" s="3" t="n">
        <v>0</v>
      </c>
      <c r="X10" s="3" t="n">
        <v>2</v>
      </c>
      <c r="Y10" s="3" t="n">
        <v>0</v>
      </c>
      <c r="Z10" s="3" t="n">
        <v>1</v>
      </c>
      <c r="AA10" s="3" t="n">
        <v>0</v>
      </c>
      <c r="AB10" s="3" t="n">
        <v>0</v>
      </c>
      <c r="AC10" s="3" t="n">
        <v>0</v>
      </c>
      <c r="AD10" s="3" t="n">
        <v>2</v>
      </c>
      <c r="AE10" s="3" t="n">
        <v>1</v>
      </c>
      <c r="AF10" s="3" t="n">
        <v>2</v>
      </c>
      <c r="AG10" s="3" t="n">
        <v>0</v>
      </c>
      <c r="AH10" s="3" t="n">
        <v>2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s">
        <v>260</v>
      </c>
      <c r="AR10" s="3" t="n">
        <v>19</v>
      </c>
      <c r="AS10" s="3" t="n">
        <v>16578.9473684211</v>
      </c>
      <c r="AT10" s="3" t="n">
        <v>0</v>
      </c>
      <c r="AW10" s="0"/>
    </row>
    <row r="11" s="3" customFormat="true" ht="12.8" hidden="false" customHeight="false" outlineLevel="0" collapsed="false">
      <c r="A11" s="3" t="s">
        <v>60</v>
      </c>
      <c r="B11" s="3" t="n">
        <v>51.42</v>
      </c>
      <c r="C11" s="3" t="n">
        <v>1442.7194</v>
      </c>
      <c r="D11" s="3" t="n">
        <v>13</v>
      </c>
      <c r="E11" s="3" t="n">
        <v>1.8</v>
      </c>
      <c r="F11" s="3" t="n">
        <v>481.9146</v>
      </c>
      <c r="G11" s="3" t="n">
        <v>68.68</v>
      </c>
      <c r="H11" s="3" t="n">
        <v>7040000</v>
      </c>
      <c r="I11" s="3" t="n">
        <v>1</v>
      </c>
      <c r="J11" s="3" t="n">
        <v>21762</v>
      </c>
      <c r="K11" s="3" t="s">
        <v>240</v>
      </c>
      <c r="L11" s="3" t="n">
        <v>5</v>
      </c>
      <c r="M11" s="3" t="n">
        <v>5</v>
      </c>
      <c r="N11" s="3" t="s">
        <v>250</v>
      </c>
      <c r="Q11" s="3" t="n">
        <v>0</v>
      </c>
      <c r="R11" s="3" t="n">
        <v>0</v>
      </c>
      <c r="S11" s="3" t="n">
        <v>1</v>
      </c>
      <c r="T11" s="3" t="n">
        <v>1</v>
      </c>
      <c r="U11" s="3" t="n">
        <v>2</v>
      </c>
      <c r="V11" s="3" t="n">
        <v>2</v>
      </c>
      <c r="W11" s="3" t="n">
        <v>1</v>
      </c>
      <c r="X11" s="3" t="n">
        <v>0</v>
      </c>
      <c r="Y11" s="3" t="n">
        <v>1</v>
      </c>
      <c r="Z11" s="3" t="n">
        <v>1</v>
      </c>
      <c r="AA11" s="3" t="n">
        <v>0</v>
      </c>
      <c r="AB11" s="3" t="n">
        <v>0</v>
      </c>
      <c r="AC11" s="3" t="n">
        <v>2</v>
      </c>
      <c r="AD11" s="3" t="n">
        <v>0</v>
      </c>
      <c r="AE11" s="3" t="n">
        <v>0</v>
      </c>
      <c r="AF11" s="3" t="n">
        <v>0</v>
      </c>
      <c r="AG11" s="3" t="n">
        <v>1</v>
      </c>
      <c r="AH11" s="3" t="n">
        <v>1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s">
        <v>60</v>
      </c>
      <c r="AR11" s="3" t="n">
        <v>13</v>
      </c>
      <c r="AS11" s="3" t="n">
        <v>541538.461538462</v>
      </c>
      <c r="AT11" s="3" t="n">
        <v>0</v>
      </c>
      <c r="AW11" s="0"/>
    </row>
    <row r="12" s="3" customFormat="true" ht="12.8" hidden="false" customHeight="false" outlineLevel="0" collapsed="false">
      <c r="A12" s="3" t="s">
        <v>261</v>
      </c>
      <c r="B12" s="3" t="n">
        <v>45.12</v>
      </c>
      <c r="C12" s="3" t="n">
        <v>1872.849</v>
      </c>
      <c r="D12" s="3" t="n">
        <v>18</v>
      </c>
      <c r="E12" s="3" t="n">
        <v>5.3</v>
      </c>
      <c r="F12" s="3" t="n">
        <v>937.4367</v>
      </c>
      <c r="G12" s="3" t="n">
        <v>72.74</v>
      </c>
      <c r="H12" s="3" t="n">
        <v>0</v>
      </c>
      <c r="I12" s="3" t="n">
        <v>1</v>
      </c>
      <c r="J12" s="3" t="n">
        <v>23642</v>
      </c>
      <c r="K12" s="3" t="s">
        <v>240</v>
      </c>
      <c r="L12" s="3" t="n">
        <v>1</v>
      </c>
      <c r="M12" s="3" t="n">
        <v>1</v>
      </c>
      <c r="N12" s="3" t="s">
        <v>262</v>
      </c>
      <c r="Q12" s="3" t="n">
        <v>2</v>
      </c>
      <c r="R12" s="3" t="n">
        <v>0</v>
      </c>
      <c r="S12" s="3" t="n">
        <v>3</v>
      </c>
      <c r="T12" s="3" t="n">
        <v>0</v>
      </c>
      <c r="U12" s="3" t="n">
        <v>1</v>
      </c>
      <c r="V12" s="3" t="n">
        <v>3</v>
      </c>
      <c r="W12" s="3" t="n">
        <v>0</v>
      </c>
      <c r="X12" s="3" t="n">
        <v>1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1</v>
      </c>
      <c r="AE12" s="3" t="n">
        <v>1</v>
      </c>
      <c r="AF12" s="3" t="n">
        <v>1</v>
      </c>
      <c r="AG12" s="3" t="n">
        <v>3</v>
      </c>
      <c r="AH12" s="3" t="n">
        <v>1</v>
      </c>
      <c r="AI12" s="3" t="n">
        <v>0</v>
      </c>
      <c r="AJ12" s="3" t="n">
        <v>1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s">
        <v>261</v>
      </c>
      <c r="AR12" s="3" t="n">
        <v>18</v>
      </c>
      <c r="AS12" s="3" t="n">
        <v>0</v>
      </c>
      <c r="AT12" s="3" t="n">
        <v>0</v>
      </c>
    </row>
    <row r="13" s="3" customFormat="true" ht="12.8" hidden="false" customHeight="false" outlineLevel="0" collapsed="false">
      <c r="A13" s="3" t="s">
        <v>31</v>
      </c>
      <c r="B13" s="3" t="n">
        <v>59.12</v>
      </c>
      <c r="C13" s="3" t="n">
        <v>1980.0276</v>
      </c>
      <c r="D13" s="3" t="n">
        <v>19</v>
      </c>
      <c r="E13" s="3" t="n">
        <v>1.2</v>
      </c>
      <c r="F13" s="3" t="n">
        <v>661.0173</v>
      </c>
      <c r="G13" s="3" t="n">
        <v>78.04</v>
      </c>
      <c r="H13" s="3" t="n">
        <v>6330000</v>
      </c>
      <c r="I13" s="3" t="n">
        <v>1</v>
      </c>
      <c r="J13" s="3" t="n">
        <v>26181</v>
      </c>
      <c r="K13" s="3" t="s">
        <v>240</v>
      </c>
      <c r="L13" s="3" t="n">
        <v>3</v>
      </c>
      <c r="M13" s="3" t="n">
        <v>3</v>
      </c>
      <c r="N13" s="3" t="s">
        <v>263</v>
      </c>
      <c r="Q13" s="3" t="n">
        <v>3</v>
      </c>
      <c r="R13" s="3" t="n">
        <v>0</v>
      </c>
      <c r="S13" s="3" t="n">
        <v>1</v>
      </c>
      <c r="T13" s="3" t="n">
        <v>1</v>
      </c>
      <c r="U13" s="3" t="n">
        <v>0</v>
      </c>
      <c r="V13" s="3" t="n">
        <v>1</v>
      </c>
      <c r="W13" s="3" t="n">
        <v>0</v>
      </c>
      <c r="X13" s="3" t="n">
        <v>0</v>
      </c>
      <c r="Y13" s="3" t="n">
        <v>0</v>
      </c>
      <c r="Z13" s="3" t="n">
        <v>3</v>
      </c>
      <c r="AA13" s="3" t="n">
        <v>0</v>
      </c>
      <c r="AB13" s="3" t="n">
        <v>2</v>
      </c>
      <c r="AC13" s="3" t="n">
        <v>2</v>
      </c>
      <c r="AD13" s="3" t="n">
        <v>1</v>
      </c>
      <c r="AE13" s="3" t="n">
        <v>1</v>
      </c>
      <c r="AF13" s="3" t="n">
        <v>0</v>
      </c>
      <c r="AG13" s="3" t="n">
        <v>3</v>
      </c>
      <c r="AH13" s="3" t="n">
        <v>1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  <c r="AN13" s="3" t="n">
        <v>0</v>
      </c>
      <c r="AO13" s="3" t="n">
        <v>0</v>
      </c>
      <c r="AP13" s="3" t="n">
        <v>0</v>
      </c>
      <c r="AQ13" s="3" t="s">
        <v>31</v>
      </c>
      <c r="AR13" s="3" t="n">
        <v>19</v>
      </c>
      <c r="AS13" s="3" t="n">
        <v>333157.894736842</v>
      </c>
      <c r="AT13" s="3" t="n">
        <v>0</v>
      </c>
    </row>
    <row r="14" s="3" customFormat="true" ht="12.8" hidden="false" customHeight="false" outlineLevel="0" collapsed="false">
      <c r="A14" s="3" t="s">
        <v>36</v>
      </c>
      <c r="B14" s="3" t="n">
        <v>53.6</v>
      </c>
      <c r="C14" s="3" t="n">
        <v>1475.7507</v>
      </c>
      <c r="D14" s="3" t="n">
        <v>14</v>
      </c>
      <c r="E14" s="3" t="n">
        <v>2.3</v>
      </c>
      <c r="F14" s="3" t="n">
        <v>738.8843</v>
      </c>
      <c r="G14" s="3" t="n">
        <v>95.54</v>
      </c>
      <c r="H14" s="3" t="n">
        <v>1060000</v>
      </c>
      <c r="I14" s="3" t="n">
        <v>1</v>
      </c>
      <c r="J14" s="3" t="n">
        <v>33899</v>
      </c>
      <c r="K14" s="3" t="s">
        <v>240</v>
      </c>
      <c r="L14" s="3" t="n">
        <v>2</v>
      </c>
      <c r="M14" s="3" t="n">
        <v>2</v>
      </c>
      <c r="Q14" s="3" t="n">
        <v>1</v>
      </c>
      <c r="R14" s="3" t="n">
        <v>0</v>
      </c>
      <c r="S14" s="3" t="n">
        <v>1</v>
      </c>
      <c r="T14" s="3" t="n">
        <v>2</v>
      </c>
      <c r="U14" s="3" t="n">
        <v>1</v>
      </c>
      <c r="V14" s="3" t="n">
        <v>2</v>
      </c>
      <c r="W14" s="3" t="n">
        <v>0</v>
      </c>
      <c r="X14" s="3" t="n">
        <v>0</v>
      </c>
      <c r="Y14" s="3" t="n">
        <v>1</v>
      </c>
      <c r="Z14" s="3" t="n">
        <v>2</v>
      </c>
      <c r="AA14" s="3" t="n">
        <v>0</v>
      </c>
      <c r="AB14" s="3" t="n">
        <v>0</v>
      </c>
      <c r="AC14" s="3" t="n">
        <v>1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1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s">
        <v>36</v>
      </c>
      <c r="AR14" s="3" t="n">
        <v>14</v>
      </c>
      <c r="AS14" s="3" t="n">
        <v>75714.2857142857</v>
      </c>
      <c r="AT14" s="3" t="n">
        <v>0</v>
      </c>
    </row>
    <row r="15" s="3" customFormat="true" ht="12.8" hidden="false" customHeight="false" outlineLevel="0" collapsed="false">
      <c r="A15" s="3" t="s">
        <v>66</v>
      </c>
      <c r="B15" s="3" t="n">
        <v>32.12</v>
      </c>
      <c r="C15" s="3" t="n">
        <v>1194.6145</v>
      </c>
      <c r="D15" s="3" t="n">
        <v>10</v>
      </c>
      <c r="E15" s="3" t="n">
        <v>1.2</v>
      </c>
      <c r="F15" s="3" t="n">
        <v>399.2126</v>
      </c>
      <c r="G15" s="3" t="n">
        <v>43.8</v>
      </c>
      <c r="H15" s="3" t="n">
        <v>820000</v>
      </c>
      <c r="I15" s="3" t="n">
        <v>1</v>
      </c>
      <c r="J15" s="3" t="n">
        <v>12649</v>
      </c>
      <c r="K15" s="3" t="s">
        <v>240</v>
      </c>
      <c r="L15" s="3" t="n">
        <v>1</v>
      </c>
      <c r="M15" s="3" t="n">
        <v>1</v>
      </c>
      <c r="N15" s="3" t="s">
        <v>251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1</v>
      </c>
      <c r="V15" s="3" t="n">
        <v>1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2</v>
      </c>
      <c r="AD15" s="3" t="n">
        <v>0</v>
      </c>
      <c r="AE15" s="3" t="n">
        <v>2</v>
      </c>
      <c r="AF15" s="3" t="n">
        <v>0</v>
      </c>
      <c r="AG15" s="3" t="n">
        <v>3</v>
      </c>
      <c r="AH15" s="3" t="n">
        <v>0</v>
      </c>
      <c r="AI15" s="3" t="n">
        <v>0</v>
      </c>
      <c r="AJ15" s="3" t="n">
        <v>1</v>
      </c>
      <c r="AK15" s="3" t="n">
        <v>0</v>
      </c>
      <c r="AL15" s="3" t="n">
        <v>0</v>
      </c>
      <c r="AM15" s="3" t="n">
        <v>0</v>
      </c>
      <c r="AN15" s="3" t="n">
        <v>0</v>
      </c>
      <c r="AO15" s="3" t="n">
        <v>0</v>
      </c>
      <c r="AP15" s="3" t="n">
        <v>0</v>
      </c>
      <c r="AQ15" s="3" t="s">
        <v>66</v>
      </c>
      <c r="AR15" s="3" t="n">
        <v>10</v>
      </c>
      <c r="AS15" s="3" t="n">
        <v>82000</v>
      </c>
      <c r="AT15" s="3" t="n">
        <v>0</v>
      </c>
    </row>
    <row r="16" s="3" customFormat="true" ht="12.8" hidden="false" customHeight="false" outlineLevel="0" collapsed="false">
      <c r="A16" s="3" t="s">
        <v>25</v>
      </c>
      <c r="B16" s="3" t="n">
        <v>29.96</v>
      </c>
      <c r="C16" s="3" t="n">
        <v>808.4079</v>
      </c>
      <c r="D16" s="3" t="n">
        <v>8</v>
      </c>
      <c r="E16" s="3" t="n">
        <v>-0.6</v>
      </c>
      <c r="F16" s="3" t="n">
        <v>405.211</v>
      </c>
      <c r="G16" s="3" t="n">
        <v>22.81</v>
      </c>
      <c r="H16" s="3" t="n">
        <v>240000</v>
      </c>
      <c r="I16" s="3" t="n">
        <v>1</v>
      </c>
      <c r="J16" s="3" t="n">
        <v>5859</v>
      </c>
      <c r="K16" s="3" t="s">
        <v>240</v>
      </c>
      <c r="L16" s="3" t="n">
        <v>1</v>
      </c>
      <c r="M16" s="3" t="n">
        <v>1</v>
      </c>
      <c r="N16" s="3" t="s">
        <v>249</v>
      </c>
      <c r="Q16" s="3" t="n">
        <v>2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1</v>
      </c>
      <c r="W16" s="3" t="n">
        <v>0</v>
      </c>
      <c r="X16" s="3" t="n">
        <v>0</v>
      </c>
      <c r="Y16" s="3" t="n">
        <v>1</v>
      </c>
      <c r="Z16" s="3" t="n">
        <v>0</v>
      </c>
      <c r="AA16" s="3" t="n">
        <v>0</v>
      </c>
      <c r="AB16" s="3" t="n">
        <v>1</v>
      </c>
      <c r="AC16" s="3" t="n">
        <v>0</v>
      </c>
      <c r="AD16" s="3" t="n">
        <v>0</v>
      </c>
      <c r="AE16" s="3" t="n">
        <v>0</v>
      </c>
      <c r="AF16" s="3" t="n">
        <v>1</v>
      </c>
      <c r="AG16" s="3" t="n">
        <v>0</v>
      </c>
      <c r="AH16" s="3" t="n">
        <v>1</v>
      </c>
      <c r="AI16" s="3" t="n">
        <v>0</v>
      </c>
      <c r="AJ16" s="3" t="n">
        <v>1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s">
        <v>25</v>
      </c>
      <c r="AR16" s="3" t="n">
        <v>8</v>
      </c>
      <c r="AS16" s="3" t="n">
        <v>30000</v>
      </c>
      <c r="AT16" s="3" t="n">
        <v>0</v>
      </c>
    </row>
    <row r="17" s="3" customFormat="true" ht="12.8" hidden="false" customHeight="false" outlineLevel="0" collapsed="false">
      <c r="A17" s="3" t="s">
        <v>30</v>
      </c>
      <c r="B17" s="3" t="n">
        <v>27.85</v>
      </c>
      <c r="C17" s="3" t="n">
        <v>989.4647</v>
      </c>
      <c r="D17" s="3" t="n">
        <v>7</v>
      </c>
      <c r="E17" s="3" t="n">
        <v>3.7</v>
      </c>
      <c r="F17" s="3" t="n">
        <v>495.7414</v>
      </c>
      <c r="G17" s="3" t="n">
        <v>80.95</v>
      </c>
      <c r="H17" s="3" t="n">
        <v>344000</v>
      </c>
      <c r="I17" s="3" t="n">
        <v>1</v>
      </c>
      <c r="J17" s="3" t="n">
        <v>27583</v>
      </c>
      <c r="K17" s="3" t="s">
        <v>240</v>
      </c>
      <c r="L17" s="3" t="n">
        <v>2</v>
      </c>
      <c r="M17" s="3" t="n">
        <v>2</v>
      </c>
      <c r="N17" s="3" t="s">
        <v>264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1</v>
      </c>
      <c r="V17" s="3" t="n">
        <v>0</v>
      </c>
      <c r="W17" s="3" t="n">
        <v>0</v>
      </c>
      <c r="X17" s="3" t="n">
        <v>0</v>
      </c>
      <c r="Y17" s="3" t="n">
        <v>1</v>
      </c>
      <c r="Z17" s="3" t="n">
        <v>0</v>
      </c>
      <c r="AA17" s="3" t="n">
        <v>0</v>
      </c>
      <c r="AB17" s="3" t="n">
        <v>0</v>
      </c>
      <c r="AC17" s="3" t="n">
        <v>1</v>
      </c>
      <c r="AD17" s="3" t="n">
        <v>0</v>
      </c>
      <c r="AE17" s="3" t="n">
        <v>0</v>
      </c>
      <c r="AF17" s="3" t="n">
        <v>1</v>
      </c>
      <c r="AG17" s="3" t="n">
        <v>0</v>
      </c>
      <c r="AH17" s="3" t="n">
        <v>0</v>
      </c>
      <c r="AI17" s="3" t="n">
        <v>1</v>
      </c>
      <c r="AJ17" s="3" t="n">
        <v>2</v>
      </c>
      <c r="AK17" s="3" t="n">
        <v>0</v>
      </c>
      <c r="AL17" s="3" t="n">
        <v>0</v>
      </c>
      <c r="AM17" s="3" t="n">
        <v>0</v>
      </c>
      <c r="AN17" s="3" t="n">
        <v>0</v>
      </c>
      <c r="AO17" s="3" t="n">
        <v>0</v>
      </c>
      <c r="AP17" s="3" t="n">
        <v>0</v>
      </c>
      <c r="AQ17" s="3" t="s">
        <v>30</v>
      </c>
      <c r="AR17" s="3" t="n">
        <v>7</v>
      </c>
      <c r="AS17" s="3" t="n">
        <v>49142.8571428571</v>
      </c>
      <c r="AT17" s="3" t="n">
        <v>0</v>
      </c>
    </row>
    <row r="18" s="3" customFormat="true" ht="12.8" hidden="false" customHeight="false" outlineLevel="0" collapsed="false">
      <c r="A18" s="3" t="s">
        <v>68</v>
      </c>
      <c r="B18" s="3" t="n">
        <v>26.55</v>
      </c>
      <c r="C18" s="3" t="n">
        <v>1416.7572</v>
      </c>
      <c r="D18" s="3" t="n">
        <v>15</v>
      </c>
      <c r="E18" s="3" t="n">
        <v>0.1</v>
      </c>
      <c r="F18" s="3" t="n">
        <v>709.3859</v>
      </c>
      <c r="G18" s="3" t="n">
        <v>75.2</v>
      </c>
      <c r="H18" s="3" t="n">
        <v>26800</v>
      </c>
      <c r="I18" s="3" t="n">
        <v>1</v>
      </c>
      <c r="J18" s="3" t="n">
        <v>24794</v>
      </c>
      <c r="K18" s="3" t="s">
        <v>240</v>
      </c>
      <c r="L18" s="3" t="n">
        <v>1</v>
      </c>
      <c r="M18" s="3" t="n">
        <v>1</v>
      </c>
      <c r="N18" s="3" t="s">
        <v>265</v>
      </c>
      <c r="Q18" s="3" t="n">
        <v>4</v>
      </c>
      <c r="R18" s="3" t="n">
        <v>0</v>
      </c>
      <c r="S18" s="3" t="n">
        <v>1</v>
      </c>
      <c r="T18" s="3" t="n">
        <v>0</v>
      </c>
      <c r="U18" s="3" t="n">
        <v>0</v>
      </c>
      <c r="V18" s="3" t="n">
        <v>1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1</v>
      </c>
      <c r="AF18" s="3" t="n">
        <v>1</v>
      </c>
      <c r="AG18" s="3" t="n">
        <v>3</v>
      </c>
      <c r="AH18" s="3" t="n">
        <v>4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s">
        <v>68</v>
      </c>
      <c r="AR18" s="3" t="n">
        <v>15</v>
      </c>
      <c r="AS18" s="3" t="n">
        <v>1786.66666666667</v>
      </c>
      <c r="AT18" s="3" t="n">
        <v>0</v>
      </c>
    </row>
    <row r="19" s="3" customFormat="true" ht="12.8" hidden="false" customHeight="false" outlineLevel="0" collapsed="false">
      <c r="A19" s="3" t="s">
        <v>266</v>
      </c>
      <c r="B19" s="3" t="n">
        <v>40.79</v>
      </c>
      <c r="C19" s="3" t="n">
        <v>1871.0112</v>
      </c>
      <c r="D19" s="3" t="n">
        <v>19</v>
      </c>
      <c r="E19" s="3" t="n">
        <v>0.1</v>
      </c>
      <c r="F19" s="3" t="n">
        <v>624.6777</v>
      </c>
      <c r="G19" s="3" t="n">
        <v>86.17</v>
      </c>
      <c r="H19" s="3" t="n">
        <v>150000</v>
      </c>
      <c r="I19" s="3" t="n">
        <v>1</v>
      </c>
      <c r="J19" s="3" t="n">
        <v>30136</v>
      </c>
      <c r="K19" s="3" t="s">
        <v>240</v>
      </c>
      <c r="L19" s="3" t="n">
        <v>2</v>
      </c>
      <c r="M19" s="3" t="n">
        <v>2</v>
      </c>
      <c r="N19" s="3" t="s">
        <v>267</v>
      </c>
      <c r="Q19" s="3" t="n">
        <v>1</v>
      </c>
      <c r="R19" s="3" t="n">
        <v>0</v>
      </c>
      <c r="S19" s="3" t="n">
        <v>1</v>
      </c>
      <c r="T19" s="3" t="n">
        <v>0</v>
      </c>
      <c r="U19" s="3" t="n">
        <v>0</v>
      </c>
      <c r="V19" s="3" t="n">
        <v>3</v>
      </c>
      <c r="W19" s="3" t="n">
        <v>0</v>
      </c>
      <c r="X19" s="3" t="n">
        <v>2</v>
      </c>
      <c r="Y19" s="3" t="n">
        <v>0</v>
      </c>
      <c r="Z19" s="3" t="n">
        <v>1</v>
      </c>
      <c r="AA19" s="3" t="n">
        <v>0</v>
      </c>
      <c r="AB19" s="3" t="n">
        <v>1</v>
      </c>
      <c r="AC19" s="3" t="n">
        <v>0</v>
      </c>
      <c r="AD19" s="3" t="n">
        <v>1</v>
      </c>
      <c r="AE19" s="3" t="n">
        <v>1</v>
      </c>
      <c r="AF19" s="3" t="n">
        <v>3</v>
      </c>
      <c r="AG19" s="3" t="n">
        <v>1</v>
      </c>
      <c r="AH19" s="3" t="n">
        <v>4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0</v>
      </c>
      <c r="AO19" s="3" t="n">
        <v>0</v>
      </c>
      <c r="AP19" s="3" t="n">
        <v>0</v>
      </c>
      <c r="AQ19" s="3" t="s">
        <v>266</v>
      </c>
      <c r="AR19" s="3" t="n">
        <v>19</v>
      </c>
      <c r="AS19" s="3" t="n">
        <v>7894.73684210526</v>
      </c>
      <c r="AT19" s="3" t="n">
        <v>0</v>
      </c>
    </row>
    <row r="20" s="3" customFormat="true" ht="12.8" hidden="false" customHeight="false" outlineLevel="0" collapsed="false">
      <c r="A20" s="3" t="s">
        <v>268</v>
      </c>
      <c r="B20" s="3" t="n">
        <v>27.39</v>
      </c>
      <c r="C20" s="3" t="n">
        <v>1111.6138</v>
      </c>
      <c r="D20" s="3" t="n">
        <v>10</v>
      </c>
      <c r="E20" s="3" t="n">
        <v>1.6</v>
      </c>
      <c r="F20" s="3" t="n">
        <v>556.8151</v>
      </c>
      <c r="G20" s="3" t="n">
        <v>82.95</v>
      </c>
      <c r="H20" s="3" t="n">
        <v>197000</v>
      </c>
      <c r="I20" s="3" t="n">
        <v>1</v>
      </c>
      <c r="J20" s="3" t="n">
        <v>28568</v>
      </c>
      <c r="K20" s="3" t="s">
        <v>240</v>
      </c>
      <c r="L20" s="3" t="n">
        <v>1</v>
      </c>
      <c r="M20" s="3" t="n">
        <v>1</v>
      </c>
      <c r="N20" s="3" t="s">
        <v>269</v>
      </c>
      <c r="Q20" s="3" t="n">
        <v>1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1</v>
      </c>
      <c r="W20" s="3" t="n">
        <v>0</v>
      </c>
      <c r="X20" s="3" t="n">
        <v>1</v>
      </c>
      <c r="Y20" s="3" t="n">
        <v>0</v>
      </c>
      <c r="Z20" s="3" t="n">
        <v>1</v>
      </c>
      <c r="AA20" s="3" t="n">
        <v>0</v>
      </c>
      <c r="AB20" s="3" t="n">
        <v>1</v>
      </c>
      <c r="AC20" s="3" t="n">
        <v>1</v>
      </c>
      <c r="AD20" s="3" t="n">
        <v>0</v>
      </c>
      <c r="AE20" s="3" t="n">
        <v>1</v>
      </c>
      <c r="AF20" s="3" t="n">
        <v>1</v>
      </c>
      <c r="AG20" s="3" t="n">
        <v>0</v>
      </c>
      <c r="AH20" s="3" t="n">
        <v>1</v>
      </c>
      <c r="AI20" s="3" t="n">
        <v>1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s">
        <v>268</v>
      </c>
      <c r="AR20" s="3" t="n">
        <v>10</v>
      </c>
      <c r="AS20" s="3" t="n">
        <v>19700</v>
      </c>
      <c r="AT20" s="3" t="n">
        <v>0</v>
      </c>
    </row>
    <row r="21" s="3" customFormat="true" ht="12.8" hidden="false" customHeight="false" outlineLevel="0" collapsed="false">
      <c r="A21" s="3" t="s">
        <v>35</v>
      </c>
      <c r="B21" s="3" t="n">
        <v>25.33</v>
      </c>
      <c r="C21" s="3" t="n">
        <v>1027.5298</v>
      </c>
      <c r="D21" s="3" t="n">
        <v>9</v>
      </c>
      <c r="E21" s="3" t="n">
        <v>-0.4</v>
      </c>
      <c r="F21" s="3" t="n">
        <v>514.772</v>
      </c>
      <c r="G21" s="3" t="n">
        <v>31.46</v>
      </c>
      <c r="H21" s="3" t="n">
        <v>461000</v>
      </c>
      <c r="I21" s="3" t="n">
        <v>1</v>
      </c>
      <c r="J21" s="3" t="n">
        <v>8653</v>
      </c>
      <c r="K21" s="3" t="s">
        <v>240</v>
      </c>
      <c r="L21" s="3" t="n">
        <v>1</v>
      </c>
      <c r="M21" s="3" t="n">
        <v>1</v>
      </c>
      <c r="N21" s="3" t="s">
        <v>270</v>
      </c>
      <c r="Q21" s="3" t="n">
        <v>0</v>
      </c>
      <c r="R21" s="3" t="n">
        <v>0</v>
      </c>
      <c r="S21" s="3" t="n">
        <v>0</v>
      </c>
      <c r="T21" s="3" t="n">
        <v>1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1</v>
      </c>
      <c r="Z21" s="3" t="n">
        <v>1</v>
      </c>
      <c r="AA21" s="3" t="n">
        <v>0</v>
      </c>
      <c r="AB21" s="3" t="n">
        <v>2</v>
      </c>
      <c r="AC21" s="3" t="n">
        <v>1</v>
      </c>
      <c r="AD21" s="3" t="n">
        <v>1</v>
      </c>
      <c r="AE21" s="3" t="n">
        <v>0</v>
      </c>
      <c r="AF21" s="3" t="n">
        <v>1</v>
      </c>
      <c r="AG21" s="3" t="n">
        <v>0</v>
      </c>
      <c r="AH21" s="3" t="n">
        <v>1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  <c r="AN21" s="3" t="n">
        <v>0</v>
      </c>
      <c r="AO21" s="3" t="n">
        <v>0</v>
      </c>
      <c r="AP21" s="3" t="n">
        <v>0</v>
      </c>
      <c r="AQ21" s="3" t="s">
        <v>35</v>
      </c>
      <c r="AR21" s="3" t="n">
        <v>9</v>
      </c>
      <c r="AS21" s="3" t="n">
        <v>51222.2222222222</v>
      </c>
      <c r="AT21" s="3" t="n">
        <v>0</v>
      </c>
    </row>
    <row r="22" s="3" customFormat="true" ht="12.8" hidden="false" customHeight="false" outlineLevel="0" collapsed="false">
      <c r="A22" s="3" t="s">
        <v>71</v>
      </c>
      <c r="B22" s="3" t="n">
        <v>27.29</v>
      </c>
      <c r="C22" s="3" t="n">
        <v>1675.8318</v>
      </c>
      <c r="D22" s="3" t="n">
        <v>14</v>
      </c>
      <c r="E22" s="3" t="n">
        <v>-0.4</v>
      </c>
      <c r="F22" s="3" t="n">
        <v>838.9229</v>
      </c>
      <c r="G22" s="3" t="n">
        <v>89.79</v>
      </c>
      <c r="H22" s="3" t="n">
        <v>6560</v>
      </c>
      <c r="I22" s="3" t="n">
        <v>1</v>
      </c>
      <c r="J22" s="3" t="n">
        <v>31686</v>
      </c>
      <c r="K22" s="3" t="s">
        <v>240</v>
      </c>
      <c r="L22" s="3" t="n">
        <v>1</v>
      </c>
      <c r="M22" s="3" t="n">
        <v>1</v>
      </c>
      <c r="N22" s="3" t="s">
        <v>271</v>
      </c>
      <c r="Q22" s="3" t="n">
        <v>1</v>
      </c>
      <c r="R22" s="3" t="n">
        <v>0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0</v>
      </c>
      <c r="X22" s="3" t="n">
        <v>0</v>
      </c>
      <c r="Y22" s="3" t="n">
        <v>0</v>
      </c>
      <c r="Z22" s="3" t="n">
        <v>2</v>
      </c>
      <c r="AA22" s="3" t="n">
        <v>0</v>
      </c>
      <c r="AB22" s="3" t="n">
        <v>1</v>
      </c>
      <c r="AC22" s="3" t="n">
        <v>0</v>
      </c>
      <c r="AD22" s="3" t="n">
        <v>2</v>
      </c>
      <c r="AE22" s="3" t="n">
        <v>1</v>
      </c>
      <c r="AF22" s="3" t="n">
        <v>0</v>
      </c>
      <c r="AG22" s="3" t="n">
        <v>1</v>
      </c>
      <c r="AH22" s="3" t="n">
        <v>1</v>
      </c>
      <c r="AI22" s="3" t="n">
        <v>1</v>
      </c>
      <c r="AJ22" s="3" t="n">
        <v>0</v>
      </c>
      <c r="AK22" s="3" t="n">
        <v>0</v>
      </c>
      <c r="AL22" s="3" t="n">
        <v>0</v>
      </c>
      <c r="AM22" s="3" t="n">
        <v>0</v>
      </c>
      <c r="AN22" s="3" t="n">
        <v>0</v>
      </c>
      <c r="AO22" s="3" t="n">
        <v>0</v>
      </c>
      <c r="AP22" s="3" t="n">
        <v>0</v>
      </c>
      <c r="AQ22" s="3" t="s">
        <v>71</v>
      </c>
      <c r="AR22" s="3" t="n">
        <v>14</v>
      </c>
      <c r="AS22" s="3" t="n">
        <v>468.571428571429</v>
      </c>
      <c r="AT22" s="3" t="n">
        <v>0</v>
      </c>
    </row>
    <row r="23" s="3" customFormat="true" ht="12.8" hidden="false" customHeight="false" outlineLevel="0" collapsed="false">
      <c r="A23" s="3" t="s">
        <v>272</v>
      </c>
      <c r="B23" s="3" t="n">
        <v>34.85</v>
      </c>
      <c r="C23" s="3" t="n">
        <v>1190.5966</v>
      </c>
      <c r="D23" s="3" t="n">
        <v>10</v>
      </c>
      <c r="E23" s="3" t="n">
        <v>0.9</v>
      </c>
      <c r="F23" s="3" t="n">
        <v>596.3061</v>
      </c>
      <c r="G23" s="3" t="n">
        <v>47.49</v>
      </c>
      <c r="H23" s="3" t="n">
        <v>450000</v>
      </c>
      <c r="I23" s="3" t="n">
        <v>1</v>
      </c>
      <c r="J23" s="3" t="n">
        <v>13912</v>
      </c>
      <c r="K23" s="3" t="s">
        <v>240</v>
      </c>
      <c r="L23" s="3" t="n">
        <v>1</v>
      </c>
      <c r="M23" s="3" t="n">
        <v>1</v>
      </c>
      <c r="N23" s="3" t="s">
        <v>273</v>
      </c>
      <c r="O23" s="3" t="s">
        <v>274</v>
      </c>
      <c r="P23" s="3" t="s">
        <v>275</v>
      </c>
      <c r="Q23" s="3" t="n">
        <v>1</v>
      </c>
      <c r="R23" s="3" t="n">
        <v>0</v>
      </c>
      <c r="S23" s="3" t="n">
        <v>0</v>
      </c>
      <c r="T23" s="3" t="n">
        <v>1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1</v>
      </c>
      <c r="Z23" s="3" t="n">
        <v>2</v>
      </c>
      <c r="AA23" s="3" t="n">
        <v>1</v>
      </c>
      <c r="AB23" s="3" t="n">
        <v>1</v>
      </c>
      <c r="AC23" s="3" t="n">
        <v>0</v>
      </c>
      <c r="AD23" s="3" t="n">
        <v>2</v>
      </c>
      <c r="AE23" s="3" t="n">
        <v>0</v>
      </c>
      <c r="AF23" s="3" t="n">
        <v>0</v>
      </c>
      <c r="AG23" s="3" t="n">
        <v>1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1</v>
      </c>
      <c r="AM23" s="3" t="n">
        <v>0</v>
      </c>
      <c r="AN23" s="3" t="n">
        <v>0</v>
      </c>
      <c r="AO23" s="3" t="n">
        <v>0</v>
      </c>
      <c r="AP23" s="3" t="n">
        <v>0</v>
      </c>
      <c r="AQ23" s="3" t="s">
        <v>72</v>
      </c>
      <c r="AR23" s="3" t="n">
        <v>10</v>
      </c>
      <c r="AS23" s="3" t="n">
        <v>45000</v>
      </c>
      <c r="AT23" s="3" t="n">
        <v>1</v>
      </c>
    </row>
    <row r="24" s="3" customFormat="true" ht="12.8" hidden="false" customHeight="false" outlineLevel="0" collapsed="false">
      <c r="A24" s="3" t="s">
        <v>276</v>
      </c>
      <c r="B24" s="3" t="n">
        <v>21.91</v>
      </c>
      <c r="C24" s="3" t="n">
        <v>987.4808</v>
      </c>
      <c r="D24" s="3" t="n">
        <v>8</v>
      </c>
      <c r="E24" s="3" t="n">
        <v>1</v>
      </c>
      <c r="F24" s="3" t="n">
        <v>494.7482</v>
      </c>
      <c r="G24" s="3" t="n">
        <v>48.49</v>
      </c>
      <c r="H24" s="3" t="n">
        <v>959000</v>
      </c>
      <c r="I24" s="3" t="n">
        <v>1</v>
      </c>
      <c r="J24" s="3" t="n">
        <v>14227</v>
      </c>
      <c r="K24" s="3" t="s">
        <v>240</v>
      </c>
      <c r="L24" s="3" t="n">
        <v>1</v>
      </c>
      <c r="M24" s="3" t="n">
        <v>1</v>
      </c>
      <c r="N24" s="3" t="s">
        <v>277</v>
      </c>
      <c r="O24" s="3" t="s">
        <v>244</v>
      </c>
      <c r="P24" s="3" t="s">
        <v>278</v>
      </c>
      <c r="Q24" s="3" t="n">
        <v>0</v>
      </c>
      <c r="R24" s="3" t="n">
        <v>1</v>
      </c>
      <c r="S24" s="3" t="n">
        <v>1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2</v>
      </c>
      <c r="AA24" s="3" t="n">
        <v>0</v>
      </c>
      <c r="AB24" s="3" t="n">
        <v>0</v>
      </c>
      <c r="AC24" s="3" t="n">
        <v>1</v>
      </c>
      <c r="AD24" s="3" t="n">
        <v>1</v>
      </c>
      <c r="AE24" s="3" t="n">
        <v>1</v>
      </c>
      <c r="AF24" s="3" t="n">
        <v>1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1</v>
      </c>
      <c r="AL24" s="3" t="n">
        <v>0</v>
      </c>
      <c r="AM24" s="3" t="n">
        <v>0</v>
      </c>
      <c r="AN24" s="3" t="n">
        <v>0</v>
      </c>
      <c r="AO24" s="3" t="n">
        <v>0</v>
      </c>
      <c r="AP24" s="3" t="n">
        <v>0</v>
      </c>
      <c r="AQ24" s="3" t="s">
        <v>73</v>
      </c>
      <c r="AR24" s="3" t="n">
        <v>8</v>
      </c>
      <c r="AS24" s="3" t="n">
        <v>119875</v>
      </c>
      <c r="AT24" s="3" t="n">
        <v>1</v>
      </c>
    </row>
    <row r="25" s="3" customFormat="true" ht="12.8" hidden="false" customHeight="false" outlineLevel="0" collapsed="false">
      <c r="A25" s="3" t="s">
        <v>74</v>
      </c>
      <c r="B25" s="3" t="n">
        <v>57.29</v>
      </c>
      <c r="C25" s="3" t="n">
        <v>1574.7939</v>
      </c>
      <c r="D25" s="3" t="n">
        <v>15</v>
      </c>
      <c r="E25" s="3" t="n">
        <v>2.4</v>
      </c>
      <c r="F25" s="3" t="n">
        <v>788.4061</v>
      </c>
      <c r="G25" s="3" t="n">
        <v>62.81</v>
      </c>
      <c r="H25" s="3" t="n">
        <v>8000000</v>
      </c>
      <c r="I25" s="3" t="n">
        <v>1</v>
      </c>
      <c r="J25" s="3" t="n">
        <v>19332</v>
      </c>
      <c r="K25" s="3" t="s">
        <v>240</v>
      </c>
      <c r="L25" s="3" t="n">
        <v>3</v>
      </c>
      <c r="M25" s="3" t="n">
        <v>3</v>
      </c>
      <c r="N25" s="3" t="s">
        <v>279</v>
      </c>
      <c r="Q25" s="3" t="n">
        <v>1</v>
      </c>
      <c r="R25" s="3" t="n">
        <v>0</v>
      </c>
      <c r="S25" s="3" t="n">
        <v>1</v>
      </c>
      <c r="T25" s="3" t="n">
        <v>1</v>
      </c>
      <c r="U25" s="3" t="n">
        <v>0</v>
      </c>
      <c r="V25" s="3" t="n">
        <v>2</v>
      </c>
      <c r="W25" s="3" t="n">
        <v>0</v>
      </c>
      <c r="X25" s="3" t="n">
        <v>0</v>
      </c>
      <c r="Y25" s="3" t="n">
        <v>1</v>
      </c>
      <c r="Z25" s="3" t="n">
        <v>1</v>
      </c>
      <c r="AA25" s="3" t="n">
        <v>0</v>
      </c>
      <c r="AB25" s="3" t="n">
        <v>1</v>
      </c>
      <c r="AC25" s="3" t="n">
        <v>1</v>
      </c>
      <c r="AD25" s="3" t="n">
        <v>1</v>
      </c>
      <c r="AE25" s="3" t="n">
        <v>0</v>
      </c>
      <c r="AF25" s="3" t="n">
        <v>1</v>
      </c>
      <c r="AG25" s="3" t="n">
        <v>0</v>
      </c>
      <c r="AH25" s="3" t="n">
        <v>3</v>
      </c>
      <c r="AI25" s="3" t="n">
        <v>0</v>
      </c>
      <c r="AJ25" s="3" t="n">
        <v>1</v>
      </c>
      <c r="AK25" s="3" t="n">
        <v>0</v>
      </c>
      <c r="AL25" s="3" t="n">
        <v>0</v>
      </c>
      <c r="AM25" s="3" t="n">
        <v>0</v>
      </c>
      <c r="AN25" s="3" t="n">
        <v>0</v>
      </c>
      <c r="AO25" s="3" t="n">
        <v>0</v>
      </c>
      <c r="AP25" s="3" t="n">
        <v>0</v>
      </c>
      <c r="AQ25" s="3" t="s">
        <v>74</v>
      </c>
      <c r="AR25" s="3" t="n">
        <v>15</v>
      </c>
      <c r="AS25" s="3" t="n">
        <v>533333.333333333</v>
      </c>
      <c r="AT25" s="3" t="n">
        <v>0</v>
      </c>
    </row>
    <row r="26" s="3" customFormat="true" ht="12.8" hidden="false" customHeight="false" outlineLevel="0" collapsed="false">
      <c r="A26" s="3" t="s">
        <v>280</v>
      </c>
      <c r="B26" s="3" t="n">
        <v>50.57</v>
      </c>
      <c r="C26" s="3" t="n">
        <v>1588.8461</v>
      </c>
      <c r="D26" s="3" t="n">
        <v>15</v>
      </c>
      <c r="E26" s="3" t="n">
        <v>3</v>
      </c>
      <c r="F26" s="3" t="n">
        <v>530.6242</v>
      </c>
      <c r="G26" s="3" t="n">
        <v>55.16</v>
      </c>
      <c r="H26" s="3" t="n">
        <v>486000</v>
      </c>
      <c r="I26" s="3" t="n">
        <v>1</v>
      </c>
      <c r="J26" s="3" t="n">
        <v>16510</v>
      </c>
      <c r="K26" s="3" t="s">
        <v>240</v>
      </c>
      <c r="L26" s="3" t="n">
        <v>1</v>
      </c>
      <c r="M26" s="3" t="n">
        <v>1</v>
      </c>
      <c r="Q26" s="3" t="n">
        <v>1</v>
      </c>
      <c r="R26" s="3" t="n">
        <v>0</v>
      </c>
      <c r="S26" s="3" t="n">
        <v>1</v>
      </c>
      <c r="T26" s="3" t="n">
        <v>1</v>
      </c>
      <c r="U26" s="3" t="n">
        <v>0</v>
      </c>
      <c r="V26" s="3" t="n">
        <v>2</v>
      </c>
      <c r="W26" s="3" t="n">
        <v>0</v>
      </c>
      <c r="X26" s="3" t="n">
        <v>0</v>
      </c>
      <c r="Y26" s="3" t="n">
        <v>2</v>
      </c>
      <c r="Z26" s="3" t="n">
        <v>1</v>
      </c>
      <c r="AA26" s="3" t="n">
        <v>0</v>
      </c>
      <c r="AB26" s="3" t="n">
        <v>0</v>
      </c>
      <c r="AC26" s="3" t="n">
        <v>1</v>
      </c>
      <c r="AD26" s="3" t="n">
        <v>1</v>
      </c>
      <c r="AE26" s="3" t="n">
        <v>0</v>
      </c>
      <c r="AF26" s="3" t="n">
        <v>1</v>
      </c>
      <c r="AG26" s="3" t="n">
        <v>0</v>
      </c>
      <c r="AH26" s="3" t="n">
        <v>3</v>
      </c>
      <c r="AI26" s="3" t="n">
        <v>0</v>
      </c>
      <c r="AJ26" s="3" t="n">
        <v>1</v>
      </c>
      <c r="AK26" s="3" t="n">
        <v>0</v>
      </c>
      <c r="AL26" s="3" t="n">
        <v>0</v>
      </c>
      <c r="AM26" s="3" t="n">
        <v>0</v>
      </c>
      <c r="AN26" s="3" t="n">
        <v>0</v>
      </c>
      <c r="AO26" s="3" t="n">
        <v>0</v>
      </c>
      <c r="AP26" s="3" t="n">
        <v>0</v>
      </c>
      <c r="AQ26" s="3" t="s">
        <v>280</v>
      </c>
      <c r="AR26" s="3" t="n">
        <v>15</v>
      </c>
      <c r="AS26" s="3" t="n">
        <v>32400</v>
      </c>
      <c r="AT26" s="3" t="n">
        <v>0</v>
      </c>
    </row>
    <row r="27" customFormat="false" ht="12.8" hidden="false" customHeight="false" outlineLevel="0" collapsed="false">
      <c r="A27" s="0" t="s">
        <v>281</v>
      </c>
      <c r="B27" s="0" t="n">
        <v>35.34</v>
      </c>
      <c r="C27" s="0" t="n">
        <v>933.4443</v>
      </c>
      <c r="D27" s="0" t="n">
        <v>8</v>
      </c>
      <c r="E27" s="0" t="n">
        <v>2.5</v>
      </c>
      <c r="F27" s="0" t="n">
        <v>467.7306</v>
      </c>
      <c r="G27" s="0" t="n">
        <v>54.51</v>
      </c>
      <c r="H27" s="0" t="n">
        <v>8460000</v>
      </c>
      <c r="I27" s="0" t="n">
        <v>1</v>
      </c>
      <c r="J27" s="0" t="n">
        <v>16263</v>
      </c>
      <c r="K27" s="0" t="s">
        <v>240</v>
      </c>
      <c r="L27" s="0" t="n">
        <v>2</v>
      </c>
      <c r="M27" s="0" t="n">
        <v>2</v>
      </c>
      <c r="N27" s="0" t="s">
        <v>282</v>
      </c>
      <c r="Q27" s="0" t="n">
        <v>0</v>
      </c>
      <c r="R27" s="0" t="n">
        <v>0</v>
      </c>
      <c r="S27" s="0" t="n">
        <v>1</v>
      </c>
      <c r="T27" s="0" t="n">
        <v>2</v>
      </c>
      <c r="U27" s="0" t="n">
        <v>1</v>
      </c>
      <c r="V27" s="0" t="n">
        <v>1</v>
      </c>
      <c r="W27" s="0" t="n">
        <v>0</v>
      </c>
      <c r="X27" s="0" t="n">
        <v>1</v>
      </c>
      <c r="Y27" s="0" t="n">
        <v>1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s">
        <v>281</v>
      </c>
      <c r="AR27" s="0" t="n">
        <v>8</v>
      </c>
      <c r="AS27" s="0" t="n">
        <v>1057500</v>
      </c>
      <c r="AT27" s="0" t="n">
        <v>0</v>
      </c>
    </row>
    <row r="28" customFormat="false" ht="12.8" hidden="false" customHeight="false" outlineLevel="0" collapsed="false">
      <c r="A28" s="0" t="s">
        <v>76</v>
      </c>
      <c r="B28" s="0" t="n">
        <v>35.34</v>
      </c>
      <c r="C28" s="0" t="n">
        <v>933.4443</v>
      </c>
      <c r="D28" s="0" t="n">
        <v>8</v>
      </c>
      <c r="E28" s="0" t="n">
        <v>2.5</v>
      </c>
      <c r="F28" s="0" t="n">
        <v>467.7306</v>
      </c>
      <c r="G28" s="0" t="n">
        <v>54.51</v>
      </c>
      <c r="H28" s="0" t="n">
        <v>8460000</v>
      </c>
      <c r="I28" s="0" t="n">
        <v>1</v>
      </c>
      <c r="J28" s="0" t="n">
        <v>16263</v>
      </c>
      <c r="K28" s="0" t="s">
        <v>240</v>
      </c>
      <c r="L28" s="0" t="n">
        <v>2</v>
      </c>
      <c r="M28" s="0" t="n">
        <v>2</v>
      </c>
      <c r="Q28" s="0" t="n">
        <v>0</v>
      </c>
      <c r="R28" s="0" t="n">
        <v>0</v>
      </c>
      <c r="S28" s="0" t="n">
        <v>1</v>
      </c>
      <c r="T28" s="0" t="n">
        <v>2</v>
      </c>
      <c r="U28" s="0" t="n">
        <v>1</v>
      </c>
      <c r="V28" s="0" t="n">
        <v>1</v>
      </c>
      <c r="W28" s="0" t="n">
        <v>0</v>
      </c>
      <c r="X28" s="0" t="n">
        <v>0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s">
        <v>76</v>
      </c>
      <c r="AR28" s="0" t="n">
        <v>8</v>
      </c>
      <c r="AS28" s="0" t="n">
        <v>1057500</v>
      </c>
      <c r="AT28" s="0" t="n">
        <v>0</v>
      </c>
    </row>
    <row r="29" s="3" customFormat="true" ht="12.8" hidden="false" customHeight="false" outlineLevel="0" collapsed="false">
      <c r="A29" s="3" t="s">
        <v>77</v>
      </c>
      <c r="B29" s="3" t="n">
        <v>20.39</v>
      </c>
      <c r="C29" s="3" t="n">
        <v>928.509</v>
      </c>
      <c r="D29" s="3" t="n">
        <v>8</v>
      </c>
      <c r="E29" s="3" t="n">
        <v>-1.8</v>
      </c>
      <c r="F29" s="3" t="n">
        <v>465.261</v>
      </c>
      <c r="G29" s="3" t="n">
        <v>35.09</v>
      </c>
      <c r="H29" s="3" t="n">
        <v>292000</v>
      </c>
      <c r="I29" s="3" t="n">
        <v>1</v>
      </c>
      <c r="J29" s="3" t="n">
        <v>9782</v>
      </c>
      <c r="K29" s="3" t="s">
        <v>240</v>
      </c>
      <c r="L29" s="3" t="n">
        <v>1</v>
      </c>
      <c r="M29" s="3" t="n">
        <v>1</v>
      </c>
      <c r="N29" s="3" t="s">
        <v>283</v>
      </c>
      <c r="Q29" s="3" t="n">
        <v>1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1</v>
      </c>
      <c r="AA29" s="3" t="n">
        <v>0</v>
      </c>
      <c r="AB29" s="3" t="n">
        <v>1</v>
      </c>
      <c r="AC29" s="3" t="n">
        <v>0</v>
      </c>
      <c r="AD29" s="3" t="n">
        <v>2</v>
      </c>
      <c r="AE29" s="3" t="n">
        <v>1</v>
      </c>
      <c r="AF29" s="3" t="n">
        <v>0</v>
      </c>
      <c r="AG29" s="3" t="n">
        <v>1</v>
      </c>
      <c r="AH29" s="3" t="n">
        <v>1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  <c r="AO29" s="3" t="n">
        <v>0</v>
      </c>
      <c r="AP29" s="3" t="n">
        <v>0</v>
      </c>
      <c r="AQ29" s="3" t="s">
        <v>77</v>
      </c>
      <c r="AR29" s="3" t="n">
        <v>8</v>
      </c>
      <c r="AS29" s="3" t="n">
        <v>36500</v>
      </c>
      <c r="AT29" s="3" t="n">
        <v>0</v>
      </c>
    </row>
    <row r="30" s="3" customFormat="true" ht="12.8" hidden="false" customHeight="false" outlineLevel="0" collapsed="false">
      <c r="A30" s="3" t="s">
        <v>284</v>
      </c>
      <c r="B30" s="3" t="n">
        <v>34.51</v>
      </c>
      <c r="C30" s="3" t="n">
        <v>1093.5688</v>
      </c>
      <c r="D30" s="3" t="n">
        <v>10</v>
      </c>
      <c r="E30" s="3" t="n">
        <v>2.4</v>
      </c>
      <c r="F30" s="3" t="n">
        <v>547.793</v>
      </c>
      <c r="G30" s="3" t="n">
        <v>57.78</v>
      </c>
      <c r="H30" s="3" t="n">
        <v>32300000</v>
      </c>
      <c r="I30" s="3" t="n">
        <v>1</v>
      </c>
      <c r="J30" s="3" t="n">
        <v>17460</v>
      </c>
      <c r="K30" s="3" t="s">
        <v>240</v>
      </c>
      <c r="L30" s="3" t="n">
        <v>4</v>
      </c>
      <c r="M30" s="3" t="n">
        <v>4</v>
      </c>
      <c r="N30" s="3" t="s">
        <v>282</v>
      </c>
      <c r="O30" s="3" t="s">
        <v>274</v>
      </c>
      <c r="P30" s="3" t="s">
        <v>285</v>
      </c>
      <c r="Q30" s="3" t="n">
        <v>0</v>
      </c>
      <c r="R30" s="3" t="n">
        <v>0</v>
      </c>
      <c r="S30" s="3" t="n">
        <v>1</v>
      </c>
      <c r="T30" s="3" t="n">
        <v>0</v>
      </c>
      <c r="U30" s="3" t="n">
        <v>0</v>
      </c>
      <c r="V30" s="3" t="n">
        <v>1</v>
      </c>
      <c r="W30" s="3" t="n">
        <v>0</v>
      </c>
      <c r="X30" s="3" t="n">
        <v>0</v>
      </c>
      <c r="Y30" s="3" t="n">
        <v>1</v>
      </c>
      <c r="Z30" s="3" t="n">
        <v>3</v>
      </c>
      <c r="AA30" s="3" t="n">
        <v>1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1</v>
      </c>
      <c r="AG30" s="3" t="n">
        <v>2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1</v>
      </c>
      <c r="AM30" s="3" t="n">
        <v>0</v>
      </c>
      <c r="AN30" s="3" t="n">
        <v>0</v>
      </c>
      <c r="AO30" s="3" t="n">
        <v>0</v>
      </c>
      <c r="AP30" s="3" t="n">
        <v>0</v>
      </c>
      <c r="AQ30" s="3" t="s">
        <v>78</v>
      </c>
      <c r="AR30" s="3" t="n">
        <v>10</v>
      </c>
      <c r="AS30" s="3" t="n">
        <v>3230000</v>
      </c>
      <c r="AT30" s="3" t="n">
        <v>1</v>
      </c>
    </row>
    <row r="31" s="3" customFormat="true" ht="12.8" hidden="false" customHeight="false" outlineLevel="0" collapsed="false">
      <c r="A31" s="3" t="s">
        <v>286</v>
      </c>
      <c r="B31" s="3" t="n">
        <v>32.85</v>
      </c>
      <c r="C31" s="3" t="n">
        <v>1508.7875</v>
      </c>
      <c r="D31" s="3" t="n">
        <v>13</v>
      </c>
      <c r="E31" s="3" t="n">
        <v>4.1</v>
      </c>
      <c r="F31" s="3" t="n">
        <v>755.4041</v>
      </c>
      <c r="G31" s="3" t="n">
        <v>80.08</v>
      </c>
      <c r="H31" s="3" t="n">
        <v>860000</v>
      </c>
      <c r="I31" s="3" t="n">
        <v>1</v>
      </c>
      <c r="J31" s="3" t="n">
        <v>27143</v>
      </c>
      <c r="K31" s="3" t="s">
        <v>240</v>
      </c>
      <c r="L31" s="3" t="n">
        <v>1</v>
      </c>
      <c r="M31" s="3" t="n">
        <v>1</v>
      </c>
      <c r="N31" s="3" t="s">
        <v>287</v>
      </c>
      <c r="Q31" s="3" t="n">
        <v>0</v>
      </c>
      <c r="R31" s="3" t="n">
        <v>0</v>
      </c>
      <c r="S31" s="3" t="n">
        <v>0</v>
      </c>
      <c r="T31" s="3" t="n">
        <v>1</v>
      </c>
      <c r="U31" s="3" t="n">
        <v>1</v>
      </c>
      <c r="V31" s="3" t="n">
        <v>1</v>
      </c>
      <c r="W31" s="3" t="n">
        <v>0</v>
      </c>
      <c r="X31" s="3" t="n">
        <v>1</v>
      </c>
      <c r="Y31" s="3" t="n">
        <v>1</v>
      </c>
      <c r="Z31" s="3" t="n">
        <v>2</v>
      </c>
      <c r="AA31" s="3" t="n">
        <v>0</v>
      </c>
      <c r="AB31" s="3" t="n">
        <v>1</v>
      </c>
      <c r="AC31" s="3" t="n">
        <v>1</v>
      </c>
      <c r="AD31" s="3" t="n">
        <v>1</v>
      </c>
      <c r="AE31" s="3" t="n">
        <v>0</v>
      </c>
      <c r="AF31" s="3" t="n">
        <v>1</v>
      </c>
      <c r="AG31" s="3" t="n">
        <v>1</v>
      </c>
      <c r="AH31" s="3" t="n">
        <v>0</v>
      </c>
      <c r="AI31" s="3" t="n">
        <v>0</v>
      </c>
      <c r="AJ31" s="3" t="n">
        <v>1</v>
      </c>
      <c r="AK31" s="3" t="n">
        <v>0</v>
      </c>
      <c r="AL31" s="3" t="n">
        <v>0</v>
      </c>
      <c r="AM31" s="3" t="n">
        <v>0</v>
      </c>
      <c r="AN31" s="3" t="n">
        <v>0</v>
      </c>
      <c r="AO31" s="3" t="n">
        <v>0</v>
      </c>
      <c r="AP31" s="3" t="n">
        <v>0</v>
      </c>
      <c r="AQ31" s="3" t="s">
        <v>286</v>
      </c>
      <c r="AR31" s="3" t="n">
        <v>13</v>
      </c>
      <c r="AS31" s="3" t="n">
        <v>66153.8461538462</v>
      </c>
      <c r="AT31" s="3" t="n">
        <v>0</v>
      </c>
    </row>
    <row r="32" s="3" customFormat="true" ht="12.8" hidden="false" customHeight="false" outlineLevel="0" collapsed="false">
      <c r="A32" s="3" t="s">
        <v>288</v>
      </c>
      <c r="B32" s="3" t="n">
        <v>69.62</v>
      </c>
      <c r="C32" s="3" t="n">
        <v>2109.0225</v>
      </c>
      <c r="D32" s="3" t="n">
        <v>22</v>
      </c>
      <c r="E32" s="3" t="n">
        <v>1.2</v>
      </c>
      <c r="F32" s="3" t="n">
        <v>1055.5198</v>
      </c>
      <c r="G32" s="3" t="n">
        <v>64.19</v>
      </c>
      <c r="H32" s="3" t="n">
        <v>1830000</v>
      </c>
      <c r="I32" s="3" t="n">
        <v>1</v>
      </c>
      <c r="J32" s="3" t="n">
        <v>19920</v>
      </c>
      <c r="K32" s="3" t="s">
        <v>240</v>
      </c>
      <c r="L32" s="3" t="n">
        <v>3</v>
      </c>
      <c r="M32" s="3" t="n">
        <v>3</v>
      </c>
      <c r="N32" s="3" t="s">
        <v>289</v>
      </c>
      <c r="Q32" s="3" t="n">
        <v>1</v>
      </c>
      <c r="R32" s="3" t="n">
        <v>0</v>
      </c>
      <c r="S32" s="3" t="n">
        <v>2</v>
      </c>
      <c r="T32" s="3" t="n">
        <v>0</v>
      </c>
      <c r="U32" s="3" t="n">
        <v>0</v>
      </c>
      <c r="V32" s="3" t="n">
        <v>4</v>
      </c>
      <c r="W32" s="3" t="n">
        <v>0</v>
      </c>
      <c r="X32" s="3" t="n">
        <v>1</v>
      </c>
      <c r="Y32" s="3" t="n">
        <v>1</v>
      </c>
      <c r="Z32" s="3" t="n">
        <v>1</v>
      </c>
      <c r="AA32" s="3" t="n">
        <v>0</v>
      </c>
      <c r="AB32" s="3" t="n">
        <v>0</v>
      </c>
      <c r="AC32" s="3" t="n">
        <v>1</v>
      </c>
      <c r="AD32" s="3" t="n">
        <v>1</v>
      </c>
      <c r="AE32" s="3" t="n">
        <v>0</v>
      </c>
      <c r="AF32" s="3" t="n">
        <v>6</v>
      </c>
      <c r="AG32" s="3" t="n">
        <v>0</v>
      </c>
      <c r="AH32" s="3" t="n">
        <v>3</v>
      </c>
      <c r="AI32" s="3" t="n">
        <v>0</v>
      </c>
      <c r="AJ32" s="3" t="n">
        <v>1</v>
      </c>
      <c r="AK32" s="3" t="n">
        <v>0</v>
      </c>
      <c r="AL32" s="3" t="n">
        <v>0</v>
      </c>
      <c r="AM32" s="3" t="n">
        <v>0</v>
      </c>
      <c r="AN32" s="3" t="n">
        <v>0</v>
      </c>
      <c r="AO32" s="3" t="n">
        <v>0</v>
      </c>
      <c r="AP32" s="3" t="n">
        <v>0</v>
      </c>
      <c r="AQ32" s="3" t="s">
        <v>288</v>
      </c>
      <c r="AR32" s="3" t="n">
        <v>22</v>
      </c>
      <c r="AS32" s="3" t="n">
        <v>83181.8181818182</v>
      </c>
      <c r="AT32" s="3" t="n">
        <v>0</v>
      </c>
    </row>
    <row r="33" s="3" customFormat="true" ht="12.8" hidden="false" customHeight="false" outlineLevel="0" collapsed="false">
      <c r="A33" s="3" t="s">
        <v>80</v>
      </c>
      <c r="B33" s="3" t="n">
        <v>39.98</v>
      </c>
      <c r="C33" s="3" t="n">
        <v>1381.7102</v>
      </c>
      <c r="D33" s="3" t="n">
        <v>11</v>
      </c>
      <c r="E33" s="3" t="n">
        <v>2.2</v>
      </c>
      <c r="F33" s="3" t="n">
        <v>691.8639</v>
      </c>
      <c r="G33" s="3" t="n">
        <v>61.81</v>
      </c>
      <c r="H33" s="3" t="n">
        <v>1370000</v>
      </c>
      <c r="I33" s="3" t="n">
        <v>1</v>
      </c>
      <c r="J33" s="3" t="n">
        <v>18943</v>
      </c>
      <c r="K33" s="3" t="s">
        <v>240</v>
      </c>
      <c r="L33" s="3" t="n">
        <v>1</v>
      </c>
      <c r="M33" s="3" t="n">
        <v>1</v>
      </c>
      <c r="N33" s="3" t="s">
        <v>290</v>
      </c>
      <c r="Q33" s="3" t="n">
        <v>0</v>
      </c>
      <c r="R33" s="3" t="n">
        <v>0</v>
      </c>
      <c r="S33" s="3" t="n">
        <v>1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1</v>
      </c>
      <c r="AA33" s="3" t="n">
        <v>0</v>
      </c>
      <c r="AB33" s="3" t="n">
        <v>1</v>
      </c>
      <c r="AC33" s="3" t="n">
        <v>1</v>
      </c>
      <c r="AD33" s="3" t="n">
        <v>3</v>
      </c>
      <c r="AE33" s="3" t="n">
        <v>1</v>
      </c>
      <c r="AF33" s="3" t="n">
        <v>0</v>
      </c>
      <c r="AG33" s="3" t="n">
        <v>0</v>
      </c>
      <c r="AH33" s="3" t="n">
        <v>2</v>
      </c>
      <c r="AI33" s="3" t="n">
        <v>1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  <c r="AO33" s="3" t="n">
        <v>0</v>
      </c>
      <c r="AP33" s="3" t="n">
        <v>0</v>
      </c>
      <c r="AQ33" s="3" t="s">
        <v>80</v>
      </c>
      <c r="AR33" s="3" t="n">
        <v>11</v>
      </c>
      <c r="AS33" s="3" t="n">
        <v>124545.454545455</v>
      </c>
      <c r="AT33" s="3" t="n">
        <v>0</v>
      </c>
    </row>
    <row r="34" s="3" customFormat="true" ht="12.8" hidden="false" customHeight="false" outlineLevel="0" collapsed="false">
      <c r="A34" s="3" t="s">
        <v>291</v>
      </c>
      <c r="B34" s="3" t="n">
        <v>34.45</v>
      </c>
      <c r="C34" s="3" t="n">
        <v>1525.7664</v>
      </c>
      <c r="D34" s="3" t="n">
        <v>13</v>
      </c>
      <c r="E34" s="3" t="n">
        <v>-0.6</v>
      </c>
      <c r="F34" s="3" t="n">
        <v>763.89</v>
      </c>
      <c r="G34" s="3" t="n">
        <v>66.96</v>
      </c>
      <c r="H34" s="3" t="n">
        <v>271000</v>
      </c>
      <c r="I34" s="3" t="n">
        <v>1</v>
      </c>
      <c r="J34" s="3" t="n">
        <v>21032</v>
      </c>
      <c r="K34" s="3" t="s">
        <v>240</v>
      </c>
      <c r="L34" s="3" t="n">
        <v>1</v>
      </c>
      <c r="M34" s="3" t="n">
        <v>1</v>
      </c>
      <c r="N34" s="3" t="s">
        <v>292</v>
      </c>
      <c r="Q34" s="3" t="n">
        <v>0</v>
      </c>
      <c r="R34" s="3" t="n">
        <v>0</v>
      </c>
      <c r="S34" s="3" t="n">
        <v>0</v>
      </c>
      <c r="T34" s="3" t="n">
        <v>2</v>
      </c>
      <c r="U34" s="3" t="n">
        <v>0</v>
      </c>
      <c r="V34" s="3" t="n">
        <v>1</v>
      </c>
      <c r="W34" s="3" t="n">
        <v>0</v>
      </c>
      <c r="X34" s="3" t="n">
        <v>1</v>
      </c>
      <c r="Y34" s="3" t="n">
        <v>1</v>
      </c>
      <c r="Z34" s="3" t="n">
        <v>1</v>
      </c>
      <c r="AA34" s="3" t="n">
        <v>0</v>
      </c>
      <c r="AB34" s="3" t="n">
        <v>1</v>
      </c>
      <c r="AC34" s="3" t="n">
        <v>1</v>
      </c>
      <c r="AD34" s="3" t="n">
        <v>0</v>
      </c>
      <c r="AE34" s="3" t="n">
        <v>0</v>
      </c>
      <c r="AF34" s="3" t="n">
        <v>0</v>
      </c>
      <c r="AG34" s="3" t="n">
        <v>2</v>
      </c>
      <c r="AH34" s="3" t="n">
        <v>1</v>
      </c>
      <c r="AI34" s="3" t="n">
        <v>0</v>
      </c>
      <c r="AJ34" s="3" t="n">
        <v>2</v>
      </c>
      <c r="AK34" s="3" t="n">
        <v>0</v>
      </c>
      <c r="AL34" s="3" t="n">
        <v>0</v>
      </c>
      <c r="AM34" s="3" t="n">
        <v>0</v>
      </c>
      <c r="AN34" s="3" t="n">
        <v>0</v>
      </c>
      <c r="AO34" s="3" t="n">
        <v>0</v>
      </c>
      <c r="AP34" s="3" t="n">
        <v>0</v>
      </c>
      <c r="AQ34" s="3" t="s">
        <v>291</v>
      </c>
      <c r="AR34" s="3" t="n">
        <v>13</v>
      </c>
      <c r="AS34" s="3" t="n">
        <v>20846.1538461538</v>
      </c>
      <c r="AT34" s="3" t="n">
        <v>0</v>
      </c>
    </row>
    <row r="35" s="3" customFormat="true" ht="12.8" hidden="false" customHeight="false" outlineLevel="0" collapsed="false">
      <c r="A35" s="3" t="s">
        <v>293</v>
      </c>
      <c r="B35" s="3" t="n">
        <v>57.38</v>
      </c>
      <c r="C35" s="3" t="n">
        <v>1817.8584</v>
      </c>
      <c r="D35" s="3" t="n">
        <v>16</v>
      </c>
      <c r="E35" s="3" t="n">
        <v>2</v>
      </c>
      <c r="F35" s="3" t="n">
        <v>909.9383</v>
      </c>
      <c r="G35" s="3" t="n">
        <v>71.22</v>
      </c>
      <c r="H35" s="3" t="n">
        <v>3780000</v>
      </c>
      <c r="I35" s="3" t="n">
        <v>1</v>
      </c>
      <c r="J35" s="3" t="n">
        <v>22917</v>
      </c>
      <c r="K35" s="3" t="s">
        <v>240</v>
      </c>
      <c r="L35" s="3" t="n">
        <v>7</v>
      </c>
      <c r="M35" s="3" t="n">
        <v>7</v>
      </c>
      <c r="N35" s="3" t="s">
        <v>294</v>
      </c>
      <c r="Q35" s="3" t="n">
        <v>1</v>
      </c>
      <c r="R35" s="3" t="n">
        <v>0</v>
      </c>
      <c r="S35" s="3" t="n">
        <v>2</v>
      </c>
      <c r="T35" s="3" t="n">
        <v>1</v>
      </c>
      <c r="U35" s="3" t="n">
        <v>1</v>
      </c>
      <c r="V35" s="3" t="n">
        <v>1</v>
      </c>
      <c r="W35" s="3" t="n">
        <v>0</v>
      </c>
      <c r="X35" s="3" t="n">
        <v>1</v>
      </c>
      <c r="Y35" s="3" t="n">
        <v>0</v>
      </c>
      <c r="Z35" s="3" t="n">
        <v>0</v>
      </c>
      <c r="AA35" s="3" t="n">
        <v>0</v>
      </c>
      <c r="AB35" s="3" t="n">
        <v>1</v>
      </c>
      <c r="AC35" s="3" t="n">
        <v>3</v>
      </c>
      <c r="AD35" s="3" t="n">
        <v>1</v>
      </c>
      <c r="AE35" s="3" t="n">
        <v>1</v>
      </c>
      <c r="AF35" s="3" t="n">
        <v>0</v>
      </c>
      <c r="AG35" s="3" t="n">
        <v>1</v>
      </c>
      <c r="AH35" s="3" t="n">
        <v>1</v>
      </c>
      <c r="AI35" s="3" t="n">
        <v>0</v>
      </c>
      <c r="AJ35" s="3" t="n">
        <v>1</v>
      </c>
      <c r="AK35" s="3" t="n">
        <v>0</v>
      </c>
      <c r="AL35" s="3" t="n">
        <v>0</v>
      </c>
      <c r="AM35" s="3" t="n">
        <v>0</v>
      </c>
      <c r="AN35" s="3" t="n">
        <v>0</v>
      </c>
      <c r="AO35" s="3" t="n">
        <v>0</v>
      </c>
      <c r="AP35" s="3" t="n">
        <v>0</v>
      </c>
      <c r="AQ35" s="3" t="s">
        <v>293</v>
      </c>
      <c r="AR35" s="3" t="n">
        <v>16</v>
      </c>
      <c r="AS35" s="3" t="n">
        <v>236250</v>
      </c>
      <c r="AT35" s="3" t="n">
        <v>0</v>
      </c>
    </row>
    <row r="36" s="3" customFormat="true" ht="12.8" hidden="false" customHeight="false" outlineLevel="0" collapsed="false">
      <c r="A36" s="3" t="s">
        <v>295</v>
      </c>
      <c r="B36" s="3" t="n">
        <v>38.46</v>
      </c>
      <c r="C36" s="3" t="n">
        <v>2003.0112</v>
      </c>
      <c r="D36" s="3" t="n">
        <v>19</v>
      </c>
      <c r="E36" s="3" t="n">
        <v>2.6</v>
      </c>
      <c r="F36" s="3" t="n">
        <v>668.6794</v>
      </c>
      <c r="G36" s="3" t="n">
        <v>92.54</v>
      </c>
      <c r="H36" s="3" t="n">
        <v>9030</v>
      </c>
      <c r="I36" s="3" t="n">
        <v>1</v>
      </c>
      <c r="J36" s="3" t="n">
        <v>32786</v>
      </c>
      <c r="K36" s="3" t="s">
        <v>240</v>
      </c>
      <c r="L36" s="3" t="n">
        <v>1</v>
      </c>
      <c r="M36" s="3" t="n">
        <v>1</v>
      </c>
      <c r="N36" s="3" t="s">
        <v>296</v>
      </c>
      <c r="Q36" s="3" t="n">
        <v>1</v>
      </c>
      <c r="R36" s="3" t="n">
        <v>0</v>
      </c>
      <c r="S36" s="3" t="n">
        <v>2</v>
      </c>
      <c r="T36" s="3" t="n">
        <v>0</v>
      </c>
      <c r="U36" s="3" t="n">
        <v>1</v>
      </c>
      <c r="V36" s="3" t="n">
        <v>3</v>
      </c>
      <c r="W36" s="3" t="n">
        <v>0</v>
      </c>
      <c r="X36" s="3" t="n">
        <v>1</v>
      </c>
      <c r="Y36" s="3" t="n">
        <v>0</v>
      </c>
      <c r="Z36" s="3" t="n">
        <v>1</v>
      </c>
      <c r="AA36" s="3" t="n">
        <v>0</v>
      </c>
      <c r="AB36" s="3" t="n">
        <v>0</v>
      </c>
      <c r="AC36" s="3" t="n">
        <v>1</v>
      </c>
      <c r="AD36" s="3" t="n">
        <v>1</v>
      </c>
      <c r="AE36" s="3" t="n">
        <v>1</v>
      </c>
      <c r="AF36" s="3" t="n">
        <v>2</v>
      </c>
      <c r="AG36" s="3" t="n">
        <v>1</v>
      </c>
      <c r="AH36" s="3" t="n">
        <v>3</v>
      </c>
      <c r="AI36" s="3" t="n">
        <v>1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  <c r="AO36" s="3" t="n">
        <v>0</v>
      </c>
      <c r="AP36" s="3" t="n">
        <v>0</v>
      </c>
      <c r="AQ36" s="3" t="s">
        <v>295</v>
      </c>
      <c r="AR36" s="3" t="n">
        <v>19</v>
      </c>
      <c r="AS36" s="3" t="n">
        <v>475.263157894737</v>
      </c>
      <c r="AT36" s="3" t="n">
        <v>0</v>
      </c>
    </row>
    <row r="37" s="3" customFormat="true" ht="12.8" hidden="false" customHeight="false" outlineLevel="0" collapsed="false">
      <c r="A37" s="3" t="s">
        <v>89</v>
      </c>
      <c r="B37" s="3" t="n">
        <v>39.26</v>
      </c>
      <c r="C37" s="3" t="n">
        <v>2040.0164</v>
      </c>
      <c r="D37" s="3" t="n">
        <v>19</v>
      </c>
      <c r="E37" s="3" t="n">
        <v>2.2</v>
      </c>
      <c r="F37" s="3" t="n">
        <v>681.0142</v>
      </c>
      <c r="G37" s="3" t="n">
        <v>78.36</v>
      </c>
      <c r="H37" s="3" t="n">
        <v>35100</v>
      </c>
      <c r="I37" s="3" t="n">
        <v>1</v>
      </c>
      <c r="J37" s="3" t="n">
        <v>26340</v>
      </c>
      <c r="K37" s="3" t="s">
        <v>240</v>
      </c>
      <c r="L37" s="3" t="n">
        <v>1</v>
      </c>
      <c r="M37" s="3" t="n">
        <v>1</v>
      </c>
      <c r="N37" s="3" t="s">
        <v>297</v>
      </c>
      <c r="Q37" s="3" t="n">
        <v>4</v>
      </c>
      <c r="R37" s="3" t="n">
        <v>0</v>
      </c>
      <c r="S37" s="3" t="n">
        <v>3</v>
      </c>
      <c r="T37" s="3" t="n">
        <v>1</v>
      </c>
      <c r="U37" s="3" t="n">
        <v>1</v>
      </c>
      <c r="V37" s="3" t="n">
        <v>0</v>
      </c>
      <c r="W37" s="3" t="n">
        <v>1</v>
      </c>
      <c r="X37" s="3" t="n">
        <v>0</v>
      </c>
      <c r="Y37" s="3" t="n">
        <v>1</v>
      </c>
      <c r="Z37" s="3" t="n">
        <v>3</v>
      </c>
      <c r="AA37" s="3" t="n">
        <v>0</v>
      </c>
      <c r="AB37" s="3" t="n">
        <v>0</v>
      </c>
      <c r="AC37" s="3" t="n">
        <v>1</v>
      </c>
      <c r="AD37" s="3" t="n">
        <v>1</v>
      </c>
      <c r="AE37" s="3" t="n">
        <v>0</v>
      </c>
      <c r="AF37" s="3" t="n">
        <v>1</v>
      </c>
      <c r="AG37" s="3" t="n">
        <v>1</v>
      </c>
      <c r="AH37" s="3" t="n">
        <v>1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  <c r="AO37" s="3" t="n">
        <v>0</v>
      </c>
      <c r="AP37" s="3" t="n">
        <v>0</v>
      </c>
      <c r="AQ37" s="3" t="s">
        <v>89</v>
      </c>
      <c r="AR37" s="3" t="n">
        <v>19</v>
      </c>
      <c r="AS37" s="3" t="n">
        <v>1847.36842105263</v>
      </c>
      <c r="AT37" s="3" t="n">
        <v>0</v>
      </c>
    </row>
    <row r="38" s="3" customFormat="true" ht="12.8" hidden="false" customHeight="false" outlineLevel="0" collapsed="false">
      <c r="A38" s="3" t="s">
        <v>298</v>
      </c>
      <c r="B38" s="3" t="n">
        <v>20.37</v>
      </c>
      <c r="C38" s="3" t="n">
        <v>1441.7161</v>
      </c>
      <c r="D38" s="3" t="n">
        <v>15</v>
      </c>
      <c r="E38" s="3" t="n">
        <v>1.4</v>
      </c>
      <c r="F38" s="3" t="n">
        <v>721.8663</v>
      </c>
      <c r="G38" s="3" t="n">
        <v>40.9</v>
      </c>
      <c r="H38" s="3" t="n">
        <v>122000</v>
      </c>
      <c r="I38" s="3" t="n">
        <v>1</v>
      </c>
      <c r="J38" s="3" t="n">
        <v>11713</v>
      </c>
      <c r="K38" s="3" t="s">
        <v>240</v>
      </c>
      <c r="L38" s="3" t="n">
        <v>1</v>
      </c>
      <c r="M38" s="3" t="n">
        <v>1</v>
      </c>
      <c r="N38" s="3" t="s">
        <v>299</v>
      </c>
      <c r="Q38" s="3" t="n">
        <v>4</v>
      </c>
      <c r="R38" s="3" t="n">
        <v>0</v>
      </c>
      <c r="S38" s="3" t="n">
        <v>0</v>
      </c>
      <c r="T38" s="3" t="n">
        <v>2</v>
      </c>
      <c r="U38" s="3" t="n">
        <v>0</v>
      </c>
      <c r="V38" s="3" t="n">
        <v>2</v>
      </c>
      <c r="W38" s="3" t="n">
        <v>0</v>
      </c>
      <c r="X38" s="3" t="n">
        <v>0</v>
      </c>
      <c r="Y38" s="3" t="n">
        <v>1</v>
      </c>
      <c r="Z38" s="3" t="n">
        <v>0</v>
      </c>
      <c r="AA38" s="3" t="n">
        <v>0</v>
      </c>
      <c r="AB38" s="3" t="n">
        <v>3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3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  <c r="AO38" s="3" t="n">
        <v>0</v>
      </c>
      <c r="AP38" s="3" t="n">
        <v>0</v>
      </c>
      <c r="AQ38" s="3" t="s">
        <v>298</v>
      </c>
      <c r="AR38" s="3" t="n">
        <v>15</v>
      </c>
      <c r="AS38" s="3" t="n">
        <v>8133.33333333333</v>
      </c>
      <c r="AT38" s="3" t="n">
        <v>0</v>
      </c>
    </row>
    <row r="39" s="3" customFormat="true" ht="12.8" hidden="false" customHeight="false" outlineLevel="0" collapsed="false">
      <c r="A39" s="3" t="s">
        <v>300</v>
      </c>
      <c r="B39" s="3" t="n">
        <v>31.25</v>
      </c>
      <c r="C39" s="3" t="n">
        <v>1768.8367</v>
      </c>
      <c r="D39" s="3" t="n">
        <v>17</v>
      </c>
      <c r="E39" s="3" t="n">
        <v>11.4</v>
      </c>
      <c r="F39" s="3" t="n">
        <v>885.4357</v>
      </c>
      <c r="G39" s="3" t="n">
        <v>68.69</v>
      </c>
      <c r="H39" s="3" t="n">
        <v>0</v>
      </c>
      <c r="I39" s="3" t="n">
        <v>1</v>
      </c>
      <c r="J39" s="3" t="n">
        <v>21765</v>
      </c>
      <c r="K39" s="3" t="s">
        <v>240</v>
      </c>
      <c r="L39" s="3" t="n">
        <v>1</v>
      </c>
      <c r="M39" s="3" t="n">
        <v>1</v>
      </c>
      <c r="O39" s="3" t="s">
        <v>301</v>
      </c>
      <c r="P39" s="3" t="s">
        <v>302</v>
      </c>
      <c r="Q39" s="3" t="n">
        <v>1</v>
      </c>
      <c r="R39" s="3" t="n">
        <v>0</v>
      </c>
      <c r="S39" s="3" t="n">
        <v>0</v>
      </c>
      <c r="T39" s="3" t="n">
        <v>3</v>
      </c>
      <c r="U39" s="3" t="n">
        <v>0</v>
      </c>
      <c r="V39" s="3" t="n">
        <v>3</v>
      </c>
      <c r="W39" s="3" t="n">
        <v>0</v>
      </c>
      <c r="X39" s="3" t="n">
        <v>1</v>
      </c>
      <c r="Y39" s="3" t="n">
        <v>1</v>
      </c>
      <c r="Z39" s="3" t="n">
        <v>2</v>
      </c>
      <c r="AA39" s="3" t="n">
        <v>0</v>
      </c>
      <c r="AB39" s="3" t="n">
        <v>1</v>
      </c>
      <c r="AC39" s="3" t="n">
        <v>0</v>
      </c>
      <c r="AD39" s="3" t="n">
        <v>0</v>
      </c>
      <c r="AE39" s="3" t="n">
        <v>0</v>
      </c>
      <c r="AF39" s="3" t="n">
        <v>2</v>
      </c>
      <c r="AG39" s="3" t="n">
        <v>2</v>
      </c>
      <c r="AH39" s="3" t="n">
        <v>0</v>
      </c>
      <c r="AI39" s="3" t="n">
        <v>0</v>
      </c>
      <c r="AJ39" s="3" t="n">
        <v>1</v>
      </c>
      <c r="AK39" s="3" t="n">
        <v>0</v>
      </c>
      <c r="AL39" s="3" t="n">
        <v>0</v>
      </c>
      <c r="AM39" s="3" t="n">
        <v>1</v>
      </c>
      <c r="AN39" s="3" t="n">
        <v>0</v>
      </c>
      <c r="AO39" s="3" t="n">
        <v>0</v>
      </c>
      <c r="AP39" s="3" t="n">
        <v>0</v>
      </c>
      <c r="AQ39" s="3" t="s">
        <v>303</v>
      </c>
      <c r="AR39" s="3" t="n">
        <v>17</v>
      </c>
      <c r="AS39" s="3" t="n">
        <v>0</v>
      </c>
      <c r="AT39" s="3" t="n">
        <v>1</v>
      </c>
    </row>
    <row r="40" s="3" customFormat="true" ht="12.8" hidden="false" customHeight="false" outlineLevel="0" collapsed="false">
      <c r="A40" s="3" t="s">
        <v>87</v>
      </c>
      <c r="B40" s="3" t="n">
        <v>45.4</v>
      </c>
      <c r="C40" s="3" t="n">
        <v>1335.6921</v>
      </c>
      <c r="D40" s="3" t="n">
        <v>12</v>
      </c>
      <c r="E40" s="3" t="n">
        <v>2.1</v>
      </c>
      <c r="F40" s="3" t="n">
        <v>668.8547</v>
      </c>
      <c r="G40" s="3" t="n">
        <v>73.25</v>
      </c>
      <c r="H40" s="3" t="n">
        <v>1700000</v>
      </c>
      <c r="I40" s="3" t="n">
        <v>1</v>
      </c>
      <c r="J40" s="3" t="n">
        <v>23886</v>
      </c>
      <c r="K40" s="3" t="s">
        <v>240</v>
      </c>
      <c r="L40" s="3" t="n">
        <v>2</v>
      </c>
      <c r="M40" s="3" t="n">
        <v>2</v>
      </c>
      <c r="N40" s="3" t="s">
        <v>279</v>
      </c>
      <c r="Q40" s="3" t="n">
        <v>1</v>
      </c>
      <c r="R40" s="3" t="n">
        <v>0</v>
      </c>
      <c r="S40" s="3" t="n">
        <v>1</v>
      </c>
      <c r="T40" s="3" t="n">
        <v>2</v>
      </c>
      <c r="U40" s="3" t="n">
        <v>0</v>
      </c>
      <c r="V40" s="3" t="n">
        <v>1</v>
      </c>
      <c r="W40" s="3" t="n">
        <v>0</v>
      </c>
      <c r="X40" s="3" t="n">
        <v>0</v>
      </c>
      <c r="Y40" s="3" t="n">
        <v>1</v>
      </c>
      <c r="Z40" s="3" t="n">
        <v>3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1</v>
      </c>
      <c r="AG40" s="3" t="n">
        <v>0</v>
      </c>
      <c r="AH40" s="3" t="n">
        <v>1</v>
      </c>
      <c r="AI40" s="3" t="n">
        <v>0</v>
      </c>
      <c r="AJ40" s="3" t="n">
        <v>1</v>
      </c>
      <c r="AK40" s="3" t="n">
        <v>0</v>
      </c>
      <c r="AL40" s="3" t="n">
        <v>0</v>
      </c>
      <c r="AM40" s="3" t="n">
        <v>0</v>
      </c>
      <c r="AN40" s="3" t="n">
        <v>0</v>
      </c>
      <c r="AO40" s="3" t="n">
        <v>0</v>
      </c>
      <c r="AP40" s="3" t="n">
        <v>0</v>
      </c>
      <c r="AQ40" s="3" t="s">
        <v>87</v>
      </c>
      <c r="AR40" s="3" t="n">
        <v>12</v>
      </c>
      <c r="AS40" s="3" t="n">
        <v>141666.666666667</v>
      </c>
      <c r="AT40" s="3" t="n">
        <v>0</v>
      </c>
    </row>
    <row r="41" s="3" customFormat="true" ht="12.8" hidden="false" customHeight="false" outlineLevel="0" collapsed="false">
      <c r="A41" s="3" t="s">
        <v>86</v>
      </c>
      <c r="B41" s="3" t="n">
        <v>54.14</v>
      </c>
      <c r="C41" s="3" t="n">
        <v>1321.6765</v>
      </c>
      <c r="D41" s="3" t="n">
        <v>12</v>
      </c>
      <c r="E41" s="3" t="n">
        <v>2.6</v>
      </c>
      <c r="F41" s="3" t="n">
        <v>661.8472</v>
      </c>
      <c r="G41" s="3" t="n">
        <v>70.67</v>
      </c>
      <c r="H41" s="3" t="n">
        <v>980000</v>
      </c>
      <c r="I41" s="3" t="n">
        <v>1</v>
      </c>
      <c r="J41" s="3" t="n">
        <v>22671</v>
      </c>
      <c r="K41" s="3" t="s">
        <v>240</v>
      </c>
      <c r="L41" s="3" t="n">
        <v>1</v>
      </c>
      <c r="M41" s="3" t="n">
        <v>1</v>
      </c>
      <c r="Q41" s="3" t="n">
        <v>0</v>
      </c>
      <c r="R41" s="3" t="n">
        <v>0</v>
      </c>
      <c r="S41" s="3" t="n">
        <v>1</v>
      </c>
      <c r="T41" s="3" t="n">
        <v>2</v>
      </c>
      <c r="U41" s="3" t="n">
        <v>0</v>
      </c>
      <c r="V41" s="3" t="n">
        <v>2</v>
      </c>
      <c r="W41" s="3" t="n">
        <v>0</v>
      </c>
      <c r="X41" s="3" t="n">
        <v>0</v>
      </c>
      <c r="Y41" s="3" t="n">
        <v>1</v>
      </c>
      <c r="Z41" s="3" t="n">
        <v>3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1</v>
      </c>
      <c r="AG41" s="3" t="n">
        <v>0</v>
      </c>
      <c r="AH41" s="3" t="n">
        <v>1</v>
      </c>
      <c r="AI41" s="3" t="n">
        <v>0</v>
      </c>
      <c r="AJ41" s="3" t="n">
        <v>1</v>
      </c>
      <c r="AK41" s="3" t="n">
        <v>0</v>
      </c>
      <c r="AL41" s="3" t="n">
        <v>0</v>
      </c>
      <c r="AM41" s="3" t="n">
        <v>0</v>
      </c>
      <c r="AN41" s="3" t="n">
        <v>0</v>
      </c>
      <c r="AO41" s="3" t="n">
        <v>0</v>
      </c>
      <c r="AP41" s="3" t="n">
        <v>0</v>
      </c>
      <c r="AQ41" s="3" t="s">
        <v>86</v>
      </c>
      <c r="AR41" s="3" t="n">
        <v>12</v>
      </c>
      <c r="AS41" s="3" t="n">
        <v>81666.6666666667</v>
      </c>
      <c r="AT41" s="3" t="n">
        <v>0</v>
      </c>
    </row>
    <row r="42" s="3" customFormat="true" ht="12.8" hidden="false" customHeight="false" outlineLevel="0" collapsed="false">
      <c r="A42" s="3" t="s">
        <v>304</v>
      </c>
      <c r="B42" s="3" t="n">
        <v>28.98</v>
      </c>
      <c r="C42" s="3" t="n">
        <v>2002.0735</v>
      </c>
      <c r="D42" s="3" t="n">
        <v>19</v>
      </c>
      <c r="E42" s="3" t="n">
        <v>3.3</v>
      </c>
      <c r="F42" s="3" t="n">
        <v>668.3673</v>
      </c>
      <c r="G42" s="3" t="n">
        <v>82.61</v>
      </c>
      <c r="H42" s="3" t="n">
        <v>305000</v>
      </c>
      <c r="I42" s="3" t="n">
        <v>1</v>
      </c>
      <c r="J42" s="3" t="n">
        <v>28406</v>
      </c>
      <c r="K42" s="3" t="s">
        <v>240</v>
      </c>
      <c r="L42" s="3" t="n">
        <v>2</v>
      </c>
      <c r="M42" s="3" t="n">
        <v>2</v>
      </c>
      <c r="N42" s="3" t="s">
        <v>305</v>
      </c>
      <c r="O42" s="3" t="s">
        <v>301</v>
      </c>
      <c r="P42" s="3" t="s">
        <v>306</v>
      </c>
      <c r="Q42" s="3" t="n">
        <v>0</v>
      </c>
      <c r="R42" s="3" t="n">
        <v>0</v>
      </c>
      <c r="S42" s="3" t="n">
        <v>1</v>
      </c>
      <c r="T42" s="3" t="n">
        <v>1</v>
      </c>
      <c r="U42" s="3" t="n">
        <v>1</v>
      </c>
      <c r="V42" s="3" t="n">
        <v>3</v>
      </c>
      <c r="W42" s="3" t="n">
        <v>0</v>
      </c>
      <c r="X42" s="3" t="n">
        <v>3</v>
      </c>
      <c r="Y42" s="3" t="n">
        <v>1</v>
      </c>
      <c r="Z42" s="3" t="n">
        <v>0</v>
      </c>
      <c r="AA42" s="3" t="n">
        <v>0</v>
      </c>
      <c r="AB42" s="3" t="n">
        <v>0</v>
      </c>
      <c r="AC42" s="3" t="n">
        <v>1</v>
      </c>
      <c r="AD42" s="3" t="n">
        <v>1</v>
      </c>
      <c r="AE42" s="3" t="n">
        <v>1</v>
      </c>
      <c r="AF42" s="3" t="n">
        <v>2</v>
      </c>
      <c r="AG42" s="3" t="n">
        <v>1</v>
      </c>
      <c r="AH42" s="3" t="n">
        <v>3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</v>
      </c>
      <c r="AN42" s="3" t="n">
        <v>1</v>
      </c>
      <c r="AO42" s="3" t="n">
        <v>0</v>
      </c>
      <c r="AP42" s="3" t="n">
        <v>0</v>
      </c>
      <c r="AQ42" s="3" t="s">
        <v>307</v>
      </c>
      <c r="AR42" s="3" t="n">
        <v>19</v>
      </c>
      <c r="AS42" s="3" t="n">
        <v>16052.6315789474</v>
      </c>
      <c r="AT42" s="3" t="n">
        <v>1</v>
      </c>
    </row>
    <row r="43" s="3" customFormat="true" ht="12.8" hidden="false" customHeight="false" outlineLevel="0" collapsed="false">
      <c r="A43" s="3" t="s">
        <v>89</v>
      </c>
      <c r="B43" s="3" t="n">
        <v>39.26</v>
      </c>
      <c r="C43" s="3" t="n">
        <v>2040.0164</v>
      </c>
      <c r="D43" s="3" t="n">
        <v>19</v>
      </c>
      <c r="E43" s="3" t="n">
        <v>2.2</v>
      </c>
      <c r="F43" s="3" t="n">
        <v>681.0142</v>
      </c>
      <c r="G43" s="3" t="n">
        <v>78.36</v>
      </c>
      <c r="H43" s="3" t="n">
        <v>35100</v>
      </c>
      <c r="I43" s="3" t="n">
        <v>1</v>
      </c>
      <c r="J43" s="3" t="n">
        <v>26340</v>
      </c>
      <c r="K43" s="3" t="s">
        <v>240</v>
      </c>
      <c r="L43" s="3" t="n">
        <v>1</v>
      </c>
      <c r="M43" s="3" t="n">
        <v>1</v>
      </c>
      <c r="N43" s="3" t="s">
        <v>297</v>
      </c>
      <c r="Q43" s="3" t="n">
        <v>4</v>
      </c>
      <c r="R43" s="3" t="n">
        <v>0</v>
      </c>
      <c r="S43" s="3" t="n">
        <v>3</v>
      </c>
      <c r="T43" s="3" t="n">
        <v>1</v>
      </c>
      <c r="U43" s="3" t="n">
        <v>1</v>
      </c>
      <c r="V43" s="3" t="n">
        <v>0</v>
      </c>
      <c r="W43" s="3" t="n">
        <v>1</v>
      </c>
      <c r="X43" s="3" t="n">
        <v>0</v>
      </c>
      <c r="Y43" s="3" t="n">
        <v>1</v>
      </c>
      <c r="Z43" s="3" t="n">
        <v>3</v>
      </c>
      <c r="AA43" s="3" t="n">
        <v>0</v>
      </c>
      <c r="AB43" s="3" t="n">
        <v>0</v>
      </c>
      <c r="AC43" s="3" t="n">
        <v>1</v>
      </c>
      <c r="AD43" s="3" t="n">
        <v>1</v>
      </c>
      <c r="AE43" s="3" t="n">
        <v>0</v>
      </c>
      <c r="AF43" s="3" t="n">
        <v>1</v>
      </c>
      <c r="AG43" s="3" t="n">
        <v>1</v>
      </c>
      <c r="AH43" s="3" t="n">
        <v>1</v>
      </c>
      <c r="AI43" s="3" t="n">
        <v>0</v>
      </c>
      <c r="AJ43" s="3" t="n">
        <v>0</v>
      </c>
      <c r="AK43" s="3" t="n">
        <v>0</v>
      </c>
      <c r="AL43" s="3" t="n">
        <v>0</v>
      </c>
      <c r="AM43" s="3" t="n">
        <v>0</v>
      </c>
      <c r="AN43" s="3" t="n">
        <v>0</v>
      </c>
      <c r="AO43" s="3" t="n">
        <v>0</v>
      </c>
      <c r="AP43" s="3" t="n">
        <v>0</v>
      </c>
      <c r="AQ43" s="3" t="s">
        <v>89</v>
      </c>
      <c r="AR43" s="3" t="n">
        <v>19</v>
      </c>
      <c r="AS43" s="3" t="n">
        <v>1847.36842105263</v>
      </c>
      <c r="AT43" s="3" t="n">
        <v>0</v>
      </c>
    </row>
    <row r="44" s="3" customFormat="true" ht="12.8" hidden="false" customHeight="false" outlineLevel="0" collapsed="false">
      <c r="A44" s="3" t="s">
        <v>308</v>
      </c>
      <c r="B44" s="3" t="n">
        <v>60.22</v>
      </c>
      <c r="C44" s="3" t="n">
        <v>1625.8373</v>
      </c>
      <c r="D44" s="3" t="n">
        <v>17</v>
      </c>
      <c r="E44" s="3" t="n">
        <v>-0.1</v>
      </c>
      <c r="F44" s="3" t="n">
        <v>813.9258</v>
      </c>
      <c r="G44" s="3" t="n">
        <v>47.15</v>
      </c>
      <c r="H44" s="3" t="n">
        <v>2160000</v>
      </c>
      <c r="I44" s="3" t="n">
        <v>1</v>
      </c>
      <c r="J44" s="3" t="n">
        <v>13790</v>
      </c>
      <c r="K44" s="3" t="s">
        <v>240</v>
      </c>
      <c r="L44" s="3" t="n">
        <v>2</v>
      </c>
      <c r="M44" s="3" t="n">
        <v>2</v>
      </c>
      <c r="N44" s="3" t="s">
        <v>299</v>
      </c>
      <c r="Q44" s="3" t="n">
        <v>5</v>
      </c>
      <c r="R44" s="3" t="n">
        <v>0</v>
      </c>
      <c r="S44" s="3" t="n">
        <v>0</v>
      </c>
      <c r="T44" s="3" t="n">
        <v>2</v>
      </c>
      <c r="U44" s="3" t="n">
        <v>0</v>
      </c>
      <c r="V44" s="3" t="n">
        <v>2</v>
      </c>
      <c r="W44" s="3" t="n">
        <v>0</v>
      </c>
      <c r="X44" s="3" t="n">
        <v>1</v>
      </c>
      <c r="Y44" s="3" t="n">
        <v>1</v>
      </c>
      <c r="Z44" s="3" t="n">
        <v>0</v>
      </c>
      <c r="AA44" s="3" t="n">
        <v>0</v>
      </c>
      <c r="AB44" s="3" t="n">
        <v>3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3</v>
      </c>
      <c r="AI44" s="3" t="n">
        <v>0</v>
      </c>
      <c r="AJ44" s="3" t="n">
        <v>0</v>
      </c>
      <c r="AK44" s="3" t="n">
        <v>0</v>
      </c>
      <c r="AL44" s="3" t="n">
        <v>0</v>
      </c>
      <c r="AM44" s="3" t="n">
        <v>0</v>
      </c>
      <c r="AN44" s="3" t="n">
        <v>0</v>
      </c>
      <c r="AO44" s="3" t="n">
        <v>0</v>
      </c>
      <c r="AP44" s="3" t="n">
        <v>0</v>
      </c>
      <c r="AQ44" s="3" t="s">
        <v>308</v>
      </c>
      <c r="AR44" s="3" t="n">
        <v>17</v>
      </c>
      <c r="AS44" s="3" t="n">
        <v>127058.823529412</v>
      </c>
      <c r="AT44" s="3" t="n">
        <v>0</v>
      </c>
    </row>
    <row r="45" s="3" customFormat="true" ht="12.8" hidden="false" customHeight="false" outlineLevel="0" collapsed="false">
      <c r="A45" s="3" t="s">
        <v>89</v>
      </c>
      <c r="B45" s="3" t="n">
        <v>39.26</v>
      </c>
      <c r="C45" s="3" t="n">
        <v>2040.0164</v>
      </c>
      <c r="D45" s="3" t="n">
        <v>19</v>
      </c>
      <c r="E45" s="3" t="n">
        <v>2.2</v>
      </c>
      <c r="F45" s="3" t="n">
        <v>681.0142</v>
      </c>
      <c r="G45" s="3" t="n">
        <v>78.36</v>
      </c>
      <c r="H45" s="3" t="n">
        <v>35100</v>
      </c>
      <c r="I45" s="3" t="n">
        <v>1</v>
      </c>
      <c r="J45" s="3" t="n">
        <v>26340</v>
      </c>
      <c r="K45" s="3" t="s">
        <v>240</v>
      </c>
      <c r="L45" s="3" t="n">
        <v>1</v>
      </c>
      <c r="M45" s="3" t="n">
        <v>1</v>
      </c>
      <c r="N45" s="3" t="s">
        <v>297</v>
      </c>
      <c r="Q45" s="3" t="n">
        <v>4</v>
      </c>
      <c r="R45" s="3" t="n">
        <v>0</v>
      </c>
      <c r="S45" s="3" t="n">
        <v>3</v>
      </c>
      <c r="T45" s="3" t="n">
        <v>1</v>
      </c>
      <c r="U45" s="3" t="n">
        <v>1</v>
      </c>
      <c r="V45" s="3" t="n">
        <v>0</v>
      </c>
      <c r="W45" s="3" t="n">
        <v>1</v>
      </c>
      <c r="X45" s="3" t="n">
        <v>0</v>
      </c>
      <c r="Y45" s="3" t="n">
        <v>1</v>
      </c>
      <c r="Z45" s="3" t="n">
        <v>3</v>
      </c>
      <c r="AA45" s="3" t="n">
        <v>0</v>
      </c>
      <c r="AB45" s="3" t="n">
        <v>0</v>
      </c>
      <c r="AC45" s="3" t="n">
        <v>1</v>
      </c>
      <c r="AD45" s="3" t="n">
        <v>1</v>
      </c>
      <c r="AE45" s="3" t="n">
        <v>0</v>
      </c>
      <c r="AF45" s="3" t="n">
        <v>1</v>
      </c>
      <c r="AG45" s="3" t="n">
        <v>1</v>
      </c>
      <c r="AH45" s="3" t="n">
        <v>1</v>
      </c>
      <c r="AI45" s="3" t="n">
        <v>0</v>
      </c>
      <c r="AJ45" s="3" t="n">
        <v>0</v>
      </c>
      <c r="AK45" s="3" t="n">
        <v>0</v>
      </c>
      <c r="AL45" s="3" t="n">
        <v>0</v>
      </c>
      <c r="AM45" s="3" t="n">
        <v>0</v>
      </c>
      <c r="AN45" s="3" t="n">
        <v>0</v>
      </c>
      <c r="AO45" s="3" t="n">
        <v>0</v>
      </c>
      <c r="AP45" s="3" t="n">
        <v>0</v>
      </c>
      <c r="AQ45" s="3" t="s">
        <v>89</v>
      </c>
      <c r="AR45" s="3" t="n">
        <v>19</v>
      </c>
      <c r="AS45" s="3" t="n">
        <v>1847.36842105263</v>
      </c>
      <c r="AT45" s="3" t="n">
        <v>0</v>
      </c>
    </row>
    <row r="46" s="3" customFormat="true" ht="12.8" hidden="false" customHeight="false" outlineLevel="0" collapsed="false">
      <c r="A46" s="3" t="s">
        <v>309</v>
      </c>
      <c r="B46" s="3" t="n">
        <v>31.25</v>
      </c>
      <c r="C46" s="3" t="n">
        <v>1768.8367</v>
      </c>
      <c r="D46" s="3" t="n">
        <v>17</v>
      </c>
      <c r="E46" s="3" t="n">
        <v>11.4</v>
      </c>
      <c r="F46" s="3" t="n">
        <v>885.4357</v>
      </c>
      <c r="G46" s="3" t="n">
        <v>68.69</v>
      </c>
      <c r="H46" s="3" t="n">
        <v>0</v>
      </c>
      <c r="I46" s="3" t="n">
        <v>1</v>
      </c>
      <c r="J46" s="3" t="n">
        <v>21765</v>
      </c>
      <c r="K46" s="3" t="s">
        <v>240</v>
      </c>
      <c r="L46" s="3" t="n">
        <v>1</v>
      </c>
      <c r="M46" s="3" t="n">
        <v>1</v>
      </c>
      <c r="N46" s="3" t="s">
        <v>250</v>
      </c>
      <c r="O46" s="3" t="s">
        <v>301</v>
      </c>
      <c r="P46" s="3" t="s">
        <v>302</v>
      </c>
      <c r="Q46" s="3" t="n">
        <v>1</v>
      </c>
      <c r="R46" s="3" t="n">
        <v>0</v>
      </c>
      <c r="S46" s="3" t="n">
        <v>0</v>
      </c>
      <c r="T46" s="3" t="n">
        <v>3</v>
      </c>
      <c r="U46" s="3" t="n">
        <v>0</v>
      </c>
      <c r="V46" s="3" t="n">
        <v>3</v>
      </c>
      <c r="W46" s="3" t="n">
        <v>0</v>
      </c>
      <c r="X46" s="3" t="n">
        <v>0</v>
      </c>
      <c r="Y46" s="3" t="n">
        <v>1</v>
      </c>
      <c r="Z46" s="3" t="n">
        <v>3</v>
      </c>
      <c r="AA46" s="3" t="n">
        <v>0</v>
      </c>
      <c r="AB46" s="3" t="n">
        <v>1</v>
      </c>
      <c r="AC46" s="3" t="n">
        <v>0</v>
      </c>
      <c r="AD46" s="3" t="n">
        <v>0</v>
      </c>
      <c r="AE46" s="3" t="n">
        <v>0</v>
      </c>
      <c r="AF46" s="3" t="n">
        <v>2</v>
      </c>
      <c r="AG46" s="3" t="n">
        <v>2</v>
      </c>
      <c r="AH46" s="3" t="n">
        <v>0</v>
      </c>
      <c r="AI46" s="3" t="n">
        <v>0</v>
      </c>
      <c r="AJ46" s="3" t="n">
        <v>1</v>
      </c>
      <c r="AK46" s="3" t="n">
        <v>0</v>
      </c>
      <c r="AL46" s="3" t="n">
        <v>0</v>
      </c>
      <c r="AM46" s="3" t="n">
        <v>1</v>
      </c>
      <c r="AN46" s="3" t="n">
        <v>0</v>
      </c>
      <c r="AO46" s="3" t="n">
        <v>0</v>
      </c>
      <c r="AP46" s="3" t="n">
        <v>0</v>
      </c>
      <c r="AQ46" s="3" t="s">
        <v>19</v>
      </c>
      <c r="AR46" s="3" t="n">
        <v>17</v>
      </c>
      <c r="AS46" s="3" t="n">
        <v>0</v>
      </c>
      <c r="AT46" s="3" t="n">
        <v>1</v>
      </c>
    </row>
    <row r="47" s="3" customFormat="true" ht="12.8" hidden="false" customHeight="false" outlineLevel="0" collapsed="false">
      <c r="A47" s="3" t="s">
        <v>310</v>
      </c>
      <c r="B47" s="3" t="n">
        <v>47.21</v>
      </c>
      <c r="C47" s="3" t="n">
        <v>2119.0432</v>
      </c>
      <c r="D47" s="3" t="n">
        <v>23</v>
      </c>
      <c r="E47" s="3" t="n">
        <v>4.1</v>
      </c>
      <c r="F47" s="3" t="n">
        <v>1060.5332</v>
      </c>
      <c r="G47" s="3" t="n">
        <v>68.17</v>
      </c>
      <c r="H47" s="3" t="n">
        <v>32100</v>
      </c>
      <c r="I47" s="3" t="n">
        <v>1</v>
      </c>
      <c r="J47" s="3" t="n">
        <v>21533</v>
      </c>
      <c r="K47" s="3" t="s">
        <v>240</v>
      </c>
      <c r="L47" s="3" t="n">
        <v>1</v>
      </c>
      <c r="M47" s="3" t="n">
        <v>1</v>
      </c>
      <c r="N47" s="3" t="s">
        <v>311</v>
      </c>
      <c r="Q47" s="3" t="n">
        <v>5</v>
      </c>
      <c r="R47" s="3" t="n">
        <v>0</v>
      </c>
      <c r="S47" s="3" t="n">
        <v>2</v>
      </c>
      <c r="T47" s="3" t="n">
        <v>0</v>
      </c>
      <c r="U47" s="3" t="n">
        <v>0</v>
      </c>
      <c r="V47" s="3" t="n">
        <v>4</v>
      </c>
      <c r="W47" s="3" t="n">
        <v>0</v>
      </c>
      <c r="X47" s="3" t="n">
        <v>1</v>
      </c>
      <c r="Y47" s="3" t="n">
        <v>1</v>
      </c>
      <c r="Z47" s="3" t="n">
        <v>1</v>
      </c>
      <c r="AA47" s="3" t="n">
        <v>0</v>
      </c>
      <c r="AB47" s="3" t="n">
        <v>0</v>
      </c>
      <c r="AC47" s="3" t="n">
        <v>2</v>
      </c>
      <c r="AD47" s="3" t="n">
        <v>0</v>
      </c>
      <c r="AE47" s="3" t="n">
        <v>0</v>
      </c>
      <c r="AF47" s="3" t="n">
        <v>2</v>
      </c>
      <c r="AG47" s="3" t="n">
        <v>3</v>
      </c>
      <c r="AH47" s="3" t="n">
        <v>1</v>
      </c>
      <c r="AI47" s="3" t="n">
        <v>0</v>
      </c>
      <c r="AJ47" s="3" t="n">
        <v>1</v>
      </c>
      <c r="AK47" s="3" t="n">
        <v>0</v>
      </c>
      <c r="AL47" s="3" t="n">
        <v>0</v>
      </c>
      <c r="AM47" s="3" t="n">
        <v>0</v>
      </c>
      <c r="AN47" s="3" t="n">
        <v>0</v>
      </c>
      <c r="AO47" s="3" t="n">
        <v>0</v>
      </c>
      <c r="AP47" s="3" t="n">
        <v>0</v>
      </c>
      <c r="AQ47" s="3" t="s">
        <v>310</v>
      </c>
      <c r="AR47" s="3" t="n">
        <v>23</v>
      </c>
      <c r="AS47" s="3" t="n">
        <v>1395.65217391304</v>
      </c>
      <c r="AT47" s="3" t="n">
        <v>0</v>
      </c>
    </row>
    <row r="48" s="3" customFormat="true" ht="12.8" hidden="false" customHeight="false" outlineLevel="0" collapsed="false">
      <c r="A48" s="3" t="s">
        <v>92</v>
      </c>
      <c r="B48" s="3" t="n">
        <v>32.23</v>
      </c>
      <c r="C48" s="3" t="n">
        <v>1168.5625</v>
      </c>
      <c r="D48" s="3" t="n">
        <v>11</v>
      </c>
      <c r="E48" s="3" t="n">
        <v>2</v>
      </c>
      <c r="F48" s="3" t="n">
        <v>585.2897</v>
      </c>
      <c r="G48" s="3" t="n">
        <v>62.1</v>
      </c>
      <c r="H48" s="3" t="n">
        <v>665000</v>
      </c>
      <c r="I48" s="3" t="n">
        <v>1</v>
      </c>
      <c r="J48" s="3" t="n">
        <v>19055</v>
      </c>
      <c r="K48" s="3" t="s">
        <v>240</v>
      </c>
      <c r="L48" s="3" t="n">
        <v>1</v>
      </c>
      <c r="M48" s="3" t="n">
        <v>1</v>
      </c>
      <c r="N48" s="3" t="s">
        <v>312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2</v>
      </c>
      <c r="V48" s="3" t="n">
        <v>3</v>
      </c>
      <c r="W48" s="3" t="n">
        <v>0</v>
      </c>
      <c r="X48" s="3" t="n">
        <v>0</v>
      </c>
      <c r="Y48" s="3" t="n">
        <v>0</v>
      </c>
      <c r="Z48" s="3" t="n">
        <v>1</v>
      </c>
      <c r="AA48" s="3" t="n">
        <v>0</v>
      </c>
      <c r="AB48" s="3" t="n">
        <v>1</v>
      </c>
      <c r="AC48" s="3" t="n">
        <v>0</v>
      </c>
      <c r="AD48" s="3" t="n">
        <v>1</v>
      </c>
      <c r="AE48" s="3" t="n">
        <v>1</v>
      </c>
      <c r="AF48" s="3" t="n">
        <v>2</v>
      </c>
      <c r="AG48" s="3" t="n">
        <v>0</v>
      </c>
      <c r="AH48" s="3" t="n">
        <v>0</v>
      </c>
      <c r="AI48" s="3" t="n">
        <v>0</v>
      </c>
      <c r="AJ48" s="3" t="n">
        <v>0</v>
      </c>
      <c r="AK48" s="3" t="n">
        <v>0</v>
      </c>
      <c r="AL48" s="3" t="n">
        <v>0</v>
      </c>
      <c r="AM48" s="3" t="n">
        <v>0</v>
      </c>
      <c r="AN48" s="3" t="n">
        <v>0</v>
      </c>
      <c r="AO48" s="3" t="n">
        <v>0</v>
      </c>
      <c r="AP48" s="3" t="n">
        <v>0</v>
      </c>
      <c r="AQ48" s="3" t="s">
        <v>92</v>
      </c>
      <c r="AR48" s="3" t="n">
        <v>11</v>
      </c>
      <c r="AS48" s="3" t="n">
        <v>60454.5454545455</v>
      </c>
      <c r="AT48" s="3" t="n">
        <v>0</v>
      </c>
    </row>
    <row r="49" s="3" customFormat="true" ht="12.8" hidden="false" customHeight="false" outlineLevel="0" collapsed="false">
      <c r="A49" s="3" t="s">
        <v>313</v>
      </c>
      <c r="B49" s="3" t="n">
        <v>53.75</v>
      </c>
      <c r="C49" s="3" t="n">
        <v>1435.7822</v>
      </c>
      <c r="D49" s="3" t="n">
        <v>13</v>
      </c>
      <c r="E49" s="3" t="n">
        <v>2.5</v>
      </c>
      <c r="F49" s="3" t="n">
        <v>479.6026</v>
      </c>
      <c r="G49" s="3" t="n">
        <v>85.62</v>
      </c>
      <c r="H49" s="3" t="n">
        <v>1210000</v>
      </c>
      <c r="I49" s="3" t="n">
        <v>1</v>
      </c>
      <c r="J49" s="3" t="n">
        <v>29877</v>
      </c>
      <c r="K49" s="3" t="s">
        <v>240</v>
      </c>
      <c r="L49" s="3" t="n">
        <v>3</v>
      </c>
      <c r="M49" s="3" t="n">
        <v>3</v>
      </c>
      <c r="N49" s="3" t="s">
        <v>314</v>
      </c>
      <c r="Q49" s="3" t="n">
        <v>0</v>
      </c>
      <c r="R49" s="3" t="n">
        <v>0</v>
      </c>
      <c r="S49" s="3" t="n">
        <v>0</v>
      </c>
      <c r="T49" s="3" t="n">
        <v>1</v>
      </c>
      <c r="U49" s="3" t="n">
        <v>2</v>
      </c>
      <c r="V49" s="3" t="n">
        <v>2</v>
      </c>
      <c r="W49" s="3" t="n">
        <v>0</v>
      </c>
      <c r="X49" s="3" t="n">
        <v>1</v>
      </c>
      <c r="Y49" s="3" t="n">
        <v>1</v>
      </c>
      <c r="Z49" s="3" t="n">
        <v>1</v>
      </c>
      <c r="AA49" s="3" t="n">
        <v>0</v>
      </c>
      <c r="AB49" s="3" t="n">
        <v>0</v>
      </c>
      <c r="AC49" s="3" t="n">
        <v>1</v>
      </c>
      <c r="AD49" s="3" t="n">
        <v>0</v>
      </c>
      <c r="AE49" s="3" t="n">
        <v>1</v>
      </c>
      <c r="AF49" s="3" t="n">
        <v>2</v>
      </c>
      <c r="AG49" s="3" t="n">
        <v>0</v>
      </c>
      <c r="AH49" s="3" t="n">
        <v>1</v>
      </c>
      <c r="AI49" s="3" t="n">
        <v>0</v>
      </c>
      <c r="AJ49" s="3" t="n">
        <v>0</v>
      </c>
      <c r="AK49" s="3" t="n">
        <v>0</v>
      </c>
      <c r="AL49" s="3" t="n">
        <v>0</v>
      </c>
      <c r="AM49" s="3" t="n">
        <v>0</v>
      </c>
      <c r="AN49" s="3" t="n">
        <v>0</v>
      </c>
      <c r="AO49" s="3" t="n">
        <v>0</v>
      </c>
      <c r="AP49" s="3" t="n">
        <v>0</v>
      </c>
      <c r="AQ49" s="3" t="s">
        <v>313</v>
      </c>
      <c r="AR49" s="3" t="n">
        <v>13</v>
      </c>
      <c r="AS49" s="3" t="n">
        <v>93076.9230769231</v>
      </c>
      <c r="AT49" s="3" t="n">
        <v>0</v>
      </c>
    </row>
    <row r="50" s="3" customFormat="true" ht="12.8" hidden="false" customHeight="false" outlineLevel="0" collapsed="false">
      <c r="A50" s="3" t="s">
        <v>94</v>
      </c>
      <c r="B50" s="3" t="n">
        <v>36.07</v>
      </c>
      <c r="C50" s="3" t="n">
        <v>1085.5182</v>
      </c>
      <c r="D50" s="3" t="n">
        <v>9</v>
      </c>
      <c r="E50" s="3" t="n">
        <v>2.8</v>
      </c>
      <c r="F50" s="3" t="n">
        <v>543.7679</v>
      </c>
      <c r="G50" s="3" t="n">
        <v>68.01</v>
      </c>
      <c r="H50" s="3" t="n">
        <v>2970000</v>
      </c>
      <c r="I50" s="3" t="n">
        <v>1</v>
      </c>
      <c r="J50" s="3" t="n">
        <v>21464</v>
      </c>
      <c r="K50" s="3" t="s">
        <v>240</v>
      </c>
      <c r="L50" s="3" t="n">
        <v>1</v>
      </c>
      <c r="M50" s="3" t="n">
        <v>1</v>
      </c>
      <c r="N50" s="3" t="s">
        <v>315</v>
      </c>
      <c r="Q50" s="3" t="n">
        <v>0</v>
      </c>
      <c r="R50" s="3" t="n">
        <v>0</v>
      </c>
      <c r="S50" s="3" t="n">
        <v>0</v>
      </c>
      <c r="T50" s="3" t="n">
        <v>1</v>
      </c>
      <c r="U50" s="3" t="n">
        <v>3</v>
      </c>
      <c r="V50" s="3" t="n">
        <v>1</v>
      </c>
      <c r="W50" s="3" t="n">
        <v>0</v>
      </c>
      <c r="X50" s="3" t="n">
        <v>0</v>
      </c>
      <c r="Y50" s="3" t="n">
        <v>1</v>
      </c>
      <c r="Z50" s="3" t="n">
        <v>0</v>
      </c>
      <c r="AA50" s="3" t="n">
        <v>0</v>
      </c>
      <c r="AB50" s="3" t="n">
        <v>0</v>
      </c>
      <c r="AC50" s="3" t="n">
        <v>1</v>
      </c>
      <c r="AD50" s="3" t="n">
        <v>1</v>
      </c>
      <c r="AE50" s="3" t="n">
        <v>0</v>
      </c>
      <c r="AF50" s="3" t="n">
        <v>1</v>
      </c>
      <c r="AG50" s="3" t="n">
        <v>0</v>
      </c>
      <c r="AH50" s="3" t="n">
        <v>0</v>
      </c>
      <c r="AI50" s="3" t="n">
        <v>0</v>
      </c>
      <c r="AJ50" s="3" t="n">
        <v>0</v>
      </c>
      <c r="AK50" s="3" t="n">
        <v>0</v>
      </c>
      <c r="AL50" s="3" t="n">
        <v>0</v>
      </c>
      <c r="AM50" s="3" t="n">
        <v>0</v>
      </c>
      <c r="AN50" s="3" t="n">
        <v>0</v>
      </c>
      <c r="AO50" s="3" t="n">
        <v>0</v>
      </c>
      <c r="AP50" s="3" t="n">
        <v>0</v>
      </c>
      <c r="AQ50" s="3" t="s">
        <v>94</v>
      </c>
      <c r="AR50" s="3" t="n">
        <v>9</v>
      </c>
      <c r="AS50" s="3" t="n">
        <v>330000</v>
      </c>
      <c r="AT50" s="3" t="n">
        <v>0</v>
      </c>
    </row>
    <row r="51" s="3" customFormat="true" ht="12.8" hidden="false" customHeight="false" outlineLevel="0" collapsed="false">
      <c r="A51" s="3" t="s">
        <v>95</v>
      </c>
      <c r="B51" s="3" t="n">
        <v>43.18</v>
      </c>
      <c r="C51" s="3" t="n">
        <v>1924.9166</v>
      </c>
      <c r="D51" s="3" t="n">
        <v>18</v>
      </c>
      <c r="E51" s="3" t="n">
        <v>0.4</v>
      </c>
      <c r="F51" s="3" t="n">
        <v>963.4659</v>
      </c>
      <c r="G51" s="3" t="n">
        <v>81.12</v>
      </c>
      <c r="H51" s="3" t="n">
        <v>56500</v>
      </c>
      <c r="I51" s="3" t="n">
        <v>1</v>
      </c>
      <c r="J51" s="3" t="n">
        <v>27670</v>
      </c>
      <c r="K51" s="3" t="s">
        <v>240</v>
      </c>
      <c r="L51" s="3" t="n">
        <v>1</v>
      </c>
      <c r="M51" s="3" t="n">
        <v>1</v>
      </c>
      <c r="N51" s="3" t="s">
        <v>316</v>
      </c>
      <c r="Q51" s="3" t="n">
        <v>3</v>
      </c>
      <c r="R51" s="3" t="n">
        <v>0</v>
      </c>
      <c r="S51" s="3" t="n">
        <v>2</v>
      </c>
      <c r="T51" s="3" t="n">
        <v>1</v>
      </c>
      <c r="U51" s="3" t="n">
        <v>2</v>
      </c>
      <c r="V51" s="3" t="n">
        <v>1</v>
      </c>
      <c r="W51" s="3" t="n">
        <v>0</v>
      </c>
      <c r="X51" s="3" t="n">
        <v>0</v>
      </c>
      <c r="Y51" s="3" t="n">
        <v>1</v>
      </c>
      <c r="Z51" s="3" t="n">
        <v>3</v>
      </c>
      <c r="AA51" s="3" t="n">
        <v>0</v>
      </c>
      <c r="AB51" s="3" t="n">
        <v>3</v>
      </c>
      <c r="AC51" s="3" t="n">
        <v>0</v>
      </c>
      <c r="AD51" s="3" t="n">
        <v>0</v>
      </c>
      <c r="AE51" s="3" t="n">
        <v>0</v>
      </c>
      <c r="AF51" s="3" t="n">
        <v>2</v>
      </c>
      <c r="AG51" s="3" t="n">
        <v>0</v>
      </c>
      <c r="AH51" s="3" t="n">
        <v>0</v>
      </c>
      <c r="AI51" s="3" t="n">
        <v>0</v>
      </c>
      <c r="AJ51" s="3" t="n">
        <v>0</v>
      </c>
      <c r="AK51" s="3" t="n">
        <v>0</v>
      </c>
      <c r="AL51" s="3" t="n">
        <v>0</v>
      </c>
      <c r="AM51" s="3" t="n">
        <v>0</v>
      </c>
      <c r="AN51" s="3" t="n">
        <v>0</v>
      </c>
      <c r="AO51" s="3" t="n">
        <v>0</v>
      </c>
      <c r="AP51" s="3" t="n">
        <v>0</v>
      </c>
      <c r="AQ51" s="3" t="s">
        <v>95</v>
      </c>
      <c r="AR51" s="3" t="n">
        <v>18</v>
      </c>
      <c r="AS51" s="3" t="n">
        <v>3138.88888888889</v>
      </c>
      <c r="AT51" s="3" t="n">
        <v>0</v>
      </c>
    </row>
    <row r="52" s="3" customFormat="true" ht="12.8" hidden="false" customHeight="false" outlineLevel="0" collapsed="false">
      <c r="A52" s="3" t="s">
        <v>96</v>
      </c>
      <c r="B52" s="3" t="n">
        <v>28.2</v>
      </c>
      <c r="C52" s="3" t="n">
        <v>949.4869</v>
      </c>
      <c r="D52" s="3" t="n">
        <v>9</v>
      </c>
      <c r="E52" s="3" t="n">
        <v>2.4</v>
      </c>
      <c r="F52" s="3" t="n">
        <v>475.7519</v>
      </c>
      <c r="G52" s="3" t="n">
        <v>44.51</v>
      </c>
      <c r="H52" s="3" t="n">
        <v>985000</v>
      </c>
      <c r="I52" s="3" t="n">
        <v>1</v>
      </c>
      <c r="J52" s="3" t="n">
        <v>12895</v>
      </c>
      <c r="K52" s="3" t="s">
        <v>240</v>
      </c>
      <c r="L52" s="3" t="n">
        <v>1</v>
      </c>
      <c r="M52" s="3" t="n">
        <v>1</v>
      </c>
      <c r="N52" s="3" t="s">
        <v>317</v>
      </c>
      <c r="Q52" s="3" t="n">
        <v>1</v>
      </c>
      <c r="R52" s="3" t="n">
        <v>0</v>
      </c>
      <c r="S52" s="3" t="n">
        <v>1</v>
      </c>
      <c r="T52" s="3" t="n">
        <v>0</v>
      </c>
      <c r="U52" s="3" t="n">
        <v>1</v>
      </c>
      <c r="V52" s="3" t="n">
        <v>1</v>
      </c>
      <c r="W52" s="3" t="n">
        <v>0</v>
      </c>
      <c r="X52" s="3" t="n">
        <v>0</v>
      </c>
      <c r="Y52" s="3" t="n">
        <v>1</v>
      </c>
      <c r="Z52" s="3" t="n">
        <v>0</v>
      </c>
      <c r="AA52" s="3" t="n">
        <v>0</v>
      </c>
      <c r="AB52" s="3" t="n">
        <v>1</v>
      </c>
      <c r="AC52" s="3" t="n">
        <v>0</v>
      </c>
      <c r="AD52" s="3" t="n">
        <v>0</v>
      </c>
      <c r="AE52" s="3" t="n">
        <v>0</v>
      </c>
      <c r="AF52" s="3" t="n">
        <v>0</v>
      </c>
      <c r="AG52" s="3" t="n">
        <v>1</v>
      </c>
      <c r="AH52" s="3" t="n">
        <v>2</v>
      </c>
      <c r="AI52" s="3" t="n">
        <v>0</v>
      </c>
      <c r="AJ52" s="3" t="n">
        <v>0</v>
      </c>
      <c r="AK52" s="3" t="n">
        <v>0</v>
      </c>
      <c r="AL52" s="3" t="n">
        <v>0</v>
      </c>
      <c r="AM52" s="3" t="n">
        <v>0</v>
      </c>
      <c r="AN52" s="3" t="n">
        <v>0</v>
      </c>
      <c r="AO52" s="3" t="n">
        <v>0</v>
      </c>
      <c r="AP52" s="3" t="n">
        <v>0</v>
      </c>
      <c r="AQ52" s="3" t="s">
        <v>96</v>
      </c>
      <c r="AR52" s="3" t="n">
        <v>9</v>
      </c>
      <c r="AS52" s="3" t="n">
        <v>109444.444444444</v>
      </c>
      <c r="AT52" s="3" t="n">
        <v>0</v>
      </c>
    </row>
    <row r="53" s="3" customFormat="true" ht="12.8" hidden="false" customHeight="false" outlineLevel="0" collapsed="false">
      <c r="A53" s="3" t="s">
        <v>318</v>
      </c>
      <c r="B53" s="3" t="n">
        <v>20.71</v>
      </c>
      <c r="C53" s="3" t="n">
        <v>1519.777</v>
      </c>
      <c r="D53" s="3" t="n">
        <v>13</v>
      </c>
      <c r="E53" s="3" t="n">
        <v>1.8</v>
      </c>
      <c r="F53" s="3" t="n">
        <v>760.8972</v>
      </c>
      <c r="G53" s="3" t="n">
        <v>85.36</v>
      </c>
      <c r="H53" s="3" t="n">
        <v>0</v>
      </c>
      <c r="I53" s="3" t="n">
        <v>1</v>
      </c>
      <c r="J53" s="3" t="n">
        <v>29744</v>
      </c>
      <c r="K53" s="3" t="s">
        <v>240</v>
      </c>
      <c r="L53" s="3" t="n">
        <v>1</v>
      </c>
      <c r="M53" s="3" t="n">
        <v>1</v>
      </c>
      <c r="N53" s="3" t="s">
        <v>319</v>
      </c>
      <c r="Q53" s="3" t="n">
        <v>0</v>
      </c>
      <c r="R53" s="3" t="n">
        <v>0</v>
      </c>
      <c r="S53" s="3" t="n">
        <v>0</v>
      </c>
      <c r="T53" s="3" t="n">
        <v>3</v>
      </c>
      <c r="U53" s="3" t="n">
        <v>1</v>
      </c>
      <c r="V53" s="3" t="n">
        <v>0</v>
      </c>
      <c r="W53" s="3" t="n">
        <v>0</v>
      </c>
      <c r="X53" s="3" t="n">
        <v>1</v>
      </c>
      <c r="Y53" s="3" t="n">
        <v>1</v>
      </c>
      <c r="Z53" s="3" t="n">
        <v>1</v>
      </c>
      <c r="AA53" s="3" t="n">
        <v>0</v>
      </c>
      <c r="AB53" s="3" t="n">
        <v>0</v>
      </c>
      <c r="AC53" s="3" t="n">
        <v>1</v>
      </c>
      <c r="AD53" s="3" t="n">
        <v>1</v>
      </c>
      <c r="AE53" s="3" t="n">
        <v>0</v>
      </c>
      <c r="AF53" s="3" t="n">
        <v>1</v>
      </c>
      <c r="AG53" s="3" t="n">
        <v>2</v>
      </c>
      <c r="AH53" s="3" t="n">
        <v>1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  <c r="AO53" s="3" t="n">
        <v>0</v>
      </c>
      <c r="AP53" s="3" t="n">
        <v>0</v>
      </c>
      <c r="AQ53" s="3" t="s">
        <v>318</v>
      </c>
      <c r="AR53" s="3" t="n">
        <v>13</v>
      </c>
      <c r="AS53" s="3" t="n">
        <v>0</v>
      </c>
      <c r="AT53" s="3" t="n">
        <v>0</v>
      </c>
    </row>
    <row r="54" s="3" customFormat="true" ht="12.8" hidden="false" customHeight="false" outlineLevel="0" collapsed="false">
      <c r="A54" s="3" t="s">
        <v>320</v>
      </c>
      <c r="B54" s="3" t="n">
        <v>31.23</v>
      </c>
      <c r="C54" s="3" t="n">
        <v>1307.6245</v>
      </c>
      <c r="D54" s="3" t="n">
        <v>12</v>
      </c>
      <c r="E54" s="3" t="n">
        <v>1.8</v>
      </c>
      <c r="F54" s="3" t="n">
        <v>654.8207</v>
      </c>
      <c r="G54" s="3" t="n">
        <v>64.34</v>
      </c>
      <c r="H54" s="3" t="n">
        <v>1040000</v>
      </c>
      <c r="I54" s="3" t="n">
        <v>1</v>
      </c>
      <c r="J54" s="3" t="n">
        <v>19976</v>
      </c>
      <c r="K54" s="3" t="s">
        <v>240</v>
      </c>
      <c r="L54" s="3" t="n">
        <v>2</v>
      </c>
      <c r="M54" s="3" t="n">
        <v>2</v>
      </c>
      <c r="N54" s="3" t="s">
        <v>321</v>
      </c>
      <c r="Q54" s="3" t="n">
        <v>2</v>
      </c>
      <c r="R54" s="3" t="n">
        <v>0</v>
      </c>
      <c r="S54" s="3" t="n">
        <v>1</v>
      </c>
      <c r="T54" s="3" t="n">
        <v>3</v>
      </c>
      <c r="U54" s="3" t="n">
        <v>1</v>
      </c>
      <c r="V54" s="3" t="n">
        <v>1</v>
      </c>
      <c r="W54" s="3" t="n">
        <v>0</v>
      </c>
      <c r="X54" s="3" t="n">
        <v>1</v>
      </c>
      <c r="Y54" s="3" t="n">
        <v>1</v>
      </c>
      <c r="Z54" s="3" t="n">
        <v>0</v>
      </c>
      <c r="AA54" s="3" t="n">
        <v>0</v>
      </c>
      <c r="AB54" s="3" t="n">
        <v>0</v>
      </c>
      <c r="AC54" s="3" t="n">
        <v>0</v>
      </c>
      <c r="AD54" s="3" t="n">
        <v>0</v>
      </c>
      <c r="AE54" s="3" t="n">
        <v>0</v>
      </c>
      <c r="AF54" s="3" t="n">
        <v>0</v>
      </c>
      <c r="AG54" s="3" t="n">
        <v>1</v>
      </c>
      <c r="AH54" s="3" t="n">
        <v>1</v>
      </c>
      <c r="AI54" s="3" t="n">
        <v>0</v>
      </c>
      <c r="AJ54" s="3" t="n">
        <v>0</v>
      </c>
      <c r="AK54" s="3" t="n">
        <v>0</v>
      </c>
      <c r="AL54" s="3" t="n">
        <v>0</v>
      </c>
      <c r="AM54" s="3" t="n">
        <v>0</v>
      </c>
      <c r="AN54" s="3" t="n">
        <v>0</v>
      </c>
      <c r="AO54" s="3" t="n">
        <v>0</v>
      </c>
      <c r="AP54" s="3" t="n">
        <v>0</v>
      </c>
      <c r="AQ54" s="3" t="s">
        <v>320</v>
      </c>
      <c r="AR54" s="3" t="n">
        <v>12</v>
      </c>
      <c r="AS54" s="3" t="n">
        <v>86666.6666666667</v>
      </c>
      <c r="AT54" s="3" t="n">
        <v>0</v>
      </c>
    </row>
    <row r="55" s="3" customFormat="true" ht="12.8" hidden="false" customHeight="false" outlineLevel="0" collapsed="false">
      <c r="A55" s="3" t="s">
        <v>99</v>
      </c>
      <c r="B55" s="3" t="n">
        <v>24.71</v>
      </c>
      <c r="C55" s="3" t="n">
        <v>1371.6418</v>
      </c>
      <c r="D55" s="3" t="n">
        <v>13</v>
      </c>
      <c r="E55" s="3" t="n">
        <v>0</v>
      </c>
      <c r="F55" s="3" t="n">
        <v>686.8282</v>
      </c>
      <c r="G55" s="3" t="n">
        <v>57.48</v>
      </c>
      <c r="H55" s="3" t="n">
        <v>290000</v>
      </c>
      <c r="I55" s="3" t="n">
        <v>1</v>
      </c>
      <c r="J55" s="3" t="n">
        <v>17338</v>
      </c>
      <c r="K55" s="3" t="s">
        <v>240</v>
      </c>
      <c r="L55" s="3" t="n">
        <v>1</v>
      </c>
      <c r="M55" s="3" t="n">
        <v>1</v>
      </c>
      <c r="N55" s="3" t="s">
        <v>297</v>
      </c>
      <c r="Q55" s="3" t="n">
        <v>4</v>
      </c>
      <c r="R55" s="3" t="n">
        <v>0</v>
      </c>
      <c r="S55" s="3" t="n">
        <v>2</v>
      </c>
      <c r="T55" s="3" t="n">
        <v>1</v>
      </c>
      <c r="U55" s="3" t="n">
        <v>1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1</v>
      </c>
      <c r="AC55" s="3" t="n">
        <v>2</v>
      </c>
      <c r="AD55" s="3" t="n">
        <v>0</v>
      </c>
      <c r="AE55" s="3" t="n">
        <v>1</v>
      </c>
      <c r="AF55" s="3" t="n">
        <v>0</v>
      </c>
      <c r="AG55" s="3" t="n">
        <v>0</v>
      </c>
      <c r="AH55" s="3" t="n">
        <v>1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  <c r="AO55" s="3" t="n">
        <v>0</v>
      </c>
      <c r="AP55" s="3" t="n">
        <v>0</v>
      </c>
      <c r="AQ55" s="3" t="s">
        <v>99</v>
      </c>
      <c r="AR55" s="3" t="n">
        <v>13</v>
      </c>
      <c r="AS55" s="3" t="n">
        <v>22307.6923076923</v>
      </c>
      <c r="AT55" s="3" t="n">
        <v>0</v>
      </c>
    </row>
    <row r="56" s="3" customFormat="true" ht="12.8" hidden="false" customHeight="false" outlineLevel="0" collapsed="false">
      <c r="A56" s="3" t="s">
        <v>322</v>
      </c>
      <c r="B56" s="3" t="n">
        <v>21.99</v>
      </c>
      <c r="C56" s="3" t="n">
        <v>2449.186</v>
      </c>
      <c r="D56" s="3" t="n">
        <v>24</v>
      </c>
      <c r="E56" s="3" t="n">
        <v>3.9</v>
      </c>
      <c r="F56" s="3" t="n">
        <v>817.4058</v>
      </c>
      <c r="G56" s="3" t="n">
        <v>79.37</v>
      </c>
      <c r="H56" s="3" t="n">
        <v>122</v>
      </c>
      <c r="I56" s="3" t="n">
        <v>1</v>
      </c>
      <c r="J56" s="3" t="n">
        <v>26781</v>
      </c>
      <c r="K56" s="3" t="s">
        <v>240</v>
      </c>
      <c r="L56" s="3" t="n">
        <v>1</v>
      </c>
      <c r="M56" s="3" t="n">
        <v>1</v>
      </c>
      <c r="N56" s="3" t="s">
        <v>317</v>
      </c>
      <c r="O56" s="3" t="s">
        <v>301</v>
      </c>
      <c r="P56" s="3" t="s">
        <v>323</v>
      </c>
      <c r="Q56" s="3" t="n">
        <v>4</v>
      </c>
      <c r="R56" s="3" t="n">
        <v>0</v>
      </c>
      <c r="S56" s="3" t="n">
        <v>3</v>
      </c>
      <c r="T56" s="3" t="n">
        <v>3</v>
      </c>
      <c r="U56" s="3" t="n">
        <v>0</v>
      </c>
      <c r="V56" s="3" t="n">
        <v>4</v>
      </c>
      <c r="W56" s="3" t="n">
        <v>0</v>
      </c>
      <c r="X56" s="3" t="n">
        <v>0</v>
      </c>
      <c r="Y56" s="3" t="n">
        <v>2</v>
      </c>
      <c r="Z56" s="3" t="n">
        <v>3</v>
      </c>
      <c r="AA56" s="3" t="n">
        <v>0</v>
      </c>
      <c r="AB56" s="3" t="n">
        <v>0</v>
      </c>
      <c r="AC56" s="3" t="n">
        <v>0</v>
      </c>
      <c r="AD56" s="3" t="n">
        <v>1</v>
      </c>
      <c r="AE56" s="3" t="n">
        <v>0</v>
      </c>
      <c r="AF56" s="3" t="n">
        <v>0</v>
      </c>
      <c r="AG56" s="3" t="n">
        <v>1</v>
      </c>
      <c r="AH56" s="3" t="n">
        <v>2</v>
      </c>
      <c r="AI56" s="3" t="n">
        <v>0</v>
      </c>
      <c r="AJ56" s="3" t="n">
        <v>1</v>
      </c>
      <c r="AK56" s="3" t="n">
        <v>0</v>
      </c>
      <c r="AL56" s="3" t="n">
        <v>0</v>
      </c>
      <c r="AM56" s="3" t="n">
        <v>0</v>
      </c>
      <c r="AN56" s="3" t="n">
        <v>1</v>
      </c>
      <c r="AO56" s="3" t="n">
        <v>0</v>
      </c>
      <c r="AP56" s="3" t="n">
        <v>0</v>
      </c>
      <c r="AQ56" s="3" t="s">
        <v>324</v>
      </c>
      <c r="AR56" s="3" t="n">
        <v>24</v>
      </c>
      <c r="AS56" s="3" t="n">
        <v>5.08333333333333</v>
      </c>
      <c r="AT56" s="3" t="n">
        <v>1</v>
      </c>
    </row>
    <row r="57" s="3" customFormat="true" ht="12.8" hidden="false" customHeight="false" outlineLevel="0" collapsed="false">
      <c r="A57" s="3" t="s">
        <v>325</v>
      </c>
      <c r="B57" s="3" t="n">
        <v>32.46</v>
      </c>
      <c r="C57" s="3" t="n">
        <v>1310.5813</v>
      </c>
      <c r="D57" s="3" t="n">
        <v>11</v>
      </c>
      <c r="E57" s="3" t="n">
        <v>1.5</v>
      </c>
      <c r="F57" s="3" t="n">
        <v>656.2989</v>
      </c>
      <c r="G57" s="3" t="n">
        <v>45.13</v>
      </c>
      <c r="H57" s="3" t="n">
        <v>784000</v>
      </c>
      <c r="I57" s="3" t="n">
        <v>1</v>
      </c>
      <c r="J57" s="3" t="n">
        <v>13106</v>
      </c>
      <c r="K57" s="3" t="s">
        <v>240</v>
      </c>
      <c r="L57" s="3" t="n">
        <v>1</v>
      </c>
      <c r="M57" s="3" t="n">
        <v>1</v>
      </c>
      <c r="N57" s="3" t="s">
        <v>265</v>
      </c>
      <c r="O57" s="3" t="s">
        <v>274</v>
      </c>
      <c r="P57" s="3" t="s">
        <v>326</v>
      </c>
      <c r="Q57" s="3" t="n">
        <v>1</v>
      </c>
      <c r="R57" s="3" t="n">
        <v>0</v>
      </c>
      <c r="S57" s="3" t="n">
        <v>1</v>
      </c>
      <c r="T57" s="3" t="n">
        <v>1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1</v>
      </c>
      <c r="Z57" s="3" t="n">
        <v>1</v>
      </c>
      <c r="AA57" s="3" t="n">
        <v>1</v>
      </c>
      <c r="AB57" s="3" t="n">
        <v>1</v>
      </c>
      <c r="AC57" s="3" t="n">
        <v>1</v>
      </c>
      <c r="AD57" s="3" t="n">
        <v>1</v>
      </c>
      <c r="AE57" s="3" t="n">
        <v>0</v>
      </c>
      <c r="AF57" s="3" t="n">
        <v>1</v>
      </c>
      <c r="AG57" s="3" t="n">
        <v>0</v>
      </c>
      <c r="AH57" s="3" t="n">
        <v>0</v>
      </c>
      <c r="AI57" s="3" t="n">
        <v>0</v>
      </c>
      <c r="AJ57" s="3" t="n">
        <v>1</v>
      </c>
      <c r="AK57" s="3" t="n">
        <v>0</v>
      </c>
      <c r="AL57" s="3" t="n">
        <v>1</v>
      </c>
      <c r="AM57" s="3" t="n">
        <v>0</v>
      </c>
      <c r="AN57" s="3" t="n">
        <v>0</v>
      </c>
      <c r="AO57" s="3" t="n">
        <v>0</v>
      </c>
      <c r="AP57" s="3" t="n">
        <v>0</v>
      </c>
      <c r="AQ57" s="3" t="s">
        <v>101</v>
      </c>
      <c r="AR57" s="3" t="n">
        <v>11</v>
      </c>
      <c r="AS57" s="3" t="n">
        <v>71272.7272727273</v>
      </c>
      <c r="AT57" s="3" t="n">
        <v>1</v>
      </c>
    </row>
    <row r="58" s="3" customFormat="true" ht="12.8" hidden="false" customHeight="false" outlineLevel="0" collapsed="false">
      <c r="A58" s="3" t="s">
        <v>327</v>
      </c>
      <c r="B58" s="3" t="n">
        <v>47.3</v>
      </c>
      <c r="C58" s="3" t="n">
        <v>1377.6453</v>
      </c>
      <c r="D58" s="3" t="n">
        <v>11</v>
      </c>
      <c r="E58" s="3" t="n">
        <v>3.1</v>
      </c>
      <c r="F58" s="3" t="n">
        <v>689.832</v>
      </c>
      <c r="G58" s="3" t="n">
        <v>72.92</v>
      </c>
      <c r="H58" s="3" t="n">
        <v>363000</v>
      </c>
      <c r="I58" s="3" t="n">
        <v>1</v>
      </c>
      <c r="J58" s="3" t="n">
        <v>23728</v>
      </c>
      <c r="K58" s="3" t="s">
        <v>240</v>
      </c>
      <c r="L58" s="3" t="n">
        <v>1</v>
      </c>
      <c r="M58" s="3" t="n">
        <v>1</v>
      </c>
      <c r="N58" s="3" t="s">
        <v>297</v>
      </c>
      <c r="Q58" s="3" t="n">
        <v>1</v>
      </c>
      <c r="R58" s="3" t="n">
        <v>0</v>
      </c>
      <c r="S58" s="3" t="n">
        <v>1</v>
      </c>
      <c r="T58" s="3" t="n">
        <v>1</v>
      </c>
      <c r="U58" s="3" t="n">
        <v>0</v>
      </c>
      <c r="V58" s="3" t="n">
        <v>0</v>
      </c>
      <c r="W58" s="3" t="n">
        <v>0</v>
      </c>
      <c r="X58" s="3" t="n">
        <v>1</v>
      </c>
      <c r="Y58" s="3" t="n">
        <v>1</v>
      </c>
      <c r="Z58" s="3" t="n">
        <v>1</v>
      </c>
      <c r="AA58" s="3" t="n">
        <v>0</v>
      </c>
      <c r="AB58" s="3" t="n">
        <v>1</v>
      </c>
      <c r="AC58" s="3" t="n">
        <v>0</v>
      </c>
      <c r="AD58" s="3" t="n">
        <v>0</v>
      </c>
      <c r="AE58" s="3" t="n">
        <v>0</v>
      </c>
      <c r="AF58" s="3" t="n">
        <v>1</v>
      </c>
      <c r="AG58" s="3" t="n">
        <v>0</v>
      </c>
      <c r="AH58" s="3" t="n">
        <v>0</v>
      </c>
      <c r="AI58" s="3" t="n">
        <v>0</v>
      </c>
      <c r="AJ58" s="3" t="n">
        <v>3</v>
      </c>
      <c r="AK58" s="3" t="n">
        <v>0</v>
      </c>
      <c r="AL58" s="3" t="n">
        <v>0</v>
      </c>
      <c r="AM58" s="3" t="n">
        <v>0</v>
      </c>
      <c r="AN58" s="3" t="n">
        <v>0</v>
      </c>
      <c r="AO58" s="3" t="n">
        <v>0</v>
      </c>
      <c r="AP58" s="3" t="n">
        <v>0</v>
      </c>
      <c r="AQ58" s="3" t="s">
        <v>327</v>
      </c>
      <c r="AR58" s="3" t="n">
        <v>11</v>
      </c>
      <c r="AS58" s="3" t="n">
        <v>33000</v>
      </c>
      <c r="AT58" s="3" t="n">
        <v>0</v>
      </c>
    </row>
    <row r="59" s="3" customFormat="true" ht="12.8" hidden="false" customHeight="false" outlineLevel="0" collapsed="false">
      <c r="A59" s="3" t="s">
        <v>328</v>
      </c>
      <c r="B59" s="3" t="n">
        <v>40.77</v>
      </c>
      <c r="C59" s="3" t="n">
        <v>2109.9353</v>
      </c>
      <c r="D59" s="3" t="n">
        <v>17</v>
      </c>
      <c r="E59" s="3" t="n">
        <v>-1.7</v>
      </c>
      <c r="F59" s="3" t="n">
        <v>704.3179</v>
      </c>
      <c r="G59" s="3" t="n">
        <v>84.4</v>
      </c>
      <c r="H59" s="3" t="n">
        <v>94800</v>
      </c>
      <c r="I59" s="3" t="n">
        <v>1</v>
      </c>
      <c r="J59" s="3" t="n">
        <v>29277</v>
      </c>
      <c r="K59" s="3" t="s">
        <v>240</v>
      </c>
      <c r="L59" s="3" t="n">
        <v>2</v>
      </c>
      <c r="M59" s="3" t="n">
        <v>2</v>
      </c>
      <c r="N59" s="3" t="s">
        <v>329</v>
      </c>
      <c r="O59" s="3" t="s">
        <v>244</v>
      </c>
      <c r="P59" s="3" t="s">
        <v>330</v>
      </c>
      <c r="Q59" s="3" t="n">
        <v>1</v>
      </c>
      <c r="R59" s="3" t="n">
        <v>1</v>
      </c>
      <c r="S59" s="3" t="n">
        <v>1</v>
      </c>
      <c r="T59" s="3" t="n">
        <v>2</v>
      </c>
      <c r="U59" s="3" t="n">
        <v>1</v>
      </c>
      <c r="V59" s="3" t="n">
        <v>1</v>
      </c>
      <c r="W59" s="3" t="n">
        <v>0</v>
      </c>
      <c r="X59" s="3" t="n">
        <v>1</v>
      </c>
      <c r="Y59" s="3" t="n">
        <v>1</v>
      </c>
      <c r="Z59" s="3" t="n">
        <v>1</v>
      </c>
      <c r="AA59" s="3" t="n">
        <v>0</v>
      </c>
      <c r="AB59" s="3" t="n">
        <v>0</v>
      </c>
      <c r="AC59" s="3" t="n">
        <v>1</v>
      </c>
      <c r="AD59" s="3" t="n">
        <v>2</v>
      </c>
      <c r="AE59" s="3" t="n">
        <v>0</v>
      </c>
      <c r="AF59" s="3" t="n">
        <v>1</v>
      </c>
      <c r="AG59" s="3" t="n">
        <v>0</v>
      </c>
      <c r="AH59" s="3" t="n">
        <v>0</v>
      </c>
      <c r="AI59" s="3" t="n">
        <v>0</v>
      </c>
      <c r="AJ59" s="3" t="n">
        <v>3</v>
      </c>
      <c r="AK59" s="3" t="n">
        <v>1</v>
      </c>
      <c r="AL59" s="3" t="n">
        <v>0</v>
      </c>
      <c r="AM59" s="3" t="n">
        <v>0</v>
      </c>
      <c r="AN59" s="3" t="n">
        <v>0</v>
      </c>
      <c r="AO59" s="3" t="n">
        <v>0</v>
      </c>
      <c r="AP59" s="3" t="n">
        <v>0</v>
      </c>
      <c r="AQ59" s="3" t="s">
        <v>331</v>
      </c>
      <c r="AR59" s="3" t="n">
        <v>17</v>
      </c>
      <c r="AS59" s="3" t="n">
        <v>5576.47058823529</v>
      </c>
      <c r="AT59" s="3" t="n">
        <v>1</v>
      </c>
    </row>
    <row r="60" s="3" customFormat="true" ht="12.8" hidden="false" customHeight="false" outlineLevel="0" collapsed="false">
      <c r="A60" s="3" t="s">
        <v>107</v>
      </c>
      <c r="B60" s="3" t="n">
        <v>51.42</v>
      </c>
      <c r="C60" s="3" t="n">
        <v>1922.0037</v>
      </c>
      <c r="D60" s="3" t="n">
        <v>17</v>
      </c>
      <c r="E60" s="3" t="n">
        <v>1.4</v>
      </c>
      <c r="F60" s="3" t="n">
        <v>641.6761</v>
      </c>
      <c r="G60" s="3" t="n">
        <v>89.98</v>
      </c>
      <c r="H60" s="3" t="n">
        <v>1710000</v>
      </c>
      <c r="I60" s="3" t="n">
        <v>1</v>
      </c>
      <c r="J60" s="3" t="n">
        <v>31767</v>
      </c>
      <c r="K60" s="3" t="s">
        <v>240</v>
      </c>
      <c r="L60" s="3" t="n">
        <v>1</v>
      </c>
      <c r="M60" s="3" t="n">
        <v>1</v>
      </c>
      <c r="Q60" s="3" t="n">
        <v>2</v>
      </c>
      <c r="R60" s="3" t="n">
        <v>0</v>
      </c>
      <c r="S60" s="3" t="n">
        <v>2</v>
      </c>
      <c r="T60" s="3" t="n">
        <v>2</v>
      </c>
      <c r="U60" s="3" t="n">
        <v>1</v>
      </c>
      <c r="V60" s="3" t="n">
        <v>1</v>
      </c>
      <c r="W60" s="3" t="n">
        <v>0</v>
      </c>
      <c r="X60" s="3" t="n">
        <v>0</v>
      </c>
      <c r="Y60" s="3" t="n">
        <v>2</v>
      </c>
      <c r="Z60" s="3" t="n">
        <v>4</v>
      </c>
      <c r="AA60" s="3" t="n">
        <v>0</v>
      </c>
      <c r="AB60" s="3" t="n">
        <v>0</v>
      </c>
      <c r="AC60" s="3" t="n">
        <v>1</v>
      </c>
      <c r="AD60" s="3" t="n">
        <v>0</v>
      </c>
      <c r="AE60" s="3" t="n">
        <v>0</v>
      </c>
      <c r="AF60" s="3" t="n">
        <v>0</v>
      </c>
      <c r="AG60" s="3" t="n">
        <v>1</v>
      </c>
      <c r="AH60" s="3" t="n">
        <v>0</v>
      </c>
      <c r="AI60" s="3" t="n">
        <v>0</v>
      </c>
      <c r="AJ60" s="3" t="n">
        <v>1</v>
      </c>
      <c r="AK60" s="3" t="n">
        <v>0</v>
      </c>
      <c r="AL60" s="3" t="n">
        <v>0</v>
      </c>
      <c r="AM60" s="3" t="n">
        <v>0</v>
      </c>
      <c r="AN60" s="3" t="n">
        <v>0</v>
      </c>
      <c r="AO60" s="3" t="n">
        <v>0</v>
      </c>
      <c r="AP60" s="3" t="n">
        <v>0</v>
      </c>
      <c r="AQ60" s="3" t="s">
        <v>107</v>
      </c>
      <c r="AR60" s="3" t="n">
        <v>17</v>
      </c>
      <c r="AS60" s="3" t="n">
        <v>100588.235294118</v>
      </c>
      <c r="AT60" s="3" t="n">
        <v>0</v>
      </c>
    </row>
    <row r="61" s="3" customFormat="true" ht="12.8" hidden="false" customHeight="false" outlineLevel="0" collapsed="false">
      <c r="A61" s="3" t="s">
        <v>332</v>
      </c>
      <c r="B61" s="3" t="n">
        <v>51.42</v>
      </c>
      <c r="C61" s="3" t="n">
        <v>1922.0037</v>
      </c>
      <c r="D61" s="3" t="n">
        <v>17</v>
      </c>
      <c r="E61" s="3" t="n">
        <v>1.4</v>
      </c>
      <c r="F61" s="3" t="n">
        <v>641.6761</v>
      </c>
      <c r="G61" s="3" t="n">
        <v>89.98</v>
      </c>
      <c r="H61" s="3" t="n">
        <v>1710000</v>
      </c>
      <c r="I61" s="3" t="n">
        <v>1</v>
      </c>
      <c r="J61" s="3" t="n">
        <v>31767</v>
      </c>
      <c r="K61" s="3" t="s">
        <v>240</v>
      </c>
      <c r="L61" s="3" t="n">
        <v>1</v>
      </c>
      <c r="M61" s="3" t="n">
        <v>1</v>
      </c>
      <c r="N61" s="3" t="s">
        <v>282</v>
      </c>
      <c r="Q61" s="3" t="n">
        <v>2</v>
      </c>
      <c r="R61" s="3" t="n">
        <v>0</v>
      </c>
      <c r="S61" s="3" t="n">
        <v>2</v>
      </c>
      <c r="T61" s="3" t="n">
        <v>2</v>
      </c>
      <c r="U61" s="3" t="n">
        <v>1</v>
      </c>
      <c r="V61" s="3" t="n">
        <v>1</v>
      </c>
      <c r="W61" s="3" t="n">
        <v>0</v>
      </c>
      <c r="X61" s="3" t="n">
        <v>1</v>
      </c>
      <c r="Y61" s="3" t="n">
        <v>2</v>
      </c>
      <c r="Z61" s="3" t="n">
        <v>3</v>
      </c>
      <c r="AA61" s="3" t="n">
        <v>0</v>
      </c>
      <c r="AB61" s="3" t="n">
        <v>0</v>
      </c>
      <c r="AC61" s="3" t="n">
        <v>1</v>
      </c>
      <c r="AD61" s="3" t="n">
        <v>0</v>
      </c>
      <c r="AE61" s="3" t="n">
        <v>0</v>
      </c>
      <c r="AF61" s="3" t="n">
        <v>0</v>
      </c>
      <c r="AG61" s="3" t="n">
        <v>1</v>
      </c>
      <c r="AH61" s="3" t="n">
        <v>0</v>
      </c>
      <c r="AI61" s="3" t="n">
        <v>0</v>
      </c>
      <c r="AJ61" s="3" t="n">
        <v>1</v>
      </c>
      <c r="AK61" s="3" t="n">
        <v>0</v>
      </c>
      <c r="AL61" s="3" t="n">
        <v>0</v>
      </c>
      <c r="AM61" s="3" t="n">
        <v>0</v>
      </c>
      <c r="AN61" s="3" t="n">
        <v>0</v>
      </c>
      <c r="AO61" s="3" t="n">
        <v>0</v>
      </c>
      <c r="AP61" s="3" t="n">
        <v>0</v>
      </c>
      <c r="AQ61" s="3" t="s">
        <v>332</v>
      </c>
      <c r="AR61" s="3" t="n">
        <v>17</v>
      </c>
      <c r="AS61" s="3" t="n">
        <v>100588.235294118</v>
      </c>
      <c r="AT61" s="3" t="n">
        <v>0</v>
      </c>
    </row>
    <row r="62" s="3" customFormat="true" ht="12.8" hidden="false" customHeight="false" outlineLevel="0" collapsed="false">
      <c r="A62" s="3" t="s">
        <v>108</v>
      </c>
      <c r="B62" s="3" t="n">
        <v>26.72</v>
      </c>
      <c r="C62" s="3" t="n">
        <v>759.4127</v>
      </c>
      <c r="D62" s="3" t="n">
        <v>8</v>
      </c>
      <c r="E62" s="3" t="n">
        <v>-0.2</v>
      </c>
      <c r="F62" s="3" t="n">
        <v>380.7135</v>
      </c>
      <c r="G62" s="3" t="n">
        <v>22.6</v>
      </c>
      <c r="H62" s="3" t="n">
        <v>1120000</v>
      </c>
      <c r="I62" s="3" t="n">
        <v>1</v>
      </c>
      <c r="J62" s="3" t="n">
        <v>5791</v>
      </c>
      <c r="K62" s="3" t="s">
        <v>240</v>
      </c>
      <c r="L62" s="3" t="n">
        <v>1</v>
      </c>
      <c r="M62" s="3" t="n">
        <v>1</v>
      </c>
      <c r="N62" s="3" t="s">
        <v>333</v>
      </c>
      <c r="Q62" s="3" t="n">
        <v>3</v>
      </c>
      <c r="R62" s="3" t="n">
        <v>0</v>
      </c>
      <c r="S62" s="3" t="n">
        <v>1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1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1</v>
      </c>
      <c r="AG62" s="3" t="n">
        <v>0</v>
      </c>
      <c r="AH62" s="3" t="n">
        <v>2</v>
      </c>
      <c r="AI62" s="3" t="n">
        <v>0</v>
      </c>
      <c r="AJ62" s="3" t="n">
        <v>0</v>
      </c>
      <c r="AK62" s="3" t="n">
        <v>0</v>
      </c>
      <c r="AL62" s="3" t="n">
        <v>0</v>
      </c>
      <c r="AM62" s="3" t="n">
        <v>0</v>
      </c>
      <c r="AN62" s="3" t="n">
        <v>0</v>
      </c>
      <c r="AO62" s="3" t="n">
        <v>0</v>
      </c>
      <c r="AP62" s="3" t="n">
        <v>0</v>
      </c>
      <c r="AQ62" s="3" t="s">
        <v>108</v>
      </c>
      <c r="AR62" s="3" t="n">
        <v>8</v>
      </c>
      <c r="AS62" s="3" t="n">
        <v>140000</v>
      </c>
      <c r="AT62" s="3" t="n">
        <v>0</v>
      </c>
    </row>
    <row r="63" s="3" customFormat="true" ht="12.8" hidden="false" customHeight="false" outlineLevel="0" collapsed="false">
      <c r="A63" s="3" t="s">
        <v>61</v>
      </c>
      <c r="B63" s="3" t="n">
        <v>45.55</v>
      </c>
      <c r="C63" s="3" t="n">
        <v>1006.5699</v>
      </c>
      <c r="D63" s="3" t="n">
        <v>9</v>
      </c>
      <c r="E63" s="3" t="n">
        <v>2.1</v>
      </c>
      <c r="F63" s="3" t="n">
        <v>504.2933</v>
      </c>
      <c r="G63" s="3" t="n">
        <v>78.21</v>
      </c>
      <c r="H63" s="3" t="n">
        <v>4680000</v>
      </c>
      <c r="I63" s="3" t="n">
        <v>1</v>
      </c>
      <c r="J63" s="3" t="n">
        <v>26268</v>
      </c>
      <c r="K63" s="3" t="s">
        <v>240</v>
      </c>
      <c r="L63" s="3" t="n">
        <v>2</v>
      </c>
      <c r="M63" s="3" t="n">
        <v>2</v>
      </c>
      <c r="N63" s="3" t="s">
        <v>334</v>
      </c>
      <c r="Q63" s="3" t="n">
        <v>2</v>
      </c>
      <c r="R63" s="3" t="n">
        <v>0</v>
      </c>
      <c r="S63" s="3" t="n">
        <v>1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1</v>
      </c>
      <c r="Z63" s="3" t="n">
        <v>3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0</v>
      </c>
      <c r="AF63" s="3" t="n">
        <v>0</v>
      </c>
      <c r="AG63" s="3" t="n">
        <v>1</v>
      </c>
      <c r="AH63" s="3" t="n">
        <v>0</v>
      </c>
      <c r="AI63" s="3" t="n">
        <v>0</v>
      </c>
      <c r="AJ63" s="3" t="n">
        <v>1</v>
      </c>
      <c r="AK63" s="3" t="n">
        <v>0</v>
      </c>
      <c r="AL63" s="3" t="n">
        <v>0</v>
      </c>
      <c r="AM63" s="3" t="n">
        <v>0</v>
      </c>
      <c r="AN63" s="3" t="n">
        <v>0</v>
      </c>
      <c r="AO63" s="3" t="n">
        <v>0</v>
      </c>
      <c r="AP63" s="3" t="n">
        <v>0</v>
      </c>
      <c r="AQ63" s="3" t="s">
        <v>61</v>
      </c>
      <c r="AR63" s="3" t="n">
        <v>9</v>
      </c>
      <c r="AS63" s="3" t="n">
        <v>520000</v>
      </c>
      <c r="AT63" s="3" t="n">
        <v>0</v>
      </c>
    </row>
    <row r="64" s="3" customFormat="true" ht="12.8" hidden="false" customHeight="false" outlineLevel="0" collapsed="false">
      <c r="A64" s="3" t="s">
        <v>335</v>
      </c>
      <c r="B64" s="3" t="n">
        <v>47.1</v>
      </c>
      <c r="C64" s="3" t="n">
        <v>1170.5992</v>
      </c>
      <c r="D64" s="3" t="n">
        <v>12</v>
      </c>
      <c r="E64" s="3" t="n">
        <v>2</v>
      </c>
      <c r="F64" s="3" t="n">
        <v>586.308</v>
      </c>
      <c r="G64" s="3" t="n">
        <v>38.41</v>
      </c>
      <c r="H64" s="3" t="n">
        <v>8370000</v>
      </c>
      <c r="I64" s="3" t="n">
        <v>1</v>
      </c>
      <c r="J64" s="3" t="n">
        <v>10881</v>
      </c>
      <c r="K64" s="3" t="s">
        <v>240</v>
      </c>
      <c r="L64" s="3" t="n">
        <v>2</v>
      </c>
      <c r="M64" s="3" t="n">
        <v>2</v>
      </c>
      <c r="N64" s="3" t="s">
        <v>336</v>
      </c>
      <c r="Q64" s="3" t="n">
        <v>5</v>
      </c>
      <c r="R64" s="3" t="n">
        <v>0</v>
      </c>
      <c r="S64" s="3" t="n">
        <v>1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1</v>
      </c>
      <c r="Y64" s="3" t="n">
        <v>0</v>
      </c>
      <c r="Z64" s="3" t="n">
        <v>0</v>
      </c>
      <c r="AA64" s="3" t="n">
        <v>0</v>
      </c>
      <c r="AB64" s="3" t="n">
        <v>0</v>
      </c>
      <c r="AC64" s="3" t="n">
        <v>1</v>
      </c>
      <c r="AD64" s="3" t="n">
        <v>1</v>
      </c>
      <c r="AE64" s="3" t="n">
        <v>1</v>
      </c>
      <c r="AF64" s="3" t="n">
        <v>1</v>
      </c>
      <c r="AG64" s="3" t="n">
        <v>1</v>
      </c>
      <c r="AH64" s="3" t="n">
        <v>0</v>
      </c>
      <c r="AI64" s="3" t="n">
        <v>0</v>
      </c>
      <c r="AJ64" s="3" t="n">
        <v>0</v>
      </c>
      <c r="AK64" s="3" t="n">
        <v>0</v>
      </c>
      <c r="AL64" s="3" t="n">
        <v>0</v>
      </c>
      <c r="AM64" s="3" t="n">
        <v>0</v>
      </c>
      <c r="AN64" s="3" t="n">
        <v>0</v>
      </c>
      <c r="AO64" s="3" t="n">
        <v>0</v>
      </c>
      <c r="AP64" s="3" t="n">
        <v>0</v>
      </c>
      <c r="AQ64" s="3" t="s">
        <v>335</v>
      </c>
      <c r="AR64" s="3" t="n">
        <v>12</v>
      </c>
      <c r="AS64" s="3" t="n">
        <v>697500</v>
      </c>
      <c r="AT64" s="3" t="n">
        <v>0</v>
      </c>
    </row>
    <row r="65" s="3" customFormat="true" ht="12.8" hidden="false" customHeight="false" outlineLevel="0" collapsed="false">
      <c r="A65" s="3" t="s">
        <v>337</v>
      </c>
      <c r="B65" s="3" t="n">
        <v>27.06</v>
      </c>
      <c r="C65" s="3" t="n">
        <v>1164.5524</v>
      </c>
      <c r="D65" s="3" t="n">
        <v>10</v>
      </c>
      <c r="E65" s="3" t="n">
        <v>3</v>
      </c>
      <c r="F65" s="3" t="n">
        <v>389.1926</v>
      </c>
      <c r="G65" s="3" t="n">
        <v>30.35</v>
      </c>
      <c r="H65" s="3" t="n">
        <v>964000</v>
      </c>
      <c r="I65" s="3" t="n">
        <v>1</v>
      </c>
      <c r="J65" s="3" t="n">
        <v>8287</v>
      </c>
      <c r="K65" s="3" t="s">
        <v>240</v>
      </c>
      <c r="L65" s="3" t="n">
        <v>1</v>
      </c>
      <c r="M65" s="3" t="n">
        <v>1</v>
      </c>
      <c r="N65" s="3" t="s">
        <v>329</v>
      </c>
      <c r="Q65" s="3" t="n">
        <v>1</v>
      </c>
      <c r="R65" s="3" t="n">
        <v>0</v>
      </c>
      <c r="S65" s="3" t="n">
        <v>2</v>
      </c>
      <c r="T65" s="3" t="n">
        <v>0</v>
      </c>
      <c r="U65" s="3" t="n">
        <v>1</v>
      </c>
      <c r="V65" s="3" t="n">
        <v>0</v>
      </c>
      <c r="W65" s="3" t="n">
        <v>0</v>
      </c>
      <c r="X65" s="3" t="n">
        <v>0</v>
      </c>
      <c r="Y65" s="3" t="n">
        <v>1</v>
      </c>
      <c r="Z65" s="3" t="n">
        <v>0</v>
      </c>
      <c r="AA65" s="3" t="n">
        <v>0</v>
      </c>
      <c r="AB65" s="3" t="n">
        <v>2</v>
      </c>
      <c r="AC65" s="3" t="n">
        <v>0</v>
      </c>
      <c r="AD65" s="3" t="n">
        <v>0</v>
      </c>
      <c r="AE65" s="3" t="n">
        <v>1</v>
      </c>
      <c r="AF65" s="3" t="n">
        <v>1</v>
      </c>
      <c r="AG65" s="3" t="n">
        <v>0</v>
      </c>
      <c r="AH65" s="3" t="n">
        <v>1</v>
      </c>
      <c r="AI65" s="3" t="n">
        <v>0</v>
      </c>
      <c r="AJ65" s="3" t="n">
        <v>0</v>
      </c>
      <c r="AK65" s="3" t="n">
        <v>0</v>
      </c>
      <c r="AL65" s="3" t="n">
        <v>0</v>
      </c>
      <c r="AM65" s="3" t="n">
        <v>0</v>
      </c>
      <c r="AN65" s="3" t="n">
        <v>0</v>
      </c>
      <c r="AO65" s="3" t="n">
        <v>0</v>
      </c>
      <c r="AP65" s="3" t="n">
        <v>0</v>
      </c>
      <c r="AQ65" s="3" t="s">
        <v>337</v>
      </c>
      <c r="AR65" s="3" t="n">
        <v>10</v>
      </c>
      <c r="AS65" s="3" t="n">
        <v>96400</v>
      </c>
      <c r="AT65" s="3" t="n">
        <v>0</v>
      </c>
    </row>
    <row r="66" s="3" customFormat="true" ht="12.8" hidden="false" customHeight="false" outlineLevel="0" collapsed="false">
      <c r="A66" s="3" t="s">
        <v>338</v>
      </c>
      <c r="B66" s="3" t="n">
        <v>26.79</v>
      </c>
      <c r="C66" s="3" t="n">
        <v>1180.6162</v>
      </c>
      <c r="D66" s="3" t="n">
        <v>10</v>
      </c>
      <c r="E66" s="3" t="n">
        <v>1.3</v>
      </c>
      <c r="F66" s="3" t="n">
        <v>394.5465</v>
      </c>
      <c r="G66" s="3" t="n">
        <v>42.51</v>
      </c>
      <c r="H66" s="3" t="n">
        <v>113000</v>
      </c>
      <c r="I66" s="3" t="n">
        <v>1</v>
      </c>
      <c r="J66" s="3" t="n">
        <v>12246</v>
      </c>
      <c r="K66" s="3" t="s">
        <v>240</v>
      </c>
      <c r="L66" s="3" t="n">
        <v>1</v>
      </c>
      <c r="M66" s="3" t="n">
        <v>1</v>
      </c>
      <c r="N66" s="3" t="s">
        <v>339</v>
      </c>
      <c r="O66" s="3" t="s">
        <v>274</v>
      </c>
      <c r="P66" s="3" t="s">
        <v>340</v>
      </c>
      <c r="Q66" s="3" t="n">
        <v>1</v>
      </c>
      <c r="R66" s="3" t="n">
        <v>0</v>
      </c>
      <c r="S66" s="3" t="n">
        <v>0</v>
      </c>
      <c r="T66" s="3" t="n">
        <v>1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2</v>
      </c>
      <c r="Z66" s="3" t="n">
        <v>1</v>
      </c>
      <c r="AA66" s="3" t="n">
        <v>1</v>
      </c>
      <c r="AB66" s="3" t="n">
        <v>0</v>
      </c>
      <c r="AC66" s="3" t="n">
        <v>1</v>
      </c>
      <c r="AD66" s="3" t="n">
        <v>0</v>
      </c>
      <c r="AE66" s="3" t="n">
        <v>0</v>
      </c>
      <c r="AF66" s="3" t="n">
        <v>1</v>
      </c>
      <c r="AG66" s="3" t="n">
        <v>0</v>
      </c>
      <c r="AH66" s="3" t="n">
        <v>1</v>
      </c>
      <c r="AI66" s="3" t="n">
        <v>0</v>
      </c>
      <c r="AJ66" s="3" t="n">
        <v>1</v>
      </c>
      <c r="AK66" s="3" t="n">
        <v>0</v>
      </c>
      <c r="AL66" s="3" t="n">
        <v>1</v>
      </c>
      <c r="AM66" s="3" t="n">
        <v>0</v>
      </c>
      <c r="AN66" s="3" t="n">
        <v>0</v>
      </c>
      <c r="AO66" s="3" t="n">
        <v>0</v>
      </c>
      <c r="AP66" s="3" t="n">
        <v>0</v>
      </c>
      <c r="AQ66" s="3" t="s">
        <v>341</v>
      </c>
      <c r="AR66" s="3" t="n">
        <v>10</v>
      </c>
      <c r="AS66" s="3" t="n">
        <v>11300</v>
      </c>
      <c r="AT66" s="3" t="n">
        <v>1</v>
      </c>
    </row>
    <row r="67" s="3" customFormat="true" ht="12.8" hidden="false" customHeight="false" outlineLevel="0" collapsed="false">
      <c r="A67" s="3" t="s">
        <v>63</v>
      </c>
      <c r="B67" s="3" t="n">
        <v>44.12</v>
      </c>
      <c r="C67" s="3" t="n">
        <v>1171.6713</v>
      </c>
      <c r="D67" s="3" t="n">
        <v>10</v>
      </c>
      <c r="E67" s="3" t="n">
        <v>2.4</v>
      </c>
      <c r="F67" s="3" t="n">
        <v>586.8443</v>
      </c>
      <c r="G67" s="3" t="n">
        <v>76.06</v>
      </c>
      <c r="H67" s="3" t="n">
        <v>3320000</v>
      </c>
      <c r="I67" s="3" t="n">
        <v>1</v>
      </c>
      <c r="J67" s="3" t="n">
        <v>25221</v>
      </c>
      <c r="K67" s="3" t="s">
        <v>240</v>
      </c>
      <c r="L67" s="3" t="n">
        <v>2</v>
      </c>
      <c r="M67" s="3" t="n">
        <v>2</v>
      </c>
      <c r="N67" s="3" t="s">
        <v>342</v>
      </c>
      <c r="Q67" s="3" t="n">
        <v>1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3</v>
      </c>
      <c r="AA67" s="3" t="n">
        <v>0</v>
      </c>
      <c r="AB67" s="3" t="n">
        <v>2</v>
      </c>
      <c r="AC67" s="3" t="n">
        <v>1</v>
      </c>
      <c r="AD67" s="3" t="n">
        <v>0</v>
      </c>
      <c r="AE67" s="3" t="n">
        <v>1</v>
      </c>
      <c r="AF67" s="3" t="n">
        <v>0</v>
      </c>
      <c r="AG67" s="3" t="n">
        <v>0</v>
      </c>
      <c r="AH67" s="3" t="n">
        <v>1</v>
      </c>
      <c r="AI67" s="3" t="n">
        <v>0</v>
      </c>
      <c r="AJ67" s="3" t="n">
        <v>1</v>
      </c>
      <c r="AK67" s="3" t="n">
        <v>0</v>
      </c>
      <c r="AL67" s="3" t="n">
        <v>0</v>
      </c>
      <c r="AM67" s="3" t="n">
        <v>0</v>
      </c>
      <c r="AN67" s="3" t="n">
        <v>0</v>
      </c>
      <c r="AO67" s="3" t="n">
        <v>0</v>
      </c>
      <c r="AP67" s="3" t="n">
        <v>0</v>
      </c>
      <c r="AQ67" s="3" t="s">
        <v>63</v>
      </c>
      <c r="AR67" s="3" t="n">
        <v>10</v>
      </c>
      <c r="AS67" s="3" t="n">
        <v>332000</v>
      </c>
      <c r="AT67" s="3" t="n">
        <v>0</v>
      </c>
    </row>
    <row r="68" s="3" customFormat="true" ht="12.8" hidden="false" customHeight="false" outlineLevel="0" collapsed="false">
      <c r="A68" s="3" t="s">
        <v>343</v>
      </c>
      <c r="B68" s="3" t="n">
        <v>47.45</v>
      </c>
      <c r="C68" s="3" t="n">
        <v>2303.2373</v>
      </c>
      <c r="D68" s="3" t="n">
        <v>23</v>
      </c>
      <c r="E68" s="3" t="n">
        <v>1.8</v>
      </c>
      <c r="F68" s="3" t="n">
        <v>768.7545</v>
      </c>
      <c r="G68" s="3" t="n">
        <v>87.57</v>
      </c>
      <c r="H68" s="3" t="n">
        <v>133000</v>
      </c>
      <c r="I68" s="3" t="n">
        <v>1</v>
      </c>
      <c r="J68" s="3" t="n">
        <v>30708</v>
      </c>
      <c r="K68" s="3" t="s">
        <v>240</v>
      </c>
      <c r="L68" s="3" t="n">
        <v>2</v>
      </c>
      <c r="M68" s="3" t="n">
        <v>2</v>
      </c>
      <c r="Q68" s="3" t="n">
        <v>3</v>
      </c>
      <c r="R68" s="3" t="n">
        <v>0</v>
      </c>
      <c r="S68" s="3" t="n">
        <v>3</v>
      </c>
      <c r="T68" s="3" t="n">
        <v>0</v>
      </c>
      <c r="U68" s="3" t="n">
        <v>0</v>
      </c>
      <c r="V68" s="3" t="n">
        <v>4</v>
      </c>
      <c r="W68" s="3" t="n">
        <v>0</v>
      </c>
      <c r="X68" s="3" t="n">
        <v>0</v>
      </c>
      <c r="Y68" s="3" t="n">
        <v>2</v>
      </c>
      <c r="Z68" s="3" t="n">
        <v>4</v>
      </c>
      <c r="AA68" s="3" t="n">
        <v>0</v>
      </c>
      <c r="AB68" s="3" t="n">
        <v>0</v>
      </c>
      <c r="AC68" s="3" t="n">
        <v>0</v>
      </c>
      <c r="AD68" s="3" t="n">
        <v>1</v>
      </c>
      <c r="AE68" s="3" t="n">
        <v>0</v>
      </c>
      <c r="AF68" s="3" t="n">
        <v>0</v>
      </c>
      <c r="AG68" s="3" t="n">
        <v>2</v>
      </c>
      <c r="AH68" s="3" t="n">
        <v>3</v>
      </c>
      <c r="AI68" s="3" t="n">
        <v>0</v>
      </c>
      <c r="AJ68" s="3" t="n">
        <v>1</v>
      </c>
      <c r="AK68" s="3" t="n">
        <v>0</v>
      </c>
      <c r="AL68" s="3" t="n">
        <v>0</v>
      </c>
      <c r="AM68" s="3" t="n">
        <v>0</v>
      </c>
      <c r="AN68" s="3" t="n">
        <v>0</v>
      </c>
      <c r="AO68" s="3" t="n">
        <v>0</v>
      </c>
      <c r="AP68" s="3" t="n">
        <v>0</v>
      </c>
      <c r="AQ68" s="3" t="s">
        <v>343</v>
      </c>
      <c r="AR68" s="3" t="n">
        <v>23</v>
      </c>
      <c r="AS68" s="3" t="n">
        <v>5782.60869565217</v>
      </c>
      <c r="AT68" s="3" t="n">
        <v>0</v>
      </c>
    </row>
    <row r="69" s="3" customFormat="true" ht="12.8" hidden="false" customHeight="false" outlineLevel="0" collapsed="false">
      <c r="A69" s="3" t="s">
        <v>64</v>
      </c>
      <c r="B69" s="3" t="n">
        <v>31.18</v>
      </c>
      <c r="C69" s="3" t="n">
        <v>1074.5822</v>
      </c>
      <c r="D69" s="3" t="n">
        <v>9</v>
      </c>
      <c r="E69" s="3" t="n">
        <v>1.1</v>
      </c>
      <c r="F69" s="3" t="n">
        <v>538.299</v>
      </c>
      <c r="G69" s="3" t="n">
        <v>67.54</v>
      </c>
      <c r="H69" s="3" t="n">
        <v>45300</v>
      </c>
      <c r="I69" s="3" t="n">
        <v>1</v>
      </c>
      <c r="J69" s="3" t="n">
        <v>21264</v>
      </c>
      <c r="K69" s="3" t="s">
        <v>240</v>
      </c>
      <c r="L69" s="3" t="n">
        <v>1</v>
      </c>
      <c r="M69" s="3" t="n">
        <v>1</v>
      </c>
      <c r="N69" s="3" t="s">
        <v>344</v>
      </c>
      <c r="Q69" s="3" t="n">
        <v>2</v>
      </c>
      <c r="R69" s="3" t="n">
        <v>0</v>
      </c>
      <c r="S69" s="3" t="n">
        <v>0</v>
      </c>
      <c r="T69" s="3" t="n">
        <v>1</v>
      </c>
      <c r="U69" s="3" t="n">
        <v>1</v>
      </c>
      <c r="V69" s="3" t="n">
        <v>0</v>
      </c>
      <c r="W69" s="3" t="n">
        <v>0</v>
      </c>
      <c r="X69" s="3" t="n">
        <v>0</v>
      </c>
      <c r="Y69" s="3" t="n">
        <v>0</v>
      </c>
      <c r="Z69" s="3" t="n">
        <v>2</v>
      </c>
      <c r="AA69" s="3" t="n">
        <v>0</v>
      </c>
      <c r="AB69" s="3" t="n">
        <v>0</v>
      </c>
      <c r="AC69" s="3" t="n">
        <v>0</v>
      </c>
      <c r="AD69" s="3" t="n">
        <v>2</v>
      </c>
      <c r="AE69" s="3" t="n">
        <v>1</v>
      </c>
      <c r="AF69" s="3" t="n">
        <v>0</v>
      </c>
      <c r="AG69" s="3" t="n">
        <v>0</v>
      </c>
      <c r="AH69" s="3" t="n">
        <v>0</v>
      </c>
      <c r="AI69" s="3" t="n">
        <v>0</v>
      </c>
      <c r="AJ69" s="3" t="n">
        <v>0</v>
      </c>
      <c r="AK69" s="3" t="n">
        <v>0</v>
      </c>
      <c r="AL69" s="3" t="n">
        <v>0</v>
      </c>
      <c r="AM69" s="3" t="n">
        <v>0</v>
      </c>
      <c r="AN69" s="3" t="n">
        <v>0</v>
      </c>
      <c r="AO69" s="3" t="n">
        <v>0</v>
      </c>
      <c r="AP69" s="3" t="n">
        <v>0</v>
      </c>
      <c r="AQ69" s="3" t="s">
        <v>64</v>
      </c>
      <c r="AR69" s="3" t="n">
        <v>9</v>
      </c>
      <c r="AS69" s="3" t="n">
        <v>5033.33333333333</v>
      </c>
      <c r="AT69" s="3" t="n">
        <v>0</v>
      </c>
    </row>
    <row r="70" s="3" customFormat="true" ht="12.8" hidden="false" customHeight="false" outlineLevel="0" collapsed="false">
      <c r="A70" s="3" t="s">
        <v>345</v>
      </c>
      <c r="B70" s="3" t="n">
        <v>42.44</v>
      </c>
      <c r="C70" s="3" t="n">
        <v>1585.7947</v>
      </c>
      <c r="D70" s="3" t="n">
        <v>16</v>
      </c>
      <c r="E70" s="3" t="n">
        <v>-1.4</v>
      </c>
      <c r="F70" s="3" t="n">
        <v>793.9035</v>
      </c>
      <c r="G70" s="3" t="n">
        <v>58.59</v>
      </c>
      <c r="H70" s="3" t="n">
        <v>104000</v>
      </c>
      <c r="I70" s="3" t="n">
        <v>1</v>
      </c>
      <c r="J70" s="3" t="n">
        <v>17769</v>
      </c>
      <c r="K70" s="3" t="s">
        <v>240</v>
      </c>
      <c r="L70" s="3" t="n">
        <v>1</v>
      </c>
      <c r="M70" s="3" t="n">
        <v>1</v>
      </c>
      <c r="N70" s="3" t="s">
        <v>292</v>
      </c>
      <c r="Q70" s="3" t="n">
        <v>2</v>
      </c>
      <c r="R70" s="3" t="n">
        <v>0</v>
      </c>
      <c r="S70" s="3" t="n">
        <v>2</v>
      </c>
      <c r="T70" s="3" t="n">
        <v>0</v>
      </c>
      <c r="U70" s="3" t="n">
        <v>0</v>
      </c>
      <c r="V70" s="3" t="n">
        <v>2</v>
      </c>
      <c r="W70" s="3" t="n">
        <v>0</v>
      </c>
      <c r="X70" s="3" t="n">
        <v>1</v>
      </c>
      <c r="Y70" s="3" t="n">
        <v>1</v>
      </c>
      <c r="Z70" s="3" t="n">
        <v>2</v>
      </c>
      <c r="AA70" s="3" t="n">
        <v>0</v>
      </c>
      <c r="AB70" s="3" t="n">
        <v>2</v>
      </c>
      <c r="AC70" s="3" t="n">
        <v>1</v>
      </c>
      <c r="AD70" s="3" t="n">
        <v>0</v>
      </c>
      <c r="AE70" s="3" t="n">
        <v>0</v>
      </c>
      <c r="AF70" s="3" t="n">
        <v>1</v>
      </c>
      <c r="AG70" s="3" t="n">
        <v>2</v>
      </c>
      <c r="AH70" s="3" t="n">
        <v>0</v>
      </c>
      <c r="AI70" s="3" t="n">
        <v>0</v>
      </c>
      <c r="AJ70" s="3" t="n">
        <v>0</v>
      </c>
      <c r="AK70" s="3" t="n">
        <v>0</v>
      </c>
      <c r="AL70" s="3" t="n">
        <v>0</v>
      </c>
      <c r="AM70" s="3" t="n">
        <v>0</v>
      </c>
      <c r="AN70" s="3" t="n">
        <v>0</v>
      </c>
      <c r="AO70" s="3" t="n">
        <v>0</v>
      </c>
      <c r="AP70" s="3" t="n">
        <v>0</v>
      </c>
      <c r="AQ70" s="3" t="s">
        <v>345</v>
      </c>
      <c r="AR70" s="3" t="n">
        <v>16</v>
      </c>
      <c r="AS70" s="3" t="n">
        <v>6500</v>
      </c>
      <c r="AT70" s="3" t="n">
        <v>0</v>
      </c>
    </row>
    <row r="71" s="3" customFormat="true" ht="12.8" hidden="false" customHeight="false" outlineLevel="0" collapsed="false">
      <c r="A71" s="3" t="s">
        <v>346</v>
      </c>
      <c r="B71" s="3" t="n">
        <v>26.3</v>
      </c>
      <c r="C71" s="3" t="n">
        <v>1230.6819</v>
      </c>
      <c r="D71" s="3" t="n">
        <v>12</v>
      </c>
      <c r="E71" s="3" t="n">
        <v>5.6</v>
      </c>
      <c r="F71" s="3" t="n">
        <v>616.3517</v>
      </c>
      <c r="G71" s="3" t="n">
        <v>74.88</v>
      </c>
      <c r="H71" s="3" t="n">
        <v>478000</v>
      </c>
      <c r="I71" s="3" t="n">
        <v>1</v>
      </c>
      <c r="J71" s="3" t="n">
        <v>24633</v>
      </c>
      <c r="K71" s="3" t="s">
        <v>240</v>
      </c>
      <c r="L71" s="3" t="n">
        <v>1</v>
      </c>
      <c r="M71" s="3" t="n">
        <v>1</v>
      </c>
      <c r="N71" s="3" t="s">
        <v>347</v>
      </c>
      <c r="Q71" s="3" t="n">
        <v>1</v>
      </c>
      <c r="R71" s="3" t="n">
        <v>0</v>
      </c>
      <c r="S71" s="3" t="n">
        <v>1</v>
      </c>
      <c r="T71" s="3" t="n">
        <v>0</v>
      </c>
      <c r="U71" s="3" t="n">
        <v>0</v>
      </c>
      <c r="V71" s="3" t="n">
        <v>1</v>
      </c>
      <c r="W71" s="3" t="n">
        <v>0</v>
      </c>
      <c r="X71" s="3" t="n">
        <v>1</v>
      </c>
      <c r="Y71" s="3" t="n">
        <v>1</v>
      </c>
      <c r="Z71" s="3" t="n">
        <v>2</v>
      </c>
      <c r="AA71" s="3" t="n">
        <v>0</v>
      </c>
      <c r="AB71" s="3" t="n">
        <v>1</v>
      </c>
      <c r="AC71" s="3" t="n">
        <v>0</v>
      </c>
      <c r="AD71" s="3" t="n">
        <v>0</v>
      </c>
      <c r="AE71" s="3" t="n">
        <v>0</v>
      </c>
      <c r="AF71" s="3" t="n">
        <v>1</v>
      </c>
      <c r="AG71" s="3" t="n">
        <v>2</v>
      </c>
      <c r="AH71" s="3" t="n">
        <v>1</v>
      </c>
      <c r="AI71" s="3" t="n">
        <v>0</v>
      </c>
      <c r="AJ71" s="3" t="n">
        <v>0</v>
      </c>
      <c r="AK71" s="3" t="n">
        <v>0</v>
      </c>
      <c r="AL71" s="3" t="n">
        <v>0</v>
      </c>
      <c r="AM71" s="3" t="n">
        <v>0</v>
      </c>
      <c r="AN71" s="3" t="n">
        <v>0</v>
      </c>
      <c r="AO71" s="3" t="n">
        <v>0</v>
      </c>
      <c r="AP71" s="3" t="n">
        <v>0</v>
      </c>
      <c r="AQ71" s="3" t="s">
        <v>346</v>
      </c>
      <c r="AR71" s="3" t="n">
        <v>12</v>
      </c>
      <c r="AS71" s="3" t="n">
        <v>39833.3333333333</v>
      </c>
      <c r="AT71" s="3" t="n">
        <v>0</v>
      </c>
    </row>
    <row r="72" s="3" customFormat="true" ht="12.8" hidden="false" customHeight="false" outlineLevel="0" collapsed="false">
      <c r="A72" s="3" t="s">
        <v>65</v>
      </c>
      <c r="B72" s="3" t="n">
        <v>45.13</v>
      </c>
      <c r="C72" s="3" t="n">
        <v>1146.6033</v>
      </c>
      <c r="D72" s="3" t="n">
        <v>10</v>
      </c>
      <c r="E72" s="3" t="n">
        <v>0.6</v>
      </c>
      <c r="F72" s="3" t="n">
        <v>574.3093</v>
      </c>
      <c r="G72" s="3" t="n">
        <v>78.17</v>
      </c>
      <c r="H72" s="3" t="n">
        <v>261000</v>
      </c>
      <c r="I72" s="3" t="n">
        <v>1</v>
      </c>
      <c r="J72" s="3" t="n">
        <v>26248</v>
      </c>
      <c r="K72" s="3" t="s">
        <v>240</v>
      </c>
      <c r="L72" s="3" t="n">
        <v>1</v>
      </c>
      <c r="M72" s="3" t="n">
        <v>1</v>
      </c>
      <c r="N72" s="3" t="s">
        <v>348</v>
      </c>
      <c r="Q72" s="3" t="n">
        <v>2</v>
      </c>
      <c r="R72" s="3" t="n">
        <v>0</v>
      </c>
      <c r="S72" s="3" t="n">
        <v>1</v>
      </c>
      <c r="T72" s="3" t="n">
        <v>1</v>
      </c>
      <c r="U72" s="3" t="n">
        <v>1</v>
      </c>
      <c r="V72" s="3" t="n">
        <v>0</v>
      </c>
      <c r="W72" s="3" t="n">
        <v>0</v>
      </c>
      <c r="X72" s="3" t="n">
        <v>0</v>
      </c>
      <c r="Y72" s="3" t="n">
        <v>0</v>
      </c>
      <c r="Z72" s="3" t="n">
        <v>1</v>
      </c>
      <c r="AA72" s="3" t="n">
        <v>0</v>
      </c>
      <c r="AB72" s="3" t="n">
        <v>0</v>
      </c>
      <c r="AC72" s="3" t="n">
        <v>0</v>
      </c>
      <c r="AD72" s="3" t="n">
        <v>1</v>
      </c>
      <c r="AE72" s="3" t="n">
        <v>1</v>
      </c>
      <c r="AF72" s="3" t="n">
        <v>0</v>
      </c>
      <c r="AG72" s="3" t="n">
        <v>0</v>
      </c>
      <c r="AH72" s="3" t="n">
        <v>2</v>
      </c>
      <c r="AI72" s="3" t="n">
        <v>0</v>
      </c>
      <c r="AJ72" s="3" t="n">
        <v>0</v>
      </c>
      <c r="AK72" s="3" t="n">
        <v>0</v>
      </c>
      <c r="AL72" s="3" t="n">
        <v>0</v>
      </c>
      <c r="AM72" s="3" t="n">
        <v>0</v>
      </c>
      <c r="AN72" s="3" t="n">
        <v>0</v>
      </c>
      <c r="AO72" s="3" t="n">
        <v>0</v>
      </c>
      <c r="AP72" s="3" t="n">
        <v>0</v>
      </c>
      <c r="AQ72" s="3" t="s">
        <v>65</v>
      </c>
      <c r="AR72" s="3" t="n">
        <v>10</v>
      </c>
      <c r="AS72" s="3" t="n">
        <v>26100</v>
      </c>
      <c r="AT72" s="3" t="n">
        <v>0</v>
      </c>
    </row>
    <row r="73" s="3" customFormat="true" ht="12.8" hidden="false" customHeight="false" outlineLevel="0" collapsed="false">
      <c r="A73" s="3" t="s">
        <v>349</v>
      </c>
      <c r="B73" s="3" t="n">
        <v>53.6</v>
      </c>
      <c r="C73" s="3" t="n">
        <v>1475.7507</v>
      </c>
      <c r="D73" s="3" t="n">
        <v>14</v>
      </c>
      <c r="E73" s="3" t="n">
        <v>2.3</v>
      </c>
      <c r="F73" s="3" t="n">
        <v>738.8843</v>
      </c>
      <c r="G73" s="3" t="n">
        <v>95.54</v>
      </c>
      <c r="H73" s="3" t="n">
        <v>1060000</v>
      </c>
      <c r="I73" s="3" t="n">
        <v>1</v>
      </c>
      <c r="J73" s="3" t="n">
        <v>33899</v>
      </c>
      <c r="K73" s="3" t="s">
        <v>240</v>
      </c>
      <c r="L73" s="3" t="n">
        <v>2</v>
      </c>
      <c r="M73" s="3" t="n">
        <v>2</v>
      </c>
      <c r="N73" s="3" t="s">
        <v>350</v>
      </c>
      <c r="Q73" s="3" t="n">
        <v>1</v>
      </c>
      <c r="R73" s="3" t="n">
        <v>0</v>
      </c>
      <c r="S73" s="3" t="n">
        <v>1</v>
      </c>
      <c r="T73" s="3" t="n">
        <v>2</v>
      </c>
      <c r="U73" s="3" t="n">
        <v>1</v>
      </c>
      <c r="V73" s="3" t="n">
        <v>2</v>
      </c>
      <c r="W73" s="3" t="n">
        <v>0</v>
      </c>
      <c r="X73" s="3" t="n">
        <v>1</v>
      </c>
      <c r="Y73" s="3" t="n">
        <v>1</v>
      </c>
      <c r="Z73" s="3" t="n">
        <v>1</v>
      </c>
      <c r="AA73" s="3" t="n">
        <v>0</v>
      </c>
      <c r="AB73" s="3" t="n">
        <v>0</v>
      </c>
      <c r="AC73" s="3" t="n">
        <v>1</v>
      </c>
      <c r="AD73" s="3" t="n">
        <v>0</v>
      </c>
      <c r="AE73" s="3" t="n">
        <v>0</v>
      </c>
      <c r="AF73" s="3" t="n">
        <v>0</v>
      </c>
      <c r="AG73" s="3" t="n">
        <v>2</v>
      </c>
      <c r="AH73" s="3" t="n">
        <v>1</v>
      </c>
      <c r="AI73" s="3" t="n">
        <v>0</v>
      </c>
      <c r="AJ73" s="3" t="n">
        <v>0</v>
      </c>
      <c r="AK73" s="3" t="n">
        <v>0</v>
      </c>
      <c r="AL73" s="3" t="n">
        <v>0</v>
      </c>
      <c r="AM73" s="3" t="n">
        <v>0</v>
      </c>
      <c r="AN73" s="3" t="n">
        <v>0</v>
      </c>
      <c r="AO73" s="3" t="n">
        <v>0</v>
      </c>
      <c r="AP73" s="3" t="n">
        <v>0</v>
      </c>
      <c r="AQ73" s="3" t="s">
        <v>349</v>
      </c>
      <c r="AR73" s="3" t="n">
        <v>14</v>
      </c>
      <c r="AS73" s="3" t="n">
        <v>75714.2857142857</v>
      </c>
      <c r="AT73" s="3" t="n">
        <v>0</v>
      </c>
    </row>
    <row r="74" customFormat="false" ht="12.8" hidden="false" customHeight="false" outlineLevel="0" collapsed="false">
      <c r="A74" s="0" t="s">
        <v>351</v>
      </c>
      <c r="B74" s="0" t="n">
        <v>51.22</v>
      </c>
      <c r="C74" s="0" t="n">
        <v>1695.8315</v>
      </c>
      <c r="D74" s="0" t="n">
        <v>18</v>
      </c>
      <c r="E74" s="0" t="n">
        <v>2.3</v>
      </c>
      <c r="F74" s="0" t="n">
        <v>848.925</v>
      </c>
      <c r="G74" s="0" t="n">
        <v>79.51</v>
      </c>
      <c r="H74" s="0" t="n">
        <v>177000</v>
      </c>
      <c r="I74" s="0" t="n">
        <v>1</v>
      </c>
      <c r="J74" s="0" t="n">
        <v>26847</v>
      </c>
      <c r="K74" s="0" t="s">
        <v>240</v>
      </c>
      <c r="L74" s="0" t="n">
        <v>1</v>
      </c>
      <c r="M74" s="0" t="n">
        <v>1</v>
      </c>
      <c r="N74" s="0" t="s">
        <v>352</v>
      </c>
      <c r="Q74" s="0" t="n">
        <v>3</v>
      </c>
      <c r="R74" s="0" t="n">
        <v>0</v>
      </c>
      <c r="S74" s="0" t="n">
        <v>1</v>
      </c>
      <c r="T74" s="0" t="n">
        <v>1</v>
      </c>
      <c r="U74" s="0" t="n">
        <v>1</v>
      </c>
      <c r="V74" s="0" t="n">
        <v>3</v>
      </c>
      <c r="W74" s="0" t="n">
        <v>0</v>
      </c>
      <c r="X74" s="0" t="n">
        <v>1</v>
      </c>
      <c r="Y74" s="0" t="n">
        <v>1</v>
      </c>
      <c r="Z74" s="0" t="n">
        <v>2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5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s">
        <v>351</v>
      </c>
      <c r="AR74" s="0" t="n">
        <v>18</v>
      </c>
      <c r="AS74" s="0" t="n">
        <v>9833.33333333333</v>
      </c>
      <c r="AT74" s="0" t="n">
        <v>0</v>
      </c>
    </row>
    <row r="75" customFormat="false" ht="12.8" hidden="false" customHeight="false" outlineLevel="0" collapsed="false">
      <c r="A75" s="0" t="s">
        <v>353</v>
      </c>
      <c r="B75" s="0" t="n">
        <v>51.2</v>
      </c>
      <c r="C75" s="0" t="n">
        <v>1507.6287</v>
      </c>
      <c r="D75" s="0" t="n">
        <v>16</v>
      </c>
      <c r="E75" s="0" t="n">
        <v>0.7</v>
      </c>
      <c r="F75" s="0" t="n">
        <v>503.5505</v>
      </c>
      <c r="G75" s="0" t="n">
        <v>25.25</v>
      </c>
      <c r="H75" s="0" t="n">
        <v>292000</v>
      </c>
      <c r="I75" s="0" t="n">
        <v>1</v>
      </c>
      <c r="J75" s="0" t="n">
        <v>6694</v>
      </c>
      <c r="K75" s="0" t="s">
        <v>240</v>
      </c>
      <c r="L75" s="0" t="n">
        <v>1</v>
      </c>
      <c r="M75" s="0" t="n">
        <v>1</v>
      </c>
      <c r="N75" s="0" t="s">
        <v>354</v>
      </c>
      <c r="Q75" s="0" t="n">
        <v>4</v>
      </c>
      <c r="R75" s="0" t="n">
        <v>0</v>
      </c>
      <c r="S75" s="0" t="n">
        <v>2</v>
      </c>
      <c r="T75" s="0" t="n">
        <v>0</v>
      </c>
      <c r="U75" s="0" t="n">
        <v>0</v>
      </c>
      <c r="V75" s="0" t="n">
        <v>3</v>
      </c>
      <c r="W75" s="0" t="n">
        <v>1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1</v>
      </c>
      <c r="AF75" s="0" t="n">
        <v>4</v>
      </c>
      <c r="AG75" s="0" t="n">
        <v>0</v>
      </c>
      <c r="AH75" s="0" t="n">
        <v>0</v>
      </c>
      <c r="AI75" s="0" t="n">
        <v>0</v>
      </c>
      <c r="AJ75" s="0" t="n">
        <v>1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s">
        <v>353</v>
      </c>
      <c r="AR75" s="0" t="n">
        <v>16</v>
      </c>
      <c r="AS75" s="0" t="n">
        <v>18250</v>
      </c>
      <c r="AT75" s="0" t="n">
        <v>0</v>
      </c>
    </row>
    <row r="76" s="3" customFormat="true" ht="12.8" hidden="false" customHeight="false" outlineLevel="0" collapsed="false">
      <c r="A76" s="3" t="s">
        <v>355</v>
      </c>
      <c r="B76" s="3" t="n">
        <v>49.37</v>
      </c>
      <c r="C76" s="3" t="n">
        <v>2717.2778</v>
      </c>
      <c r="D76" s="3" t="n">
        <v>28</v>
      </c>
      <c r="E76" s="3" t="n">
        <v>1.5</v>
      </c>
      <c r="F76" s="3" t="n">
        <v>906.7679</v>
      </c>
      <c r="G76" s="3" t="n">
        <v>42.47</v>
      </c>
      <c r="H76" s="3" t="n">
        <v>1920000</v>
      </c>
      <c r="I76" s="3" t="n">
        <v>1</v>
      </c>
      <c r="J76" s="3" t="n">
        <v>12233</v>
      </c>
      <c r="K76" s="3" t="s">
        <v>240</v>
      </c>
      <c r="L76" s="3" t="n">
        <v>3</v>
      </c>
      <c r="M76" s="3" t="n">
        <v>3</v>
      </c>
      <c r="N76" s="3" t="s">
        <v>356</v>
      </c>
      <c r="Q76" s="3" t="n">
        <v>9</v>
      </c>
      <c r="R76" s="3" t="n">
        <v>0</v>
      </c>
      <c r="S76" s="3" t="n">
        <v>1</v>
      </c>
      <c r="T76" s="3" t="n">
        <v>5</v>
      </c>
      <c r="U76" s="3" t="n">
        <v>0</v>
      </c>
      <c r="V76" s="3" t="n">
        <v>2</v>
      </c>
      <c r="W76" s="3" t="n">
        <v>0</v>
      </c>
      <c r="X76" s="3" t="n">
        <v>0</v>
      </c>
      <c r="Y76" s="3" t="n">
        <v>2</v>
      </c>
      <c r="Z76" s="3" t="n">
        <v>0</v>
      </c>
      <c r="AA76" s="3" t="n">
        <v>0</v>
      </c>
      <c r="AB76" s="3" t="n">
        <v>1</v>
      </c>
      <c r="AC76" s="3" t="n">
        <v>5</v>
      </c>
      <c r="AD76" s="3" t="n">
        <v>1</v>
      </c>
      <c r="AE76" s="3" t="n">
        <v>0</v>
      </c>
      <c r="AF76" s="3" t="n">
        <v>0</v>
      </c>
      <c r="AG76" s="3" t="n">
        <v>2</v>
      </c>
      <c r="AH76" s="3" t="n">
        <v>0</v>
      </c>
      <c r="AI76" s="3" t="n">
        <v>0</v>
      </c>
      <c r="AJ76" s="3" t="n">
        <v>0</v>
      </c>
      <c r="AK76" s="3" t="n">
        <v>0</v>
      </c>
      <c r="AL76" s="3" t="n">
        <v>0</v>
      </c>
      <c r="AM76" s="3" t="n">
        <v>0</v>
      </c>
      <c r="AN76" s="3" t="n">
        <v>0</v>
      </c>
      <c r="AO76" s="3" t="n">
        <v>0</v>
      </c>
      <c r="AP76" s="3" t="n">
        <v>0</v>
      </c>
      <c r="AQ76" s="3" t="s">
        <v>355</v>
      </c>
      <c r="AR76" s="3" t="n">
        <v>28</v>
      </c>
      <c r="AS76" s="3" t="n">
        <v>68571.4285714286</v>
      </c>
      <c r="AT76" s="3" t="n">
        <v>0</v>
      </c>
    </row>
    <row r="77" customFormat="false" ht="12.8" hidden="false" customHeight="false" outlineLevel="0" collapsed="false">
      <c r="AK77" s="0" t="n">
        <f aca="false">SUM(AK2:AK76)</f>
        <v>3</v>
      </c>
      <c r="AL77" s="0" t="n">
        <f aca="false">SUM(AL2:AL76)</f>
        <v>4</v>
      </c>
      <c r="AM77" s="0" t="n">
        <f aca="false">SUM(AM2:AM76)</f>
        <v>2</v>
      </c>
      <c r="AN77" s="0" t="n">
        <f aca="false">SUM(AN2:AN76)</f>
        <v>2</v>
      </c>
      <c r="AO77" s="0" t="n">
        <f aca="false">SUM(AO2:AO76)</f>
        <v>0</v>
      </c>
      <c r="AP77" s="0" t="n">
        <f aca="false">SUM(AP2:AP76)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28.48"/>
  </cols>
  <sheetData>
    <row r="1" customFormat="false" ht="12.8" hidden="false" customHeight="false" outlineLevel="0" collapsed="false">
      <c r="B1" s="0" t="s">
        <v>357</v>
      </c>
      <c r="C1" s="0" t="s">
        <v>358</v>
      </c>
      <c r="D1" s="0" t="s">
        <v>359</v>
      </c>
      <c r="E1" s="0" t="s">
        <v>360</v>
      </c>
      <c r="F1" s="0" t="s">
        <v>361</v>
      </c>
      <c r="G1" s="0" t="s">
        <v>362</v>
      </c>
      <c r="H1" s="0" t="s">
        <v>363</v>
      </c>
      <c r="I1" s="0" t="s">
        <v>364</v>
      </c>
      <c r="J1" s="0" t="s">
        <v>365</v>
      </c>
      <c r="K1" s="0" t="s">
        <v>366</v>
      </c>
      <c r="L1" s="0" t="s">
        <v>367</v>
      </c>
      <c r="M1" s="0" t="s">
        <v>210</v>
      </c>
      <c r="N1" s="0" t="s">
        <v>211</v>
      </c>
      <c r="O1" s="0" t="s">
        <v>212</v>
      </c>
      <c r="P1" s="0" t="s">
        <v>213</v>
      </c>
      <c r="Q1" s="0" t="s">
        <v>214</v>
      </c>
      <c r="R1" s="0" t="s">
        <v>215</v>
      </c>
      <c r="S1" s="0" t="s">
        <v>216</v>
      </c>
      <c r="T1" s="0" t="s">
        <v>217</v>
      </c>
      <c r="U1" s="0" t="s">
        <v>218</v>
      </c>
      <c r="V1" s="0" t="s">
        <v>219</v>
      </c>
      <c r="W1" s="0" t="s">
        <v>220</v>
      </c>
      <c r="X1" s="0" t="s">
        <v>221</v>
      </c>
      <c r="Y1" s="0" t="s">
        <v>222</v>
      </c>
      <c r="Z1" s="0" t="s">
        <v>223</v>
      </c>
      <c r="AA1" s="0" t="s">
        <v>224</v>
      </c>
      <c r="AB1" s="0" t="s">
        <v>225</v>
      </c>
      <c r="AC1" s="0" t="s">
        <v>226</v>
      </c>
      <c r="AD1" s="0" t="s">
        <v>227</v>
      </c>
      <c r="AE1" s="0" t="s">
        <v>228</v>
      </c>
      <c r="AF1" s="0" t="s">
        <v>229</v>
      </c>
      <c r="AG1" s="0" t="s">
        <v>230</v>
      </c>
      <c r="AH1" s="0" t="s">
        <v>231</v>
      </c>
      <c r="AI1" s="0" t="s">
        <v>232</v>
      </c>
      <c r="AJ1" s="0" t="s">
        <v>233</v>
      </c>
      <c r="AK1" s="0" t="s">
        <v>234</v>
      </c>
      <c r="AL1" s="0" t="s">
        <v>235</v>
      </c>
      <c r="AM1" s="0" t="s">
        <v>236</v>
      </c>
      <c r="AN1" s="0" t="s">
        <v>237</v>
      </c>
      <c r="AO1" s="0" t="s">
        <v>238</v>
      </c>
      <c r="AP1" s="0" t="s">
        <v>239</v>
      </c>
    </row>
    <row r="2" customFormat="false" ht="12.8" hidden="false" customHeight="false" outlineLevel="0" collapsed="false">
      <c r="A2" s="0" t="n">
        <v>50</v>
      </c>
      <c r="B2" s="0" t="s">
        <v>368</v>
      </c>
      <c r="C2" s="0" t="n">
        <v>3.484</v>
      </c>
      <c r="D2" s="0" t="n">
        <v>0.52</v>
      </c>
      <c r="E2" s="0" t="n">
        <v>8.86E-008</v>
      </c>
      <c r="F2" s="0" t="s">
        <v>369</v>
      </c>
      <c r="G2" s="0" t="s">
        <v>370</v>
      </c>
      <c r="H2" s="0" t="n">
        <v>2565.0867</v>
      </c>
      <c r="I2" s="0" t="n">
        <v>914120</v>
      </c>
      <c r="J2" s="0" t="s">
        <v>371</v>
      </c>
      <c r="K2" s="0" t="s">
        <v>224</v>
      </c>
      <c r="L2" s="0" t="s">
        <v>219</v>
      </c>
      <c r="M2" s="0" t="n">
        <v>1</v>
      </c>
      <c r="N2" s="0" t="n">
        <v>1</v>
      </c>
      <c r="O2" s="0" t="n">
        <v>1</v>
      </c>
      <c r="P2" s="0" t="n">
        <v>2</v>
      </c>
      <c r="Q2" s="0" t="n">
        <v>1</v>
      </c>
      <c r="R2" s="0" t="n">
        <v>4</v>
      </c>
      <c r="S2" s="0" t="n">
        <v>0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2</v>
      </c>
      <c r="Y2" s="0" t="n">
        <v>1</v>
      </c>
      <c r="Z2" s="0" t="n">
        <v>0</v>
      </c>
      <c r="AA2" s="0" t="n">
        <v>2</v>
      </c>
      <c r="AB2" s="0" t="n">
        <v>3</v>
      </c>
      <c r="AC2" s="0" t="n">
        <v>1</v>
      </c>
      <c r="AD2" s="0" t="n">
        <v>1</v>
      </c>
      <c r="AE2" s="0" t="n">
        <v>1</v>
      </c>
      <c r="AF2" s="0" t="n">
        <v>2</v>
      </c>
      <c r="AG2" s="0" t="n">
        <v>1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s">
        <v>246</v>
      </c>
      <c r="AN2" s="0" t="n">
        <v>23</v>
      </c>
      <c r="AO2" s="0" t="n">
        <v>39744.347826087</v>
      </c>
      <c r="AP2" s="0" t="n">
        <v>1</v>
      </c>
    </row>
    <row r="3" customFormat="false" ht="12.8" hidden="false" customHeight="false" outlineLevel="0" collapsed="false">
      <c r="A3" s="0" t="n">
        <v>56</v>
      </c>
      <c r="B3" s="0" t="s">
        <v>372</v>
      </c>
      <c r="C3" s="0" t="n">
        <v>3.449</v>
      </c>
      <c r="D3" s="0" t="n">
        <v>0.532</v>
      </c>
      <c r="E3" s="0" t="n">
        <v>1.27E-007</v>
      </c>
      <c r="F3" s="0" t="s">
        <v>373</v>
      </c>
      <c r="G3" s="0" t="s">
        <v>374</v>
      </c>
      <c r="H3" s="0" t="n">
        <v>1767.8527</v>
      </c>
      <c r="I3" s="0" t="n">
        <v>710645</v>
      </c>
      <c r="J3" s="0" t="s">
        <v>375</v>
      </c>
      <c r="K3" s="0" t="s">
        <v>218</v>
      </c>
      <c r="L3" s="0" t="s">
        <v>216</v>
      </c>
      <c r="M3" s="0" t="n">
        <v>1</v>
      </c>
      <c r="N3" s="0" t="n">
        <v>0</v>
      </c>
      <c r="O3" s="0" t="n">
        <v>0</v>
      </c>
      <c r="P3" s="0" t="n">
        <v>3</v>
      </c>
      <c r="Q3" s="0" t="n">
        <v>0</v>
      </c>
      <c r="R3" s="0" t="n">
        <v>3</v>
      </c>
      <c r="S3" s="0" t="n">
        <v>1</v>
      </c>
      <c r="T3" s="0" t="n">
        <v>0</v>
      </c>
      <c r="U3" s="0" t="n">
        <v>2</v>
      </c>
      <c r="V3" s="0" t="n">
        <v>3</v>
      </c>
      <c r="W3" s="0" t="n">
        <v>0</v>
      </c>
      <c r="X3" s="0" t="n">
        <v>1</v>
      </c>
      <c r="Y3" s="0" t="n">
        <v>0</v>
      </c>
      <c r="Z3" s="0" t="n">
        <v>0</v>
      </c>
      <c r="AA3" s="0" t="n">
        <v>0</v>
      </c>
      <c r="AB3" s="0" t="n">
        <v>2</v>
      </c>
      <c r="AC3" s="0" t="n">
        <v>2</v>
      </c>
      <c r="AD3" s="0" t="n">
        <v>0</v>
      </c>
      <c r="AE3" s="0" t="n">
        <v>0</v>
      </c>
      <c r="AF3" s="0" t="n">
        <v>1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s">
        <v>19</v>
      </c>
      <c r="AN3" s="0" t="n">
        <v>17</v>
      </c>
      <c r="AO3" s="0" t="n">
        <v>41802.6470588235</v>
      </c>
      <c r="AP3" s="0" t="n">
        <v>0</v>
      </c>
    </row>
    <row r="4" customFormat="false" ht="12.8" hidden="false" customHeight="false" outlineLevel="0" collapsed="false">
      <c r="A4" s="0" t="n">
        <v>740</v>
      </c>
      <c r="B4" s="0" t="s">
        <v>376</v>
      </c>
      <c r="C4" s="0" t="n">
        <v>2.146</v>
      </c>
      <c r="D4" s="0" t="n">
        <v>0.29</v>
      </c>
      <c r="E4" s="0" t="n">
        <v>0.359</v>
      </c>
      <c r="F4" s="5" t="s">
        <v>377</v>
      </c>
      <c r="G4" s="0" t="s">
        <v>378</v>
      </c>
      <c r="H4" s="0" t="n">
        <v>2108.1226</v>
      </c>
      <c r="I4" s="0" t="n">
        <v>303374</v>
      </c>
      <c r="J4" s="0" t="s">
        <v>379</v>
      </c>
      <c r="K4" s="0" t="s">
        <v>226</v>
      </c>
      <c r="L4" s="0" t="s">
        <v>212</v>
      </c>
      <c r="M4" s="0" t="n">
        <v>3</v>
      </c>
      <c r="N4" s="0" t="n">
        <v>0</v>
      </c>
      <c r="O4" s="0" t="n">
        <v>2</v>
      </c>
      <c r="P4" s="0" t="n">
        <v>1</v>
      </c>
      <c r="Q4" s="0" t="n">
        <v>0</v>
      </c>
      <c r="R4" s="0" t="n">
        <v>1</v>
      </c>
      <c r="S4" s="0" t="n">
        <v>0</v>
      </c>
      <c r="T4" s="0" t="n">
        <v>0</v>
      </c>
      <c r="U4" s="0" t="n">
        <v>1</v>
      </c>
      <c r="V4" s="0" t="n">
        <v>3</v>
      </c>
      <c r="W4" s="0" t="n">
        <v>0</v>
      </c>
      <c r="X4" s="0" t="n">
        <v>2</v>
      </c>
      <c r="Y4" s="0" t="n">
        <v>2</v>
      </c>
      <c r="Z4" s="0" t="n">
        <v>1</v>
      </c>
      <c r="AA4" s="0" t="n">
        <v>1</v>
      </c>
      <c r="AB4" s="0" t="n">
        <v>0</v>
      </c>
      <c r="AC4" s="0" t="n">
        <v>4</v>
      </c>
      <c r="AD4" s="0" t="n">
        <v>1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s">
        <v>380</v>
      </c>
      <c r="AN4" s="0" t="n">
        <v>20</v>
      </c>
      <c r="AO4" s="0" t="n">
        <v>15168.7</v>
      </c>
      <c r="AP4" s="0" t="n">
        <v>0</v>
      </c>
    </row>
    <row r="5" customFormat="false" ht="12.8" hidden="false" customHeight="false" outlineLevel="0" collapsed="false">
      <c r="A5" s="0" t="n">
        <v>6958</v>
      </c>
      <c r="B5" s="0" t="s">
        <v>381</v>
      </c>
      <c r="C5" s="0" t="n">
        <v>1.168</v>
      </c>
      <c r="D5" s="0" t="n">
        <v>0.12</v>
      </c>
      <c r="E5" s="0" t="n">
        <v>1.68</v>
      </c>
      <c r="F5" s="5" t="s">
        <v>382</v>
      </c>
      <c r="G5" s="0" t="s">
        <v>383</v>
      </c>
      <c r="H5" s="0" t="n">
        <v>1475.7508</v>
      </c>
      <c r="I5" s="0" t="n">
        <v>159040</v>
      </c>
      <c r="J5" s="0" t="s">
        <v>384</v>
      </c>
      <c r="K5" s="0" t="s">
        <v>224</v>
      </c>
      <c r="L5" s="0" t="s">
        <v>221</v>
      </c>
      <c r="M5" s="0" t="n">
        <v>1</v>
      </c>
      <c r="N5" s="0" t="n">
        <v>0</v>
      </c>
      <c r="O5" s="0" t="n">
        <v>1</v>
      </c>
      <c r="P5" s="0" t="n">
        <v>2</v>
      </c>
      <c r="Q5" s="0" t="n">
        <v>1</v>
      </c>
      <c r="R5" s="0" t="n">
        <v>2</v>
      </c>
      <c r="S5" s="0" t="n">
        <v>0</v>
      </c>
      <c r="T5" s="0" t="n">
        <v>1</v>
      </c>
      <c r="U5" s="0" t="n">
        <v>1</v>
      </c>
      <c r="V5" s="0" t="n">
        <v>1</v>
      </c>
      <c r="W5" s="0" t="n">
        <v>0</v>
      </c>
      <c r="X5" s="0" t="n">
        <v>1</v>
      </c>
      <c r="Y5" s="0" t="n">
        <v>1</v>
      </c>
      <c r="Z5" s="0" t="n">
        <v>0</v>
      </c>
      <c r="AA5" s="0" t="n">
        <v>1</v>
      </c>
      <c r="AB5" s="0" t="n">
        <v>0</v>
      </c>
      <c r="AC5" s="0" t="n">
        <v>2</v>
      </c>
      <c r="AD5" s="0" t="n">
        <v>1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s">
        <v>349</v>
      </c>
      <c r="AN5" s="0" t="n">
        <v>14</v>
      </c>
      <c r="AO5" s="0" t="n">
        <v>11360</v>
      </c>
      <c r="AP5" s="0" t="n">
        <v>0</v>
      </c>
    </row>
    <row r="6" customFormat="false" ht="12.8" hidden="false" customHeight="false" outlineLevel="0" collapsed="false">
      <c r="A6" s="0" t="n">
        <v>37</v>
      </c>
      <c r="B6" s="0" t="s">
        <v>385</v>
      </c>
      <c r="C6" s="0" t="n">
        <v>3.569</v>
      </c>
      <c r="D6" s="0" t="n">
        <v>0.373</v>
      </c>
      <c r="E6" s="0" t="n">
        <v>4.63E-006</v>
      </c>
      <c r="F6" s="0" t="s">
        <v>386</v>
      </c>
      <c r="G6" s="0" t="s">
        <v>387</v>
      </c>
      <c r="H6" s="0" t="n">
        <v>2151.0379</v>
      </c>
      <c r="I6" s="0" t="n">
        <v>778654</v>
      </c>
      <c r="J6" s="0" t="s">
        <v>388</v>
      </c>
      <c r="K6" s="0" t="s">
        <v>224</v>
      </c>
      <c r="L6" s="0" t="s">
        <v>213</v>
      </c>
      <c r="M6" s="0" t="n">
        <v>2</v>
      </c>
      <c r="N6" s="0" t="n">
        <v>1</v>
      </c>
      <c r="O6" s="0" t="n">
        <v>1</v>
      </c>
      <c r="P6" s="0" t="n">
        <v>3</v>
      </c>
      <c r="Q6" s="0" t="n">
        <v>0</v>
      </c>
      <c r="R6" s="0" t="n">
        <v>2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1</v>
      </c>
      <c r="Z6" s="0" t="n">
        <v>2</v>
      </c>
      <c r="AA6" s="0" t="n">
        <v>2</v>
      </c>
      <c r="AB6" s="0" t="n">
        <v>2</v>
      </c>
      <c r="AC6" s="0" t="n">
        <v>0</v>
      </c>
      <c r="AD6" s="0" t="n">
        <v>3</v>
      </c>
      <c r="AE6" s="0" t="n">
        <v>0</v>
      </c>
      <c r="AF6" s="0" t="n">
        <v>0</v>
      </c>
      <c r="AG6" s="0" t="n">
        <v>1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s">
        <v>389</v>
      </c>
      <c r="AN6" s="0" t="n">
        <v>20</v>
      </c>
      <c r="AO6" s="0" t="n">
        <v>38932.7</v>
      </c>
      <c r="AP6" s="0" t="n">
        <v>1</v>
      </c>
    </row>
    <row r="7" customFormat="false" ht="12.8" hidden="false" customHeight="false" outlineLevel="0" collapsed="false">
      <c r="A7" s="0" t="n">
        <v>63</v>
      </c>
      <c r="B7" s="0" t="s">
        <v>390</v>
      </c>
      <c r="C7" s="0" t="n">
        <v>3.399</v>
      </c>
      <c r="D7" s="0" t="n">
        <v>0.624</v>
      </c>
      <c r="E7" s="0" t="n">
        <v>1.18E-010</v>
      </c>
      <c r="F7" s="0" t="s">
        <v>391</v>
      </c>
      <c r="G7" s="0" t="s">
        <v>392</v>
      </c>
      <c r="H7" s="0" t="n">
        <v>2109.0226</v>
      </c>
      <c r="I7" s="0" t="n">
        <v>349118</v>
      </c>
      <c r="J7" s="0" t="s">
        <v>289</v>
      </c>
      <c r="K7" s="0" t="s">
        <v>218</v>
      </c>
      <c r="L7" s="0" t="s">
        <v>225</v>
      </c>
      <c r="M7" s="0" t="n">
        <v>1</v>
      </c>
      <c r="N7" s="0" t="n">
        <v>0</v>
      </c>
      <c r="O7" s="0" t="n">
        <v>2</v>
      </c>
      <c r="P7" s="0" t="n">
        <v>0</v>
      </c>
      <c r="Q7" s="0" t="n">
        <v>0</v>
      </c>
      <c r="R7" s="0" t="n">
        <v>4</v>
      </c>
      <c r="S7" s="0" t="n">
        <v>0</v>
      </c>
      <c r="T7" s="0" t="n">
        <v>1</v>
      </c>
      <c r="U7" s="0" t="n">
        <v>2</v>
      </c>
      <c r="V7" s="0" t="n">
        <v>1</v>
      </c>
      <c r="W7" s="0" t="n">
        <v>0</v>
      </c>
      <c r="X7" s="0" t="n">
        <v>0</v>
      </c>
      <c r="Y7" s="0" t="n">
        <v>1</v>
      </c>
      <c r="Z7" s="0" t="n">
        <v>1</v>
      </c>
      <c r="AA7" s="0" t="n">
        <v>0</v>
      </c>
      <c r="AB7" s="0" t="n">
        <v>7</v>
      </c>
      <c r="AC7" s="0" t="n">
        <v>0</v>
      </c>
      <c r="AD7" s="0" t="n">
        <v>3</v>
      </c>
      <c r="AE7" s="0" t="n">
        <v>0</v>
      </c>
      <c r="AF7" s="0" t="n">
        <v>1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s">
        <v>288</v>
      </c>
      <c r="AN7" s="0" t="n">
        <v>22</v>
      </c>
      <c r="AO7" s="0" t="n">
        <v>15869</v>
      </c>
      <c r="AP7" s="0" t="n">
        <v>0</v>
      </c>
    </row>
    <row r="8" customFormat="false" ht="12.8" hidden="false" customHeight="false" outlineLevel="0" collapsed="false">
      <c r="A8" s="0" t="n">
        <v>675</v>
      </c>
      <c r="B8" s="0" t="s">
        <v>393</v>
      </c>
      <c r="C8" s="0" t="n">
        <v>2.183</v>
      </c>
      <c r="D8" s="0" t="n">
        <v>0.104</v>
      </c>
      <c r="E8" s="0" t="n">
        <v>0.352</v>
      </c>
      <c r="F8" s="5" t="s">
        <v>394</v>
      </c>
      <c r="G8" s="0" t="s">
        <v>395</v>
      </c>
      <c r="H8" s="0" t="n">
        <v>1230.6972</v>
      </c>
      <c r="I8" s="0" t="n">
        <v>1226070</v>
      </c>
      <c r="J8" s="0" t="s">
        <v>396</v>
      </c>
      <c r="K8" s="0" t="s">
        <v>218</v>
      </c>
      <c r="L8" s="0" t="s">
        <v>219</v>
      </c>
      <c r="M8" s="0" t="n">
        <v>0</v>
      </c>
      <c r="N8" s="0" t="n">
        <v>0</v>
      </c>
      <c r="O8" s="0" t="n">
        <v>1</v>
      </c>
      <c r="P8" s="0" t="n">
        <v>0</v>
      </c>
      <c r="Q8" s="0" t="n">
        <v>1</v>
      </c>
      <c r="R8" s="0" t="n">
        <v>0</v>
      </c>
      <c r="S8" s="0" t="n">
        <v>0</v>
      </c>
      <c r="T8" s="0" t="n">
        <v>2</v>
      </c>
      <c r="U8" s="0" t="n">
        <v>1</v>
      </c>
      <c r="V8" s="0" t="n">
        <v>1</v>
      </c>
      <c r="W8" s="0" t="n">
        <v>0</v>
      </c>
      <c r="X8" s="0" t="n">
        <v>0</v>
      </c>
      <c r="Y8" s="0" t="n">
        <v>1</v>
      </c>
      <c r="Z8" s="0" t="n">
        <v>0</v>
      </c>
      <c r="AA8" s="0" t="n">
        <v>1</v>
      </c>
      <c r="AB8" s="0" t="n">
        <v>2</v>
      </c>
      <c r="AC8" s="0" t="n">
        <v>0</v>
      </c>
      <c r="AD8" s="0" t="n">
        <v>3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s">
        <v>397</v>
      </c>
      <c r="AN8" s="0" t="n">
        <v>11</v>
      </c>
      <c r="AO8" s="0" t="n">
        <v>111460.909090909</v>
      </c>
      <c r="AP8" s="0" t="n">
        <v>0</v>
      </c>
    </row>
    <row r="9" customFormat="false" ht="12.8" hidden="false" customHeight="false" outlineLevel="0" collapsed="false">
      <c r="A9" s="0" t="n">
        <v>389</v>
      </c>
      <c r="B9" s="0" t="s">
        <v>398</v>
      </c>
      <c r="C9" s="0" t="n">
        <v>2.442</v>
      </c>
      <c r="D9" s="0" t="n">
        <v>0.186</v>
      </c>
      <c r="E9" s="0" t="n">
        <v>0.903</v>
      </c>
      <c r="F9" s="5" t="s">
        <v>399</v>
      </c>
      <c r="G9" s="0" t="s">
        <v>400</v>
      </c>
      <c r="H9" s="0" t="n">
        <v>1000.5302</v>
      </c>
      <c r="I9" s="0" t="n">
        <v>10481400</v>
      </c>
      <c r="J9" s="0" t="s">
        <v>401</v>
      </c>
      <c r="K9" s="0" t="s">
        <v>218</v>
      </c>
      <c r="L9" s="0" t="s">
        <v>224</v>
      </c>
      <c r="M9" s="0" t="n">
        <v>1</v>
      </c>
      <c r="N9" s="0" t="n">
        <v>0</v>
      </c>
      <c r="O9" s="0" t="n">
        <v>1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1</v>
      </c>
      <c r="U9" s="0" t="n">
        <v>1</v>
      </c>
      <c r="V9" s="0" t="n">
        <v>1</v>
      </c>
      <c r="W9" s="0" t="n">
        <v>0</v>
      </c>
      <c r="X9" s="0" t="n">
        <v>2</v>
      </c>
      <c r="Y9" s="0" t="n">
        <v>0</v>
      </c>
      <c r="Z9" s="0" t="n">
        <v>0</v>
      </c>
      <c r="AA9" s="0" t="n">
        <v>2</v>
      </c>
      <c r="AB9" s="0" t="n">
        <v>1</v>
      </c>
      <c r="AC9" s="0" t="n">
        <v>0</v>
      </c>
      <c r="AD9" s="0" t="n">
        <v>1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s">
        <v>402</v>
      </c>
      <c r="AN9" s="0" t="n">
        <v>9</v>
      </c>
      <c r="AO9" s="0" t="n">
        <v>1164600</v>
      </c>
      <c r="AP9" s="0" t="n">
        <v>0</v>
      </c>
    </row>
    <row r="10" customFormat="false" ht="12.8" hidden="false" customHeight="false" outlineLevel="0" collapsed="false">
      <c r="A10" s="0" t="n">
        <v>52</v>
      </c>
      <c r="B10" s="0" t="s">
        <v>403</v>
      </c>
      <c r="C10" s="0" t="n">
        <v>3.467</v>
      </c>
      <c r="D10" s="0" t="n">
        <v>0.481</v>
      </c>
      <c r="E10" s="0" t="n">
        <v>1.8E-005</v>
      </c>
      <c r="F10" s="0" t="s">
        <v>404</v>
      </c>
      <c r="G10" s="0" t="s">
        <v>405</v>
      </c>
      <c r="H10" s="0" t="n">
        <v>1625.8373</v>
      </c>
      <c r="I10" s="0" t="n">
        <v>1140330</v>
      </c>
      <c r="J10" s="0" t="s">
        <v>406</v>
      </c>
      <c r="K10" s="0" t="s">
        <v>224</v>
      </c>
      <c r="L10" s="0" t="s">
        <v>225</v>
      </c>
      <c r="M10" s="0" t="n">
        <v>5</v>
      </c>
      <c r="N10" s="0" t="n">
        <v>0</v>
      </c>
      <c r="O10" s="0" t="n">
        <v>0</v>
      </c>
      <c r="P10" s="0" t="n">
        <v>2</v>
      </c>
      <c r="Q10" s="0" t="n">
        <v>0</v>
      </c>
      <c r="R10" s="0" t="n">
        <v>2</v>
      </c>
      <c r="S10" s="0" t="n">
        <v>0</v>
      </c>
      <c r="T10" s="0" t="n">
        <v>1</v>
      </c>
      <c r="U10" s="0" t="n">
        <v>1</v>
      </c>
      <c r="V10" s="0" t="n">
        <v>0</v>
      </c>
      <c r="W10" s="0" t="n">
        <v>0</v>
      </c>
      <c r="X10" s="0" t="n">
        <v>3</v>
      </c>
      <c r="Y10" s="0" t="n">
        <v>0</v>
      </c>
      <c r="Z10" s="0" t="n">
        <v>0</v>
      </c>
      <c r="AA10" s="0" t="n">
        <v>1</v>
      </c>
      <c r="AB10" s="0" t="n">
        <v>1</v>
      </c>
      <c r="AC10" s="0" t="n">
        <v>0</v>
      </c>
      <c r="AD10" s="0" t="n">
        <v>3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s">
        <v>308</v>
      </c>
      <c r="AN10" s="0" t="n">
        <v>17</v>
      </c>
      <c r="AO10" s="0" t="n">
        <v>67078.2352941177</v>
      </c>
      <c r="AP10" s="0" t="n">
        <v>0</v>
      </c>
    </row>
    <row r="11" customFormat="false" ht="12.8" hidden="false" customHeight="false" outlineLevel="0" collapsed="false">
      <c r="A11" s="0" t="n">
        <v>263</v>
      </c>
      <c r="B11" s="0" t="s">
        <v>407</v>
      </c>
      <c r="C11" s="0" t="n">
        <v>2.658</v>
      </c>
      <c r="D11" s="0" t="n">
        <v>0.297</v>
      </c>
      <c r="E11" s="0" t="n">
        <v>0.00121</v>
      </c>
      <c r="F11" s="0" t="s">
        <v>408</v>
      </c>
      <c r="G11" s="0" t="s">
        <v>409</v>
      </c>
      <c r="H11" s="0" t="n">
        <v>1402.7344</v>
      </c>
      <c r="I11" s="0" t="n">
        <v>769582</v>
      </c>
      <c r="J11" s="0" t="s">
        <v>410</v>
      </c>
      <c r="K11" s="0" t="s">
        <v>219</v>
      </c>
      <c r="L11" s="0" t="s">
        <v>219</v>
      </c>
      <c r="M11" s="0" t="n">
        <v>0</v>
      </c>
      <c r="N11" s="0" t="n">
        <v>0</v>
      </c>
      <c r="O11" s="0" t="n">
        <v>2</v>
      </c>
      <c r="P11" s="0" t="n">
        <v>1</v>
      </c>
      <c r="Q11" s="0" t="n">
        <v>1</v>
      </c>
      <c r="R11" s="0" t="n">
        <v>1</v>
      </c>
      <c r="S11" s="0" t="n">
        <v>0</v>
      </c>
      <c r="T11" s="0" t="n">
        <v>2</v>
      </c>
      <c r="U11" s="0" t="n">
        <v>2</v>
      </c>
      <c r="V11" s="0" t="n">
        <v>3</v>
      </c>
      <c r="W11" s="0" t="n">
        <v>0</v>
      </c>
      <c r="X11" s="0" t="n">
        <v>0</v>
      </c>
      <c r="Y11" s="0" t="n">
        <v>1</v>
      </c>
      <c r="Z11" s="0" t="n">
        <v>1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0</v>
      </c>
      <c r="AM11" s="0" t="s">
        <v>411</v>
      </c>
      <c r="AN11" s="0" t="n">
        <v>12</v>
      </c>
      <c r="AO11" s="0" t="n">
        <v>64131.8333333333</v>
      </c>
      <c r="AP11" s="0" t="n">
        <v>1</v>
      </c>
    </row>
    <row r="17" customFormat="false" ht="12.8" hidden="false" customHeight="false" outlineLevel="0" collapsed="false">
      <c r="D17" s="0" t="s">
        <v>252</v>
      </c>
      <c r="E17" s="0" t="n">
        <v>86610879.4734628</v>
      </c>
    </row>
    <row r="18" customFormat="false" ht="12.8" hidden="false" customHeight="false" outlineLevel="0" collapsed="false">
      <c r="D18" s="0" t="s">
        <v>255</v>
      </c>
      <c r="E18" s="0" t="n">
        <f aca="false">SUM(AO2:AO11)</f>
        <v>1570148.37260327</v>
      </c>
    </row>
    <row r="19" customFormat="false" ht="12.8" hidden="false" customHeight="false" outlineLevel="0" collapsed="false">
      <c r="D19" s="3" t="s">
        <v>258</v>
      </c>
      <c r="E19" s="0" t="n">
        <f aca="false">(E18/E17)*100</f>
        <v>1.81287660643644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1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AN17" activeCellId="0" sqref="AN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32"/>
    <col collapsed="false" customWidth="true" hidden="false" outlineLevel="0" max="12" min="12" style="0" width="25.12"/>
  </cols>
  <sheetData>
    <row r="1" customFormat="false" ht="12.8" hidden="false" customHeight="false" outlineLevel="0" collapsed="false">
      <c r="A1" s="0" t="s">
        <v>412</v>
      </c>
      <c r="B1" s="0" t="s">
        <v>413</v>
      </c>
      <c r="C1" s="0" t="s">
        <v>414</v>
      </c>
      <c r="D1" s="0" t="s">
        <v>415</v>
      </c>
      <c r="E1" s="0" t="s">
        <v>200</v>
      </c>
      <c r="F1" s="0" t="s">
        <v>416</v>
      </c>
      <c r="G1" s="0" t="s">
        <v>201</v>
      </c>
      <c r="H1" s="0" t="s">
        <v>202</v>
      </c>
      <c r="I1" s="0" t="s">
        <v>197</v>
      </c>
      <c r="J1" s="0" t="s">
        <v>199</v>
      </c>
      <c r="K1" s="0" t="s">
        <v>208</v>
      </c>
      <c r="L1" s="0" t="s">
        <v>417</v>
      </c>
      <c r="M1" s="0" t="s">
        <v>418</v>
      </c>
      <c r="N1" s="0" t="s">
        <v>419</v>
      </c>
      <c r="O1" s="0" t="s">
        <v>210</v>
      </c>
      <c r="P1" s="0" t="s">
        <v>211</v>
      </c>
      <c r="Q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W1" s="0" t="s">
        <v>218</v>
      </c>
      <c r="X1" s="0" t="s">
        <v>219</v>
      </c>
      <c r="Y1" s="0" t="s">
        <v>220</v>
      </c>
      <c r="Z1" s="0" t="s">
        <v>221</v>
      </c>
      <c r="AA1" s="0" t="s">
        <v>222</v>
      </c>
      <c r="AB1" s="0" t="s">
        <v>223</v>
      </c>
      <c r="AC1" s="0" t="s">
        <v>224</v>
      </c>
      <c r="AD1" s="0" t="s">
        <v>225</v>
      </c>
      <c r="AE1" s="0" t="s">
        <v>226</v>
      </c>
      <c r="AF1" s="0" t="s">
        <v>227</v>
      </c>
      <c r="AG1" s="0" t="s">
        <v>228</v>
      </c>
      <c r="AH1" s="0" t="s">
        <v>229</v>
      </c>
      <c r="AI1" s="0" t="s">
        <v>230</v>
      </c>
      <c r="AJ1" s="0" t="s">
        <v>231</v>
      </c>
      <c r="AK1" s="0" t="s">
        <v>232</v>
      </c>
      <c r="AL1" s="0" t="s">
        <v>233</v>
      </c>
      <c r="AM1" s="0" t="s">
        <v>234</v>
      </c>
      <c r="AN1" s="0" t="s">
        <v>235</v>
      </c>
      <c r="AO1" s="0" t="s">
        <v>236</v>
      </c>
      <c r="AP1" s="0" t="s">
        <v>237</v>
      </c>
      <c r="AQ1" s="0" t="s">
        <v>239</v>
      </c>
      <c r="AR1" s="0" t="s">
        <v>238</v>
      </c>
    </row>
    <row r="2" customFormat="false" ht="12.8" hidden="false" customHeight="false" outlineLevel="0" collapsed="false">
      <c r="A2" s="0" t="s">
        <v>19</v>
      </c>
      <c r="B2" s="0" t="n">
        <v>17</v>
      </c>
      <c r="C2" s="0" t="n">
        <v>95</v>
      </c>
      <c r="D2" s="0" t="n">
        <v>17</v>
      </c>
      <c r="E2" s="0" t="n">
        <v>884.9349</v>
      </c>
      <c r="F2" s="0" t="n">
        <v>2</v>
      </c>
      <c r="G2" s="0" t="n">
        <v>66.78</v>
      </c>
      <c r="H2" s="0" t="n">
        <v>21100000</v>
      </c>
      <c r="I2" s="0" t="n">
        <v>1767.8525</v>
      </c>
      <c r="J2" s="0" t="n">
        <v>1.6</v>
      </c>
      <c r="L2" s="0" t="s">
        <v>420</v>
      </c>
      <c r="M2" s="0" t="s">
        <v>19</v>
      </c>
      <c r="N2" s="0" t="s">
        <v>421</v>
      </c>
      <c r="O2" s="0" t="n">
        <v>1</v>
      </c>
      <c r="P2" s="0" t="n">
        <v>0</v>
      </c>
      <c r="Q2" s="0" t="n">
        <v>0</v>
      </c>
      <c r="R2" s="0" t="n">
        <v>3</v>
      </c>
      <c r="S2" s="0" t="n">
        <v>0</v>
      </c>
      <c r="T2" s="0" t="n">
        <v>3</v>
      </c>
      <c r="U2" s="0" t="n">
        <v>0</v>
      </c>
      <c r="V2" s="0" t="n">
        <v>0</v>
      </c>
      <c r="W2" s="0" t="n">
        <v>1</v>
      </c>
      <c r="X2" s="0" t="n">
        <v>3</v>
      </c>
      <c r="Y2" s="0" t="n">
        <v>0</v>
      </c>
      <c r="Z2" s="0" t="n">
        <v>1</v>
      </c>
      <c r="AA2" s="0" t="n">
        <v>0</v>
      </c>
      <c r="AB2" s="0" t="n">
        <v>0</v>
      </c>
      <c r="AC2" s="0" t="n">
        <v>0</v>
      </c>
      <c r="AD2" s="0" t="n">
        <v>2</v>
      </c>
      <c r="AE2" s="0" t="n">
        <v>2</v>
      </c>
      <c r="AF2" s="0" t="n">
        <v>0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s">
        <v>19</v>
      </c>
      <c r="AP2" s="0" t="n">
        <v>17</v>
      </c>
      <c r="AQ2" s="0" t="n">
        <v>0</v>
      </c>
      <c r="AR2" s="0" t="n">
        <v>1241176.47058824</v>
      </c>
    </row>
    <row r="3" customFormat="false" ht="12.8" hidden="false" customHeight="false" outlineLevel="0" collapsed="false">
      <c r="A3" s="0" t="s">
        <v>25</v>
      </c>
      <c r="B3" s="0" t="n">
        <v>8</v>
      </c>
      <c r="C3" s="0" t="n">
        <v>91</v>
      </c>
      <c r="D3" s="0" t="n">
        <v>8</v>
      </c>
      <c r="E3" s="0" t="n">
        <v>405.211</v>
      </c>
      <c r="F3" s="0" t="n">
        <v>2</v>
      </c>
      <c r="G3" s="0" t="n">
        <v>22.81</v>
      </c>
      <c r="H3" s="0" t="n">
        <v>240000</v>
      </c>
      <c r="I3" s="0" t="n">
        <v>808.4079</v>
      </c>
      <c r="J3" s="0" t="n">
        <v>-0.6</v>
      </c>
      <c r="L3" s="0" t="s">
        <v>422</v>
      </c>
      <c r="M3" s="0" t="s">
        <v>25</v>
      </c>
      <c r="N3" s="0" t="s">
        <v>421</v>
      </c>
      <c r="O3" s="0" t="n">
        <v>2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1</v>
      </c>
      <c r="U3" s="0" t="n">
        <v>0</v>
      </c>
      <c r="V3" s="0" t="n">
        <v>0</v>
      </c>
      <c r="W3" s="0" t="n">
        <v>1</v>
      </c>
      <c r="X3" s="0" t="n">
        <v>0</v>
      </c>
      <c r="Y3" s="0" t="n">
        <v>0</v>
      </c>
      <c r="Z3" s="0" t="n">
        <v>1</v>
      </c>
      <c r="AA3" s="0" t="n">
        <v>0</v>
      </c>
      <c r="AB3" s="0" t="n">
        <v>0</v>
      </c>
      <c r="AC3" s="0" t="n">
        <v>0</v>
      </c>
      <c r="AD3" s="0" t="n">
        <v>1</v>
      </c>
      <c r="AE3" s="0" t="n">
        <v>0</v>
      </c>
      <c r="AF3" s="0" t="n">
        <v>1</v>
      </c>
      <c r="AG3" s="0" t="n">
        <v>0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s">
        <v>25</v>
      </c>
      <c r="AP3" s="0" t="n">
        <v>8</v>
      </c>
      <c r="AQ3" s="0" t="n">
        <v>0</v>
      </c>
      <c r="AR3" s="0" t="n">
        <v>30000</v>
      </c>
    </row>
    <row r="4" customFormat="false" ht="12.8" hidden="false" customHeight="false" outlineLevel="0" collapsed="false">
      <c r="A4" s="0" t="s">
        <v>30</v>
      </c>
      <c r="B4" s="0" t="n">
        <v>7</v>
      </c>
      <c r="C4" s="0" t="n">
        <v>81</v>
      </c>
      <c r="D4" s="0" t="n">
        <v>7</v>
      </c>
      <c r="E4" s="0" t="n">
        <v>495.7414</v>
      </c>
      <c r="F4" s="0" t="n">
        <v>2</v>
      </c>
      <c r="G4" s="0" t="n">
        <v>80.95</v>
      </c>
      <c r="H4" s="0" t="n">
        <v>344000</v>
      </c>
      <c r="I4" s="0" t="n">
        <v>989.4647</v>
      </c>
      <c r="J4" s="0" t="n">
        <v>3.7</v>
      </c>
      <c r="L4" s="0" t="s">
        <v>423</v>
      </c>
      <c r="M4" s="0" t="s">
        <v>30</v>
      </c>
      <c r="N4" s="0" t="s">
        <v>421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0</v>
      </c>
      <c r="Z4" s="0" t="n">
        <v>0</v>
      </c>
      <c r="AA4" s="0" t="n">
        <v>1</v>
      </c>
      <c r="AB4" s="0" t="n">
        <v>0</v>
      </c>
      <c r="AC4" s="0" t="n">
        <v>0</v>
      </c>
      <c r="AD4" s="0" t="n">
        <v>1</v>
      </c>
      <c r="AE4" s="0" t="n">
        <v>0</v>
      </c>
      <c r="AF4" s="0" t="n">
        <v>0</v>
      </c>
      <c r="AG4" s="0" t="n">
        <v>1</v>
      </c>
      <c r="AH4" s="0" t="n">
        <v>2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s">
        <v>30</v>
      </c>
      <c r="AP4" s="0" t="n">
        <v>7</v>
      </c>
      <c r="AQ4" s="0" t="n">
        <v>0</v>
      </c>
      <c r="AR4" s="0" t="n">
        <v>49142.8571428571</v>
      </c>
    </row>
    <row r="5" customFormat="false" ht="12.8" hidden="false" customHeight="false" outlineLevel="0" collapsed="false">
      <c r="A5" s="0" t="s">
        <v>35</v>
      </c>
      <c r="B5" s="0" t="n">
        <v>9</v>
      </c>
      <c r="C5" s="0" t="n">
        <v>73</v>
      </c>
      <c r="D5" s="0" t="n">
        <v>9</v>
      </c>
      <c r="E5" s="0" t="n">
        <v>514.772</v>
      </c>
      <c r="F5" s="0" t="n">
        <v>2</v>
      </c>
      <c r="G5" s="0" t="n">
        <v>31.46</v>
      </c>
      <c r="H5" s="0" t="n">
        <v>461000</v>
      </c>
      <c r="I5" s="0" t="n">
        <v>1027.5298</v>
      </c>
      <c r="J5" s="0" t="n">
        <v>-0.4</v>
      </c>
      <c r="L5" s="0" t="s">
        <v>424</v>
      </c>
      <c r="M5" s="0" t="s">
        <v>35</v>
      </c>
      <c r="N5" s="0" t="s">
        <v>421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1</v>
      </c>
      <c r="Y5" s="0" t="n">
        <v>0</v>
      </c>
      <c r="Z5" s="0" t="n">
        <v>2</v>
      </c>
      <c r="AA5" s="0" t="n">
        <v>1</v>
      </c>
      <c r="AB5" s="0" t="n">
        <v>1</v>
      </c>
      <c r="AC5" s="0" t="n">
        <v>0</v>
      </c>
      <c r="AD5" s="0" t="n">
        <v>1</v>
      </c>
      <c r="AE5" s="0" t="n">
        <v>0</v>
      </c>
      <c r="AF5" s="0" t="n">
        <v>1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s">
        <v>35</v>
      </c>
      <c r="AP5" s="0" t="n">
        <v>9</v>
      </c>
      <c r="AQ5" s="0" t="n">
        <v>0</v>
      </c>
      <c r="AR5" s="0" t="n">
        <v>51222.2222222222</v>
      </c>
    </row>
    <row r="6" customFormat="false" ht="12.8" hidden="false" customHeight="false" outlineLevel="0" collapsed="false">
      <c r="A6" s="0" t="s">
        <v>41</v>
      </c>
      <c r="B6" s="0" t="n">
        <v>9</v>
      </c>
      <c r="C6" s="0" t="n">
        <v>54</v>
      </c>
      <c r="D6" s="0" t="n">
        <v>9</v>
      </c>
      <c r="E6" s="0" t="n">
        <v>569.2731</v>
      </c>
      <c r="F6" s="0" t="n">
        <v>2</v>
      </c>
      <c r="G6" s="0" t="n">
        <v>56.4</v>
      </c>
      <c r="I6" s="0" t="n">
        <v>1136.5461</v>
      </c>
      <c r="J6" s="0" t="n">
        <v>-12.7</v>
      </c>
      <c r="L6" s="0" t="s">
        <v>425</v>
      </c>
      <c r="M6" s="0" t="s">
        <v>41</v>
      </c>
      <c r="N6" s="0" t="s">
        <v>421</v>
      </c>
      <c r="O6" s="0" t="n">
        <v>1</v>
      </c>
      <c r="P6" s="0" t="n">
        <v>0</v>
      </c>
      <c r="Q6" s="0" t="n">
        <v>0</v>
      </c>
      <c r="R6" s="0" t="n">
        <v>2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1</v>
      </c>
      <c r="Y6" s="0" t="n">
        <v>0</v>
      </c>
      <c r="Z6" s="0" t="n">
        <v>0</v>
      </c>
      <c r="AA6" s="0" t="n">
        <v>0</v>
      </c>
      <c r="AB6" s="0" t="n">
        <v>2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s">
        <v>41</v>
      </c>
      <c r="AP6" s="0" t="n">
        <v>9</v>
      </c>
      <c r="AQ6" s="0" t="n">
        <v>0</v>
      </c>
    </row>
    <row r="7" customFormat="false" ht="12.8" hidden="false" customHeight="false" outlineLevel="0" collapsed="false">
      <c r="A7" s="0" t="s">
        <v>45</v>
      </c>
      <c r="B7" s="0" t="n">
        <v>7</v>
      </c>
      <c r="C7" s="0" t="n">
        <v>60</v>
      </c>
      <c r="D7" s="0" t="n">
        <v>7</v>
      </c>
      <c r="E7" s="0" t="n">
        <v>453.2305</v>
      </c>
      <c r="F7" s="0" t="n">
        <v>2</v>
      </c>
      <c r="G7" s="0" t="n">
        <v>27.42</v>
      </c>
      <c r="H7" s="0" t="n">
        <v>63600</v>
      </c>
      <c r="I7" s="0" t="n">
        <v>904.4402</v>
      </c>
      <c r="J7" s="0" t="n">
        <v>6.8</v>
      </c>
      <c r="L7" s="0" t="s">
        <v>426</v>
      </c>
      <c r="M7" s="0" t="s">
        <v>45</v>
      </c>
      <c r="N7" s="0" t="s">
        <v>421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1</v>
      </c>
      <c r="Y7" s="0" t="n">
        <v>0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s">
        <v>45</v>
      </c>
      <c r="AP7" s="0" t="n">
        <v>7</v>
      </c>
      <c r="AQ7" s="0" t="n">
        <v>0</v>
      </c>
      <c r="AR7" s="0" t="n">
        <v>9085.71428571429</v>
      </c>
    </row>
    <row r="8" customFormat="false" ht="12.8" hidden="false" customHeight="false" outlineLevel="0" collapsed="false">
      <c r="A8" s="0" t="s">
        <v>49</v>
      </c>
      <c r="B8" s="0" t="n">
        <v>12</v>
      </c>
      <c r="C8" s="0" t="n">
        <v>90</v>
      </c>
      <c r="D8" s="0" t="n">
        <v>12</v>
      </c>
      <c r="E8" s="0" t="n">
        <v>680.8842</v>
      </c>
      <c r="F8" s="0" t="n">
        <v>2</v>
      </c>
      <c r="G8" s="0" t="n">
        <v>82.88</v>
      </c>
      <c r="H8" s="0" t="n">
        <v>1410000</v>
      </c>
      <c r="I8" s="0" t="n">
        <v>1359.751</v>
      </c>
      <c r="J8" s="0" t="n">
        <v>2.1</v>
      </c>
      <c r="L8" s="0" t="s">
        <v>427</v>
      </c>
      <c r="M8" s="0" t="s">
        <v>49</v>
      </c>
      <c r="N8" s="0" t="s">
        <v>421</v>
      </c>
      <c r="O8" s="0" t="n">
        <v>1</v>
      </c>
      <c r="P8" s="0" t="n">
        <v>0</v>
      </c>
      <c r="Q8" s="0" t="n">
        <v>0</v>
      </c>
      <c r="R8" s="0" t="n">
        <v>1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4</v>
      </c>
      <c r="Y8" s="0" t="n">
        <v>0</v>
      </c>
      <c r="Z8" s="0" t="n">
        <v>1</v>
      </c>
      <c r="AA8" s="0" t="n">
        <v>0</v>
      </c>
      <c r="AB8" s="0" t="n">
        <v>1</v>
      </c>
      <c r="AC8" s="0" t="n">
        <v>1</v>
      </c>
      <c r="AD8" s="0" t="n">
        <v>1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s">
        <v>49</v>
      </c>
      <c r="AP8" s="0" t="n">
        <v>12</v>
      </c>
      <c r="AQ8" s="0" t="n">
        <v>0</v>
      </c>
      <c r="AR8" s="0" t="n">
        <v>117500</v>
      </c>
    </row>
    <row r="9" customFormat="false" ht="12.8" hidden="false" customHeight="false" outlineLevel="0" collapsed="false">
      <c r="A9" s="0" t="s">
        <v>52</v>
      </c>
      <c r="B9" s="0" t="n">
        <v>11</v>
      </c>
      <c r="C9" s="0" t="n">
        <v>91</v>
      </c>
      <c r="D9" s="0" t="n">
        <v>11</v>
      </c>
      <c r="E9" s="0" t="n">
        <v>582.8058</v>
      </c>
      <c r="F9" s="0" t="n">
        <v>2</v>
      </c>
      <c r="G9" s="0" t="n">
        <v>49.48</v>
      </c>
      <c r="H9" s="0" t="n">
        <v>400000</v>
      </c>
      <c r="I9" s="0" t="n">
        <v>1163.5935</v>
      </c>
      <c r="J9" s="0" t="n">
        <v>3.1</v>
      </c>
      <c r="L9" s="0" t="s">
        <v>428</v>
      </c>
      <c r="M9" s="0" t="s">
        <v>52</v>
      </c>
      <c r="N9" s="0" t="s">
        <v>421</v>
      </c>
      <c r="O9" s="0" t="n">
        <v>3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</v>
      </c>
      <c r="Y9" s="0" t="n">
        <v>0</v>
      </c>
      <c r="Z9" s="0" t="n">
        <v>0</v>
      </c>
      <c r="AA9" s="0" t="n">
        <v>0</v>
      </c>
      <c r="AB9" s="0" t="n">
        <v>1</v>
      </c>
      <c r="AC9" s="0" t="n">
        <v>1</v>
      </c>
      <c r="AD9" s="0" t="n">
        <v>1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s">
        <v>52</v>
      </c>
      <c r="AP9" s="0" t="n">
        <v>11</v>
      </c>
      <c r="AQ9" s="0" t="n">
        <v>0</v>
      </c>
      <c r="AR9" s="0" t="n">
        <v>36363.6363636364</v>
      </c>
    </row>
    <row r="10" customFormat="false" ht="12.8" hidden="false" customHeight="false" outlineLevel="0" collapsed="false">
      <c r="A10" s="0" t="s">
        <v>55</v>
      </c>
      <c r="B10" s="0" t="n">
        <v>8</v>
      </c>
      <c r="C10" s="0" t="n">
        <v>88</v>
      </c>
      <c r="D10" s="0" t="n">
        <v>8</v>
      </c>
      <c r="E10" s="0" t="n">
        <v>448.7174</v>
      </c>
      <c r="F10" s="0" t="n">
        <v>2</v>
      </c>
      <c r="G10" s="0" t="n">
        <v>59.53</v>
      </c>
      <c r="H10" s="0" t="n">
        <v>4390000</v>
      </c>
      <c r="I10" s="0" t="n">
        <v>895.4188</v>
      </c>
      <c r="J10" s="0" t="n">
        <v>1.7</v>
      </c>
      <c r="L10" s="0" t="s">
        <v>429</v>
      </c>
      <c r="M10" s="0" t="s">
        <v>55</v>
      </c>
      <c r="N10" s="0" t="s">
        <v>421</v>
      </c>
      <c r="O10" s="0" t="n">
        <v>0</v>
      </c>
      <c r="P10" s="0" t="n">
        <v>0</v>
      </c>
      <c r="Q10" s="0" t="n">
        <v>0</v>
      </c>
      <c r="R10" s="0" t="n">
        <v>1</v>
      </c>
      <c r="S10" s="0" t="n">
        <v>2</v>
      </c>
      <c r="T10" s="0" t="n">
        <v>2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1</v>
      </c>
      <c r="AB10" s="0" t="n">
        <v>0</v>
      </c>
      <c r="AC10" s="0" t="n">
        <v>1</v>
      </c>
      <c r="AD10" s="0" t="n">
        <v>1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s">
        <v>55</v>
      </c>
      <c r="AP10" s="0" t="n">
        <v>8</v>
      </c>
      <c r="AQ10" s="0" t="n">
        <v>0</v>
      </c>
      <c r="AR10" s="0" t="n">
        <v>548750</v>
      </c>
    </row>
    <row r="11" customFormat="false" ht="12.8" hidden="false" customHeight="false" outlineLevel="0" collapsed="false">
      <c r="A11" s="0" t="s">
        <v>58</v>
      </c>
      <c r="B11" s="0" t="n">
        <v>7</v>
      </c>
      <c r="C11" s="0" t="n">
        <v>58</v>
      </c>
      <c r="D11" s="0" t="n">
        <v>7</v>
      </c>
      <c r="E11" s="0" t="n">
        <v>393.7181</v>
      </c>
      <c r="F11" s="0" t="n">
        <v>2</v>
      </c>
      <c r="G11" s="0" t="n">
        <v>47.76</v>
      </c>
      <c r="H11" s="0" t="n">
        <v>580000</v>
      </c>
      <c r="I11" s="0" t="n">
        <v>785.4184</v>
      </c>
      <c r="J11" s="0" t="n">
        <v>4.1</v>
      </c>
      <c r="L11" s="0" t="s">
        <v>430</v>
      </c>
      <c r="M11" s="0" t="s">
        <v>58</v>
      </c>
      <c r="N11" s="0" t="s">
        <v>421</v>
      </c>
      <c r="O11" s="0" t="n">
        <v>1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1</v>
      </c>
      <c r="V11" s="0" t="n">
        <v>0</v>
      </c>
      <c r="W11" s="0" t="n">
        <v>1</v>
      </c>
      <c r="X11" s="0" t="n">
        <v>1</v>
      </c>
      <c r="Y11" s="0" t="n">
        <v>0</v>
      </c>
      <c r="Z11" s="0" t="n">
        <v>1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s">
        <v>58</v>
      </c>
      <c r="AP11" s="0" t="n">
        <v>7</v>
      </c>
      <c r="AQ11" s="0" t="n">
        <v>0</v>
      </c>
      <c r="AR11" s="0" t="n">
        <v>82857.1428571429</v>
      </c>
    </row>
    <row r="12" customFormat="false" ht="12.8" hidden="false" customHeight="false" outlineLevel="0" collapsed="false">
      <c r="A12" s="0" t="s">
        <v>61</v>
      </c>
      <c r="B12" s="0" t="n">
        <v>9</v>
      </c>
      <c r="C12" s="0" t="n">
        <v>95</v>
      </c>
      <c r="D12" s="0" t="n">
        <v>9</v>
      </c>
      <c r="E12" s="0" t="n">
        <v>504.2933</v>
      </c>
      <c r="F12" s="0" t="n">
        <v>2</v>
      </c>
      <c r="G12" s="0" t="n">
        <v>78.21</v>
      </c>
      <c r="H12" s="0" t="n">
        <v>4680000</v>
      </c>
      <c r="I12" s="0" t="n">
        <v>1006.5699</v>
      </c>
      <c r="J12" s="0" t="n">
        <v>2.1</v>
      </c>
      <c r="L12" s="0" t="s">
        <v>431</v>
      </c>
      <c r="M12" s="0" t="s">
        <v>61</v>
      </c>
      <c r="N12" s="0" t="s">
        <v>421</v>
      </c>
      <c r="O12" s="0" t="n">
        <v>2</v>
      </c>
      <c r="P12" s="0" t="n">
        <v>0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1</v>
      </c>
      <c r="X12" s="0" t="n">
        <v>3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1</v>
      </c>
      <c r="AF12" s="0" t="n">
        <v>0</v>
      </c>
      <c r="AG12" s="0" t="n">
        <v>0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s">
        <v>61</v>
      </c>
      <c r="AP12" s="0" t="n">
        <v>9</v>
      </c>
      <c r="AQ12" s="0" t="n">
        <v>0</v>
      </c>
      <c r="AR12" s="0" t="n">
        <v>520000</v>
      </c>
    </row>
    <row r="13" customFormat="false" ht="12.8" hidden="false" customHeight="false" outlineLevel="0" collapsed="false">
      <c r="A13" s="0" t="s">
        <v>63</v>
      </c>
      <c r="B13" s="0" t="n">
        <v>10</v>
      </c>
      <c r="C13" s="0" t="n">
        <v>85</v>
      </c>
      <c r="D13" s="0" t="n">
        <v>10</v>
      </c>
      <c r="E13" s="0" t="n">
        <v>586.8443</v>
      </c>
      <c r="F13" s="0" t="n">
        <v>2</v>
      </c>
      <c r="G13" s="0" t="n">
        <v>76.06</v>
      </c>
      <c r="H13" s="0" t="n">
        <v>3320000</v>
      </c>
      <c r="I13" s="0" t="n">
        <v>1171.6714</v>
      </c>
      <c r="J13" s="0" t="n">
        <v>2.3</v>
      </c>
      <c r="L13" s="0" t="s">
        <v>432</v>
      </c>
      <c r="M13" s="0" t="s">
        <v>63</v>
      </c>
      <c r="N13" s="0" t="s">
        <v>421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3</v>
      </c>
      <c r="Y13" s="0" t="n">
        <v>0</v>
      </c>
      <c r="Z13" s="0" t="n">
        <v>2</v>
      </c>
      <c r="AA13" s="0" t="n">
        <v>1</v>
      </c>
      <c r="AB13" s="0" t="n">
        <v>0</v>
      </c>
      <c r="AC13" s="0" t="n">
        <v>1</v>
      </c>
      <c r="AD13" s="0" t="n">
        <v>0</v>
      </c>
      <c r="AE13" s="0" t="n">
        <v>0</v>
      </c>
      <c r="AF13" s="0" t="n">
        <v>1</v>
      </c>
      <c r="AG13" s="0" t="n">
        <v>0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s">
        <v>63</v>
      </c>
      <c r="AP13" s="0" t="n">
        <v>10</v>
      </c>
      <c r="AQ13" s="0" t="n">
        <v>0</v>
      </c>
      <c r="AR13" s="0" t="n">
        <v>332000</v>
      </c>
    </row>
    <row r="14" customFormat="false" ht="12.8" hidden="false" customHeight="false" outlineLevel="0" collapsed="false">
      <c r="A14" s="0" t="s">
        <v>64</v>
      </c>
      <c r="B14" s="0" t="n">
        <v>9</v>
      </c>
      <c r="C14" s="0" t="n">
        <v>77</v>
      </c>
      <c r="D14" s="0" t="n">
        <v>9</v>
      </c>
      <c r="E14" s="0" t="n">
        <v>538.299</v>
      </c>
      <c r="F14" s="0" t="n">
        <v>2</v>
      </c>
      <c r="G14" s="0" t="n">
        <v>67.54</v>
      </c>
      <c r="H14" s="0" t="n">
        <v>45300</v>
      </c>
      <c r="I14" s="0" t="n">
        <v>1074.582</v>
      </c>
      <c r="J14" s="0" t="n">
        <v>1.2</v>
      </c>
      <c r="L14" s="0" t="s">
        <v>433</v>
      </c>
      <c r="M14" s="0" t="s">
        <v>64</v>
      </c>
      <c r="N14" s="0" t="s">
        <v>421</v>
      </c>
      <c r="O14" s="0" t="n">
        <v>2</v>
      </c>
      <c r="P14" s="0" t="n">
        <v>0</v>
      </c>
      <c r="Q14" s="0" t="n">
        <v>0</v>
      </c>
      <c r="R14" s="0" t="n">
        <v>1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2</v>
      </c>
      <c r="Y14" s="0" t="n">
        <v>0</v>
      </c>
      <c r="Z14" s="0" t="n">
        <v>0</v>
      </c>
      <c r="AA14" s="0" t="n">
        <v>0</v>
      </c>
      <c r="AB14" s="0" t="n">
        <v>2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s">
        <v>64</v>
      </c>
      <c r="AP14" s="0" t="n">
        <v>9</v>
      </c>
      <c r="AQ14" s="0" t="n">
        <v>0</v>
      </c>
      <c r="AR14" s="0" t="n">
        <v>5033.33333333333</v>
      </c>
    </row>
    <row r="15" customFormat="false" ht="12.8" hidden="false" customHeight="false" outlineLevel="0" collapsed="false">
      <c r="A15" s="0" t="s">
        <v>65</v>
      </c>
      <c r="B15" s="0" t="n">
        <v>10</v>
      </c>
      <c r="C15" s="0" t="n">
        <v>91</v>
      </c>
      <c r="D15" s="0" t="n">
        <v>10</v>
      </c>
      <c r="E15" s="0" t="n">
        <v>574.3093</v>
      </c>
      <c r="F15" s="0" t="n">
        <v>2</v>
      </c>
      <c r="G15" s="0" t="n">
        <v>78.17</v>
      </c>
      <c r="H15" s="0" t="n">
        <v>261000</v>
      </c>
      <c r="I15" s="0" t="n">
        <v>1146.6033</v>
      </c>
      <c r="J15" s="0" t="n">
        <v>0.6</v>
      </c>
      <c r="L15" s="0" t="s">
        <v>434</v>
      </c>
      <c r="M15" s="0" t="s">
        <v>65</v>
      </c>
      <c r="N15" s="0" t="s">
        <v>421</v>
      </c>
      <c r="O15" s="0" t="n">
        <v>2</v>
      </c>
      <c r="P15" s="0" t="n">
        <v>0</v>
      </c>
      <c r="Q15" s="0" t="n">
        <v>1</v>
      </c>
      <c r="R15" s="0" t="n">
        <v>1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1</v>
      </c>
      <c r="Y15" s="0" t="n">
        <v>0</v>
      </c>
      <c r="Z15" s="0" t="n">
        <v>0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2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s">
        <v>65</v>
      </c>
      <c r="AP15" s="0" t="n">
        <v>10</v>
      </c>
      <c r="AQ15" s="0" t="n">
        <v>0</v>
      </c>
      <c r="AR15" s="0" t="n">
        <v>26100</v>
      </c>
    </row>
    <row r="16" customFormat="false" ht="12.8" hidden="false" customHeight="false" outlineLevel="0" collapsed="false">
      <c r="A16" s="0" t="s">
        <v>67</v>
      </c>
      <c r="B16" s="0" t="n">
        <v>7</v>
      </c>
      <c r="C16" s="0" t="n">
        <v>63</v>
      </c>
      <c r="D16" s="0" t="n">
        <v>7</v>
      </c>
      <c r="E16" s="0" t="n">
        <v>415.1956</v>
      </c>
      <c r="F16" s="0" t="n">
        <v>2</v>
      </c>
      <c r="G16" s="0" t="n">
        <v>44.72</v>
      </c>
      <c r="H16" s="0" t="n">
        <v>297000</v>
      </c>
      <c r="I16" s="0" t="n">
        <v>828.3766</v>
      </c>
      <c r="J16" s="0" t="n">
        <v>0</v>
      </c>
      <c r="L16" s="0" t="s">
        <v>435</v>
      </c>
      <c r="M16" s="0" t="s">
        <v>67</v>
      </c>
      <c r="N16" s="0" t="s">
        <v>421</v>
      </c>
      <c r="O16" s="0" t="n">
        <v>2</v>
      </c>
      <c r="P16" s="0" t="n">
        <v>0</v>
      </c>
      <c r="Q16" s="0" t="n">
        <v>1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1</v>
      </c>
      <c r="AD16" s="0" t="n">
        <v>1</v>
      </c>
      <c r="AE16" s="0" t="n">
        <v>0</v>
      </c>
      <c r="AF16" s="0" t="n">
        <v>0</v>
      </c>
      <c r="AG16" s="0" t="n">
        <v>0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s">
        <v>67</v>
      </c>
      <c r="AP16" s="0" t="n">
        <v>7</v>
      </c>
      <c r="AQ16" s="0" t="n">
        <v>0</v>
      </c>
      <c r="AR16" s="0" t="n">
        <v>42428.5714285714</v>
      </c>
    </row>
    <row r="17" customFormat="false" ht="12.8" hidden="false" customHeight="false" outlineLevel="0" collapsed="false">
      <c r="A17" s="0" t="s">
        <v>436</v>
      </c>
      <c r="H17" s="0" t="n">
        <f aca="false">SUM(H2:H16)</f>
        <v>37591900</v>
      </c>
      <c r="I17" s="0" t="n">
        <f aca="false">SUM(I2:I16)</f>
        <v>16066.2261</v>
      </c>
      <c r="J17" s="0" t="n">
        <f aca="false">SUM(J2:J16)</f>
        <v>15.6</v>
      </c>
      <c r="K17" s="0" t="n">
        <f aca="false">SUM(K2:K16)</f>
        <v>0</v>
      </c>
      <c r="L17" s="0" t="n">
        <f aca="false">SUM(L2:L16)</f>
        <v>0</v>
      </c>
      <c r="M17" s="0" t="n">
        <f aca="false">SUM(M2:M16)</f>
        <v>0</v>
      </c>
      <c r="N17" s="0" t="n">
        <f aca="false">SUM(N2:N16)</f>
        <v>0</v>
      </c>
      <c r="O17" s="0" t="n">
        <f aca="false">SUM(O2:O16)</f>
        <v>18</v>
      </c>
      <c r="P17" s="0" t="n">
        <f aca="false">SUM(P2:P16)</f>
        <v>0</v>
      </c>
      <c r="Q17" s="0" t="n">
        <f aca="false">SUM(Q2:Q16)</f>
        <v>5</v>
      </c>
      <c r="R17" s="0" t="n">
        <f aca="false">SUM(R2:R16)</f>
        <v>10</v>
      </c>
      <c r="S17" s="0" t="n">
        <f aca="false">SUM(S2:S16)</f>
        <v>8</v>
      </c>
      <c r="T17" s="0" t="n">
        <f aca="false">SUM(T2:T16)</f>
        <v>9</v>
      </c>
      <c r="U17" s="0" t="n">
        <f aca="false">SUM(U2:U16)</f>
        <v>1</v>
      </c>
      <c r="V17" s="0" t="n">
        <f aca="false">SUM(V2:V16)</f>
        <v>0</v>
      </c>
      <c r="W17" s="0" t="n">
        <f aca="false">SUM(W2:W16)</f>
        <v>6</v>
      </c>
      <c r="X17" s="0" t="n">
        <f aca="false">SUM(X2:X16)</f>
        <v>22</v>
      </c>
      <c r="Y17" s="0" t="n">
        <f aca="false">SUM(Y2:Y16)</f>
        <v>0</v>
      </c>
      <c r="Z17" s="0" t="n">
        <f aca="false">SUM(Z2:Z16)</f>
        <v>9</v>
      </c>
      <c r="AA17" s="0" t="n">
        <f aca="false">SUM(AA2:AA16)</f>
        <v>5</v>
      </c>
      <c r="AB17" s="0" t="n">
        <f aca="false">SUM(AB2:AB16)</f>
        <v>9</v>
      </c>
      <c r="AC17" s="0" t="n">
        <f aca="false">SUM(AC2:AC16)</f>
        <v>9</v>
      </c>
      <c r="AD17" s="0" t="n">
        <f aca="false">SUM(AD2:AD16)</f>
        <v>9</v>
      </c>
      <c r="AE17" s="0" t="n">
        <f aca="false">SUM(AE2:AE16)</f>
        <v>4</v>
      </c>
      <c r="AF17" s="0" t="n">
        <f aca="false">SUM(AF2:AF16)</f>
        <v>5</v>
      </c>
      <c r="AG17" s="0" t="n">
        <f aca="false">SUM(AG2:AG16)</f>
        <v>1</v>
      </c>
      <c r="AH17" s="0" t="n">
        <f aca="false">SUM(AH2:AH16)</f>
        <v>10</v>
      </c>
      <c r="AI17" s="0" t="n">
        <f aca="false">SUM(AI2:AI16)</f>
        <v>0</v>
      </c>
      <c r="AJ17" s="0" t="n">
        <f aca="false">SUM(AJ2:AJ16)</f>
        <v>0</v>
      </c>
      <c r="AK17" s="0" t="n">
        <f aca="false">SUM(AK2:AK16)</f>
        <v>0</v>
      </c>
      <c r="AL17" s="0" t="n">
        <f aca="false">SUM(AL2:AL16)</f>
        <v>0</v>
      </c>
      <c r="AM17" s="0" t="n">
        <f aca="false">SUM(AM2:AM16)</f>
        <v>0</v>
      </c>
      <c r="AN17" s="0" t="n">
        <f aca="false">SUM(AN2:AN16)</f>
        <v>0</v>
      </c>
      <c r="AO17" s="0" t="n">
        <f aca="false">SUM(AO2:AO16)</f>
        <v>0</v>
      </c>
      <c r="AP17" s="0" t="n">
        <f aca="false">SUM(AP2:AP16)</f>
        <v>140</v>
      </c>
      <c r="AQ17" s="0" t="n">
        <f aca="false">SUM(AQ2:AQ16)</f>
        <v>0</v>
      </c>
      <c r="AR17" s="0" t="n">
        <f aca="false">SUM(AR2:AR16)</f>
        <v>3091659.94822171</v>
      </c>
    </row>
    <row r="19" customFormat="false" ht="12.8" hidden="false" customHeight="false" outlineLevel="0" collapsed="false">
      <c r="A19" s="0" t="s">
        <v>252</v>
      </c>
      <c r="B19" s="0" t="n">
        <v>949182130.951049</v>
      </c>
    </row>
    <row r="20" customFormat="false" ht="12.8" hidden="false" customHeight="false" outlineLevel="0" collapsed="false">
      <c r="A20" s="0" t="s">
        <v>255</v>
      </c>
      <c r="B20" s="0" t="n">
        <f aca="false">SUM(AR2:AR16)</f>
        <v>3091659.94822171</v>
      </c>
    </row>
    <row r="21" customFormat="false" ht="12.8" hidden="false" customHeight="false" outlineLevel="0" collapsed="false">
      <c r="A21" s="3" t="s">
        <v>258</v>
      </c>
      <c r="B21" s="0" t="n">
        <f aca="false">(B20/B19)*100</f>
        <v>0.325718304992106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1"/>
  <sheetViews>
    <sheetView showFormulas="false" showGridLines="true" showRowColHeaders="true" showZeros="true" rightToLeft="false" tabSelected="false" showOutlineSymbols="true" defaultGridColor="true" view="normal" topLeftCell="AA1" colorId="64" zoomScale="120" zoomScaleNormal="120" zoomScalePageLayoutView="100" workbookViewId="0">
      <selection pane="topLeft" activeCell="AK6" activeCellId="0" sqref="AK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412</v>
      </c>
      <c r="B1" s="0" t="s">
        <v>413</v>
      </c>
      <c r="C1" s="0" t="s">
        <v>414</v>
      </c>
      <c r="D1" s="0" t="s">
        <v>415</v>
      </c>
      <c r="E1" s="0" t="s">
        <v>200</v>
      </c>
      <c r="F1" s="0" t="s">
        <v>416</v>
      </c>
      <c r="G1" s="0" t="s">
        <v>201</v>
      </c>
      <c r="H1" s="0" t="s">
        <v>202</v>
      </c>
      <c r="I1" s="0" t="s">
        <v>197</v>
      </c>
      <c r="J1" s="0" t="s">
        <v>199</v>
      </c>
      <c r="K1" s="0" t="s">
        <v>208</v>
      </c>
      <c r="L1" s="0" t="s">
        <v>417</v>
      </c>
      <c r="M1" s="0" t="s">
        <v>418</v>
      </c>
      <c r="N1" s="0" t="s">
        <v>419</v>
      </c>
      <c r="O1" s="0" t="s">
        <v>210</v>
      </c>
      <c r="P1" s="0" t="s">
        <v>211</v>
      </c>
      <c r="Q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W1" s="0" t="s">
        <v>218</v>
      </c>
      <c r="X1" s="0" t="s">
        <v>219</v>
      </c>
      <c r="Y1" s="0" t="s">
        <v>220</v>
      </c>
      <c r="Z1" s="0" t="s">
        <v>221</v>
      </c>
      <c r="AA1" s="0" t="s">
        <v>222</v>
      </c>
      <c r="AB1" s="0" t="s">
        <v>223</v>
      </c>
      <c r="AC1" s="0" t="s">
        <v>224</v>
      </c>
      <c r="AD1" s="0" t="s">
        <v>225</v>
      </c>
      <c r="AE1" s="0" t="s">
        <v>226</v>
      </c>
      <c r="AF1" s="0" t="s">
        <v>227</v>
      </c>
      <c r="AG1" s="0" t="s">
        <v>228</v>
      </c>
      <c r="AH1" s="0" t="s">
        <v>229</v>
      </c>
      <c r="AI1" s="0" t="s">
        <v>230</v>
      </c>
      <c r="AJ1" s="0" t="s">
        <v>231</v>
      </c>
      <c r="AK1" s="0" t="s">
        <v>232</v>
      </c>
      <c r="AL1" s="0" t="s">
        <v>233</v>
      </c>
      <c r="AM1" s="0" t="s">
        <v>234</v>
      </c>
      <c r="AN1" s="0" t="s">
        <v>235</v>
      </c>
      <c r="AO1" s="0" t="s">
        <v>236</v>
      </c>
      <c r="AP1" s="0" t="s">
        <v>237</v>
      </c>
      <c r="AQ1" s="0" t="s">
        <v>239</v>
      </c>
      <c r="AR1" s="0" t="s">
        <v>238</v>
      </c>
    </row>
    <row r="2" customFormat="false" ht="12.8" hidden="false" customHeight="false" outlineLevel="0" collapsed="false">
      <c r="A2" s="0" t="s">
        <v>21</v>
      </c>
      <c r="B2" s="0" t="n">
        <v>8</v>
      </c>
      <c r="C2" s="0" t="n">
        <v>83</v>
      </c>
      <c r="D2" s="0" t="n">
        <v>8</v>
      </c>
      <c r="E2" s="0" t="n">
        <v>451.2602</v>
      </c>
      <c r="F2" s="0" t="n">
        <v>2</v>
      </c>
      <c r="G2" s="0" t="n">
        <v>32.54</v>
      </c>
      <c r="H2" s="0" t="n">
        <v>463000</v>
      </c>
      <c r="I2" s="0" t="n">
        <v>900.5029</v>
      </c>
      <c r="J2" s="0" t="n">
        <v>3.3</v>
      </c>
      <c r="L2" s="0" t="s">
        <v>437</v>
      </c>
      <c r="M2" s="0" t="s">
        <v>21</v>
      </c>
      <c r="N2" s="0" t="s">
        <v>421</v>
      </c>
      <c r="O2" s="0" t="n">
        <v>1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</v>
      </c>
      <c r="Y2" s="0" t="n">
        <v>0</v>
      </c>
      <c r="Z2" s="0" t="n">
        <v>0</v>
      </c>
      <c r="AA2" s="0" t="n">
        <v>0</v>
      </c>
      <c r="AB2" s="0" t="n">
        <v>1</v>
      </c>
      <c r="AC2" s="0" t="n">
        <v>1</v>
      </c>
      <c r="AD2" s="0" t="n">
        <v>1</v>
      </c>
      <c r="AE2" s="0" t="n">
        <v>0</v>
      </c>
      <c r="AF2" s="0" t="n">
        <v>2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s">
        <v>21</v>
      </c>
      <c r="AP2" s="0" t="n">
        <v>8</v>
      </c>
      <c r="AQ2" s="0" t="n">
        <v>0</v>
      </c>
      <c r="AR2" s="0" t="n">
        <v>57875</v>
      </c>
    </row>
    <row r="3" customFormat="false" ht="12.8" hidden="false" customHeight="false" outlineLevel="0" collapsed="false">
      <c r="A3" s="0" t="s">
        <v>438</v>
      </c>
      <c r="B3" s="0" t="n">
        <v>10</v>
      </c>
      <c r="C3" s="0" t="n">
        <v>59</v>
      </c>
      <c r="D3" s="0" t="n">
        <v>10</v>
      </c>
      <c r="E3" s="0" t="n">
        <v>552.7915</v>
      </c>
      <c r="F3" s="0" t="n">
        <v>2</v>
      </c>
      <c r="G3" s="0" t="n">
        <v>41.37</v>
      </c>
      <c r="I3" s="0" t="n">
        <v>1103.5571</v>
      </c>
      <c r="J3" s="0" t="n">
        <v>10.3</v>
      </c>
      <c r="L3" s="0" t="s">
        <v>439</v>
      </c>
      <c r="M3" s="0" t="s">
        <v>438</v>
      </c>
      <c r="N3" s="0" t="s">
        <v>421</v>
      </c>
      <c r="O3" s="0" t="n">
        <v>1</v>
      </c>
      <c r="P3" s="0" t="n">
        <v>0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2</v>
      </c>
      <c r="X3" s="0" t="n">
        <v>1</v>
      </c>
      <c r="Y3" s="0" t="n">
        <v>0</v>
      </c>
      <c r="Z3" s="0" t="n">
        <v>2</v>
      </c>
      <c r="AA3" s="0" t="n">
        <v>0</v>
      </c>
      <c r="AB3" s="0" t="n">
        <v>1</v>
      </c>
      <c r="AC3" s="0" t="n">
        <v>0</v>
      </c>
      <c r="AD3" s="0" t="n">
        <v>2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s">
        <v>438</v>
      </c>
      <c r="AP3" s="0" t="n">
        <v>10</v>
      </c>
      <c r="AQ3" s="0" t="n">
        <v>0</v>
      </c>
      <c r="AR3" s="0" t="n">
        <v>78654</v>
      </c>
    </row>
    <row r="4" customFormat="false" ht="12.8" hidden="false" customHeight="false" outlineLevel="0" collapsed="false">
      <c r="A4" s="0" t="s">
        <v>440</v>
      </c>
      <c r="B4" s="0" t="n">
        <v>6</v>
      </c>
      <c r="C4" s="0" t="n">
        <v>54</v>
      </c>
      <c r="D4" s="0" t="n">
        <v>6</v>
      </c>
      <c r="E4" s="0" t="n">
        <v>409.2073</v>
      </c>
      <c r="F4" s="0" t="n">
        <v>2</v>
      </c>
      <c r="G4" s="0" t="n">
        <v>42.38</v>
      </c>
      <c r="I4" s="0" t="n">
        <v>816.3879</v>
      </c>
      <c r="J4" s="0" t="n">
        <v>14.9</v>
      </c>
      <c r="K4" s="0" t="s">
        <v>441</v>
      </c>
      <c r="L4" s="0" t="s">
        <v>442</v>
      </c>
      <c r="M4" s="0" t="s">
        <v>440</v>
      </c>
      <c r="N4" s="0" t="s">
        <v>421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1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2</v>
      </c>
      <c r="AA4" s="0" t="n">
        <v>0</v>
      </c>
      <c r="AB4" s="0" t="n">
        <v>0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v>0</v>
      </c>
      <c r="AJ4" s="0" t="n">
        <v>0</v>
      </c>
      <c r="AK4" s="0" t="n">
        <v>1</v>
      </c>
      <c r="AL4" s="0" t="n">
        <v>0</v>
      </c>
      <c r="AM4" s="0" t="n">
        <v>0</v>
      </c>
      <c r="AN4" s="0" t="n">
        <v>1</v>
      </c>
      <c r="AO4" s="0" t="s">
        <v>32</v>
      </c>
      <c r="AP4" s="0" t="n">
        <v>5</v>
      </c>
      <c r="AQ4" s="0" t="n">
        <v>2</v>
      </c>
      <c r="AR4" s="0" t="n">
        <v>4320</v>
      </c>
    </row>
    <row r="5" customFormat="false" ht="12.8" hidden="false" customHeight="false" outlineLevel="0" collapsed="false">
      <c r="A5" s="0" t="s">
        <v>443</v>
      </c>
      <c r="B5" s="0" t="n">
        <v>11</v>
      </c>
      <c r="C5" s="0" t="n">
        <v>52</v>
      </c>
      <c r="D5" s="0" t="n">
        <v>11</v>
      </c>
      <c r="E5" s="0" t="n">
        <v>638.3314</v>
      </c>
      <c r="F5" s="0" t="n">
        <v>2</v>
      </c>
      <c r="G5" s="0" t="n">
        <v>51.99</v>
      </c>
      <c r="H5" s="0" t="n">
        <v>96500</v>
      </c>
      <c r="I5" s="0" t="n">
        <v>1274.6328</v>
      </c>
      <c r="J5" s="0" t="n">
        <v>12</v>
      </c>
      <c r="K5" s="0" t="s">
        <v>301</v>
      </c>
      <c r="L5" s="0" t="s">
        <v>444</v>
      </c>
      <c r="M5" s="0" t="s">
        <v>443</v>
      </c>
      <c r="N5" s="0" t="s">
        <v>421</v>
      </c>
      <c r="O5" s="0" t="n">
        <v>1</v>
      </c>
      <c r="P5" s="0" t="n">
        <v>0</v>
      </c>
      <c r="Q5" s="0" t="n">
        <v>0</v>
      </c>
      <c r="R5" s="0" t="n">
        <v>1</v>
      </c>
      <c r="S5" s="0" t="n">
        <v>1</v>
      </c>
      <c r="T5" s="0" t="n">
        <v>0</v>
      </c>
      <c r="U5" s="0" t="n">
        <v>0</v>
      </c>
      <c r="V5" s="0" t="n">
        <v>0</v>
      </c>
      <c r="W5" s="0" t="n">
        <v>2</v>
      </c>
      <c r="X5" s="0" t="n">
        <v>0</v>
      </c>
      <c r="Y5" s="0" t="n">
        <v>1</v>
      </c>
      <c r="Z5" s="0" t="n">
        <v>2</v>
      </c>
      <c r="AA5" s="0" t="n">
        <v>2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1</v>
      </c>
      <c r="AL5" s="0" t="n">
        <v>0</v>
      </c>
      <c r="AM5" s="0" t="n">
        <v>0</v>
      </c>
      <c r="AN5" s="0" t="n">
        <v>0</v>
      </c>
      <c r="AO5" s="0" t="s">
        <v>445</v>
      </c>
      <c r="AP5" s="0" t="n">
        <v>11</v>
      </c>
      <c r="AQ5" s="0" t="n">
        <v>1</v>
      </c>
      <c r="AR5" s="0" t="n">
        <v>8772.72727272727</v>
      </c>
    </row>
    <row r="6" customFormat="false" ht="12.8" hidden="false" customHeight="false" outlineLevel="0" collapsed="false">
      <c r="A6" s="0" t="s">
        <v>436</v>
      </c>
      <c r="H6" s="0" t="n">
        <f aca="false">SUM(H2:H5)</f>
        <v>559500</v>
      </c>
      <c r="I6" s="0" t="n">
        <f aca="false">SUM(I2:I5)</f>
        <v>4095.0807</v>
      </c>
      <c r="J6" s="0" t="n">
        <f aca="false">SUM(J2:J5)</f>
        <v>40.5</v>
      </c>
      <c r="K6" s="0" t="n">
        <f aca="false">SUM(K2:K5)</f>
        <v>0</v>
      </c>
      <c r="L6" s="0" t="n">
        <f aca="false">SUM(L2:L5)</f>
        <v>0</v>
      </c>
      <c r="M6" s="0" t="n">
        <f aca="false">SUM(M2:M5)</f>
        <v>0</v>
      </c>
      <c r="N6" s="0" t="n">
        <f aca="false">SUM(N2:N5)</f>
        <v>0</v>
      </c>
      <c r="O6" s="0" t="n">
        <f aca="false">SUM(O2:O5)</f>
        <v>3</v>
      </c>
      <c r="P6" s="0" t="n">
        <f aca="false">SUM(P2:P5)</f>
        <v>0</v>
      </c>
      <c r="Q6" s="0" t="n">
        <f aca="false">SUM(Q2:Q5)</f>
        <v>1</v>
      </c>
      <c r="R6" s="0" t="n">
        <f aca="false">SUM(R2:R5)</f>
        <v>2</v>
      </c>
      <c r="S6" s="0" t="n">
        <f aca="false">SUM(S2:S5)</f>
        <v>1</v>
      </c>
      <c r="T6" s="0" t="n">
        <f aca="false">SUM(T2:T5)</f>
        <v>0</v>
      </c>
      <c r="U6" s="0" t="n">
        <f aca="false">SUM(U2:U5)</f>
        <v>1</v>
      </c>
      <c r="V6" s="0" t="n">
        <f aca="false">SUM(V2:V5)</f>
        <v>0</v>
      </c>
      <c r="W6" s="0" t="n">
        <f aca="false">SUM(W2:W5)</f>
        <v>4</v>
      </c>
      <c r="X6" s="0" t="n">
        <f aca="false">SUM(X2:X5)</f>
        <v>2</v>
      </c>
      <c r="Y6" s="0" t="n">
        <f aca="false">SUM(Y2:Y5)</f>
        <v>1</v>
      </c>
      <c r="Z6" s="0" t="n">
        <f aca="false">SUM(Z2:Z5)</f>
        <v>6</v>
      </c>
      <c r="AA6" s="0" t="n">
        <f aca="false">SUM(AA2:AA5)</f>
        <v>2</v>
      </c>
      <c r="AB6" s="0" t="n">
        <f aca="false">SUM(AB2:AB5)</f>
        <v>2</v>
      </c>
      <c r="AC6" s="0" t="n">
        <f aca="false">SUM(AC2:AC5)</f>
        <v>2</v>
      </c>
      <c r="AD6" s="0" t="n">
        <f aca="false">SUM(AD2:AD5)</f>
        <v>3</v>
      </c>
      <c r="AE6" s="0" t="n">
        <f aca="false">SUM(AE2:AE5)</f>
        <v>0</v>
      </c>
      <c r="AF6" s="0" t="n">
        <f aca="false">SUM(AF2:AF5)</f>
        <v>4</v>
      </c>
      <c r="AG6" s="0" t="n">
        <f aca="false">SUM(AG2:AG5)</f>
        <v>0</v>
      </c>
      <c r="AH6" s="0" t="n">
        <f aca="false">SUM(AH2:AH5)</f>
        <v>1</v>
      </c>
      <c r="AI6" s="0" t="n">
        <f aca="false">SUM(AI2:AI5)</f>
        <v>0</v>
      </c>
      <c r="AJ6" s="0" t="n">
        <f aca="false">SUM(AJ2:AJ5)</f>
        <v>0</v>
      </c>
      <c r="AK6" s="0" t="n">
        <f aca="false">SUM(AK2:AK5)</f>
        <v>2</v>
      </c>
      <c r="AL6" s="0" t="n">
        <f aca="false">SUM(AL2:AL5)</f>
        <v>0</v>
      </c>
      <c r="AM6" s="0" t="n">
        <f aca="false">SUM(AM2:AM5)</f>
        <v>0</v>
      </c>
      <c r="AN6" s="0" t="n">
        <f aca="false">SUM(AN2:AN5)</f>
        <v>1</v>
      </c>
      <c r="AO6" s="0" t="n">
        <f aca="false">SUM(AO2:AO5)</f>
        <v>0</v>
      </c>
      <c r="AP6" s="0" t="n">
        <f aca="false">SUM(AP2:AP5)</f>
        <v>34</v>
      </c>
      <c r="AQ6" s="0" t="n">
        <f aca="false">SUM(AQ2:AQ5)</f>
        <v>3</v>
      </c>
      <c r="AR6" s="0" t="n">
        <f aca="false">SUM(AR2:AR5)</f>
        <v>149621.727272727</v>
      </c>
    </row>
    <row r="9" customFormat="false" ht="12.8" hidden="false" customHeight="false" outlineLevel="0" collapsed="false">
      <c r="B9" s="0" t="s">
        <v>252</v>
      </c>
      <c r="D9" s="0" t="n">
        <v>822992219.486396</v>
      </c>
    </row>
    <row r="10" customFormat="false" ht="12.8" hidden="false" customHeight="false" outlineLevel="0" collapsed="false">
      <c r="B10" s="0" t="s">
        <v>255</v>
      </c>
      <c r="D10" s="0" t="n">
        <f aca="false">SUM(AR2:AR5)</f>
        <v>149621.727272727</v>
      </c>
    </row>
    <row r="11" customFormat="false" ht="12.8" hidden="false" customHeight="false" outlineLevel="0" collapsed="false">
      <c r="B11" s="3" t="s">
        <v>258</v>
      </c>
      <c r="D11" s="0" t="n">
        <f aca="false">(D10/D9)*100</f>
        <v>0.018180211638708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412</v>
      </c>
      <c r="B1" s="0" t="s">
        <v>413</v>
      </c>
      <c r="C1" s="0" t="s">
        <v>414</v>
      </c>
      <c r="D1" s="0" t="s">
        <v>415</v>
      </c>
      <c r="E1" s="0" t="s">
        <v>200</v>
      </c>
      <c r="F1" s="0" t="s">
        <v>416</v>
      </c>
      <c r="G1" s="0" t="s">
        <v>201</v>
      </c>
      <c r="H1" s="0" t="s">
        <v>202</v>
      </c>
      <c r="I1" s="0" t="s">
        <v>197</v>
      </c>
      <c r="J1" s="0" t="s">
        <v>199</v>
      </c>
      <c r="K1" s="0" t="s">
        <v>208</v>
      </c>
      <c r="L1" s="0" t="s">
        <v>417</v>
      </c>
      <c r="M1" s="0" t="s">
        <v>418</v>
      </c>
      <c r="N1" s="0" t="s">
        <v>419</v>
      </c>
      <c r="O1" s="0" t="s">
        <v>210</v>
      </c>
      <c r="P1" s="0" t="s">
        <v>211</v>
      </c>
      <c r="Q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W1" s="0" t="s">
        <v>218</v>
      </c>
      <c r="X1" s="0" t="s">
        <v>219</v>
      </c>
      <c r="Y1" s="0" t="s">
        <v>220</v>
      </c>
      <c r="Z1" s="0" t="s">
        <v>221</v>
      </c>
      <c r="AA1" s="0" t="s">
        <v>222</v>
      </c>
      <c r="AB1" s="0" t="s">
        <v>223</v>
      </c>
      <c r="AC1" s="0" t="s">
        <v>224</v>
      </c>
      <c r="AD1" s="0" t="s">
        <v>225</v>
      </c>
      <c r="AE1" s="0" t="s">
        <v>226</v>
      </c>
      <c r="AF1" s="0" t="s">
        <v>227</v>
      </c>
      <c r="AG1" s="0" t="s">
        <v>228</v>
      </c>
      <c r="AH1" s="0" t="s">
        <v>229</v>
      </c>
      <c r="AI1" s="0" t="s">
        <v>230</v>
      </c>
      <c r="AJ1" s="0" t="s">
        <v>231</v>
      </c>
      <c r="AK1" s="0" t="s">
        <v>232</v>
      </c>
      <c r="AL1" s="0" t="s">
        <v>233</v>
      </c>
      <c r="AM1" s="0" t="s">
        <v>234</v>
      </c>
      <c r="AN1" s="0" t="s">
        <v>235</v>
      </c>
      <c r="AO1" s="0" t="s">
        <v>236</v>
      </c>
      <c r="AP1" s="0" t="s">
        <v>237</v>
      </c>
      <c r="AQ1" s="0" t="s">
        <v>239</v>
      </c>
      <c r="AR1" s="0" t="s">
        <v>238</v>
      </c>
    </row>
    <row r="2" customFormat="false" ht="12.8" hidden="false" customHeight="false" outlineLevel="0" collapsed="false">
      <c r="A2" s="0" t="s">
        <v>446</v>
      </c>
      <c r="B2" s="0" t="n">
        <v>7</v>
      </c>
      <c r="C2" s="0" t="n">
        <v>57</v>
      </c>
      <c r="D2" s="0" t="n">
        <v>7</v>
      </c>
      <c r="E2" s="0" t="n">
        <v>395.2033</v>
      </c>
      <c r="F2" s="0" t="n">
        <v>2</v>
      </c>
      <c r="G2" s="0" t="n">
        <v>28.24</v>
      </c>
      <c r="I2" s="0" t="n">
        <v>788.3916</v>
      </c>
      <c r="J2" s="0" t="n">
        <v>0.6</v>
      </c>
      <c r="K2" s="0" t="s">
        <v>301</v>
      </c>
      <c r="L2" s="0" t="s">
        <v>447</v>
      </c>
      <c r="M2" s="0" t="s">
        <v>446</v>
      </c>
      <c r="N2" s="0" t="s">
        <v>421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1</v>
      </c>
      <c r="Y2" s="0" t="n">
        <v>0</v>
      </c>
      <c r="Z2" s="0" t="n">
        <v>1</v>
      </c>
      <c r="AA2" s="0" t="n">
        <v>1</v>
      </c>
      <c r="AB2" s="0" t="n">
        <v>0</v>
      </c>
      <c r="AC2" s="0" t="n">
        <v>0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1</v>
      </c>
      <c r="AL2" s="0" t="n">
        <v>0</v>
      </c>
      <c r="AM2" s="0" t="n">
        <v>0</v>
      </c>
      <c r="AN2" s="0" t="n">
        <v>0</v>
      </c>
      <c r="AO2" s="0" t="s">
        <v>22</v>
      </c>
      <c r="AP2" s="0" t="n">
        <v>7</v>
      </c>
      <c r="AQ2" s="0" t="n">
        <v>1</v>
      </c>
      <c r="AR2" s="0" t="n">
        <v>34258</v>
      </c>
    </row>
    <row r="6" customFormat="false" ht="12.8" hidden="false" customHeight="false" outlineLevel="0" collapsed="false">
      <c r="C6" s="0" t="s">
        <v>252</v>
      </c>
      <c r="D6" s="0" t="n">
        <v>192238010.438655</v>
      </c>
    </row>
    <row r="7" customFormat="false" ht="12.8" hidden="false" customHeight="false" outlineLevel="0" collapsed="false">
      <c r="C7" s="0" t="s">
        <v>255</v>
      </c>
      <c r="D7" s="0" t="n">
        <f aca="false">AR2</f>
        <v>34258</v>
      </c>
    </row>
    <row r="8" customFormat="false" ht="12.8" hidden="false" customHeight="false" outlineLevel="0" collapsed="false">
      <c r="C8" s="3" t="s">
        <v>258</v>
      </c>
      <c r="D8" s="0" t="n">
        <f aca="false">(D7/D6)*100</f>
        <v>0.0178206172243611</v>
      </c>
    </row>
    <row r="9" customFormat="false" ht="12.8" hidden="false" customHeight="false" outlineLevel="0" collapsed="false">
      <c r="C9" s="0" t="s">
        <v>448</v>
      </c>
    </row>
    <row r="10" customFormat="false" ht="12.8" hidden="false" customHeight="false" outlineLevel="0" collapsed="false">
      <c r="C10" s="0" t="s">
        <v>449</v>
      </c>
      <c r="D10" s="0" t="n">
        <f aca="false">AK2/Z2</f>
        <v>1</v>
      </c>
    </row>
    <row r="11" customFormat="false" ht="12.8" hidden="false" customHeight="false" outlineLevel="0" collapsed="false">
      <c r="C11" s="0" t="s">
        <v>450</v>
      </c>
    </row>
    <row r="12" customFormat="false" ht="12.8" hidden="false" customHeight="false" outlineLevel="0" collapsed="false">
      <c r="C12" s="0" t="s">
        <v>451</v>
      </c>
    </row>
    <row r="13" customFormat="false" ht="12.8" hidden="false" customHeight="false" outlineLevel="0" collapsed="false">
      <c r="C13" s="0" t="s"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"/>
  <sheetViews>
    <sheetView showFormulas="false" showGridLines="true" showRowColHeaders="true" showZeros="true" rightToLeft="false" tabSelected="false" showOutlineSymbols="true" defaultGridColor="true" view="normal" topLeftCell="AC1" colorId="64" zoomScale="120" zoomScaleNormal="12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412</v>
      </c>
      <c r="B1" s="0" t="s">
        <v>413</v>
      </c>
      <c r="C1" s="0" t="s">
        <v>414</v>
      </c>
      <c r="D1" s="0" t="s">
        <v>415</v>
      </c>
      <c r="E1" s="0" t="s">
        <v>200</v>
      </c>
      <c r="F1" s="0" t="s">
        <v>416</v>
      </c>
      <c r="G1" s="0" t="s">
        <v>201</v>
      </c>
      <c r="H1" s="0" t="s">
        <v>202</v>
      </c>
      <c r="I1" s="0" t="s">
        <v>197</v>
      </c>
      <c r="J1" s="0" t="s">
        <v>199</v>
      </c>
      <c r="K1" s="0" t="s">
        <v>208</v>
      </c>
      <c r="L1" s="0" t="s">
        <v>417</v>
      </c>
      <c r="M1" s="0" t="s">
        <v>418</v>
      </c>
      <c r="N1" s="0" t="s">
        <v>419</v>
      </c>
      <c r="O1" s="0" t="s">
        <v>210</v>
      </c>
      <c r="P1" s="0" t="s">
        <v>211</v>
      </c>
      <c r="Q1" s="0" t="s">
        <v>212</v>
      </c>
      <c r="R1" s="0" t="s">
        <v>213</v>
      </c>
      <c r="S1" s="0" t="s">
        <v>214</v>
      </c>
      <c r="T1" s="0" t="s">
        <v>215</v>
      </c>
      <c r="U1" s="0" t="s">
        <v>216</v>
      </c>
      <c r="V1" s="0" t="s">
        <v>217</v>
      </c>
      <c r="W1" s="0" t="s">
        <v>218</v>
      </c>
      <c r="X1" s="0" t="s">
        <v>219</v>
      </c>
      <c r="Y1" s="0" t="s">
        <v>220</v>
      </c>
      <c r="Z1" s="0" t="s">
        <v>221</v>
      </c>
      <c r="AA1" s="0" t="s">
        <v>222</v>
      </c>
      <c r="AB1" s="0" t="s">
        <v>223</v>
      </c>
      <c r="AC1" s="0" t="s">
        <v>224</v>
      </c>
      <c r="AD1" s="0" t="s">
        <v>225</v>
      </c>
      <c r="AE1" s="0" t="s">
        <v>226</v>
      </c>
      <c r="AF1" s="0" t="s">
        <v>227</v>
      </c>
      <c r="AG1" s="0" t="s">
        <v>228</v>
      </c>
      <c r="AH1" s="0" t="s">
        <v>229</v>
      </c>
      <c r="AI1" s="0" t="s">
        <v>230</v>
      </c>
      <c r="AJ1" s="0" t="s">
        <v>231</v>
      </c>
      <c r="AK1" s="0" t="s">
        <v>232</v>
      </c>
      <c r="AL1" s="0" t="s">
        <v>233</v>
      </c>
      <c r="AM1" s="0" t="s">
        <v>234</v>
      </c>
      <c r="AN1" s="0" t="s">
        <v>235</v>
      </c>
      <c r="AO1" s="0" t="s">
        <v>236</v>
      </c>
      <c r="AP1" s="0" t="s">
        <v>237</v>
      </c>
      <c r="AQ1" s="0" t="s">
        <v>239</v>
      </c>
      <c r="AR1" s="0" t="s">
        <v>238</v>
      </c>
    </row>
    <row r="2" customFormat="false" ht="12.8" hidden="false" customHeight="false" outlineLevel="0" collapsed="false">
      <c r="A2" s="0" t="s">
        <v>23</v>
      </c>
      <c r="B2" s="0" t="n">
        <v>7</v>
      </c>
      <c r="C2" s="0" t="n">
        <v>97</v>
      </c>
      <c r="D2" s="0" t="n">
        <v>7</v>
      </c>
      <c r="E2" s="0" t="n">
        <v>406.1959</v>
      </c>
      <c r="F2" s="0" t="n">
        <v>2</v>
      </c>
      <c r="G2" s="0" t="n">
        <v>22.94</v>
      </c>
      <c r="H2" s="0" t="n">
        <v>831000</v>
      </c>
      <c r="I2" s="0" t="n">
        <v>810.3759</v>
      </c>
      <c r="J2" s="0" t="n">
        <v>1.6</v>
      </c>
      <c r="L2" s="0" t="s">
        <v>453</v>
      </c>
      <c r="M2" s="0" t="s">
        <v>23</v>
      </c>
      <c r="N2" s="0" t="s">
        <v>421</v>
      </c>
      <c r="O2" s="0" t="n">
        <v>1</v>
      </c>
      <c r="P2" s="0" t="n">
        <v>0</v>
      </c>
      <c r="Q2" s="0" t="n">
        <v>1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1</v>
      </c>
      <c r="AE2" s="0" t="n">
        <v>0</v>
      </c>
      <c r="AF2" s="0" t="n">
        <v>1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s">
        <v>23</v>
      </c>
      <c r="AP2" s="0" t="n">
        <v>7</v>
      </c>
      <c r="AQ2" s="0" t="n">
        <v>0</v>
      </c>
      <c r="AR2" s="0" t="n">
        <v>118714.285714286</v>
      </c>
    </row>
    <row r="3" customFormat="false" ht="12.8" hidden="false" customHeight="false" outlineLevel="0" collapsed="false">
      <c r="A3" s="0" t="s">
        <v>454</v>
      </c>
      <c r="B3" s="0" t="n">
        <v>8</v>
      </c>
      <c r="C3" s="0" t="n">
        <v>86</v>
      </c>
      <c r="D3" s="0" t="n">
        <v>8</v>
      </c>
      <c r="E3" s="0" t="n">
        <v>487.2535</v>
      </c>
      <c r="F3" s="0" t="n">
        <v>2</v>
      </c>
      <c r="G3" s="0" t="n">
        <v>30.83</v>
      </c>
      <c r="H3" s="0" t="n">
        <v>2140000</v>
      </c>
      <c r="I3" s="0" t="n">
        <v>972.4876</v>
      </c>
      <c r="J3" s="0" t="n">
        <v>5</v>
      </c>
      <c r="K3" s="0" t="s">
        <v>301</v>
      </c>
      <c r="L3" s="0" t="s">
        <v>455</v>
      </c>
      <c r="M3" s="0" t="s">
        <v>454</v>
      </c>
      <c r="N3" s="0" t="s">
        <v>421</v>
      </c>
      <c r="O3" s="0" t="n">
        <v>0</v>
      </c>
      <c r="P3" s="0" t="n">
        <v>0</v>
      </c>
      <c r="Q3" s="0" t="n">
        <v>0</v>
      </c>
      <c r="R3" s="0" t="n">
        <v>2</v>
      </c>
      <c r="S3" s="0" t="n">
        <v>0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2</v>
      </c>
      <c r="Y3" s="0" t="n">
        <v>0</v>
      </c>
      <c r="Z3" s="0" t="n">
        <v>0</v>
      </c>
      <c r="AA3" s="0" t="n">
        <v>0</v>
      </c>
      <c r="AB3" s="0" t="n">
        <v>2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1</v>
      </c>
      <c r="AM3" s="0" t="n">
        <v>0</v>
      </c>
      <c r="AN3" s="0" t="n">
        <v>0</v>
      </c>
      <c r="AO3" s="0" t="s">
        <v>27</v>
      </c>
      <c r="AP3" s="0" t="n">
        <v>8</v>
      </c>
      <c r="AQ3" s="0" t="n">
        <v>1</v>
      </c>
      <c r="AR3" s="0" t="n">
        <v>267500</v>
      </c>
    </row>
    <row r="4" customFormat="false" ht="12.8" hidden="false" customHeight="false" outlineLevel="0" collapsed="false">
      <c r="A4" s="0" t="s">
        <v>456</v>
      </c>
      <c r="B4" s="0" t="n">
        <v>8</v>
      </c>
      <c r="C4" s="0" t="n">
        <v>83</v>
      </c>
      <c r="D4" s="0" t="n">
        <v>8</v>
      </c>
      <c r="E4" s="0" t="n">
        <v>417.7275</v>
      </c>
      <c r="F4" s="0" t="n">
        <v>2</v>
      </c>
      <c r="G4" s="0" t="n">
        <v>41.17</v>
      </c>
      <c r="H4" s="0" t="n">
        <v>1180000</v>
      </c>
      <c r="I4" s="0" t="n">
        <v>833.4395</v>
      </c>
      <c r="J4" s="0" t="n">
        <v>1.1</v>
      </c>
      <c r="K4" s="0" t="s">
        <v>457</v>
      </c>
      <c r="L4" s="0" t="s">
        <v>458</v>
      </c>
      <c r="M4" s="0" t="s">
        <v>456</v>
      </c>
      <c r="N4" s="0" t="s">
        <v>421</v>
      </c>
      <c r="O4" s="0" t="n">
        <v>1</v>
      </c>
      <c r="P4" s="0" t="n">
        <v>0</v>
      </c>
      <c r="Q4" s="0" t="n">
        <v>1</v>
      </c>
      <c r="R4" s="0" t="n">
        <v>0</v>
      </c>
      <c r="S4" s="0" t="n">
        <v>1</v>
      </c>
      <c r="T4" s="0" t="n">
        <v>2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1</v>
      </c>
      <c r="AD4" s="0" t="n">
        <v>0</v>
      </c>
      <c r="AE4" s="0" t="n">
        <v>0</v>
      </c>
      <c r="AF4" s="0" t="n">
        <v>2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1</v>
      </c>
      <c r="AO4" s="0" t="s">
        <v>33</v>
      </c>
      <c r="AP4" s="0" t="n">
        <v>8</v>
      </c>
      <c r="AQ4" s="0" t="n">
        <v>1</v>
      </c>
      <c r="AR4" s="0" t="n">
        <v>147500</v>
      </c>
    </row>
    <row r="5" customFormat="false" ht="12.8" hidden="false" customHeight="false" outlineLevel="0" collapsed="false">
      <c r="A5" s="0" t="s">
        <v>38</v>
      </c>
      <c r="B5" s="0" t="n">
        <v>7</v>
      </c>
      <c r="C5" s="0" t="n">
        <v>76</v>
      </c>
      <c r="D5" s="0" t="n">
        <v>7</v>
      </c>
      <c r="E5" s="0" t="n">
        <v>446.2451</v>
      </c>
      <c r="F5" s="0" t="n">
        <v>2</v>
      </c>
      <c r="G5" s="0" t="n">
        <v>51.69</v>
      </c>
      <c r="H5" s="0" t="n">
        <v>557000</v>
      </c>
      <c r="I5" s="0" t="n">
        <v>890.465</v>
      </c>
      <c r="J5" s="0" t="n">
        <v>12</v>
      </c>
      <c r="L5" s="0" t="s">
        <v>459</v>
      </c>
      <c r="M5" s="0" t="s">
        <v>38</v>
      </c>
      <c r="N5" s="0" t="s">
        <v>421</v>
      </c>
      <c r="O5" s="0" t="n">
        <v>1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1</v>
      </c>
      <c r="X5" s="0" t="n">
        <v>1</v>
      </c>
      <c r="Y5" s="0" t="n">
        <v>0</v>
      </c>
      <c r="Z5" s="0" t="n">
        <v>1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s">
        <v>38</v>
      </c>
      <c r="AP5" s="0" t="n">
        <v>7</v>
      </c>
      <c r="AQ5" s="0" t="n">
        <v>0</v>
      </c>
      <c r="AR5" s="0" t="n">
        <v>79571.4285714286</v>
      </c>
    </row>
    <row r="6" customFormat="false" ht="12.8" hidden="false" customHeight="false" outlineLevel="0" collapsed="false">
      <c r="A6" s="0" t="s">
        <v>460</v>
      </c>
      <c r="B6" s="0" t="n">
        <v>8</v>
      </c>
      <c r="C6" s="0" t="n">
        <v>76</v>
      </c>
      <c r="D6" s="0" t="n">
        <v>8</v>
      </c>
      <c r="E6" s="0" t="n">
        <v>434.2201</v>
      </c>
      <c r="F6" s="0" t="n">
        <v>2</v>
      </c>
      <c r="G6" s="0" t="n">
        <v>36.46</v>
      </c>
      <c r="H6" s="0" t="n">
        <v>3320000</v>
      </c>
      <c r="I6" s="0" t="n">
        <v>866.4167</v>
      </c>
      <c r="J6" s="0" t="n">
        <v>10.3</v>
      </c>
      <c r="K6" s="0" t="s">
        <v>274</v>
      </c>
      <c r="L6" s="0" t="s">
        <v>461</v>
      </c>
      <c r="M6" s="0" t="s">
        <v>460</v>
      </c>
      <c r="N6" s="0" t="s">
        <v>421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0</v>
      </c>
      <c r="AB6" s="0" t="n">
        <v>0</v>
      </c>
      <c r="AC6" s="0" t="n">
        <v>0</v>
      </c>
      <c r="AD6" s="0" t="n">
        <v>2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1</v>
      </c>
      <c r="AK6" s="0" t="n">
        <v>0</v>
      </c>
      <c r="AL6" s="0" t="n">
        <v>0</v>
      </c>
      <c r="AM6" s="0" t="n">
        <v>0</v>
      </c>
      <c r="AN6" s="0" t="n">
        <v>0</v>
      </c>
      <c r="AO6" s="0" t="s">
        <v>43</v>
      </c>
      <c r="AP6" s="0" t="n">
        <v>8</v>
      </c>
      <c r="AQ6" s="0" t="n">
        <v>1</v>
      </c>
      <c r="AR6" s="0" t="n">
        <v>415000</v>
      </c>
    </row>
    <row r="7" customFormat="false" ht="12.8" hidden="false" customHeight="false" outlineLevel="0" collapsed="false">
      <c r="A7" s="0" t="s">
        <v>462</v>
      </c>
      <c r="B7" s="0" t="n">
        <v>8</v>
      </c>
      <c r="C7" s="0" t="n">
        <v>70</v>
      </c>
      <c r="D7" s="0" t="n">
        <v>8</v>
      </c>
      <c r="E7" s="0" t="n">
        <v>492.8087</v>
      </c>
      <c r="F7" s="0" t="n">
        <v>2</v>
      </c>
      <c r="G7" s="0" t="n">
        <v>59.28</v>
      </c>
      <c r="H7" s="0" t="n">
        <v>1210000</v>
      </c>
      <c r="I7" s="0" t="n">
        <v>983.5916</v>
      </c>
      <c r="J7" s="0" t="n">
        <v>11.5</v>
      </c>
      <c r="K7" s="0" t="s">
        <v>457</v>
      </c>
      <c r="L7" s="0" t="s">
        <v>463</v>
      </c>
      <c r="M7" s="0" t="s">
        <v>462</v>
      </c>
      <c r="N7" s="0" t="s">
        <v>421</v>
      </c>
      <c r="O7" s="0" t="n">
        <v>1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1</v>
      </c>
      <c r="X7" s="0" t="n">
        <v>1</v>
      </c>
      <c r="Y7" s="0" t="n">
        <v>0</v>
      </c>
      <c r="Z7" s="0" t="n">
        <v>0</v>
      </c>
      <c r="AA7" s="0" t="n">
        <v>1</v>
      </c>
      <c r="AB7" s="0" t="n">
        <v>0</v>
      </c>
      <c r="AC7" s="0" t="n">
        <v>1</v>
      </c>
      <c r="AD7" s="0" t="n">
        <v>0</v>
      </c>
      <c r="AE7" s="0" t="n">
        <v>1</v>
      </c>
      <c r="AF7" s="0" t="n">
        <v>1</v>
      </c>
      <c r="AG7" s="0" t="n">
        <v>1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1</v>
      </c>
      <c r="AO7" s="0" t="s">
        <v>47</v>
      </c>
      <c r="AP7" s="0" t="n">
        <v>8</v>
      </c>
      <c r="AQ7" s="0" t="n">
        <v>1</v>
      </c>
      <c r="AR7" s="0" t="n">
        <v>151250</v>
      </c>
    </row>
    <row r="8" customFormat="false" ht="12.8" hidden="false" customHeight="false" outlineLevel="0" collapsed="false">
      <c r="A8" s="0" t="s">
        <v>436</v>
      </c>
      <c r="H8" s="0" t="n">
        <f aca="false">SUM(H2:H7)</f>
        <v>9238000</v>
      </c>
      <c r="I8" s="0" t="n">
        <f aca="false">SUM(I2:I7)</f>
        <v>5356.7763</v>
      </c>
      <c r="J8" s="0" t="n">
        <f aca="false">SUM(J2:J7)</f>
        <v>41.5</v>
      </c>
      <c r="K8" s="0" t="n">
        <f aca="false">SUM(K2:K7)</f>
        <v>0</v>
      </c>
      <c r="L8" s="0" t="n">
        <f aca="false">SUM(L2:L7)</f>
        <v>0</v>
      </c>
      <c r="M8" s="0" t="n">
        <f aca="false">SUM(M2:M7)</f>
        <v>0</v>
      </c>
      <c r="N8" s="0" t="n">
        <f aca="false">SUM(N2:N7)</f>
        <v>0</v>
      </c>
      <c r="O8" s="0" t="n">
        <f aca="false">SUM(O2:O7)</f>
        <v>5</v>
      </c>
      <c r="P8" s="0" t="n">
        <f aca="false">SUM(P2:P7)</f>
        <v>0</v>
      </c>
      <c r="Q8" s="0" t="n">
        <f aca="false">SUM(Q2:Q7)</f>
        <v>2</v>
      </c>
      <c r="R8" s="0" t="n">
        <f aca="false">SUM(R2:R7)</f>
        <v>3</v>
      </c>
      <c r="S8" s="0" t="n">
        <f aca="false">SUM(S2:S7)</f>
        <v>1</v>
      </c>
      <c r="T8" s="0" t="n">
        <f aca="false">SUM(T2:T7)</f>
        <v>3</v>
      </c>
      <c r="U8" s="0" t="n">
        <f aca="false">SUM(U2:U7)</f>
        <v>0</v>
      </c>
      <c r="V8" s="0" t="n">
        <f aca="false">SUM(V2:V7)</f>
        <v>0</v>
      </c>
      <c r="W8" s="0" t="n">
        <f aca="false">SUM(W2:W7)</f>
        <v>4</v>
      </c>
      <c r="X8" s="0" t="n">
        <f aca="false">SUM(X2:X7)</f>
        <v>5</v>
      </c>
      <c r="Y8" s="0" t="n">
        <f aca="false">SUM(Y2:Y7)</f>
        <v>1</v>
      </c>
      <c r="Z8" s="0" t="n">
        <f aca="false">SUM(Z2:Z7)</f>
        <v>2</v>
      </c>
      <c r="AA8" s="0" t="n">
        <f aca="false">SUM(AA2:AA7)</f>
        <v>2</v>
      </c>
      <c r="AB8" s="0" t="n">
        <f aca="false">SUM(AB2:AB7)</f>
        <v>2</v>
      </c>
      <c r="AC8" s="0" t="n">
        <f aca="false">SUM(AC2:AC7)</f>
        <v>3</v>
      </c>
      <c r="AD8" s="0" t="n">
        <f aca="false">SUM(AD2:AD7)</f>
        <v>3</v>
      </c>
      <c r="AE8" s="0" t="n">
        <f aca="false">SUM(AE2:AE7)</f>
        <v>2</v>
      </c>
      <c r="AF8" s="0" t="n">
        <f aca="false">SUM(AF2:AF7)</f>
        <v>4</v>
      </c>
      <c r="AG8" s="0" t="n">
        <f aca="false">SUM(AG2:AG7)</f>
        <v>2</v>
      </c>
      <c r="AH8" s="0" t="n">
        <f aca="false">SUM(AH2:AH7)</f>
        <v>2</v>
      </c>
      <c r="AI8" s="0" t="n">
        <f aca="false">SUM(AI2:AI7)</f>
        <v>0</v>
      </c>
      <c r="AJ8" s="0" t="n">
        <f aca="false">SUM(AJ2:AJ7)</f>
        <v>1</v>
      </c>
      <c r="AK8" s="0" t="n">
        <f aca="false">SUM(AK2:AK7)</f>
        <v>0</v>
      </c>
      <c r="AL8" s="0" t="n">
        <f aca="false">SUM(AL2:AL7)</f>
        <v>1</v>
      </c>
      <c r="AM8" s="0" t="n">
        <f aca="false">SUM(AM2:AM7)</f>
        <v>0</v>
      </c>
      <c r="AN8" s="0" t="n">
        <f aca="false">SUM(AN2:AN7)</f>
        <v>2</v>
      </c>
      <c r="AO8" s="0" t="n">
        <f aca="false">SUM(AO2:AO7)</f>
        <v>0</v>
      </c>
      <c r="AP8" s="0" t="n">
        <f aca="false">SUM(AP2:AP7)</f>
        <v>46</v>
      </c>
      <c r="AQ8" s="0" t="n">
        <f aca="false">SUM(AQ2:AQ7)</f>
        <v>4</v>
      </c>
      <c r="AR8" s="0" t="n">
        <f aca="false">SUM(AR2:AR7)</f>
        <v>1179535.71428571</v>
      </c>
    </row>
    <row r="10" customFormat="false" ht="12.8" hidden="false" customHeight="false" outlineLevel="0" collapsed="false">
      <c r="B10" s="0" t="s">
        <v>252</v>
      </c>
      <c r="C10" s="0" t="n">
        <v>732282327.760225</v>
      </c>
    </row>
    <row r="11" customFormat="false" ht="12.8" hidden="false" customHeight="false" outlineLevel="0" collapsed="false">
      <c r="B11" s="0" t="s">
        <v>255</v>
      </c>
      <c r="C11" s="0" t="n">
        <f aca="false">SUM(AR2:AR7)</f>
        <v>1179535.71428571</v>
      </c>
    </row>
    <row r="12" customFormat="false" ht="12.8" hidden="false" customHeight="false" outlineLevel="0" collapsed="false">
      <c r="B12" s="3" t="s">
        <v>258</v>
      </c>
      <c r="C12" s="0" t="n">
        <f aca="false">(C11/C10)*100</f>
        <v>0.161076632546011</v>
      </c>
    </row>
    <row r="13" customFormat="false" ht="12.8" hidden="false" customHeight="false" outlineLevel="0" collapsed="false">
      <c r="B13" s="0" t="s">
        <v>448</v>
      </c>
      <c r="C13" s="0" t="n">
        <f aca="false">AJ8/Y8</f>
        <v>1</v>
      </c>
    </row>
    <row r="14" customFormat="false" ht="12.8" hidden="false" customHeight="false" outlineLevel="0" collapsed="false">
      <c r="B14" s="0" t="s">
        <v>449</v>
      </c>
      <c r="C14" s="0" t="n">
        <f aca="false">AK8/Z8</f>
        <v>0</v>
      </c>
    </row>
    <row r="15" customFormat="false" ht="12.8" hidden="false" customHeight="false" outlineLevel="0" collapsed="false">
      <c r="B15" s="0" t="s">
        <v>450</v>
      </c>
      <c r="C15" s="0" t="n">
        <f aca="false">AL8/AB8</f>
        <v>0.5</v>
      </c>
    </row>
    <row r="16" customFormat="false" ht="12.8" hidden="false" customHeight="false" outlineLevel="0" collapsed="false">
      <c r="B16" s="0" t="s">
        <v>451</v>
      </c>
      <c r="C16" s="0" t="n">
        <f aca="false">AM8/W8</f>
        <v>0</v>
      </c>
    </row>
    <row r="17" customFormat="false" ht="12.8" hidden="false" customHeight="false" outlineLevel="0" collapsed="false">
      <c r="B17" s="0" t="s">
        <v>452</v>
      </c>
      <c r="C17" s="0" t="n">
        <f aca="false">AN8/AC8</f>
        <v>0.666666666666667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2020-11-22T13:16:43Z</dcterms:created>
  <dc:creator/>
  <dc:description/>
  <dc:language>en-US</dc:language>
  <cp:lastModifiedBy/>
  <dcterms:modified xsi:type="dcterms:W3CDTF">2020-11-22T17:56:36Z</dcterms:modified>
  <cp:revision>15</cp:revision>
  <dc:subject/>
  <dc:title/>
</cp:coreProperties>
</file>