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metagomics/susvsink/"/>
    </mc:Choice>
  </mc:AlternateContent>
  <xr:revisionPtr revIDLastSave="0" documentId="13_ncr:1_{4C80A297-2DB8-A843-BA90-6CABFD78C6FD}" xr6:coauthVersionLast="34" xr6:coauthVersionMax="34" xr10:uidLastSave="{00000000-0000-0000-0000-000000000000}"/>
  <bookViews>
    <workbookView xWindow="2940" yWindow="5820" windowWidth="26040" windowHeight="14940" xr2:uid="{F273551E-9FEB-5548-BBD9-F9B9F48DA798}"/>
  </bookViews>
  <sheets>
    <sheet name="comparison" sheetId="1" r:id="rId1"/>
    <sheet name="ja2" sheetId="6" r:id="rId2"/>
    <sheet name="ja14" sheetId="3" r:id="rId3"/>
    <sheet name="264+265" sheetId="4" r:id="rId4"/>
    <sheet name="268+269" sheetId="5" r:id="rId5"/>
  </sheets>
  <definedNames>
    <definedName name="_xlchart.v1.0" hidden="1">comparison!$B$3:$B$6</definedName>
    <definedName name="_xlchart.v1.1" hidden="1">comparison!$L$3:$L$6</definedName>
    <definedName name="_xlchart.v1.2" hidden="1">comparison!$B$3:$B$6</definedName>
    <definedName name="_xlchart.v1.3" hidden="1">comparison!$L$3:$L$6</definedName>
    <definedName name="_xlchart.v1.4" hidden="1">comparison!$B$3:$B$6</definedName>
    <definedName name="_xlchart.v1.5" hidden="1">comparison!$L$3:$L$6</definedName>
    <definedName name="_xlchart.v1.6" hidden="1">comparison!$B$3:$B$6</definedName>
    <definedName name="_xlchart.v1.7" hidden="1">comparison!$L$3:$L$6</definedName>
    <definedName name="_xlchart.v1.8" hidden="1">comparison!$B$3:$B$6</definedName>
    <definedName name="_xlchart.v1.9" hidden="1">comparison!$L$3:$L$6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T5" i="1"/>
  <c r="T6" i="1"/>
  <c r="T3" i="1"/>
  <c r="R4" i="1"/>
  <c r="R5" i="1"/>
  <c r="R6" i="1"/>
  <c r="R3" i="1"/>
  <c r="P4" i="1"/>
  <c r="P5" i="1"/>
  <c r="P6" i="1"/>
  <c r="P3" i="1"/>
  <c r="N4" i="1"/>
  <c r="N5" i="1"/>
  <c r="N6" i="1"/>
  <c r="N3" i="1"/>
  <c r="L4" i="1"/>
  <c r="L5" i="1"/>
  <c r="L6" i="1"/>
  <c r="L3" i="1"/>
</calcChain>
</file>

<file path=xl/sharedStrings.xml><?xml version="1.0" encoding="utf-8"?>
<sst xmlns="http://schemas.openxmlformats.org/spreadsheetml/2006/main" count="40" uniqueCount="38">
  <si>
    <t>Sample</t>
  </si>
  <si>
    <t>JA2</t>
  </si>
  <si>
    <t>Sus/Sink</t>
  </si>
  <si>
    <t>JA14</t>
  </si>
  <si>
    <t>264+265</t>
  </si>
  <si>
    <t>268+269</t>
  </si>
  <si>
    <t>Depth (m)</t>
  </si>
  <si>
    <t>sus</t>
  </si>
  <si>
    <t>sink</t>
  </si>
  <si>
    <t>% GO spectra - biological process</t>
  </si>
  <si>
    <t>organic substance metabolic process</t>
  </si>
  <si>
    <t>nitrogen compound metabolic process</t>
  </si>
  <si>
    <t>transport</t>
  </si>
  <si>
    <t>protein metabolic process</t>
  </si>
  <si>
    <t>% GO spectra - cellular component</t>
  </si>
  <si>
    <t>% GO spectra - molecular function</t>
  </si>
  <si>
    <t>protein binding</t>
  </si>
  <si>
    <t>catalytic function</t>
  </si>
  <si>
    <t>organic cyclic compound binding</t>
  </si>
  <si>
    <t>metal ion binding</t>
  </si>
  <si>
    <t>nucleotide binding</t>
  </si>
  <si>
    <t>photosynthesis % spectra</t>
  </si>
  <si>
    <t>photosynethesis spectral counts</t>
  </si>
  <si>
    <t>chloroplast % spectra</t>
  </si>
  <si>
    <t>chloroplast spectral counts</t>
  </si>
  <si>
    <t>cytosolic spectral counts</t>
  </si>
  <si>
    <t>cytosolic % spectra</t>
  </si>
  <si>
    <t>membrane % spectra</t>
  </si>
  <si>
    <t>membrane spectral counts</t>
  </si>
  <si>
    <t>cell wall % spectra</t>
  </si>
  <si>
    <t>cell wall spectral counts</t>
  </si>
  <si>
    <t>extracellular % spectra</t>
  </si>
  <si>
    <t>extracellular spectral counts</t>
  </si>
  <si>
    <t>Total MS1 spectra</t>
  </si>
  <si>
    <t>100 m suspended</t>
  </si>
  <si>
    <t>965 m suspended</t>
  </si>
  <si>
    <t>100 m sinking</t>
  </si>
  <si>
    <t>965 m sinking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</si>
</sst>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0" xfId="0" applyNumberFormat="1"/>
    <xf numFmtId="164" fontId="2" fillId="0" borderId="0" xfId="0" applyNumberFormat="1" applyFont="1"/>
    <xf numFmtId="164" fontId="1" fillId="2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1" fontId="0" fillId="0" borderId="0" xfId="0" applyNumberFormat="1"/>
    <xf numFmtId="1" fontId="2" fillId="0" borderId="0" xfId="0" applyNumberFormat="1" applyFont="1"/>
    <xf numFmtId="1" fontId="1" fillId="3" borderId="0" xfId="0" applyNumberFormat="1" applyFont="1" applyFill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2" fontId="0" fillId="0" borderId="0" xfId="0" applyNumberFormat="1"/>
    <xf numFmtId="2" fontId="1" fillId="3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% spectra cytosolic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DA9-3841-A994-3EDB36086A4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DA9-3841-A994-3EDB36086A4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DA9-3841-A994-3EDB36086A4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DA9-3841-A994-3EDB36086A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comparison!$B$3:$B$6</c:f>
              <c:strCache>
                <c:ptCount val="4"/>
                <c:pt idx="0">
                  <c:v>100 m suspended</c:v>
                </c:pt>
                <c:pt idx="1">
                  <c:v>965 m suspended</c:v>
                </c:pt>
                <c:pt idx="2">
                  <c:v>100 m sinking</c:v>
                </c:pt>
                <c:pt idx="3">
                  <c:v>965 m sinking</c:v>
                </c:pt>
              </c:strCache>
            </c:strRef>
          </c:cat>
          <c:val>
            <c:numRef>
              <c:f>comparison!$L$3:$L$6</c:f>
              <c:numCache>
                <c:formatCode>0.00</c:formatCode>
                <c:ptCount val="4"/>
                <c:pt idx="0">
                  <c:v>6.4665007259904579</c:v>
                </c:pt>
                <c:pt idx="1">
                  <c:v>0.32423538521099499</c:v>
                </c:pt>
                <c:pt idx="2">
                  <c:v>2.1815500715617815</c:v>
                </c:pt>
                <c:pt idx="3">
                  <c:v>0.85763293310463129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9-3841-A994-3EDB36086A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3857887"/>
        <c:axId val="1789211807"/>
      </c:barChart>
      <c:catAx>
        <c:axId val="169385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211807"/>
        <c:auto val="1"/>
        <c:lblAlgn val="ctr"/>
        <c:lblOffset val="100"/>
        <c:noMultiLvlLbl val="0"/>
      </c:catAx>
      <c:valAx>
        <c:axId val="1789211807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57887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% spectra membrane associated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089-034C-83A7-365557DCE49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089-034C-83A7-365557DCE49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089-034C-83A7-365557DCE49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089-034C-83A7-365557DCE4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comparison!$B$3:$B$6</c:f>
              <c:strCache>
                <c:ptCount val="4"/>
                <c:pt idx="0">
                  <c:v>100 m suspended</c:v>
                </c:pt>
                <c:pt idx="1">
                  <c:v>965 m suspended</c:v>
                </c:pt>
                <c:pt idx="2">
                  <c:v>100 m sinking</c:v>
                </c:pt>
                <c:pt idx="3">
                  <c:v>965 m sinking</c:v>
                </c:pt>
              </c:strCache>
            </c:strRef>
          </c:cat>
          <c:val>
            <c:numRef>
              <c:f>comparison!$P$3:$P$6</c:f>
              <c:numCache>
                <c:formatCode>0.00</c:formatCode>
                <c:ptCount val="4"/>
                <c:pt idx="0">
                  <c:v>2.9195187720389959</c:v>
                </c:pt>
                <c:pt idx="1">
                  <c:v>1.4372822299651569</c:v>
                </c:pt>
                <c:pt idx="2">
                  <c:v>2.5762241401743506</c:v>
                </c:pt>
                <c:pt idx="3">
                  <c:v>10.983061749571183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89-034C-83A7-365557DCE4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3857887"/>
        <c:axId val="1789211807"/>
      </c:barChart>
      <c:catAx>
        <c:axId val="169385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211807"/>
        <c:crosses val="autoZero"/>
        <c:auto val="1"/>
        <c:lblAlgn val="ctr"/>
        <c:lblOffset val="100"/>
        <c:noMultiLvlLbl val="0"/>
      </c:catAx>
      <c:valAx>
        <c:axId val="1789211807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5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222250</xdr:colOff>
      <xdr:row>10</xdr:row>
      <xdr:rowOff>165100</xdr:rowOff>
    </xdr:from>
    <xdr:to>
      <xdr:col>9</xdr:col>
      <xdr:colOff>704850</xdr:colOff>
      <xdr:row>24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54B710-CF9E-8244-85DA-879908776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10</xdr:row>
      <xdr:rowOff>0</xdr:rowOff>
    </xdr:from>
    <xdr:to>
      <xdr:col>16</xdr:col>
      <xdr:colOff>444500</xdr:colOff>
      <xdr:row>23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715D5B-DC99-F84A-B07B-7EDCA328F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3EBE-D2D2-9B43-AAF1-36618F3EEAE2}">
  <dimension ref="A1:BS6"/>
  <sheetViews>
    <sheetView tabSelected="1" topLeftCell="G1" workbookViewId="0">
      <pane ySplit="1" topLeftCell="A2" activePane="bottomLeft" state="frozen"/>
      <selection activeCell="B1" sqref="B1"/>
      <selection pane="bottomLeft" activeCell="K13" sqref="K13"/>
    </sheetView>
  </sheetViews>
  <sheetFormatPr baseColWidth="10" defaultRowHeight="16"/>
  <cols>
    <col min="5" max="5" width="16.6640625" customWidth="1"/>
    <col min="6" max="6" width="14.6640625" style="7" customWidth="1"/>
    <col min="7" max="7" width="14.6640625" style="13" customWidth="1"/>
    <col min="8" max="8" width="17.6640625" style="7" customWidth="1"/>
    <col min="9" max="9" width="21.33203125" style="7" customWidth="1"/>
    <col min="10" max="10" width="10.83203125" style="7"/>
    <col min="11" max="11" width="17.1640625" style="7" customWidth="1"/>
    <col min="12" max="12" width="10.83203125" style="17"/>
    <col min="13" max="13" width="10.83203125" style="13"/>
    <col min="14" max="14" width="10.83203125" style="17"/>
    <col min="15" max="15" width="10.83203125" style="13"/>
    <col min="16" max="16" width="10.83203125" style="17"/>
    <col min="17" max="17" width="10.83203125" style="13"/>
    <col min="18" max="18" width="10.83203125" style="17"/>
    <col min="19" max="19" width="10.83203125" style="13"/>
    <col min="20" max="20" width="12.1640625" style="17" customWidth="1"/>
    <col min="21" max="21" width="12" style="13" customWidth="1"/>
    <col min="22" max="23" width="10.83203125" style="7"/>
    <col min="24" max="24" width="19.83203125" style="7" customWidth="1"/>
    <col min="25" max="71" width="10.83203125" style="7"/>
  </cols>
  <sheetData>
    <row r="1" spans="1:71" s="1" customFormat="1" ht="29" customHeight="1">
      <c r="A1" s="19" t="s">
        <v>0</v>
      </c>
      <c r="B1" s="19"/>
      <c r="C1" s="1" t="s">
        <v>6</v>
      </c>
      <c r="D1" s="1" t="s">
        <v>2</v>
      </c>
      <c r="E1" s="1" t="s">
        <v>33</v>
      </c>
      <c r="F1" s="9" t="s">
        <v>9</v>
      </c>
      <c r="G1" s="9"/>
      <c r="H1" s="9"/>
      <c r="I1" s="9"/>
      <c r="J1" s="9"/>
      <c r="K1" s="9"/>
      <c r="L1" s="10" t="s">
        <v>14</v>
      </c>
      <c r="M1" s="10"/>
      <c r="N1" s="10"/>
      <c r="O1" s="10"/>
      <c r="P1" s="10"/>
      <c r="Q1" s="10"/>
      <c r="R1" s="10"/>
      <c r="S1" s="15"/>
      <c r="T1" s="18"/>
      <c r="U1" s="15"/>
      <c r="V1" s="11" t="s">
        <v>15</v>
      </c>
      <c r="W1" s="11"/>
      <c r="X1" s="11"/>
      <c r="Y1" s="11"/>
      <c r="Z1" s="11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</row>
    <row r="2" spans="1:71" s="2" customFormat="1" ht="48">
      <c r="F2" s="4" t="s">
        <v>21</v>
      </c>
      <c r="G2" s="12" t="s">
        <v>22</v>
      </c>
      <c r="H2" s="5" t="s">
        <v>10</v>
      </c>
      <c r="I2" s="4" t="s">
        <v>11</v>
      </c>
      <c r="J2" s="4" t="s">
        <v>12</v>
      </c>
      <c r="K2" s="4" t="s">
        <v>13</v>
      </c>
      <c r="L2" s="16" t="s">
        <v>26</v>
      </c>
      <c r="M2" s="12" t="s">
        <v>25</v>
      </c>
      <c r="N2" s="16" t="s">
        <v>23</v>
      </c>
      <c r="O2" s="12" t="s">
        <v>24</v>
      </c>
      <c r="P2" s="16" t="s">
        <v>27</v>
      </c>
      <c r="Q2" s="12" t="s">
        <v>28</v>
      </c>
      <c r="R2" s="16" t="s">
        <v>29</v>
      </c>
      <c r="S2" s="12" t="s">
        <v>30</v>
      </c>
      <c r="T2" s="16" t="s">
        <v>31</v>
      </c>
      <c r="U2" s="12" t="s">
        <v>32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</row>
    <row r="3" spans="1:71">
      <c r="A3" t="s">
        <v>1</v>
      </c>
      <c r="B3" t="s">
        <v>34</v>
      </c>
      <c r="C3">
        <v>100</v>
      </c>
      <c r="D3" t="s">
        <v>7</v>
      </c>
      <c r="E3">
        <v>19284</v>
      </c>
      <c r="F3" s="7">
        <v>0.119554204660587</v>
      </c>
      <c r="G3" s="13">
        <v>354</v>
      </c>
      <c r="H3" s="7">
        <v>0.17527862208713199</v>
      </c>
      <c r="I3" s="7">
        <v>0.110097939885173</v>
      </c>
      <c r="J3" s="7">
        <v>7.1597433299560906E-2</v>
      </c>
      <c r="K3" s="7">
        <v>0.11448834853090099</v>
      </c>
      <c r="L3" s="17">
        <f>M3/$E3*100</f>
        <v>6.4665007259904579</v>
      </c>
      <c r="M3" s="13">
        <v>1247</v>
      </c>
      <c r="N3" s="17">
        <f>O3/$E3*100</f>
        <v>4.4803982576229</v>
      </c>
      <c r="O3">
        <v>864</v>
      </c>
      <c r="P3" s="17">
        <f>Q3/$E3*100</f>
        <v>2.9195187720389959</v>
      </c>
      <c r="Q3" s="13">
        <v>563</v>
      </c>
      <c r="R3" s="17">
        <f>S3/$E3*100</f>
        <v>1.804604853764779</v>
      </c>
      <c r="S3" s="13">
        <v>348</v>
      </c>
      <c r="T3" s="17">
        <f>U3/$E3*100</f>
        <v>3.2617714167185232</v>
      </c>
      <c r="U3" s="13">
        <v>629</v>
      </c>
      <c r="V3" s="7">
        <v>0.10976021614319401</v>
      </c>
      <c r="W3" s="7">
        <v>0.13441404930766601</v>
      </c>
      <c r="X3" s="7">
        <v>0.190138466734211</v>
      </c>
      <c r="Y3" s="7">
        <v>9.5575818980074195E-2</v>
      </c>
      <c r="Z3" s="7">
        <v>0.113812901046943</v>
      </c>
    </row>
    <row r="4" spans="1:71">
      <c r="A4" t="s">
        <v>3</v>
      </c>
      <c r="B4" t="s">
        <v>35</v>
      </c>
      <c r="C4">
        <v>965</v>
      </c>
      <c r="D4" t="s">
        <v>7</v>
      </c>
      <c r="E4">
        <v>20664</v>
      </c>
      <c r="F4" s="7">
        <v>0</v>
      </c>
      <c r="G4" s="13">
        <v>0</v>
      </c>
      <c r="H4" s="7">
        <v>0.13043478260869501</v>
      </c>
      <c r="I4" s="7">
        <v>0.115942028985507</v>
      </c>
      <c r="J4" s="7">
        <v>0.21014492753623101</v>
      </c>
      <c r="K4" s="7">
        <v>0</v>
      </c>
      <c r="L4" s="17">
        <f t="shared" ref="L4:L6" si="0">M4/$E4*100</f>
        <v>0.32423538521099499</v>
      </c>
      <c r="M4" s="13">
        <v>67</v>
      </c>
      <c r="N4" s="17">
        <f t="shared" ref="N4:N6" si="1">O4/$E4*100</f>
        <v>0.45489740611691831</v>
      </c>
      <c r="O4" s="13">
        <v>94</v>
      </c>
      <c r="P4" s="17">
        <f t="shared" ref="P4:P6" si="2">Q4/$E4*100</f>
        <v>1.4372822299651569</v>
      </c>
      <c r="Q4" s="13">
        <v>297</v>
      </c>
      <c r="R4" s="17">
        <f t="shared" ref="R4:R6" si="3">S4/$E4*100</f>
        <v>0.23228803716608595</v>
      </c>
      <c r="S4" s="13">
        <v>48</v>
      </c>
      <c r="T4" s="17">
        <f t="shared" ref="T4:T6" si="4">U4/$E4*100</f>
        <v>0.14034068912117695</v>
      </c>
      <c r="U4" s="13">
        <v>29</v>
      </c>
      <c r="V4" s="7">
        <v>0.123188405797101</v>
      </c>
      <c r="W4" s="7">
        <v>0.16666666666666599</v>
      </c>
      <c r="X4" s="7">
        <v>0.15942028985507201</v>
      </c>
      <c r="Y4" s="7">
        <v>0.16666666666666599</v>
      </c>
      <c r="Z4" s="7">
        <v>0.123188405797101</v>
      </c>
    </row>
    <row r="5" spans="1:71">
      <c r="A5" t="s">
        <v>4</v>
      </c>
      <c r="B5" t="s">
        <v>36</v>
      </c>
      <c r="C5">
        <v>94</v>
      </c>
      <c r="D5" t="s">
        <v>8</v>
      </c>
      <c r="E5">
        <v>23057</v>
      </c>
      <c r="F5" s="8">
        <v>4.9001820000000001E-2</v>
      </c>
      <c r="G5" s="14">
        <v>0</v>
      </c>
      <c r="H5" s="7">
        <v>0.1215971</v>
      </c>
      <c r="I5" s="7">
        <v>0.10163339</v>
      </c>
      <c r="J5" s="7">
        <v>6.5335749999999998E-2</v>
      </c>
      <c r="K5" s="7">
        <v>4.9001820000000001E-2</v>
      </c>
      <c r="L5" s="17">
        <f t="shared" si="0"/>
        <v>2.1815500715617815</v>
      </c>
      <c r="M5" s="13">
        <v>503</v>
      </c>
      <c r="N5" s="17">
        <f t="shared" si="1"/>
        <v>0.45973023376848682</v>
      </c>
      <c r="O5" s="13">
        <v>106</v>
      </c>
      <c r="P5" s="17">
        <f t="shared" si="2"/>
        <v>2.5762241401743506</v>
      </c>
      <c r="Q5" s="13">
        <v>594</v>
      </c>
      <c r="R5" s="17">
        <f t="shared" si="3"/>
        <v>0.16047187405126426</v>
      </c>
      <c r="S5" s="13">
        <v>37</v>
      </c>
      <c r="T5" s="17">
        <f t="shared" si="4"/>
        <v>0.30793251507134495</v>
      </c>
      <c r="U5" s="13">
        <v>71</v>
      </c>
      <c r="V5" s="8">
        <v>8.8929220000000003E-2</v>
      </c>
      <c r="W5" s="8">
        <v>0.11978221</v>
      </c>
      <c r="X5" s="8">
        <v>0.11978221</v>
      </c>
      <c r="Y5" s="8">
        <v>3.8112519999999997E-2</v>
      </c>
      <c r="Z5" s="8">
        <v>7.6225050000000003E-2</v>
      </c>
    </row>
    <row r="6" spans="1:71">
      <c r="A6" t="s">
        <v>5</v>
      </c>
      <c r="B6" t="s">
        <v>37</v>
      </c>
      <c r="C6">
        <v>965</v>
      </c>
      <c r="D6" t="s">
        <v>8</v>
      </c>
      <c r="E6">
        <v>18656</v>
      </c>
      <c r="F6" s="7">
        <v>9.1491308325708997E-4</v>
      </c>
      <c r="G6" s="13">
        <v>0</v>
      </c>
      <c r="H6" s="7">
        <v>0.18389752973467499</v>
      </c>
      <c r="I6" s="7">
        <v>0.161939615736505</v>
      </c>
      <c r="J6" s="7">
        <v>0.103385178408051</v>
      </c>
      <c r="K6" s="7">
        <v>0.132662397072278</v>
      </c>
      <c r="L6" s="17">
        <f t="shared" si="0"/>
        <v>0.85763293310463129</v>
      </c>
      <c r="M6" s="13">
        <v>160</v>
      </c>
      <c r="N6" s="17">
        <f t="shared" si="1"/>
        <v>2.5621783876500857</v>
      </c>
      <c r="O6" s="13">
        <v>478</v>
      </c>
      <c r="P6" s="17">
        <f t="shared" si="2"/>
        <v>10.983061749571183</v>
      </c>
      <c r="Q6" s="13">
        <v>2049</v>
      </c>
      <c r="R6" s="17">
        <f t="shared" si="3"/>
        <v>4.0255145797598626</v>
      </c>
      <c r="S6" s="13">
        <v>751</v>
      </c>
      <c r="T6" s="17">
        <f t="shared" si="4"/>
        <v>2.7819468267581473</v>
      </c>
      <c r="U6" s="13">
        <v>519</v>
      </c>
      <c r="V6" s="7">
        <v>0.12625800548947799</v>
      </c>
      <c r="W6" s="7">
        <v>0.171088746569075</v>
      </c>
      <c r="X6" s="7">
        <v>0.18206770356816099</v>
      </c>
      <c r="Y6" s="7">
        <v>8.3257090576395201E-2</v>
      </c>
      <c r="Z6" s="7">
        <v>0.143641354071363</v>
      </c>
    </row>
  </sheetData>
  <mergeCells count="4">
    <mergeCell ref="F1:K1"/>
    <mergeCell ref="L1:R1"/>
    <mergeCell ref="V1:Z1"/>
    <mergeCell ref="A1:B1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FDEAB-F08E-1044-BFFA-A6353B149F59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86B21-0D2E-D24D-BAD2-DB38E51F4DD7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8CE45-29EC-E647-9F3F-754E70544E9C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F4A50-FDBF-4740-ABAD-658701796357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comparison</vt:lpstr>
      <vt:lpstr>ja2</vt:lpstr>
      <vt:lpstr>ja14</vt:lpstr>
      <vt:lpstr>264+265</vt:lpstr>
      <vt:lpstr>268+269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2018-07-11T20:56:49Z</dcterms:created>
  <dcterms:modified xsi:type="dcterms:W3CDTF">2018-08-16T19:41:22Z</dcterms:modified>
</cp:coreProperties>
</file>