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80CA8393-C00C-F646-BFE9-8C31A905160D}" xr6:coauthVersionLast="45" xr6:coauthVersionMax="45" xr10:uidLastSave="{00000000-0000-0000-0000-000000000000}"/>
  <bookViews>
    <workbookView xWindow="11220" yWindow="2300" windowWidth="25600" windowHeight="14320" activeTab="8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modification table" sheetId="9" r:id="rId7"/>
    <sheet name="tryp vs noenz" sheetId="7" r:id="rId8"/>
    <sheet name="GO" sheetId="8" r:id="rId9"/>
  </sheets>
  <externalReferences>
    <externalReference r:id="rId10"/>
  </externalReferences>
  <definedNames>
    <definedName name="_xlchart.v1.0" hidden="1">'tryp vs noenz'!$U$2:$U$4</definedName>
    <definedName name="_xlchart.v1.1" hidden="1">'tryp vs noenz'!$V$2:$V$4</definedName>
    <definedName name="_xlchart.v1.10" hidden="1">'tryp vs noenz'!$U$2:$U$4</definedName>
    <definedName name="_xlchart.v1.11" hidden="1">'tryp vs noenz'!$V$2:$V$4</definedName>
    <definedName name="_xlchart.v1.12" hidden="1">'tryp vs noenz'!$U$2:$U$4</definedName>
    <definedName name="_xlchart.v1.13" hidden="1">'tryp vs noenz'!$V$2:$V$4</definedName>
    <definedName name="_xlchart.v1.14" hidden="1">'tryp vs noenz'!$U$2:$U$4</definedName>
    <definedName name="_xlchart.v1.15" hidden="1">'tryp vs noenz'!$V$2:$V$4</definedName>
    <definedName name="_xlchart.v1.16" hidden="1">'tryp vs noenz'!$U$2:$U$4</definedName>
    <definedName name="_xlchart.v1.17" hidden="1">'tryp vs noenz'!$V$2:$V$4</definedName>
    <definedName name="_xlchart.v1.2" hidden="1">'tryp vs noenz'!$U$2:$U$4</definedName>
    <definedName name="_xlchart.v1.3" hidden="1">'tryp vs noenz'!$V$2:$V$4</definedName>
    <definedName name="_xlchart.v1.4" hidden="1">'tryp vs noenz'!$U$2:$U$4</definedName>
    <definedName name="_xlchart.v1.5" hidden="1">'tryp vs noenz'!$V$2:$V$4</definedName>
    <definedName name="_xlchart.v1.6" hidden="1">'tryp vs noenz'!$U$2:$U$4</definedName>
    <definedName name="_xlchart.v1.7" hidden="1">'tryp vs noenz'!$V$2:$V$4</definedName>
    <definedName name="_xlchart.v1.8" hidden="1">'tryp vs noenz'!$U$2:$U$4</definedName>
    <definedName name="_xlchart.v1.9" hidden="1">'tryp vs noenz'!$V$2:$V$4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2" i="8"/>
  <c r="R14" i="7" l="1"/>
  <c r="R18" i="7"/>
  <c r="P18" i="7"/>
  <c r="P17" i="7"/>
  <c r="R17" i="7" s="1"/>
  <c r="P16" i="7"/>
  <c r="R16" i="7" s="1"/>
  <c r="P15" i="7"/>
  <c r="R15" i="7" s="1"/>
  <c r="P14" i="7"/>
  <c r="P13" i="7"/>
  <c r="R13" i="7" s="1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<sst xmlns="http://schemas.openxmlformats.org/spreadsheetml/2006/main" count="1974" uniqueCount="395">
  <si>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</si>
  <si>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</si>
  <si>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</si>
  <si>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</si>
  <si>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</si>
  <si>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</si>
  <si>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</si>
  <si>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</si>
  <si>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</si>
  <si>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</si>
  <si>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</si>
  <si>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</si>
  <si>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</si>
  <si>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</si>
  <si>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</si>
  <si>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</si>
  <si>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</si>
  <si>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</si>
  <si>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</si>
  <si>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</si>
  <si>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</si>
  <si>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</si>
  <si>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</si>
  <si>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</si>
  <si>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</si>
  <si>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</si>
  <si>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</si>
  <si>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</si>
  <si>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</si>
  <si>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</si>
  <si>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</si>
  <si>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</si>
  <si>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</si>
  <si>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</si>
  <si>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</si>
  <si>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</si>
  <si>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</si>
  <si>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</si>
  <si>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</si>
  <si>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</si>
  <si>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</si>
  <si>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</si>
  <si>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</si>
  <si>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</si>
  <si>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</si>
  <si>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</si>
  <si>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</si>
  <si>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</si>
  <si>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</si>
  <si>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</si>
  <si>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</si>
  <si>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</si>
  <si>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</si>
  <si>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</si>
  <si>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</si>
  <si>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</si>
  <si>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</si>
  <si>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</si>
  <si>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</si>
  <si>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</si>
  <si>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</si>
  <si>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</si>
  <si>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</si>
  <si>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</si>
  <si>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</si>
  <si>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</si>
  <si>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</si>
  <si>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</si>
  <si>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</si>
  <si>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</si>
  <si>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</si>
  <si>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</si>
  <si>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</si>
  <si>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</si>
  <si>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</si>
  <si>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</si>
  <si>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</si>
  <si>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</si>
  <si>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</si>
  <si>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</si>
  <si>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</si>
  <si>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</si>
  <si>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</si>
  <si>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</si>
  <si>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</si>
  <si>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</si>
  <si>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</si>
  <si>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</si>
  <si>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</si>
  <si>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</si>
  <si>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</si>
  <si>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</si>
  <si>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</si>
  <si>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</si>
  <si>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</si>
  <si>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</si>
  <si>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</si>
  <si>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</si>
  <si>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</si>
  <si>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</si>
  <si>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</si>
  <si>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</si>
  <si>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</si>
  <si>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</si>
  <si>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</si>
  <si>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</si>
  <si>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</si>
  <si>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</si>
  <si>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</si>
  <si>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</si>
  <si>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</si>
  <si>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</si>
  <si>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</si>
  <si>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</si>
  <si>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</si>
  <si>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</si>
  <si>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</si>
  <si>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</si>
  <si>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</si>
  <si>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</si>
  <si>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</si>
  <si>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</si>
  <si>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</si>
  <si>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</si>
  <si>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</si>
  <si>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</si>
  <si>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</si>
  <si>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</si>
  <si>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</si>
  <si>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</si>
  <si>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</si>
  <si>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</si>
  <si>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</si>
  <si>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</si>
  <si>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</si>
  <si>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</si>
  <si>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</si>
  <si>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</si>
  <si>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</si>
  <si>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</si>
  <si>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</si>
  <si>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</si>
  <si>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</si>
  <si>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</si>
  <si>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</si>
  <si>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</si>
  <si>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</si>
  <si>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</si>
  <si>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</si>
  <si>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</si>
  <si>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</si>
  <si>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</si>
  <si>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</si>
  <si>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</si>
  <si>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</si>
  <si>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</si>
  <si>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</si>
  <si>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</si>
  <si>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</si>
  <si>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</si>
  <si>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</si>
  <si>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</si>
  <si>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</si>
  <si>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</si>
  <si>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</si>
  <si>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</si>
  <si>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</si>
  <si>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</si>
  <si>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</si>
  <si>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</si>
  <si>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</si>
  <si>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</si>
  <si>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</si>
  <si>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</si>
  <si>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</si>
  <si>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</si>
  <si>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</si>
  <si>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</si>
  <si>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</si>
  <si>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</si>
  <si>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</si>
  <si>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</si>
  <si>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</si>
  <si>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</si>
  <si>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</si>
  <si>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</si>
  <si>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</si>
  <si>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</si>
  <si>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</si>
  <si>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</si>
  <si>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</si>
  <si>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</si>
  <si>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</si>
  <si>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</si>
  <si>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</si>
  <si>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</si>
  <si>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</si>
  <si>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</si>
  <si>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</si>
  <si>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</si>
  <si>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</si>
  <si>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</si>
  <si>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</si>
  <si>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</si>
  <si>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</si>
  <si>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</si>
  <si>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</si>
  <si>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</si>
  <si>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</si>
  <si>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</si>
  <si>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</si>
  <si>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</si>
  <si>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</si>
  <si>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</si>
  <si>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</si>
  <si>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</si>
  <si>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</si>
  <si>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</si>
  <si>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</si>
  <si>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</si>
  <si>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</si>
  <si>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</si>
  <si>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</si>
  <si>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</si>
  <si>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</si>
  <si>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</si>
  <si>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</si>
  <si>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</si>
  <si>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</si>
  <si>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</si>
  <si>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</si>
  <si>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</si>
  <si>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</si>
  <si>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</si>
  <si>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</si>
  <si>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</si>
  <si>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</si>
  <si>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</si>
  <si>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</si>
  <si>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</si>
  <si>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</si>
  <si>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</si>
  <si>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</si>
  <si>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</si>
  <si>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</si>
  <si>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</si>
  <si>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</si>
  <si>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</si>
  <si>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</si>
  <si>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</si>
  <si>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</si>
  <si>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</si>
  <si>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</si>
  <si>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</si>
  <si>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</si>
  <si>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</si>
  <si>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</si>
  <si>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</si>
  <si>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</si>
  <si>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</si>
  <si>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</si>
  <si>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</si>
  <si>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</si>
  <si>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</si>
  <si>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</si>
  <si>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</si>
  <si>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</si>
  <si>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</si>
  <si>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</si>
  <si>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</si>
  <si>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</si>
  <si>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</si>
  <si>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</si>
  <si>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</si>
  <si>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</si>
  <si>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</si>
  <si>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</si>
  <si>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</si>
  <si>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</si>
  <si>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</si>
  <si>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</si>
  <si>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</si>
  <si>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</si>
  <si>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</si>
  <si>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</si>
  <si>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</si>
  <si>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</si>
  <si>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</si>
  <si>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</si>
  <si>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</si>
  <si>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</si>
  <si>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</si>
  <si>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</si>
  <si>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</si>
  <si>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</si>
  <si>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</si>
  <si>
    <t>suspended:</t>
  </si>
  <si>
    <t>sinking:</t>
  </si>
  <si>
    <t>normalized (5th x spacer data in suspened to account for bubble sizes of sinking vs suspended</t>
  </si>
  <si>
    <t>SUSPENDED:</t>
  </si>
  <si>
    <t>SINKING:</t>
  </si>
  <si>
    <t>MED4 dno</t>
  </si>
  <si>
    <t>MED4 db</t>
  </si>
  <si>
    <t>231 dno</t>
  </si>
  <si>
    <t>231 db</t>
  </si>
  <si>
    <t>233 dno</t>
  </si>
  <si>
    <t>233 db</t>
  </si>
  <si>
    <t>243 dno</t>
  </si>
  <si>
    <t>243 db</t>
  </si>
  <si>
    <t>378 db</t>
  </si>
  <si>
    <t>378 dno</t>
  </si>
  <si>
    <t>278 db</t>
  </si>
  <si>
    <t>278 dno</t>
  </si>
  <si>
    <t>273 db</t>
  </si>
  <si>
    <t>273 dno</t>
  </si>
  <si>
    <t>total peps</t>
  </si>
  <si>
    <t>cyano peps</t>
  </si>
  <si>
    <t>cytoplasm</t>
  </si>
  <si>
    <t>in. membrane</t>
  </si>
  <si>
    <t>GO match cyano</t>
  </si>
  <si>
    <t>thylakoid membrane</t>
  </si>
  <si>
    <t>intracellular</t>
  </si>
  <si>
    <t>phycobilisome</t>
  </si>
  <si>
    <t>% cyanos that are membrane</t>
  </si>
  <si>
    <t>carbamidomethylation</t>
  </si>
  <si>
    <t>oxidation</t>
  </si>
  <si>
    <t>deamidation</t>
  </si>
  <si>
    <t>ubiquitination</t>
  </si>
  <si>
    <t>dehydration</t>
  </si>
  <si>
    <t>formylation</t>
  </si>
  <si>
    <t>methylation</t>
  </si>
  <si>
    <t>propionamide</t>
  </si>
  <si>
    <t>sodium adduct</t>
  </si>
  <si>
    <t>pyro-glu from Q</t>
  </si>
  <si>
    <t>sulphone</t>
  </si>
  <si>
    <t>carbamylation</t>
  </si>
  <si>
    <t>ethylation</t>
  </si>
  <si>
    <t>glycidamide adduct</t>
  </si>
  <si>
    <t>hydroxymethyl</t>
  </si>
  <si>
    <t>tryptophan oxidation to kynurenin</t>
  </si>
  <si>
    <t>replacement of proton by potassium</t>
  </si>
  <si>
    <t>replacement of 2 protons by calcium</t>
  </si>
  <si>
    <t>dihydroxy</t>
  </si>
  <si>
    <t>proline oxidation to pyrrolidinone</t>
  </si>
  <si>
    <t>hydroxylation</t>
  </si>
  <si>
    <t>replacement of proton with ammonium ion</t>
  </si>
  <si>
    <t>replacement of 2 protons by magnesium</t>
  </si>
  <si>
    <t>STY</t>
  </si>
  <si>
    <t>M</t>
  </si>
  <si>
    <t>C</t>
  </si>
  <si>
    <t>KR</t>
  </si>
  <si>
    <t xml:space="preserve">dimethylation </t>
  </si>
  <si>
    <t>Q</t>
  </si>
  <si>
    <t>Mass modification</t>
  </si>
  <si>
    <t>Modification</t>
  </si>
  <si>
    <t>Residues</t>
  </si>
  <si>
    <t>NQ</t>
  </si>
  <si>
    <t>+0.98</t>
  </si>
  <si>
    <t>+17.03</t>
  </si>
  <si>
    <t>+21.98</t>
  </si>
  <si>
    <t>+37.96</t>
  </si>
  <si>
    <t>-18.01</t>
  </si>
  <si>
    <t>+37.95</t>
  </si>
  <si>
    <t>+43.01</t>
  </si>
  <si>
    <t>+28.03</t>
  </si>
  <si>
    <t>+15.99</t>
  </si>
  <si>
    <t>+57.02</t>
  </si>
  <si>
    <t>+14.02</t>
  </si>
  <si>
    <t>+87.05</t>
  </si>
  <si>
    <t>phosphorylation to amine thiol</t>
  </si>
  <si>
    <t>+27.99</t>
  </si>
  <si>
    <t>+42.01</t>
  </si>
  <si>
    <t>acetylation (N-term)</t>
  </si>
  <si>
    <t>+71.04</t>
  </si>
  <si>
    <t>K  X@N-term</t>
  </si>
  <si>
    <t>deoxygenation</t>
  </si>
  <si>
    <t>-15.99</t>
  </si>
  <si>
    <t>tyrosine oxidation to 2-aminotyrosine</t>
  </si>
  <si>
    <t>+15.01</t>
  </si>
  <si>
    <t>Y</t>
  </si>
  <si>
    <t>+114.04</t>
  </si>
  <si>
    <t>-17.03</t>
  </si>
  <si>
    <t>+31.99</t>
  </si>
  <si>
    <t>+30.01</t>
  </si>
  <si>
    <t>+87.03</t>
  </si>
  <si>
    <t>+3.99</t>
  </si>
  <si>
    <t>R</t>
  </si>
  <si>
    <t>+21.97</t>
  </si>
  <si>
    <t>sulfation</t>
  </si>
  <si>
    <t>+79.96</t>
  </si>
  <si>
    <t>ammonia loss</t>
  </si>
  <si>
    <t>N</t>
  </si>
  <si>
    <t>+28.04</t>
  </si>
  <si>
    <t>P</t>
  </si>
  <si>
    <t>no cell component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</si>
</sst>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3" xfId="0" applyFont="1" applyBorder="1"/>
    <xf numFmtId="49" fontId="0" fillId="0" borderId="1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089231766588271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DB-3647-9ABF-7C953E84C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5EC-0745-A396-DFB0657A4039}"/>
            </c:ext>
          </c:extLst>
        </c:ser>
        <c:ser>
          <c:idx val="2"/>
          <c:order val="1"/>
          <c:tx>
            <c:v>suspended dno tryptic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5EC-0745-A396-DFB0657A4039}"/>
            </c:ext>
          </c:extLst>
        </c:ser>
        <c:ser>
          <c:idx val="1"/>
          <c:order val="2"/>
          <c:tx>
            <c:v>suspended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5EC-0745-A396-DFB0657A4039}"/>
            </c:ext>
          </c:extLst>
        </c:ser>
        <c:ser>
          <c:idx val="3"/>
          <c:order val="3"/>
          <c:tx>
            <c:v>suspended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5EC-0745-A396-DFB0657A4039}"/>
            </c:ext>
          </c:extLst>
        </c:ser>
        <c:ser>
          <c:idx val="4"/>
          <c:order val="4"/>
          <c:tx>
            <c:v>normalizer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samples'!$C$14:$C$16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5EC-0745-A396-DFB0657A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trypsin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CC-D545-A8B4-D560082B5AD1}"/>
            </c:ext>
          </c:extLst>
        </c:ser>
        <c:ser>
          <c:idx val="2"/>
          <c:order val="1"/>
          <c:tx>
            <c:v>sinking dno trypsin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ECC-D545-A8B4-D560082B5AD1}"/>
            </c:ext>
          </c:extLst>
        </c:ser>
        <c:ser>
          <c:idx val="1"/>
          <c:order val="2"/>
          <c:tx>
            <c:v>sinking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ECC-D545-A8B4-D560082B5AD1}"/>
            </c:ext>
          </c:extLst>
        </c:ser>
        <c:ser>
          <c:idx val="3"/>
          <c:order val="3"/>
          <c:tx>
            <c:v>sinking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94488793810243"/>
                  <c:y val="2.2710069483871647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CC-D545-A8B4-D560082B5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ECC-D545-A8B4-D560082B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noenz'!$W$2:$W$4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DA8-FB43-AC84-6A7239EFF82F}"/>
            </c:ext>
          </c:extLst>
        </c:ser>
        <c:ser>
          <c:idx val="2"/>
          <c:order val="1"/>
          <c:tx>
            <c:v>suspended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DA8-FB43-AC84-6A7239EFF82F}"/>
            </c:ext>
          </c:extLst>
        </c:ser>
        <c:ser>
          <c:idx val="1"/>
          <c:order val="2"/>
          <c:tx>
            <c:v>suspended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DA8-FB43-AC84-6A7239EFF82F}"/>
            </c:ext>
          </c:extLst>
        </c:ser>
        <c:ser>
          <c:idx val="3"/>
          <c:order val="3"/>
          <c:tx>
            <c:v>normalizer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'tryp vs noenz'!$AE$2:$AE$4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DA8-FB43-AC84-6A7239EF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noenz'!$W$5:$W$7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01-8B4C-ADE8-DF87004CD6BB}"/>
            </c:ext>
          </c:extLst>
        </c:ser>
        <c:ser>
          <c:idx val="2"/>
          <c:order val="1"/>
          <c:tx>
            <c:v>sinking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01-8B4C-ADE8-DF87004CD6BB}"/>
            </c:ext>
          </c:extLst>
        </c:ser>
        <c:ser>
          <c:idx val="1"/>
          <c:order val="2"/>
          <c:tx>
            <c:v>sinking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E01-8B4C-ADE8-DF87004C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0.17639</cdr:x>
      <cdr:y>0.1658</cdr:y>
    </cdr:from>
    <cdr:to>
      <cdr:x>0.31996</cdr:x>
      <cdr:y>0.2249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89119" y="888382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0.37548</cdr:x>
      <cdr:y>0.16092</cdr:y>
    </cdr:from>
    <cdr:to>
      <cdr:x>0.51479</cdr:x>
      <cdr:y>0.20583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595640" y="862225"/>
          <a:ext cx="1334043" cy="240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0.16934</cdr:x>
      <cdr:y>0.16076</cdr:y>
    </cdr:from>
    <cdr:to>
      <cdr:x>0.31291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21566" y="861360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27</xdr:row>
      <xdr:rowOff>165100</xdr:rowOff>
    </xdr:from>
    <xdr:to>
      <xdr:col>25</xdr:col>
      <xdr:colOff>228600</xdr:colOff>
      <xdr:row>54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11</xdr:row>
      <xdr:rowOff>0</xdr:rowOff>
    </xdr:from>
    <xdr:to>
      <xdr:col>29</xdr:col>
      <xdr:colOff>584200</xdr:colOff>
      <xdr:row>38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ABE8A-5D14-9E46-8416-139E28AE6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</xdr:row>
      <xdr:rowOff>0</xdr:rowOff>
    </xdr:from>
    <xdr:to>
      <xdr:col>39</xdr:col>
      <xdr:colOff>584199</xdr:colOff>
      <xdr:row>38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305BE-C134-384A-8183-48A3A8BB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856287</xdr:colOff>
      <xdr:row>8</xdr:row>
      <xdr:rowOff>152098</xdr:rowOff>
    </xdr:from>
    <xdr:to>
      <xdr:col>56</xdr:col>
      <xdr:colOff>623638</xdr:colOff>
      <xdr:row>35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571500</xdr:colOff>
      <xdr:row>41</xdr:row>
      <xdr:rowOff>42334</xdr:rowOff>
    </xdr:from>
    <xdr:to>
      <xdr:col>49</xdr:col>
      <xdr:colOff>341553</xdr:colOff>
      <xdr:row>67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D432A3-77BF-054D-A27D-47C87319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465667</xdr:colOff>
      <xdr:row>40</xdr:row>
      <xdr:rowOff>190499</xdr:rowOff>
    </xdr:from>
    <xdr:to>
      <xdr:col>61</xdr:col>
      <xdr:colOff>235720</xdr:colOff>
      <xdr:row>67</xdr:row>
      <xdr:rowOff>67732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96C20-D36A-FB44-B277-77B807F9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55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67" t="s">
        <v>52</v>
      </c>
      <c r="B2" s="67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65" t="s">
        <v>51</v>
      </c>
      <c r="B21" s="66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65" t="s">
        <v>50</v>
      </c>
      <c r="B42" s="66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Z40"/>
  <sheetViews>
    <sheetView topLeftCell="AP1" zoomScale="60" zoomScaleNormal="60" workbookViewId="0">
      <pane ySplit="1" topLeftCell="A36" activePane="bottomLeft" state="frozen"/>
      <selection pane="bottomLeft" activeCell="AP71" sqref="AP71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  <row r="14" spans="1:47" x14ac:dyDescent="0.2">
      <c r="C14" s="37">
        <v>5</v>
      </c>
    </row>
    <row r="15" spans="1:47" x14ac:dyDescent="0.2">
      <c r="C15" s="37">
        <v>5</v>
      </c>
    </row>
    <row r="16" spans="1:47" x14ac:dyDescent="0.2">
      <c r="C16" s="37">
        <v>5</v>
      </c>
    </row>
    <row r="38" spans="40:52" x14ac:dyDescent="0.2">
      <c r="AN38" t="s">
        <v>298</v>
      </c>
    </row>
    <row r="39" spans="40:52" x14ac:dyDescent="0.2">
      <c r="AZ39" t="s">
        <v>297</v>
      </c>
    </row>
    <row r="40" spans="40:52" x14ac:dyDescent="0.2">
      <c r="AN40" t="s">
        <v>296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workbookViewId="0">
      <selection activeCell="F7" sqref="F7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workbookViewId="0">
      <selection activeCell="E11" sqref="E11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9CD-42F4-C642-9C37-4BB62F319084}">
  <dimension ref="A1:C31"/>
  <sheetViews>
    <sheetView workbookViewId="0">
      <selection activeCell="E25" sqref="E25"/>
    </sheetView>
  </sheetViews>
  <sheetFormatPr baseColWidth="10" defaultRowHeight="16" x14ac:dyDescent="0.2"/>
  <cols>
    <col min="1" max="1" width="35.1640625" customWidth="1"/>
    <col min="2" max="2" width="13" customWidth="1"/>
    <col min="3" max="3" width="16.33203125" style="71" customWidth="1"/>
  </cols>
  <sheetData>
    <row r="1" spans="1:3" x14ac:dyDescent="0.2">
      <c r="A1" s="63" t="s">
        <v>354</v>
      </c>
      <c r="B1" s="63" t="s">
        <v>355</v>
      </c>
      <c r="C1" s="72" t="s">
        <v>353</v>
      </c>
    </row>
    <row r="2" spans="1:3" x14ac:dyDescent="0.2">
      <c r="A2" s="68" t="s">
        <v>324</v>
      </c>
      <c r="B2" t="s">
        <v>349</v>
      </c>
      <c r="C2" s="71" t="s">
        <v>366</v>
      </c>
    </row>
    <row r="3" spans="1:3" x14ac:dyDescent="0.2">
      <c r="A3" s="68" t="s">
        <v>325</v>
      </c>
      <c r="B3" t="s">
        <v>348</v>
      </c>
      <c r="C3" s="71" t="s">
        <v>365</v>
      </c>
    </row>
    <row r="4" spans="1:3" x14ac:dyDescent="0.2">
      <c r="A4" s="68" t="s">
        <v>326</v>
      </c>
      <c r="B4" t="s">
        <v>356</v>
      </c>
      <c r="C4" s="71" t="s">
        <v>357</v>
      </c>
    </row>
    <row r="5" spans="1:3" x14ac:dyDescent="0.2">
      <c r="A5" s="68" t="s">
        <v>372</v>
      </c>
      <c r="C5" s="71" t="s">
        <v>371</v>
      </c>
    </row>
    <row r="6" spans="1:3" x14ac:dyDescent="0.2">
      <c r="A6" s="68" t="s">
        <v>327</v>
      </c>
      <c r="C6" s="71" t="s">
        <v>380</v>
      </c>
    </row>
    <row r="7" spans="1:3" x14ac:dyDescent="0.2">
      <c r="A7" s="68" t="s">
        <v>328</v>
      </c>
      <c r="C7" s="71" t="s">
        <v>361</v>
      </c>
    </row>
    <row r="8" spans="1:3" x14ac:dyDescent="0.2">
      <c r="A8" s="68" t="s">
        <v>329</v>
      </c>
      <c r="C8" s="71" t="s">
        <v>370</v>
      </c>
    </row>
    <row r="9" spans="1:3" x14ac:dyDescent="0.2">
      <c r="A9" s="68" t="s">
        <v>330</v>
      </c>
      <c r="C9" s="71" t="s">
        <v>367</v>
      </c>
    </row>
    <row r="10" spans="1:3" x14ac:dyDescent="0.2">
      <c r="A10" s="68" t="s">
        <v>331</v>
      </c>
      <c r="B10" t="s">
        <v>374</v>
      </c>
      <c r="C10" s="71" t="s">
        <v>373</v>
      </c>
    </row>
    <row r="11" spans="1:3" x14ac:dyDescent="0.2">
      <c r="A11" s="68" t="s">
        <v>332</v>
      </c>
      <c r="C11" s="71" t="s">
        <v>359</v>
      </c>
    </row>
    <row r="12" spans="1:3" x14ac:dyDescent="0.2">
      <c r="A12" s="68" t="s">
        <v>333</v>
      </c>
      <c r="B12" t="s">
        <v>352</v>
      </c>
      <c r="C12" s="71" t="s">
        <v>381</v>
      </c>
    </row>
    <row r="13" spans="1:3" x14ac:dyDescent="0.2">
      <c r="A13" s="68" t="s">
        <v>369</v>
      </c>
      <c r="B13" t="s">
        <v>347</v>
      </c>
      <c r="C13" s="71" t="s">
        <v>368</v>
      </c>
    </row>
    <row r="14" spans="1:3" x14ac:dyDescent="0.2">
      <c r="A14" s="68" t="s">
        <v>375</v>
      </c>
      <c r="C14" s="71" t="s">
        <v>376</v>
      </c>
    </row>
    <row r="15" spans="1:3" x14ac:dyDescent="0.2">
      <c r="A15" s="68" t="s">
        <v>334</v>
      </c>
      <c r="B15" t="s">
        <v>348</v>
      </c>
      <c r="C15" s="71" t="s">
        <v>382</v>
      </c>
    </row>
    <row r="16" spans="1:3" x14ac:dyDescent="0.2">
      <c r="A16" s="68" t="s">
        <v>335</v>
      </c>
      <c r="C16" s="71" t="s">
        <v>363</v>
      </c>
    </row>
    <row r="17" spans="1:3" x14ac:dyDescent="0.2">
      <c r="A17" s="68" t="s">
        <v>336</v>
      </c>
      <c r="C17" s="71" t="s">
        <v>364</v>
      </c>
    </row>
    <row r="18" spans="1:3" x14ac:dyDescent="0.2">
      <c r="A18" s="68" t="s">
        <v>337</v>
      </c>
      <c r="C18" s="71" t="s">
        <v>384</v>
      </c>
    </row>
    <row r="19" spans="1:3" x14ac:dyDescent="0.2">
      <c r="A19" s="68" t="s">
        <v>338</v>
      </c>
      <c r="C19" s="71" t="s">
        <v>383</v>
      </c>
    </row>
    <row r="20" spans="1:3" x14ac:dyDescent="0.2">
      <c r="A20" s="68" t="s">
        <v>339</v>
      </c>
      <c r="C20" s="71" t="s">
        <v>385</v>
      </c>
    </row>
    <row r="21" spans="1:3" x14ac:dyDescent="0.2">
      <c r="A21" s="68" t="s">
        <v>377</v>
      </c>
      <c r="B21" t="s">
        <v>379</v>
      </c>
      <c r="C21" s="71" t="s">
        <v>378</v>
      </c>
    </row>
    <row r="22" spans="1:3" x14ac:dyDescent="0.2">
      <c r="A22" s="68" t="s">
        <v>340</v>
      </c>
      <c r="C22" s="71" t="s">
        <v>360</v>
      </c>
    </row>
    <row r="23" spans="1:3" x14ac:dyDescent="0.2">
      <c r="A23" s="68" t="s">
        <v>341</v>
      </c>
      <c r="C23" s="71" t="s">
        <v>362</v>
      </c>
    </row>
    <row r="24" spans="1:3" x14ac:dyDescent="0.2">
      <c r="A24" s="68" t="s">
        <v>351</v>
      </c>
      <c r="B24" t="s">
        <v>350</v>
      </c>
      <c r="C24" s="71" t="s">
        <v>392</v>
      </c>
    </row>
    <row r="25" spans="1:3" x14ac:dyDescent="0.2">
      <c r="A25" s="68" t="s">
        <v>342</v>
      </c>
      <c r="C25" s="71" t="s">
        <v>382</v>
      </c>
    </row>
    <row r="26" spans="1:3" x14ac:dyDescent="0.2">
      <c r="A26" s="68" t="s">
        <v>343</v>
      </c>
      <c r="B26" t="s">
        <v>393</v>
      </c>
      <c r="C26" s="71" t="s">
        <v>365</v>
      </c>
    </row>
    <row r="27" spans="1:3" x14ac:dyDescent="0.2">
      <c r="A27" s="68" t="s">
        <v>390</v>
      </c>
      <c r="B27" t="s">
        <v>391</v>
      </c>
      <c r="C27" s="71" t="s">
        <v>381</v>
      </c>
    </row>
    <row r="28" spans="1:3" x14ac:dyDescent="0.2">
      <c r="A28" s="68" t="s">
        <v>344</v>
      </c>
      <c r="B28" t="s">
        <v>386</v>
      </c>
      <c r="C28" s="71" t="s">
        <v>365</v>
      </c>
    </row>
    <row r="29" spans="1:3" x14ac:dyDescent="0.2">
      <c r="A29" s="68" t="s">
        <v>345</v>
      </c>
      <c r="C29" s="71" t="s">
        <v>358</v>
      </c>
    </row>
    <row r="30" spans="1:3" x14ac:dyDescent="0.2">
      <c r="A30" s="68" t="s">
        <v>346</v>
      </c>
      <c r="C30" s="71" t="s">
        <v>387</v>
      </c>
    </row>
    <row r="31" spans="1:3" x14ac:dyDescent="0.2">
      <c r="A31" s="69" t="s">
        <v>388</v>
      </c>
      <c r="B31" s="63"/>
      <c r="C31" s="70" t="s">
        <v>389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AF18"/>
  <sheetViews>
    <sheetView topLeftCell="T10" workbookViewId="0">
      <selection activeCell="AE6" sqref="AE6"/>
    </sheetView>
  </sheetViews>
  <sheetFormatPr baseColWidth="10" defaultRowHeight="16" x14ac:dyDescent="0.2"/>
  <cols>
    <col min="2" max="2" width="11.6640625" customWidth="1"/>
  </cols>
  <sheetData>
    <row r="1" spans="1:32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32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  <c r="AB2">
        <v>1</v>
      </c>
      <c r="AC2">
        <v>2</v>
      </c>
      <c r="AD2">
        <v>3</v>
      </c>
      <c r="AE2">
        <v>4</v>
      </c>
      <c r="AF2">
        <v>100</v>
      </c>
    </row>
    <row r="3" spans="1:32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  <c r="AB3">
        <v>1</v>
      </c>
      <c r="AC3">
        <v>2</v>
      </c>
      <c r="AD3">
        <v>3</v>
      </c>
      <c r="AE3">
        <v>4</v>
      </c>
      <c r="AF3">
        <v>265</v>
      </c>
    </row>
    <row r="4" spans="1:32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  <c r="AB4">
        <v>1</v>
      </c>
      <c r="AC4">
        <v>2</v>
      </c>
      <c r="AD4">
        <v>3</v>
      </c>
      <c r="AE4">
        <v>4</v>
      </c>
      <c r="AF4">
        <v>965</v>
      </c>
    </row>
    <row r="5" spans="1:32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32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32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0" spans="1:32" x14ac:dyDescent="0.2">
      <c r="V10" t="s">
        <v>299</v>
      </c>
      <c r="AF10" t="s">
        <v>300</v>
      </c>
    </row>
    <row r="12" spans="1:32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32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32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32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32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4FA-7688-A24B-A73E-CC91824D2F7B}">
  <dimension ref="A1:K15"/>
  <sheetViews>
    <sheetView tabSelected="1" workbookViewId="0">
      <selection activeCell="E16" sqref="E16"/>
    </sheetView>
  </sheetViews>
  <sheetFormatPr baseColWidth="10" defaultRowHeight="16" x14ac:dyDescent="0.2"/>
  <sheetData>
    <row r="1" spans="1:11" x14ac:dyDescent="0.2">
      <c r="B1" t="s">
        <v>315</v>
      </c>
      <c r="C1" t="s">
        <v>316</v>
      </c>
      <c r="D1" t="s">
        <v>319</v>
      </c>
      <c r="E1" t="s">
        <v>317</v>
      </c>
      <c r="F1" t="s">
        <v>318</v>
      </c>
      <c r="G1" t="s">
        <v>320</v>
      </c>
      <c r="H1" t="s">
        <v>321</v>
      </c>
      <c r="I1" t="s">
        <v>322</v>
      </c>
      <c r="K1" t="s">
        <v>323</v>
      </c>
    </row>
    <row r="2" spans="1:11" x14ac:dyDescent="0.2">
      <c r="A2" t="s">
        <v>302</v>
      </c>
      <c r="B2">
        <v>9911</v>
      </c>
      <c r="C2">
        <v>6426</v>
      </c>
      <c r="D2">
        <v>5004</v>
      </c>
      <c r="E2">
        <v>1292</v>
      </c>
      <c r="F2">
        <v>687</v>
      </c>
      <c r="G2">
        <v>185</v>
      </c>
      <c r="K2">
        <f>(F2+G2)/D2</f>
        <v>0.17426059152677859</v>
      </c>
    </row>
    <row r="3" spans="1:11" x14ac:dyDescent="0.2">
      <c r="A3" t="s">
        <v>301</v>
      </c>
      <c r="B3">
        <v>6298</v>
      </c>
      <c r="C3">
        <v>1129</v>
      </c>
      <c r="D3">
        <v>863</v>
      </c>
      <c r="E3">
        <v>232</v>
      </c>
      <c r="F3">
        <v>134</v>
      </c>
      <c r="G3">
        <v>43</v>
      </c>
      <c r="K3">
        <f t="shared" ref="K3:K15" si="0">(F3+G3)/D3</f>
        <v>0.20509849362688296</v>
      </c>
    </row>
    <row r="4" spans="1:11" x14ac:dyDescent="0.2">
      <c r="A4" t="s">
        <v>304</v>
      </c>
      <c r="B4">
        <v>1630</v>
      </c>
      <c r="C4">
        <v>104</v>
      </c>
      <c r="D4">
        <v>67</v>
      </c>
      <c r="E4">
        <v>13</v>
      </c>
      <c r="F4">
        <v>9</v>
      </c>
      <c r="G4">
        <v>11</v>
      </c>
      <c r="K4">
        <f t="shared" si="0"/>
        <v>0.29850746268656714</v>
      </c>
    </row>
    <row r="5" spans="1:11" x14ac:dyDescent="0.2">
      <c r="A5" t="s">
        <v>303</v>
      </c>
      <c r="B5">
        <v>3218</v>
      </c>
      <c r="C5">
        <v>7</v>
      </c>
      <c r="D5">
        <v>5</v>
      </c>
      <c r="F5">
        <v>2</v>
      </c>
      <c r="H5">
        <v>1</v>
      </c>
      <c r="I5">
        <v>2</v>
      </c>
      <c r="K5">
        <f t="shared" si="0"/>
        <v>0.4</v>
      </c>
    </row>
    <row r="6" spans="1:11" x14ac:dyDescent="0.2">
      <c r="A6" t="s">
        <v>306</v>
      </c>
      <c r="B6">
        <v>1409</v>
      </c>
      <c r="C6">
        <v>1</v>
      </c>
      <c r="D6">
        <v>0</v>
      </c>
      <c r="K6" t="e">
        <f t="shared" si="0"/>
        <v>#DIV/0!</v>
      </c>
    </row>
    <row r="7" spans="1:11" x14ac:dyDescent="0.2">
      <c r="A7" t="s">
        <v>305</v>
      </c>
      <c r="B7">
        <v>2358</v>
      </c>
      <c r="C7">
        <v>2</v>
      </c>
      <c r="D7">
        <v>1</v>
      </c>
      <c r="F7">
        <v>1</v>
      </c>
      <c r="K7">
        <f t="shared" si="0"/>
        <v>1</v>
      </c>
    </row>
    <row r="8" spans="1:11" x14ac:dyDescent="0.2">
      <c r="A8" t="s">
        <v>308</v>
      </c>
      <c r="B8">
        <v>405</v>
      </c>
      <c r="C8">
        <v>1</v>
      </c>
      <c r="D8">
        <v>1</v>
      </c>
      <c r="E8">
        <v>1</v>
      </c>
      <c r="K8">
        <f t="shared" si="0"/>
        <v>0</v>
      </c>
    </row>
    <row r="9" spans="1:11" x14ac:dyDescent="0.2">
      <c r="A9" t="s">
        <v>307</v>
      </c>
      <c r="B9">
        <v>1189</v>
      </c>
      <c r="C9">
        <v>0</v>
      </c>
      <c r="K9" t="e">
        <f t="shared" si="0"/>
        <v>#DIV/0!</v>
      </c>
    </row>
    <row r="10" spans="1:11" x14ac:dyDescent="0.2">
      <c r="A10" t="s">
        <v>309</v>
      </c>
      <c r="B10">
        <v>302</v>
      </c>
      <c r="C10">
        <v>1</v>
      </c>
      <c r="D10">
        <v>1</v>
      </c>
      <c r="E10" t="s">
        <v>394</v>
      </c>
      <c r="K10">
        <f t="shared" si="0"/>
        <v>0</v>
      </c>
    </row>
    <row r="11" spans="1:11" x14ac:dyDescent="0.2">
      <c r="A11" t="s">
        <v>310</v>
      </c>
      <c r="B11">
        <v>1207</v>
      </c>
      <c r="C11">
        <v>1</v>
      </c>
      <c r="D11">
        <v>1</v>
      </c>
      <c r="E11" t="s">
        <v>394</v>
      </c>
      <c r="K11">
        <f t="shared" si="0"/>
        <v>0</v>
      </c>
    </row>
    <row r="12" spans="1:11" x14ac:dyDescent="0.2">
      <c r="A12" t="s">
        <v>311</v>
      </c>
      <c r="B12">
        <v>777</v>
      </c>
      <c r="C12">
        <v>1</v>
      </c>
      <c r="D12">
        <v>1</v>
      </c>
      <c r="E12" t="s">
        <v>394</v>
      </c>
      <c r="K12">
        <f t="shared" si="0"/>
        <v>0</v>
      </c>
    </row>
    <row r="13" spans="1:11" x14ac:dyDescent="0.2">
      <c r="A13" t="s">
        <v>312</v>
      </c>
      <c r="B13">
        <v>9050</v>
      </c>
      <c r="C13">
        <v>7</v>
      </c>
      <c r="D13">
        <v>4</v>
      </c>
      <c r="E13">
        <v>1</v>
      </c>
      <c r="F13">
        <v>2</v>
      </c>
      <c r="I13">
        <v>1</v>
      </c>
      <c r="K13">
        <f t="shared" si="0"/>
        <v>0.5</v>
      </c>
    </row>
    <row r="14" spans="1:11" x14ac:dyDescent="0.2">
      <c r="A14" t="s">
        <v>313</v>
      </c>
      <c r="B14">
        <v>593</v>
      </c>
      <c r="C14">
        <v>4</v>
      </c>
      <c r="D14">
        <v>4</v>
      </c>
      <c r="E14">
        <v>2</v>
      </c>
      <c r="K14">
        <f t="shared" si="0"/>
        <v>0</v>
      </c>
    </row>
    <row r="15" spans="1:11" x14ac:dyDescent="0.2">
      <c r="A15" t="s">
        <v>314</v>
      </c>
      <c r="B15">
        <v>7239</v>
      </c>
      <c r="C15">
        <v>4</v>
      </c>
      <c r="D15">
        <v>1</v>
      </c>
      <c r="E15" t="s">
        <v>394</v>
      </c>
      <c r="K15">
        <f t="shared" si="0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samples</vt:lpstr>
      <vt:lpstr>all samples - sorted</vt:lpstr>
      <vt:lpstr>pro novo samples</vt:lpstr>
      <vt:lpstr>cyanos</vt:lpstr>
      <vt:lpstr>TPP</vt:lpstr>
      <vt:lpstr>SPIDER mods</vt:lpstr>
      <vt:lpstr>modification table</vt:lpstr>
      <vt:lpstr>tryp vs noenz</vt:lpstr>
      <vt:lpstr>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2019-12-08T23:12:41Z</dcterms:modified>
</cp:coreProperties>
</file>