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leica-measure_formats" sheetId="1" r:id="rId1"/>
    <sheet name="leica-codes" sheetId="2" r:id="rId2"/>
    <sheet name="topcon-codes" sheetId="3" r:id="rId3"/>
    <sheet name="rw5" sheetId="4" r:id="rId4"/>
    <sheet name="FinalRate" sheetId="5" r:id="rId5"/>
  </sheets>
  <calcPr calcId="152511"/>
</workbook>
</file>

<file path=xl/calcChain.xml><?xml version="1.0" encoding="utf-8"?>
<calcChain xmlns="http://schemas.openxmlformats.org/spreadsheetml/2006/main">
  <c r="G5" i="5" l="1"/>
  <c r="G6" i="5"/>
  <c r="G7" i="5" s="1"/>
  <c r="G4" i="5"/>
  <c r="G8" i="5" l="1"/>
  <c r="G9" i="5" s="1"/>
</calcChain>
</file>

<file path=xl/sharedStrings.xml><?xml version="1.0" encoding="utf-8"?>
<sst xmlns="http://schemas.openxmlformats.org/spreadsheetml/2006/main" count="279" uniqueCount="244">
  <si>
    <t>Позиція</t>
  </si>
  <si>
    <t>Пояснення</t>
  </si>
  <si>
    <t>Доступність</t>
  </si>
  <si>
    <t>Можливі значення</t>
  </si>
  <si>
    <t>Опис</t>
  </si>
  <si>
    <t>Для всіх полів</t>
  </si>
  <si>
    <t>"."</t>
  </si>
  <si>
    <t>сепаратор між індексом поля та інформацією про дані</t>
  </si>
  <si>
    <t>0-9</t>
  </si>
  <si>
    <t>цифра в номері поточного рядка</t>
  </si>
  <si>
    <t>Зазвичай, це сепаратор між індексом поля та інформацією про дані. У  випадку, коли інформація знаходиться в першому полі вона набуває числового значення.</t>
  </si>
  <si>
    <t>Для кутів</t>
  </si>
  <si>
    <t>Автоіндекс</t>
  </si>
  <si>
    <t>Вимкнений</t>
  </si>
  <si>
    <t>Увімкнений</t>
  </si>
  <si>
    <t>Реживм введення даних</t>
  </si>
  <si>
    <t>Дані з інструмента</t>
  </si>
  <si>
    <t>Вручну введені дані з клавіш</t>
  </si>
  <si>
    <t>Обчислене значення з корекцією горизонтальних кутів</t>
  </si>
  <si>
    <t>Обчислене значення без корекції горизонтальних кутів</t>
  </si>
  <si>
    <t>Результат обчилений з функції</t>
  </si>
  <si>
    <t>Для вимірів</t>
  </si>
  <si>
    <t>Одиниці вимірювання</t>
  </si>
  <si>
    <t>Метри, остання цифра - 1мм</t>
  </si>
  <si>
    <t>400 гон</t>
  </si>
  <si>
    <t>360 десяткових градусів</t>
  </si>
  <si>
    <t>360 шестидесятидесяткових градусів</t>
  </si>
  <si>
    <t>6400 міл</t>
  </si>
  <si>
    <t>Метри, остання цифра - 0.1мм</t>
  </si>
  <si>
    <t>Фути, остання цифра - 1/10 000фт</t>
  </si>
  <si>
    <t>Фути, остання цифра - 1/1000фт</t>
  </si>
  <si>
    <t>Метри, остання цифра - 0.01мм</t>
  </si>
  <si>
    <t>Індекс</t>
  </si>
  <si>
    <t>Значення</t>
  </si>
  <si>
    <t>Номер точки</t>
  </si>
  <si>
    <t>Серійний номер інструмента</t>
  </si>
  <si>
    <t>Тип інструмента</t>
  </si>
  <si>
    <t>Номер станції</t>
  </si>
  <si>
    <t>Дата</t>
  </si>
  <si>
    <t>Час</t>
  </si>
  <si>
    <t>Горизонтальний кут</t>
  </si>
  <si>
    <t>Вертикальний кут</t>
  </si>
  <si>
    <t>Похила відстань</t>
  </si>
  <si>
    <t>Горизонтальна відстань</t>
  </si>
  <si>
    <t>Різниця висот</t>
  </si>
  <si>
    <t>Введений номер станції</t>
  </si>
  <si>
    <t>Введене ім'я станції</t>
  </si>
  <si>
    <t>Введена висота станції</t>
  </si>
  <si>
    <t>Число вимірів</t>
  </si>
  <si>
    <t>Середньоквадратична похибка</t>
  </si>
  <si>
    <t>Костанти: ppm/константа призми</t>
  </si>
  <si>
    <t>Константа призми</t>
  </si>
  <si>
    <t>ppm</t>
  </si>
  <si>
    <t>Координата X цілі</t>
  </si>
  <si>
    <t>Висота цілі</t>
  </si>
  <si>
    <t>Координата Y цілі</t>
  </si>
  <si>
    <t>Координата X станції</t>
  </si>
  <si>
    <t>Координата Y станції</t>
  </si>
  <si>
    <t>Висота станції</t>
  </si>
  <si>
    <t>Висота відбивача</t>
  </si>
  <si>
    <t>Висота інструмента</t>
  </si>
  <si>
    <t>Тип запису</t>
  </si>
  <si>
    <t>Зразок запису</t>
  </si>
  <si>
    <t>Значення поля</t>
  </si>
  <si>
    <t>Шифр поля</t>
  </si>
  <si>
    <t>UNITS   a,b</t>
  </si>
  <si>
    <t>UNITS</t>
  </si>
  <si>
    <t>a</t>
  </si>
  <si>
    <t>b</t>
  </si>
  <si>
    <t>Ідентифікатор запису одиниць вимірювання</t>
  </si>
  <si>
    <t>одиниці вимірювання віддалей: M – метри; F – фути.</t>
  </si>
  <si>
    <t>одиниці вимірювання кутів: D – градуси; G – гони</t>
  </si>
  <si>
    <t>STN     Nst,i,Code</t>
  </si>
  <si>
    <t>STN</t>
  </si>
  <si>
    <t>Nst</t>
  </si>
  <si>
    <t>i</t>
  </si>
  <si>
    <t>Code</t>
  </si>
  <si>
    <t>Ідентифікатор запису станції</t>
  </si>
  <si>
    <t>Назва пункту</t>
  </si>
  <si>
    <t>Код пункту</t>
  </si>
  <si>
    <t>XYZ   Y,X,H</t>
  </si>
  <si>
    <t>H</t>
  </si>
  <si>
    <t>XYZ</t>
  </si>
  <si>
    <t>Y</t>
  </si>
  <si>
    <t>X</t>
  </si>
  <si>
    <r>
      <t>BKB     Ntr,</t>
    </r>
    <r>
      <rPr>
        <sz val="9"/>
        <color theme="1"/>
        <rFont val="Courier New"/>
        <family val="3"/>
        <charset val="204"/>
      </rPr>
      <t>A,</t>
    </r>
    <r>
      <rPr>
        <b/>
        <sz val="9"/>
        <color theme="1"/>
        <rFont val="Courier New"/>
        <family val="3"/>
        <charset val="204"/>
      </rPr>
      <t>R</t>
    </r>
  </si>
  <si>
    <t>BKB</t>
  </si>
  <si>
    <t>Ntr</t>
  </si>
  <si>
    <t>A</t>
  </si>
  <si>
    <t>R</t>
  </si>
  <si>
    <t>SS      Np,V,Code</t>
  </si>
  <si>
    <t>SS</t>
  </si>
  <si>
    <t>Np</t>
  </si>
  <si>
    <t>V</t>
  </si>
  <si>
    <t>HV      R,B</t>
  </si>
  <si>
    <t>SD      R,B,D</t>
  </si>
  <si>
    <t>HD      R,S,dH</t>
  </si>
  <si>
    <t>B</t>
  </si>
  <si>
    <t>D</t>
  </si>
  <si>
    <t>S</t>
  </si>
  <si>
    <t>dH</t>
  </si>
  <si>
    <t>Примітка</t>
  </si>
  <si>
    <t>Ідентифікатор запису координат.</t>
  </si>
  <si>
    <t>Східна координата</t>
  </si>
  <si>
    <t>Північна координата</t>
  </si>
  <si>
    <t>Висота</t>
  </si>
  <si>
    <t>Ідентифікатор запису напрямку орієнтування</t>
  </si>
  <si>
    <t>Назва пункту орієнтування</t>
  </si>
  <si>
    <t>Азимут на пункт орієнтування (програмою RGS не враховується)</t>
  </si>
  <si>
    <t>Відлік по горизонтальному кругу на пункт орієнтування</t>
  </si>
  <si>
    <t>Ідентифікатор запису точки, пункту</t>
  </si>
  <si>
    <t>Назва пункту, точки спостереження</t>
  </si>
  <si>
    <t>Висота наведення</t>
  </si>
  <si>
    <t>Код пункту, точки</t>
  </si>
  <si>
    <t>Відлік по горизонтальному кругу</t>
  </si>
  <si>
    <t>Горизонтальне перевищення</t>
  </si>
  <si>
    <t>Перевищення</t>
  </si>
  <si>
    <t>Якщо XYZ існує, то повинно бути після STN</t>
  </si>
  <si>
    <t>Якщо BKB існує, то повинно бути після STN</t>
  </si>
  <si>
    <t>HV, SD и HD повинні бути після SS</t>
  </si>
  <si>
    <t>Запис одиниць вимірювання</t>
  </si>
  <si>
    <t>Запис станції</t>
  </si>
  <si>
    <t>Запис координат</t>
  </si>
  <si>
    <t>Запис пункту наведення</t>
  </si>
  <si>
    <t>Запис точки</t>
  </si>
  <si>
    <t>Запис виміру на точці</t>
  </si>
  <si>
    <t>Опис поля</t>
  </si>
  <si>
    <t>Назва поля</t>
  </si>
  <si>
    <t>Опис запису</t>
  </si>
  <si>
    <t>JB</t>
  </si>
  <si>
    <t>NM</t>
  </si>
  <si>
    <t>DT</t>
  </si>
  <si>
    <t>TM</t>
  </si>
  <si>
    <t>Загальні дані робочої сесії</t>
  </si>
  <si>
    <t>Назва робочої сесії</t>
  </si>
  <si>
    <t>MO</t>
  </si>
  <si>
    <t>Азимут</t>
  </si>
  <si>
    <t>Масштаб</t>
  </si>
  <si>
    <t>Кривизна Землі. 0 - неврахована, 1 - врахована</t>
  </si>
  <si>
    <t>Стала призми</t>
  </si>
  <si>
    <t>Кутові одиниці вимірювання</t>
  </si>
  <si>
    <t>AD</t>
  </si>
  <si>
    <t>UN</t>
  </si>
  <si>
    <t>SF</t>
  </si>
  <si>
    <t>EO</t>
  </si>
  <si>
    <t>AU</t>
  </si>
  <si>
    <t>EC</t>
  </si>
  <si>
    <t>Запис налаштувань</t>
  </si>
  <si>
    <t>LS</t>
  </si>
  <si>
    <t>Проміжні висоти</t>
  </si>
  <si>
    <t>Висота віхи</t>
  </si>
  <si>
    <t>HI</t>
  </si>
  <si>
    <t>HR</t>
  </si>
  <si>
    <t>Antenna Type</t>
  </si>
  <si>
    <t>Дані про антену</t>
  </si>
  <si>
    <t>Не всі програми видають дану інформацію</t>
  </si>
  <si>
    <t>RA</t>
  </si>
  <si>
    <t>SH</t>
  </si>
  <si>
    <t>L1</t>
  </si>
  <si>
    <t>Зміщення фазового цетнтру антени по висоті</t>
  </si>
  <si>
    <t>Радіус антени</t>
  </si>
  <si>
    <t>Нахил фазового центру</t>
  </si>
  <si>
    <t>Висота віхи введена користувачем</t>
  </si>
  <si>
    <t>BP</t>
  </si>
  <si>
    <t>Запис базової точки</t>
  </si>
  <si>
    <t>PN</t>
  </si>
  <si>
    <t>LA</t>
  </si>
  <si>
    <t>LN</t>
  </si>
  <si>
    <t>EL</t>
  </si>
  <si>
    <t>AG</t>
  </si>
  <si>
    <t>PA</t>
  </si>
  <si>
    <t>AT</t>
  </si>
  <si>
    <t>SR</t>
  </si>
  <si>
    <t>Широта</t>
  </si>
  <si>
    <t>Довгота</t>
  </si>
  <si>
    <t>Висота антени</t>
  </si>
  <si>
    <t>Відстань від фазового центру до антени</t>
  </si>
  <si>
    <t>Тип підключення з ПК</t>
  </si>
  <si>
    <t>Харктер мережевого з'єднання</t>
  </si>
  <si>
    <t>GPS</t>
  </si>
  <si>
    <t>Запис на точці</t>
  </si>
  <si>
    <t>Назва точки</t>
  </si>
  <si>
    <t>Висота над еліпсоїдом точки</t>
  </si>
  <si>
    <t>GS</t>
  </si>
  <si>
    <t>N</t>
  </si>
  <si>
    <t>E</t>
  </si>
  <si>
    <t>SW</t>
  </si>
  <si>
    <t>EW</t>
  </si>
  <si>
    <t>ST</t>
  </si>
  <si>
    <t>ET</t>
  </si>
  <si>
    <t>GPS тиждень на старті виміру</t>
  </si>
  <si>
    <t>GPS тиждень в кінці виміру</t>
  </si>
  <si>
    <t>Час в секундах від початку GPS тижня на старті виміру</t>
  </si>
  <si>
    <t>Час в секундах від початку GPS тижня в кінці виміру</t>
  </si>
  <si>
    <t>GT</t>
  </si>
  <si>
    <t>Місцевий час</t>
  </si>
  <si>
    <t xml:space="preserve"> Запис редукованих локальних координат</t>
  </si>
  <si>
    <t>Додаткові дані супутникових вимірів</t>
  </si>
  <si>
    <t>HSDV</t>
  </si>
  <si>
    <t>VSDV</t>
  </si>
  <si>
    <t>STATUS</t>
  </si>
  <si>
    <t>SATS</t>
  </si>
  <si>
    <t>PDOP</t>
  </si>
  <si>
    <t>VDOP</t>
  </si>
  <si>
    <t>AGE</t>
  </si>
  <si>
    <t>HDOP</t>
  </si>
  <si>
    <t>TDOP</t>
  </si>
  <si>
    <t>GDOP</t>
  </si>
  <si>
    <t>NSDV</t>
  </si>
  <si>
    <t>ESDV</t>
  </si>
  <si>
    <t>Статус розв'язку</t>
  </si>
  <si>
    <t>Кількість доступних супутників</t>
  </si>
  <si>
    <t>Час затримки сигналу</t>
  </si>
  <si>
    <t>Горизонтальне стандартне відхилення</t>
  </si>
  <si>
    <t>Вертикальне стандартне відхилення</t>
  </si>
  <si>
    <t>Північне стандартне відхилення</t>
  </si>
  <si>
    <t>Східне стандартне відхилення</t>
  </si>
  <si>
    <t>Погіршення точності в горизонтальній площині</t>
  </si>
  <si>
    <t>Погіршення точності у вертикальній площині</t>
  </si>
  <si>
    <t>Погіршення точності через часову складову</t>
  </si>
  <si>
    <t>Погіршення точності через позиційну складову</t>
  </si>
  <si>
    <t>Сумарне геометричне погіршення точності з часовою і позиційною складовою</t>
  </si>
  <si>
    <t>Широта точки (WGS84)</t>
  </si>
  <si>
    <t>Довгота точки (WGS84)</t>
  </si>
  <si>
    <t>завжди в метрах</t>
  </si>
  <si>
    <t>Одиниці вимірювання віддалі. 0 - Фути, 1 - Метри, 2 - Американські фути</t>
  </si>
  <si>
    <t>Види робіт</t>
  </si>
  <si>
    <t>Виконавці</t>
  </si>
  <si>
    <t>К-ть</t>
  </si>
  <si>
    <t>Кількість людино-днів</t>
  </si>
  <si>
    <t>Середня заробітна плата за 1 день, грн</t>
  </si>
  <si>
    <t>Основна заробітна плата, грн.</t>
  </si>
  <si>
    <t>Посада</t>
  </si>
  <si>
    <t>№ п/п</t>
  </si>
  <si>
    <t>Тестування на веб - сервері та мережі Інтернет</t>
  </si>
  <si>
    <t>Загальна сума</t>
  </si>
  <si>
    <t>ПДВ 20%</t>
  </si>
  <si>
    <t>Загальна сума з врахуванням ПДВ (20%)</t>
  </si>
  <si>
    <t>Магістр</t>
  </si>
  <si>
    <t>Написання веб-додатку</t>
  </si>
  <si>
    <t>Польові дослідження</t>
  </si>
  <si>
    <t>10.10 -12.10</t>
  </si>
  <si>
    <t>2.11-22.11</t>
  </si>
  <si>
    <t>22.11-27.11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</si>
</sst>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ourier New"/>
      <family val="3"/>
      <charset val="204"/>
    </font>
    <font>
      <sz val="9"/>
      <color theme="1"/>
      <name val="Times New Roman"/>
      <family val="1"/>
      <charset val="204"/>
    </font>
    <font>
      <sz val="9"/>
      <color theme="1"/>
      <name val="Courier New"/>
      <family val="3"/>
      <charset val="204"/>
    </font>
    <font>
      <sz val="11"/>
      <color rgb="FF3E4349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5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indent="5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3"/>
  <sheetViews>
    <sheetView topLeftCell="A4" workbookViewId="0">
      <selection activeCell="H6" sqref="H6"/>
    </sheetView>
  </sheetViews>
  <sheetFormatPr defaultRowHeight="15" x14ac:dyDescent="0.25"/>
  <cols>
    <col min="2" max="2" width="10.42578125" customWidth="1"/>
    <col min="3" max="3" width="35.7109375" customWidth="1"/>
    <col min="4" max="4" width="10.7109375" customWidth="1"/>
    <col min="5" max="5" width="32.28515625" customWidth="1"/>
    <col min="6" max="6" width="14.5703125" customWidth="1"/>
  </cols>
  <sheetData>
    <row r="4" spans="2:7" ht="30" x14ac:dyDescent="0.25">
      <c r="B4" s="7" t="s">
        <v>0</v>
      </c>
      <c r="C4" s="7" t="s">
        <v>1</v>
      </c>
      <c r="D4" s="7" t="s">
        <v>3</v>
      </c>
      <c r="E4" s="7" t="s">
        <v>4</v>
      </c>
      <c r="F4" s="7" t="s">
        <v>2</v>
      </c>
    </row>
    <row r="5" spans="2:7" ht="42" customHeight="1" x14ac:dyDescent="0.25">
      <c r="B5" s="29">
        <v>3</v>
      </c>
      <c r="C5" s="30" t="s">
        <v>10</v>
      </c>
      <c r="D5" s="2" t="s">
        <v>6</v>
      </c>
      <c r="E5" s="5" t="s">
        <v>7</v>
      </c>
      <c r="F5" s="30" t="s">
        <v>5</v>
      </c>
      <c r="G5" s="1"/>
    </row>
    <row r="6" spans="2:7" ht="43.5" customHeight="1" x14ac:dyDescent="0.25">
      <c r="B6" s="29"/>
      <c r="C6" s="30"/>
      <c r="D6" s="2" t="s">
        <v>8</v>
      </c>
      <c r="E6" s="6" t="s">
        <v>9</v>
      </c>
      <c r="F6" s="30"/>
    </row>
    <row r="7" spans="2:7" x14ac:dyDescent="0.25">
      <c r="B7" s="29">
        <v>4</v>
      </c>
      <c r="C7" s="29" t="s">
        <v>12</v>
      </c>
      <c r="D7" s="2">
        <v>0</v>
      </c>
      <c r="E7" s="3" t="s">
        <v>13</v>
      </c>
      <c r="F7" s="29" t="s">
        <v>11</v>
      </c>
    </row>
    <row r="8" spans="2:7" x14ac:dyDescent="0.25">
      <c r="B8" s="29"/>
      <c r="C8" s="29"/>
      <c r="D8" s="2">
        <v>1</v>
      </c>
      <c r="E8" s="3" t="s">
        <v>14</v>
      </c>
      <c r="F8" s="29"/>
    </row>
    <row r="9" spans="2:7" x14ac:dyDescent="0.25">
      <c r="B9" s="29"/>
      <c r="C9" s="29"/>
      <c r="D9" s="2">
        <v>3</v>
      </c>
      <c r="E9" s="3" t="s">
        <v>14</v>
      </c>
      <c r="F9" s="29"/>
    </row>
    <row r="10" spans="2:7" x14ac:dyDescent="0.25">
      <c r="B10" s="29">
        <v>5</v>
      </c>
      <c r="C10" s="29" t="s">
        <v>15</v>
      </c>
      <c r="D10" s="2">
        <v>0</v>
      </c>
      <c r="E10" s="3" t="s">
        <v>16</v>
      </c>
      <c r="F10" s="29" t="s">
        <v>21</v>
      </c>
    </row>
    <row r="11" spans="2:7" x14ac:dyDescent="0.25">
      <c r="B11" s="29"/>
      <c r="C11" s="29"/>
      <c r="D11" s="2">
        <v>1</v>
      </c>
      <c r="E11" s="3" t="s">
        <v>17</v>
      </c>
      <c r="F11" s="29"/>
    </row>
    <row r="12" spans="2:7" ht="36.75" customHeight="1" x14ac:dyDescent="0.25">
      <c r="B12" s="29"/>
      <c r="C12" s="29"/>
      <c r="D12" s="2">
        <v>2</v>
      </c>
      <c r="E12" s="5" t="s">
        <v>18</v>
      </c>
      <c r="F12" s="29"/>
    </row>
    <row r="13" spans="2:7" ht="30" x14ac:dyDescent="0.25">
      <c r="B13" s="29"/>
      <c r="C13" s="29"/>
      <c r="D13" s="2">
        <v>3</v>
      </c>
      <c r="E13" s="5" t="s">
        <v>19</v>
      </c>
      <c r="F13" s="29"/>
    </row>
    <row r="14" spans="2:7" x14ac:dyDescent="0.25">
      <c r="B14" s="29"/>
      <c r="C14" s="29"/>
      <c r="D14" s="2">
        <v>4</v>
      </c>
      <c r="E14" s="3" t="s">
        <v>20</v>
      </c>
      <c r="F14" s="29"/>
    </row>
    <row r="15" spans="2:7" x14ac:dyDescent="0.25">
      <c r="B15" s="29">
        <v>6</v>
      </c>
      <c r="C15" s="29" t="s">
        <v>22</v>
      </c>
      <c r="D15" s="2">
        <v>0</v>
      </c>
      <c r="E15" s="3" t="s">
        <v>23</v>
      </c>
      <c r="F15" s="29" t="s">
        <v>21</v>
      </c>
    </row>
    <row r="16" spans="2:7" x14ac:dyDescent="0.25">
      <c r="B16" s="29"/>
      <c r="C16" s="29"/>
      <c r="D16" s="2">
        <v>1</v>
      </c>
      <c r="E16" s="3" t="s">
        <v>30</v>
      </c>
      <c r="F16" s="29"/>
    </row>
    <row r="17" spans="2:6" x14ac:dyDescent="0.25">
      <c r="B17" s="29"/>
      <c r="C17" s="29"/>
      <c r="D17" s="2">
        <v>2</v>
      </c>
      <c r="E17" s="3" t="s">
        <v>24</v>
      </c>
      <c r="F17" s="29"/>
    </row>
    <row r="18" spans="2:6" x14ac:dyDescent="0.25">
      <c r="B18" s="29"/>
      <c r="C18" s="29"/>
      <c r="D18" s="2">
        <v>3</v>
      </c>
      <c r="E18" s="3" t="s">
        <v>25</v>
      </c>
      <c r="F18" s="29"/>
    </row>
    <row r="19" spans="2:6" ht="28.5" customHeight="1" x14ac:dyDescent="0.25">
      <c r="B19" s="29"/>
      <c r="C19" s="29"/>
      <c r="D19" s="2">
        <v>4</v>
      </c>
      <c r="E19" s="3" t="s">
        <v>26</v>
      </c>
      <c r="F19" s="29"/>
    </row>
    <row r="20" spans="2:6" x14ac:dyDescent="0.25">
      <c r="B20" s="29"/>
      <c r="C20" s="29"/>
      <c r="D20" s="2">
        <v>5</v>
      </c>
      <c r="E20" s="3" t="s">
        <v>27</v>
      </c>
      <c r="F20" s="29"/>
    </row>
    <row r="21" spans="2:6" x14ac:dyDescent="0.25">
      <c r="B21" s="29"/>
      <c r="C21" s="29"/>
      <c r="D21" s="2">
        <v>6</v>
      </c>
      <c r="E21" s="3" t="s">
        <v>28</v>
      </c>
      <c r="F21" s="29"/>
    </row>
    <row r="22" spans="2:6" x14ac:dyDescent="0.25">
      <c r="B22" s="29"/>
      <c r="C22" s="29"/>
      <c r="D22" s="2">
        <v>7</v>
      </c>
      <c r="E22" s="4" t="s">
        <v>29</v>
      </c>
      <c r="F22" s="29"/>
    </row>
    <row r="23" spans="2:6" x14ac:dyDescent="0.25">
      <c r="B23" s="29"/>
      <c r="C23" s="29"/>
      <c r="D23" s="2">
        <v>8</v>
      </c>
      <c r="E23" s="3" t="s">
        <v>31</v>
      </c>
      <c r="F23" s="29"/>
    </row>
  </sheetData>
  <mergeCells count="12">
    <mergeCell ref="B5:B6"/>
    <mergeCell ref="B7:B9"/>
    <mergeCell ref="B10:B14"/>
    <mergeCell ref="B15:B23"/>
    <mergeCell ref="C5:C6"/>
    <mergeCell ref="F15:F23"/>
    <mergeCell ref="F10:F14"/>
    <mergeCell ref="F7:F9"/>
    <mergeCell ref="F5:F6"/>
    <mergeCell ref="C7:C9"/>
    <mergeCell ref="C10:C14"/>
    <mergeCell ref="C15:C23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0"/>
  <sheetViews>
    <sheetView workbookViewId="0">
      <selection activeCell="G7" sqref="G7"/>
    </sheetView>
  </sheetViews>
  <sheetFormatPr defaultRowHeight="15" x14ac:dyDescent="0.25"/>
  <cols>
    <col min="4" max="4" width="36.28515625" customWidth="1"/>
  </cols>
  <sheetData>
    <row r="3" spans="3:4" x14ac:dyDescent="0.25">
      <c r="C3" s="8" t="s">
        <v>32</v>
      </c>
      <c r="D3" s="8" t="s">
        <v>33</v>
      </c>
    </row>
    <row r="4" spans="3:4" x14ac:dyDescent="0.25">
      <c r="C4" s="2">
        <v>11</v>
      </c>
      <c r="D4" s="2" t="s">
        <v>34</v>
      </c>
    </row>
    <row r="5" spans="3:4" x14ac:dyDescent="0.25">
      <c r="C5" s="2">
        <v>12</v>
      </c>
      <c r="D5" s="2" t="s">
        <v>35</v>
      </c>
    </row>
    <row r="6" spans="3:4" x14ac:dyDescent="0.25">
      <c r="C6" s="2">
        <v>13</v>
      </c>
      <c r="D6" s="2" t="s">
        <v>36</v>
      </c>
    </row>
    <row r="7" spans="3:4" x14ac:dyDescent="0.25">
      <c r="C7" s="2">
        <v>16</v>
      </c>
      <c r="D7" s="2" t="s">
        <v>37</v>
      </c>
    </row>
    <row r="8" spans="3:4" x14ac:dyDescent="0.25">
      <c r="C8" s="2">
        <v>17</v>
      </c>
      <c r="D8" s="2" t="s">
        <v>38</v>
      </c>
    </row>
    <row r="9" spans="3:4" x14ac:dyDescent="0.25">
      <c r="C9" s="2">
        <v>19</v>
      </c>
      <c r="D9" s="2" t="s">
        <v>39</v>
      </c>
    </row>
    <row r="10" spans="3:4" x14ac:dyDescent="0.25">
      <c r="C10" s="2">
        <v>21</v>
      </c>
      <c r="D10" s="2" t="s">
        <v>40</v>
      </c>
    </row>
    <row r="11" spans="3:4" x14ac:dyDescent="0.25">
      <c r="C11" s="2">
        <v>22</v>
      </c>
      <c r="D11" s="2" t="s">
        <v>41</v>
      </c>
    </row>
    <row r="12" spans="3:4" x14ac:dyDescent="0.25">
      <c r="C12" s="2">
        <v>31</v>
      </c>
      <c r="D12" s="2" t="s">
        <v>42</v>
      </c>
    </row>
    <row r="13" spans="3:4" x14ac:dyDescent="0.25">
      <c r="C13" s="2">
        <v>32</v>
      </c>
      <c r="D13" s="2" t="s">
        <v>43</v>
      </c>
    </row>
    <row r="14" spans="3:4" x14ac:dyDescent="0.25">
      <c r="C14" s="2">
        <v>33</v>
      </c>
      <c r="D14" s="2" t="s">
        <v>44</v>
      </c>
    </row>
    <row r="15" spans="3:4" x14ac:dyDescent="0.25">
      <c r="C15" s="2">
        <v>41</v>
      </c>
      <c r="D15" s="2" t="s">
        <v>45</v>
      </c>
    </row>
    <row r="16" spans="3:4" x14ac:dyDescent="0.25">
      <c r="C16" s="2">
        <v>42</v>
      </c>
      <c r="D16" s="2" t="s">
        <v>46</v>
      </c>
    </row>
    <row r="17" spans="3:4" x14ac:dyDescent="0.25">
      <c r="C17" s="2">
        <v>43</v>
      </c>
      <c r="D17" s="2" t="s">
        <v>47</v>
      </c>
    </row>
    <row r="18" spans="3:4" x14ac:dyDescent="0.25">
      <c r="C18" s="2">
        <v>51</v>
      </c>
      <c r="D18" s="2" t="s">
        <v>50</v>
      </c>
    </row>
    <row r="19" spans="3:4" x14ac:dyDescent="0.25">
      <c r="C19" s="2">
        <v>52</v>
      </c>
      <c r="D19" s="2" t="s">
        <v>48</v>
      </c>
    </row>
    <row r="20" spans="3:4" x14ac:dyDescent="0.25">
      <c r="C20" s="2">
        <v>53</v>
      </c>
      <c r="D20" s="2" t="s">
        <v>49</v>
      </c>
    </row>
    <row r="21" spans="3:4" x14ac:dyDescent="0.25">
      <c r="C21" s="2">
        <v>58</v>
      </c>
      <c r="D21" s="2" t="s">
        <v>51</v>
      </c>
    </row>
    <row r="22" spans="3:4" x14ac:dyDescent="0.25">
      <c r="C22" s="2">
        <v>59</v>
      </c>
      <c r="D22" s="2" t="s">
        <v>52</v>
      </c>
    </row>
    <row r="23" spans="3:4" x14ac:dyDescent="0.25">
      <c r="C23" s="2">
        <v>81</v>
      </c>
      <c r="D23" s="2" t="s">
        <v>53</v>
      </c>
    </row>
    <row r="24" spans="3:4" x14ac:dyDescent="0.25">
      <c r="C24" s="2">
        <v>82</v>
      </c>
      <c r="D24" s="2" t="s">
        <v>55</v>
      </c>
    </row>
    <row r="25" spans="3:4" x14ac:dyDescent="0.25">
      <c r="C25" s="2">
        <v>83</v>
      </c>
      <c r="D25" s="2" t="s">
        <v>54</v>
      </c>
    </row>
    <row r="26" spans="3:4" x14ac:dyDescent="0.25">
      <c r="C26" s="2">
        <v>84</v>
      </c>
      <c r="D26" s="2" t="s">
        <v>56</v>
      </c>
    </row>
    <row r="27" spans="3:4" x14ac:dyDescent="0.25">
      <c r="C27" s="2">
        <v>85</v>
      </c>
      <c r="D27" s="2" t="s">
        <v>57</v>
      </c>
    </row>
    <row r="28" spans="3:4" x14ac:dyDescent="0.25">
      <c r="C28" s="2">
        <v>86</v>
      </c>
      <c r="D28" s="2" t="s">
        <v>58</v>
      </c>
    </row>
    <row r="29" spans="3:4" x14ac:dyDescent="0.25">
      <c r="C29" s="2">
        <v>87</v>
      </c>
      <c r="D29" s="2" t="s">
        <v>59</v>
      </c>
    </row>
    <row r="30" spans="3:4" x14ac:dyDescent="0.25">
      <c r="C30" s="2">
        <v>88</v>
      </c>
      <c r="D30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topLeftCell="A4" zoomScale="115" zoomScaleNormal="115" workbookViewId="0">
      <selection activeCell="E12" sqref="E12:E13"/>
    </sheetView>
  </sheetViews>
  <sheetFormatPr defaultRowHeight="15" x14ac:dyDescent="0.25"/>
  <cols>
    <col min="2" max="2" width="17" customWidth="1"/>
    <col min="3" max="3" width="20.85546875" customWidth="1"/>
    <col min="4" max="4" width="14.140625" customWidth="1"/>
    <col min="5" max="5" width="25.42578125" customWidth="1"/>
    <col min="6" max="6" width="11.85546875" customWidth="1"/>
  </cols>
  <sheetData>
    <row r="3" spans="2:6" x14ac:dyDescent="0.25">
      <c r="B3" s="8" t="s">
        <v>61</v>
      </c>
      <c r="C3" s="8" t="s">
        <v>62</v>
      </c>
      <c r="D3" s="8" t="s">
        <v>64</v>
      </c>
      <c r="E3" s="8" t="s">
        <v>63</v>
      </c>
      <c r="F3" s="8" t="s">
        <v>101</v>
      </c>
    </row>
    <row r="4" spans="2:6" ht="24" x14ac:dyDescent="0.25">
      <c r="B4" s="30" t="s">
        <v>120</v>
      </c>
      <c r="C4" s="31" t="s">
        <v>65</v>
      </c>
      <c r="D4" s="9" t="s">
        <v>66</v>
      </c>
      <c r="E4" s="10" t="s">
        <v>69</v>
      </c>
      <c r="F4" s="32"/>
    </row>
    <row r="5" spans="2:6" ht="36" customHeight="1" x14ac:dyDescent="0.25">
      <c r="B5" s="30"/>
      <c r="C5" s="31"/>
      <c r="D5" s="9" t="s">
        <v>67</v>
      </c>
      <c r="E5" s="10" t="s">
        <v>70</v>
      </c>
      <c r="F5" s="32"/>
    </row>
    <row r="6" spans="2:6" ht="34.5" customHeight="1" x14ac:dyDescent="0.25">
      <c r="B6" s="30"/>
      <c r="C6" s="31"/>
      <c r="D6" s="9" t="s">
        <v>68</v>
      </c>
      <c r="E6" s="10" t="s">
        <v>71</v>
      </c>
      <c r="F6" s="32"/>
    </row>
    <row r="7" spans="2:6" x14ac:dyDescent="0.25">
      <c r="B7" s="30" t="s">
        <v>121</v>
      </c>
      <c r="C7" s="31" t="s">
        <v>72</v>
      </c>
      <c r="D7" s="9" t="s">
        <v>73</v>
      </c>
      <c r="E7" s="10" t="s">
        <v>77</v>
      </c>
      <c r="F7" s="34"/>
    </row>
    <row r="8" spans="2:6" x14ac:dyDescent="0.25">
      <c r="B8" s="30"/>
      <c r="C8" s="31"/>
      <c r="D8" s="9" t="s">
        <v>74</v>
      </c>
      <c r="E8" s="10" t="s">
        <v>78</v>
      </c>
      <c r="F8" s="34"/>
    </row>
    <row r="9" spans="2:6" x14ac:dyDescent="0.25">
      <c r="B9" s="30"/>
      <c r="C9" s="31"/>
      <c r="D9" s="9" t="s">
        <v>75</v>
      </c>
      <c r="E9" s="10" t="s">
        <v>60</v>
      </c>
      <c r="F9" s="34"/>
    </row>
    <row r="10" spans="2:6" x14ac:dyDescent="0.25">
      <c r="B10" s="30"/>
      <c r="C10" s="31"/>
      <c r="D10" s="9" t="s">
        <v>76</v>
      </c>
      <c r="E10" s="10" t="s">
        <v>79</v>
      </c>
      <c r="F10" s="34"/>
    </row>
    <row r="11" spans="2:6" x14ac:dyDescent="0.25">
      <c r="B11" s="30" t="s">
        <v>122</v>
      </c>
      <c r="C11" s="31" t="s">
        <v>80</v>
      </c>
      <c r="D11" s="9" t="s">
        <v>82</v>
      </c>
      <c r="E11" s="10" t="s">
        <v>102</v>
      </c>
      <c r="F11" s="33" t="s">
        <v>117</v>
      </c>
    </row>
    <row r="12" spans="2:6" x14ac:dyDescent="0.25">
      <c r="B12" s="30"/>
      <c r="C12" s="31"/>
      <c r="D12" s="9" t="s">
        <v>83</v>
      </c>
      <c r="E12" s="10" t="s">
        <v>103</v>
      </c>
      <c r="F12" s="33"/>
    </row>
    <row r="13" spans="2:6" x14ac:dyDescent="0.25">
      <c r="B13" s="30"/>
      <c r="C13" s="31"/>
      <c r="D13" s="9" t="s">
        <v>84</v>
      </c>
      <c r="E13" s="10" t="s">
        <v>104</v>
      </c>
      <c r="F13" s="33"/>
    </row>
    <row r="14" spans="2:6" x14ac:dyDescent="0.25">
      <c r="B14" s="30"/>
      <c r="C14" s="31"/>
      <c r="D14" s="9" t="s">
        <v>81</v>
      </c>
      <c r="E14" s="10" t="s">
        <v>105</v>
      </c>
      <c r="F14" s="33"/>
    </row>
    <row r="15" spans="2:6" ht="24" x14ac:dyDescent="0.25">
      <c r="B15" s="30" t="s">
        <v>123</v>
      </c>
      <c r="C15" s="31" t="s">
        <v>85</v>
      </c>
      <c r="D15" s="9" t="s">
        <v>86</v>
      </c>
      <c r="E15" s="10" t="s">
        <v>106</v>
      </c>
      <c r="F15" s="33" t="s">
        <v>118</v>
      </c>
    </row>
    <row r="16" spans="2:6" x14ac:dyDescent="0.25">
      <c r="B16" s="30"/>
      <c r="C16" s="31"/>
      <c r="D16" s="9" t="s">
        <v>87</v>
      </c>
      <c r="E16" s="10" t="s">
        <v>107</v>
      </c>
      <c r="F16" s="33"/>
    </row>
    <row r="17" spans="2:6" ht="36" x14ac:dyDescent="0.25">
      <c r="B17" s="30"/>
      <c r="C17" s="31"/>
      <c r="D17" s="9" t="s">
        <v>88</v>
      </c>
      <c r="E17" s="10" t="s">
        <v>108</v>
      </c>
      <c r="F17" s="33"/>
    </row>
    <row r="18" spans="2:6" ht="24" x14ac:dyDescent="0.25">
      <c r="B18" s="30"/>
      <c r="C18" s="31"/>
      <c r="D18" s="9" t="s">
        <v>89</v>
      </c>
      <c r="E18" s="10" t="s">
        <v>109</v>
      </c>
      <c r="F18" s="33"/>
    </row>
    <row r="19" spans="2:6" ht="24" x14ac:dyDescent="0.25">
      <c r="B19" s="30" t="s">
        <v>124</v>
      </c>
      <c r="C19" s="31" t="s">
        <v>90</v>
      </c>
      <c r="D19" s="9" t="s">
        <v>91</v>
      </c>
      <c r="E19" s="10" t="s">
        <v>110</v>
      </c>
      <c r="F19" s="34"/>
    </row>
    <row r="20" spans="2:6" ht="24" x14ac:dyDescent="0.25">
      <c r="B20" s="30"/>
      <c r="C20" s="31"/>
      <c r="D20" s="9" t="s">
        <v>92</v>
      </c>
      <c r="E20" s="10" t="s">
        <v>111</v>
      </c>
      <c r="F20" s="34"/>
    </row>
    <row r="21" spans="2:6" x14ac:dyDescent="0.25">
      <c r="B21" s="30"/>
      <c r="C21" s="31"/>
      <c r="D21" s="9" t="s">
        <v>93</v>
      </c>
      <c r="E21" s="10" t="s">
        <v>112</v>
      </c>
      <c r="F21" s="34"/>
    </row>
    <row r="22" spans="2:6" x14ac:dyDescent="0.25">
      <c r="B22" s="30"/>
      <c r="C22" s="37"/>
      <c r="D22" s="9" t="s">
        <v>76</v>
      </c>
      <c r="E22" s="10" t="s">
        <v>113</v>
      </c>
      <c r="F22" s="34"/>
    </row>
    <row r="23" spans="2:6" ht="24" x14ac:dyDescent="0.25">
      <c r="B23" s="35" t="s">
        <v>125</v>
      </c>
      <c r="C23" s="12"/>
      <c r="D23" s="16" t="s">
        <v>89</v>
      </c>
      <c r="E23" s="14" t="s">
        <v>114</v>
      </c>
      <c r="F23" s="33" t="s">
        <v>119</v>
      </c>
    </row>
    <row r="24" spans="2:6" x14ac:dyDescent="0.25">
      <c r="B24" s="36"/>
      <c r="C24" s="11" t="s">
        <v>94</v>
      </c>
      <c r="D24" s="17" t="s">
        <v>97</v>
      </c>
      <c r="E24" s="10" t="s">
        <v>41</v>
      </c>
      <c r="F24" s="33"/>
    </row>
    <row r="25" spans="2:6" x14ac:dyDescent="0.25">
      <c r="B25" s="36"/>
      <c r="C25" s="11" t="s">
        <v>95</v>
      </c>
      <c r="D25" s="17" t="s">
        <v>98</v>
      </c>
      <c r="E25" s="10" t="s">
        <v>42</v>
      </c>
      <c r="F25" s="33"/>
    </row>
    <row r="26" spans="2:6" x14ac:dyDescent="0.25">
      <c r="B26" s="36"/>
      <c r="C26" s="11" t="s">
        <v>96</v>
      </c>
      <c r="D26" s="17" t="s">
        <v>99</v>
      </c>
      <c r="E26" s="10" t="s">
        <v>115</v>
      </c>
      <c r="F26" s="33"/>
    </row>
    <row r="27" spans="2:6" x14ac:dyDescent="0.25">
      <c r="B27" s="36"/>
      <c r="C27" s="13"/>
      <c r="D27" s="17" t="s">
        <v>100</v>
      </c>
      <c r="E27" s="10" t="s">
        <v>116</v>
      </c>
      <c r="F27" s="33"/>
    </row>
  </sheetData>
  <mergeCells count="17">
    <mergeCell ref="F23:F27"/>
    <mergeCell ref="F19:F22"/>
    <mergeCell ref="B19:B22"/>
    <mergeCell ref="B23:B27"/>
    <mergeCell ref="C19:C22"/>
    <mergeCell ref="B15:B18"/>
    <mergeCell ref="C15:C18"/>
    <mergeCell ref="B4:B6"/>
    <mergeCell ref="C4:C6"/>
    <mergeCell ref="F4:F6"/>
    <mergeCell ref="F15:F18"/>
    <mergeCell ref="F11:F14"/>
    <mergeCell ref="F7:F10"/>
    <mergeCell ref="B7:B10"/>
    <mergeCell ref="C7:C10"/>
    <mergeCell ref="C11:C14"/>
    <mergeCell ref="B11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1"/>
  <sheetViews>
    <sheetView topLeftCell="A9" workbookViewId="0">
      <selection activeCell="G56" sqref="G56"/>
    </sheetView>
  </sheetViews>
  <sheetFormatPr defaultRowHeight="15" x14ac:dyDescent="0.25"/>
  <cols>
    <col min="2" max="2" width="15.42578125" customWidth="1"/>
    <col min="3" max="3" width="21.28515625" customWidth="1"/>
    <col min="4" max="4" width="12.140625" customWidth="1"/>
    <col min="5" max="5" width="47.42578125" customWidth="1"/>
    <col min="6" max="6" width="15.85546875" customWidth="1"/>
  </cols>
  <sheetData>
    <row r="3" spans="2:6" x14ac:dyDescent="0.25">
      <c r="B3" s="18" t="s">
        <v>61</v>
      </c>
      <c r="C3" s="18" t="s">
        <v>128</v>
      </c>
      <c r="D3" s="18" t="s">
        <v>127</v>
      </c>
      <c r="E3" s="18" t="s">
        <v>126</v>
      </c>
      <c r="F3" s="18" t="s">
        <v>101</v>
      </c>
    </row>
    <row r="4" spans="2:6" x14ac:dyDescent="0.25">
      <c r="B4" s="38" t="s">
        <v>129</v>
      </c>
      <c r="C4" s="39" t="s">
        <v>133</v>
      </c>
      <c r="D4" s="20" t="s">
        <v>130</v>
      </c>
      <c r="E4" s="19" t="s">
        <v>134</v>
      </c>
      <c r="F4" s="21"/>
    </row>
    <row r="5" spans="2:6" x14ac:dyDescent="0.25">
      <c r="B5" s="38"/>
      <c r="C5" s="39"/>
      <c r="D5" s="20" t="s">
        <v>131</v>
      </c>
      <c r="E5" s="19" t="s">
        <v>38</v>
      </c>
      <c r="F5" s="21"/>
    </row>
    <row r="6" spans="2:6" x14ac:dyDescent="0.25">
      <c r="B6" s="38"/>
      <c r="C6" s="39"/>
      <c r="D6" s="20" t="s">
        <v>132</v>
      </c>
      <c r="E6" s="19" t="s">
        <v>39</v>
      </c>
      <c r="F6" s="21"/>
    </row>
    <row r="7" spans="2:6" x14ac:dyDescent="0.25">
      <c r="B7" s="39" t="s">
        <v>135</v>
      </c>
      <c r="C7" s="39" t="s">
        <v>147</v>
      </c>
      <c r="D7" s="22" t="s">
        <v>141</v>
      </c>
      <c r="E7" s="19" t="s">
        <v>136</v>
      </c>
      <c r="F7" s="21"/>
    </row>
    <row r="8" spans="2:6" ht="43.5" customHeight="1" x14ac:dyDescent="0.25">
      <c r="B8" s="39"/>
      <c r="C8" s="39"/>
      <c r="D8" s="22" t="s">
        <v>142</v>
      </c>
      <c r="E8" s="19" t="s">
        <v>225</v>
      </c>
      <c r="F8" s="21"/>
    </row>
    <row r="9" spans="2:6" x14ac:dyDescent="0.25">
      <c r="B9" s="39"/>
      <c r="C9" s="39"/>
      <c r="D9" s="22" t="s">
        <v>143</v>
      </c>
      <c r="E9" s="19" t="s">
        <v>137</v>
      </c>
      <c r="F9" s="21"/>
    </row>
    <row r="10" spans="2:6" ht="24.75" customHeight="1" x14ac:dyDescent="0.25">
      <c r="B10" s="39"/>
      <c r="C10" s="39"/>
      <c r="D10" s="22" t="s">
        <v>146</v>
      </c>
      <c r="E10" s="19" t="s">
        <v>138</v>
      </c>
      <c r="F10" s="21"/>
    </row>
    <row r="11" spans="2:6" x14ac:dyDescent="0.25">
      <c r="B11" s="39"/>
      <c r="C11" s="39"/>
      <c r="D11" s="22" t="s">
        <v>144</v>
      </c>
      <c r="E11" s="19" t="s">
        <v>139</v>
      </c>
      <c r="F11" s="21"/>
    </row>
    <row r="12" spans="2:6" x14ac:dyDescent="0.25">
      <c r="B12" s="39"/>
      <c r="C12" s="39"/>
      <c r="D12" s="22" t="s">
        <v>145</v>
      </c>
      <c r="E12" s="19" t="s">
        <v>140</v>
      </c>
      <c r="F12" s="21"/>
    </row>
    <row r="13" spans="2:6" x14ac:dyDescent="0.25">
      <c r="B13" s="40" t="s">
        <v>148</v>
      </c>
      <c r="C13" s="39" t="s">
        <v>149</v>
      </c>
      <c r="D13" s="22" t="s">
        <v>151</v>
      </c>
      <c r="E13" s="19" t="s">
        <v>60</v>
      </c>
      <c r="F13" s="21"/>
    </row>
    <row r="14" spans="2:6" x14ac:dyDescent="0.25">
      <c r="B14" s="40"/>
      <c r="C14" s="39"/>
      <c r="D14" s="22" t="s">
        <v>152</v>
      </c>
      <c r="E14" s="19" t="s">
        <v>150</v>
      </c>
      <c r="F14" s="21"/>
    </row>
    <row r="15" spans="2:6" ht="54" customHeight="1" x14ac:dyDescent="0.25">
      <c r="B15" s="39" t="s">
        <v>153</v>
      </c>
      <c r="C15" s="39" t="s">
        <v>154</v>
      </c>
      <c r="D15" s="22" t="s">
        <v>156</v>
      </c>
      <c r="E15" s="19" t="s">
        <v>160</v>
      </c>
      <c r="F15" s="19" t="s">
        <v>155</v>
      </c>
    </row>
    <row r="16" spans="2:6" x14ac:dyDescent="0.25">
      <c r="B16" s="39"/>
      <c r="C16" s="39"/>
      <c r="D16" s="22" t="s">
        <v>157</v>
      </c>
      <c r="E16" s="19" t="s">
        <v>161</v>
      </c>
      <c r="F16" s="21"/>
    </row>
    <row r="17" spans="2:6" ht="19.5" customHeight="1" x14ac:dyDescent="0.25">
      <c r="B17" s="39"/>
      <c r="C17" s="39"/>
      <c r="D17" s="22" t="s">
        <v>158</v>
      </c>
      <c r="E17" s="19" t="s">
        <v>159</v>
      </c>
      <c r="F17" s="21"/>
    </row>
    <row r="18" spans="2:6" x14ac:dyDescent="0.25">
      <c r="B18" s="39" t="s">
        <v>163</v>
      </c>
      <c r="C18" s="39" t="s">
        <v>164</v>
      </c>
      <c r="D18" s="22" t="s">
        <v>165</v>
      </c>
      <c r="E18" s="19" t="s">
        <v>34</v>
      </c>
      <c r="F18" s="21"/>
    </row>
    <row r="19" spans="2:6" x14ac:dyDescent="0.25">
      <c r="B19" s="39"/>
      <c r="C19" s="39"/>
      <c r="D19" s="22" t="s">
        <v>166</v>
      </c>
      <c r="E19" s="19" t="s">
        <v>173</v>
      </c>
      <c r="F19" s="21"/>
    </row>
    <row r="20" spans="2:6" x14ac:dyDescent="0.25">
      <c r="B20" s="39"/>
      <c r="C20" s="39"/>
      <c r="D20" s="22" t="s">
        <v>167</v>
      </c>
      <c r="E20" s="19" t="s">
        <v>174</v>
      </c>
      <c r="F20" s="21"/>
    </row>
    <row r="21" spans="2:6" x14ac:dyDescent="0.25">
      <c r="B21" s="39"/>
      <c r="C21" s="39"/>
      <c r="D21" s="22" t="s">
        <v>168</v>
      </c>
      <c r="E21" s="19" t="s">
        <v>105</v>
      </c>
      <c r="F21" s="21"/>
    </row>
    <row r="22" spans="2:6" x14ac:dyDescent="0.25">
      <c r="B22" s="39"/>
      <c r="C22" s="39"/>
      <c r="D22" s="22" t="s">
        <v>169</v>
      </c>
      <c r="E22" s="19" t="s">
        <v>175</v>
      </c>
      <c r="F22" s="21"/>
    </row>
    <row r="23" spans="2:6" ht="16.5" customHeight="1" x14ac:dyDescent="0.25">
      <c r="B23" s="39"/>
      <c r="C23" s="39"/>
      <c r="D23" s="22" t="s">
        <v>170</v>
      </c>
      <c r="E23" s="19" t="s">
        <v>176</v>
      </c>
      <c r="F23" s="21"/>
    </row>
    <row r="24" spans="2:6" x14ac:dyDescent="0.25">
      <c r="B24" s="39"/>
      <c r="C24" s="39"/>
      <c r="D24" s="22" t="s">
        <v>171</v>
      </c>
      <c r="E24" s="19" t="s">
        <v>177</v>
      </c>
      <c r="F24" s="21"/>
    </row>
    <row r="25" spans="2:6" x14ac:dyDescent="0.25">
      <c r="B25" s="39"/>
      <c r="C25" s="39"/>
      <c r="D25" s="22" t="s">
        <v>172</v>
      </c>
      <c r="E25" s="19" t="s">
        <v>178</v>
      </c>
      <c r="F25" s="21"/>
    </row>
    <row r="26" spans="2:6" ht="18" customHeight="1" x14ac:dyDescent="0.25">
      <c r="B26" s="39"/>
      <c r="C26" s="39"/>
      <c r="D26" s="22" t="s">
        <v>152</v>
      </c>
      <c r="E26" s="19" t="s">
        <v>162</v>
      </c>
      <c r="F26" s="21"/>
    </row>
    <row r="27" spans="2:6" x14ac:dyDescent="0.25">
      <c r="B27" s="39" t="s">
        <v>179</v>
      </c>
      <c r="C27" s="39" t="s">
        <v>180</v>
      </c>
      <c r="D27" s="20" t="s">
        <v>165</v>
      </c>
      <c r="E27" s="19" t="s">
        <v>181</v>
      </c>
      <c r="F27" s="21"/>
    </row>
    <row r="28" spans="2:6" x14ac:dyDescent="0.25">
      <c r="B28" s="39"/>
      <c r="C28" s="39"/>
      <c r="D28" s="20" t="s">
        <v>166</v>
      </c>
      <c r="E28" s="19" t="s">
        <v>222</v>
      </c>
      <c r="F28" s="21"/>
    </row>
    <row r="29" spans="2:6" x14ac:dyDescent="0.25">
      <c r="B29" s="39"/>
      <c r="C29" s="39"/>
      <c r="D29" s="20" t="s">
        <v>167</v>
      </c>
      <c r="E29" s="19" t="s">
        <v>223</v>
      </c>
      <c r="F29" s="21"/>
    </row>
    <row r="30" spans="2:6" x14ac:dyDescent="0.25">
      <c r="B30" s="39"/>
      <c r="C30" s="39"/>
      <c r="D30" s="20" t="s">
        <v>168</v>
      </c>
      <c r="E30" s="19" t="s">
        <v>182</v>
      </c>
      <c r="F30" s="21" t="s">
        <v>224</v>
      </c>
    </row>
    <row r="31" spans="2:6" ht="15.75" customHeight="1" x14ac:dyDescent="0.25">
      <c r="B31" s="40" t="s">
        <v>183</v>
      </c>
      <c r="C31" s="39" t="s">
        <v>196</v>
      </c>
      <c r="D31" s="20" t="s">
        <v>165</v>
      </c>
      <c r="E31" s="19" t="s">
        <v>34</v>
      </c>
      <c r="F31" s="21"/>
    </row>
    <row r="32" spans="2:6" x14ac:dyDescent="0.25">
      <c r="B32" s="40"/>
      <c r="C32" s="39"/>
      <c r="D32" s="20" t="s">
        <v>185</v>
      </c>
      <c r="E32" s="19" t="s">
        <v>103</v>
      </c>
      <c r="F32" s="21"/>
    </row>
    <row r="33" spans="2:6" x14ac:dyDescent="0.25">
      <c r="B33" s="40"/>
      <c r="C33" s="39"/>
      <c r="D33" s="20" t="s">
        <v>184</v>
      </c>
      <c r="E33" s="19" t="s">
        <v>104</v>
      </c>
      <c r="F33" s="21"/>
    </row>
    <row r="34" spans="2:6" x14ac:dyDescent="0.25">
      <c r="B34" s="40"/>
      <c r="C34" s="39"/>
      <c r="D34" s="20" t="s">
        <v>168</v>
      </c>
      <c r="E34" s="19" t="s">
        <v>105</v>
      </c>
      <c r="F34" s="21"/>
    </row>
    <row r="35" spans="2:6" x14ac:dyDescent="0.25">
      <c r="B35" s="39" t="s">
        <v>194</v>
      </c>
      <c r="C35" s="39" t="s">
        <v>195</v>
      </c>
      <c r="D35" s="20" t="s">
        <v>165</v>
      </c>
      <c r="E35" s="19" t="s">
        <v>34</v>
      </c>
      <c r="F35" s="21"/>
    </row>
    <row r="36" spans="2:6" x14ac:dyDescent="0.25">
      <c r="B36" s="39"/>
      <c r="C36" s="39"/>
      <c r="D36" s="20" t="s">
        <v>186</v>
      </c>
      <c r="E36" s="19" t="s">
        <v>190</v>
      </c>
      <c r="F36" s="21"/>
    </row>
    <row r="37" spans="2:6" x14ac:dyDescent="0.25">
      <c r="B37" s="39"/>
      <c r="C37" s="39"/>
      <c r="D37" s="20" t="s">
        <v>187</v>
      </c>
      <c r="E37" s="19" t="s">
        <v>191</v>
      </c>
      <c r="F37" s="21"/>
    </row>
    <row r="38" spans="2:6" ht="30" x14ac:dyDescent="0.25">
      <c r="B38" s="39"/>
      <c r="C38" s="39"/>
      <c r="D38" s="20" t="s">
        <v>188</v>
      </c>
      <c r="E38" s="19" t="s">
        <v>193</v>
      </c>
      <c r="F38" s="21"/>
    </row>
    <row r="39" spans="2:6" ht="30" x14ac:dyDescent="0.25">
      <c r="B39" s="39"/>
      <c r="C39" s="39"/>
      <c r="D39" s="20" t="s">
        <v>189</v>
      </c>
      <c r="E39" s="19" t="s">
        <v>192</v>
      </c>
      <c r="F39" s="21"/>
    </row>
    <row r="40" spans="2:6" x14ac:dyDescent="0.25">
      <c r="B40" s="39"/>
      <c r="C40" s="39" t="s">
        <v>197</v>
      </c>
      <c r="D40" s="20" t="s">
        <v>198</v>
      </c>
      <c r="E40" s="19" t="s">
        <v>213</v>
      </c>
      <c r="F40" s="21"/>
    </row>
    <row r="41" spans="2:6" x14ac:dyDescent="0.25">
      <c r="B41" s="39"/>
      <c r="C41" s="39"/>
      <c r="D41" s="20" t="s">
        <v>199</v>
      </c>
      <c r="E41" s="19" t="s">
        <v>214</v>
      </c>
      <c r="F41" s="21"/>
    </row>
    <row r="42" spans="2:6" x14ac:dyDescent="0.25">
      <c r="B42" s="39"/>
      <c r="C42" s="39"/>
      <c r="D42" s="20" t="s">
        <v>200</v>
      </c>
      <c r="E42" s="19" t="s">
        <v>210</v>
      </c>
      <c r="F42" s="21"/>
    </row>
    <row r="43" spans="2:6" x14ac:dyDescent="0.25">
      <c r="B43" s="39"/>
      <c r="C43" s="39"/>
      <c r="D43" s="20" t="s">
        <v>201</v>
      </c>
      <c r="E43" s="19" t="s">
        <v>211</v>
      </c>
      <c r="F43" s="21"/>
    </row>
    <row r="44" spans="2:6" x14ac:dyDescent="0.25">
      <c r="B44" s="39"/>
      <c r="C44" s="39"/>
      <c r="D44" s="20" t="s">
        <v>204</v>
      </c>
      <c r="E44" s="19" t="s">
        <v>212</v>
      </c>
      <c r="F44" s="21"/>
    </row>
    <row r="45" spans="2:6" ht="19.5" customHeight="1" x14ac:dyDescent="0.25">
      <c r="B45" s="39"/>
      <c r="C45" s="39"/>
      <c r="D45" s="20" t="s">
        <v>202</v>
      </c>
      <c r="E45" s="19" t="s">
        <v>220</v>
      </c>
      <c r="F45" s="21"/>
    </row>
    <row r="46" spans="2:6" ht="20.25" customHeight="1" x14ac:dyDescent="0.25">
      <c r="B46" s="39"/>
      <c r="C46" s="39"/>
      <c r="D46" s="20" t="s">
        <v>205</v>
      </c>
      <c r="E46" s="19" t="s">
        <v>217</v>
      </c>
      <c r="F46" s="21"/>
    </row>
    <row r="47" spans="2:6" ht="18.75" customHeight="1" x14ac:dyDescent="0.25">
      <c r="B47" s="39"/>
      <c r="C47" s="39"/>
      <c r="D47" s="20" t="s">
        <v>203</v>
      </c>
      <c r="E47" s="19" t="s">
        <v>218</v>
      </c>
      <c r="F47" s="21"/>
    </row>
    <row r="48" spans="2:6" ht="18.75" customHeight="1" x14ac:dyDescent="0.25">
      <c r="B48" s="39"/>
      <c r="C48" s="39"/>
      <c r="D48" s="20" t="s">
        <v>206</v>
      </c>
      <c r="E48" s="19" t="s">
        <v>219</v>
      </c>
      <c r="F48" s="21"/>
    </row>
    <row r="49" spans="2:6" ht="37.5" customHeight="1" x14ac:dyDescent="0.25">
      <c r="B49" s="39"/>
      <c r="C49" s="39"/>
      <c r="D49" s="20" t="s">
        <v>207</v>
      </c>
      <c r="E49" s="19" t="s">
        <v>221</v>
      </c>
      <c r="F49" s="21"/>
    </row>
    <row r="50" spans="2:6" x14ac:dyDescent="0.25">
      <c r="B50" s="39"/>
      <c r="C50" s="39"/>
      <c r="D50" s="20" t="s">
        <v>208</v>
      </c>
      <c r="E50" s="19" t="s">
        <v>215</v>
      </c>
      <c r="F50" s="21"/>
    </row>
    <row r="51" spans="2:6" x14ac:dyDescent="0.25">
      <c r="B51" s="39"/>
      <c r="C51" s="39"/>
      <c r="D51" s="20" t="s">
        <v>209</v>
      </c>
      <c r="E51" s="19" t="s">
        <v>216</v>
      </c>
      <c r="F51" s="21"/>
    </row>
  </sheetData>
  <mergeCells count="18">
    <mergeCell ref="C31:C34"/>
    <mergeCell ref="C40:C51"/>
    <mergeCell ref="B40:B51"/>
    <mergeCell ref="B15:B17"/>
    <mergeCell ref="B18:B26"/>
    <mergeCell ref="B27:B30"/>
    <mergeCell ref="B31:B34"/>
    <mergeCell ref="B35:B39"/>
    <mergeCell ref="C27:C30"/>
    <mergeCell ref="C18:C26"/>
    <mergeCell ref="C15:C17"/>
    <mergeCell ref="C35:C39"/>
    <mergeCell ref="B4:B6"/>
    <mergeCell ref="C4:C6"/>
    <mergeCell ref="C7:C12"/>
    <mergeCell ref="B7:B12"/>
    <mergeCell ref="C13:C14"/>
    <mergeCell ref="B13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abSelected="1" workbookViewId="0">
      <selection activeCell="A2" sqref="A2:G9"/>
    </sheetView>
  </sheetViews>
  <sheetFormatPr defaultRowHeight="15" x14ac:dyDescent="0.25"/>
  <cols>
    <col min="1" max="1" width="5.28515625" customWidth="1"/>
    <col min="2" max="2" width="24" customWidth="1"/>
    <col min="5" max="5" width="9.42578125" customWidth="1"/>
    <col min="6" max="6" width="12.140625" customWidth="1"/>
    <col min="7" max="7" width="13.28515625" customWidth="1"/>
    <col min="11" max="11" width="11.85546875" customWidth="1"/>
    <col min="12" max="12" width="5.42578125" customWidth="1"/>
    <col min="13" max="13" width="23.85546875" customWidth="1"/>
    <col min="14" max="14" width="15.42578125" customWidth="1"/>
    <col min="15" max="15" width="12.85546875" customWidth="1"/>
    <col min="16" max="16" width="12.140625" customWidth="1"/>
    <col min="17" max="17" width="12.85546875" customWidth="1"/>
  </cols>
  <sheetData>
    <row r="2" spans="1:17" x14ac:dyDescent="0.25">
      <c r="A2" s="30" t="s">
        <v>233</v>
      </c>
      <c r="B2" s="34" t="s">
        <v>226</v>
      </c>
      <c r="C2" s="29" t="s">
        <v>227</v>
      </c>
      <c r="D2" s="29"/>
      <c r="E2" s="30" t="s">
        <v>229</v>
      </c>
      <c r="F2" s="30" t="s">
        <v>230</v>
      </c>
      <c r="G2" s="30" t="s">
        <v>231</v>
      </c>
    </row>
    <row r="3" spans="1:17" ht="58.5" customHeight="1" x14ac:dyDescent="0.25">
      <c r="A3" s="30"/>
      <c r="B3" s="34"/>
      <c r="C3" s="2" t="s">
        <v>228</v>
      </c>
      <c r="D3" s="2" t="s">
        <v>232</v>
      </c>
      <c r="E3" s="30"/>
      <c r="F3" s="30"/>
      <c r="G3" s="30"/>
    </row>
    <row r="4" spans="1:17" x14ac:dyDescent="0.25">
      <c r="A4" s="2">
        <v>1</v>
      </c>
      <c r="B4" s="27" t="s">
        <v>240</v>
      </c>
      <c r="C4" s="25">
        <v>1</v>
      </c>
      <c r="D4" s="25" t="s">
        <v>238</v>
      </c>
      <c r="E4" s="28">
        <v>2</v>
      </c>
      <c r="F4" s="28">
        <v>1625</v>
      </c>
      <c r="G4" s="28">
        <f>F4*E4</f>
        <v>3250</v>
      </c>
    </row>
    <row r="5" spans="1:17" x14ac:dyDescent="0.25">
      <c r="A5" s="2">
        <v>2</v>
      </c>
      <c r="B5" s="27" t="s">
        <v>239</v>
      </c>
      <c r="C5" s="25">
        <v>1</v>
      </c>
      <c r="D5" s="25" t="s">
        <v>238</v>
      </c>
      <c r="E5" s="28">
        <v>20</v>
      </c>
      <c r="F5" s="28">
        <v>1350</v>
      </c>
      <c r="G5" s="28">
        <f t="shared" ref="G5:G6" si="0">F5*E5</f>
        <v>27000</v>
      </c>
    </row>
    <row r="6" spans="1:17" ht="51.75" customHeight="1" x14ac:dyDescent="0.25">
      <c r="A6" s="2">
        <v>3</v>
      </c>
      <c r="B6" s="15" t="s">
        <v>234</v>
      </c>
      <c r="C6" s="25">
        <v>1</v>
      </c>
      <c r="D6" s="25" t="s">
        <v>238</v>
      </c>
      <c r="E6" s="28">
        <v>5</v>
      </c>
      <c r="F6" s="28">
        <v>1350</v>
      </c>
      <c r="G6" s="28">
        <f t="shared" si="0"/>
        <v>6750</v>
      </c>
    </row>
    <row r="7" spans="1:17" x14ac:dyDescent="0.25">
      <c r="A7" s="2">
        <v>4</v>
      </c>
      <c r="B7" s="27" t="s">
        <v>235</v>
      </c>
      <c r="C7" s="41"/>
      <c r="D7" s="41"/>
      <c r="E7" s="41"/>
      <c r="F7" s="41"/>
      <c r="G7" s="28">
        <f>SUM(G4:G6)</f>
        <v>37000</v>
      </c>
    </row>
    <row r="8" spans="1:17" x14ac:dyDescent="0.25">
      <c r="A8" s="2">
        <v>5</v>
      </c>
      <c r="B8" s="27" t="s">
        <v>236</v>
      </c>
      <c r="C8" s="41"/>
      <c r="D8" s="41"/>
      <c r="E8" s="41"/>
      <c r="F8" s="41"/>
      <c r="G8" s="28">
        <f>G7*0.2</f>
        <v>7400</v>
      </c>
    </row>
    <row r="9" spans="1:17" ht="37.5" customHeight="1" x14ac:dyDescent="0.25">
      <c r="A9" s="2">
        <v>7</v>
      </c>
      <c r="B9" s="15" t="s">
        <v>237</v>
      </c>
      <c r="C9" s="41"/>
      <c r="D9" s="41"/>
      <c r="E9" s="41"/>
      <c r="F9" s="41"/>
      <c r="G9" s="28">
        <f>SUM(G7:G8)</f>
        <v>44400</v>
      </c>
    </row>
    <row r="10" spans="1:17" x14ac:dyDescent="0.25">
      <c r="C10" s="23"/>
      <c r="D10" s="23"/>
      <c r="E10" s="23"/>
      <c r="F10" s="23"/>
      <c r="G10" s="23"/>
    </row>
    <row r="11" spans="1:17" x14ac:dyDescent="0.25">
      <c r="C11" s="23"/>
      <c r="D11" s="23"/>
      <c r="E11" s="23"/>
      <c r="F11" s="23"/>
      <c r="G11" s="23"/>
    </row>
    <row r="12" spans="1:17" x14ac:dyDescent="0.25">
      <c r="C12" s="23"/>
      <c r="D12" s="23"/>
      <c r="E12" s="23"/>
      <c r="F12" s="23"/>
      <c r="G12" s="23"/>
    </row>
    <row r="15" spans="1:17" x14ac:dyDescent="0.25">
      <c r="K15" s="42"/>
      <c r="L15" s="30" t="s">
        <v>233</v>
      </c>
      <c r="M15" s="30" t="s">
        <v>226</v>
      </c>
      <c r="N15" s="30" t="s">
        <v>229</v>
      </c>
      <c r="O15" s="30" t="s">
        <v>241</v>
      </c>
      <c r="P15" s="30" t="s">
        <v>242</v>
      </c>
      <c r="Q15" s="30" t="s">
        <v>243</v>
      </c>
    </row>
    <row r="16" spans="1:17" x14ac:dyDescent="0.25">
      <c r="K16" s="42"/>
      <c r="L16" s="30"/>
      <c r="M16" s="30"/>
      <c r="N16" s="30"/>
      <c r="O16" s="30"/>
      <c r="P16" s="30"/>
      <c r="Q16" s="30"/>
    </row>
    <row r="17" spans="12:17" x14ac:dyDescent="0.25">
      <c r="L17" s="2">
        <v>1</v>
      </c>
      <c r="M17" s="24" t="s">
        <v>240</v>
      </c>
      <c r="N17" s="25">
        <v>2</v>
      </c>
      <c r="O17" s="26"/>
      <c r="P17" s="24"/>
      <c r="Q17" s="24"/>
    </row>
    <row r="18" spans="12:17" x14ac:dyDescent="0.25">
      <c r="L18" s="2">
        <v>2</v>
      </c>
      <c r="M18" s="24" t="s">
        <v>239</v>
      </c>
      <c r="N18" s="25">
        <v>20</v>
      </c>
      <c r="O18" s="24"/>
      <c r="P18" s="26"/>
      <c r="Q18" s="24"/>
    </row>
    <row r="19" spans="12:17" ht="45" customHeight="1" x14ac:dyDescent="0.25">
      <c r="L19" s="2">
        <v>3</v>
      </c>
      <c r="M19" s="6" t="s">
        <v>234</v>
      </c>
      <c r="N19" s="25">
        <v>5</v>
      </c>
      <c r="O19" s="24"/>
      <c r="P19" s="24"/>
      <c r="Q19" s="26"/>
    </row>
  </sheetData>
  <mergeCells count="16">
    <mergeCell ref="A2:A3"/>
    <mergeCell ref="C2:D2"/>
    <mergeCell ref="B2:B3"/>
    <mergeCell ref="F2:F3"/>
    <mergeCell ref="E2:E3"/>
    <mergeCell ref="G2:G3"/>
    <mergeCell ref="C9:F9"/>
    <mergeCell ref="C8:F8"/>
    <mergeCell ref="C7:F7"/>
    <mergeCell ref="L15:L16"/>
    <mergeCell ref="K15:K16"/>
    <mergeCell ref="N15:N16"/>
    <mergeCell ref="M15:M16"/>
    <mergeCell ref="Q15:Q16"/>
    <mergeCell ref="P15:P16"/>
    <mergeCell ref="O15:O16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leica-measure_formats</vt:lpstr>
      <vt:lpstr>leica-codes</vt:lpstr>
      <vt:lpstr>topcon-codes</vt:lpstr>
      <vt:lpstr>rw5</vt:lpstr>
      <vt:lpstr>FinalRate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2019-12-09T22:54:56Z</dcterms:modified>
</cp:coreProperties>
</file>