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BB6CEE8F-4BB3-0340-8309-3114F6F95577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" i="1" l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O12" i="1"/>
  <c r="N12" i="1"/>
  <c r="B10" i="1" a="1"/>
  <c r="B10" i="1" s="1"/>
  <c r="B8" i="1" a="1"/>
  <c r="B8" i="1" s="1"/>
  <c r="B6" i="1" a="1"/>
  <c r="B6" i="1" s="1"/>
  <c r="B4" i="1" a="1"/>
  <c r="B4" i="1" s="1"/>
  <c r="B12" i="1" s="1"/>
  <c r="P12" i="1" l="1"/>
  <c r="B18" i="1" s="1"/>
  <c r="B16" i="1"/>
  <c r="B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<sst xmlns="http://schemas.openxmlformats.org/spreadsheetml/2006/main" count="97" uniqueCount="78">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</sst>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5" fillId="4" borderId="17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16" xfId="0" applyFont="1" applyFill="1" applyBorder="1">
      <alignment vertical="center"/>
    </xf>
    <xf numFmtId="0" fontId="15" fillId="4" borderId="18" xfId="0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6" fillId="0" borderId="35" xfId="0" applyNumberFormat="1" applyFont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15" fillId="4" borderId="2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1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7" xfId="0" applyFont="1" applyBorder="1">
      <alignment vertical="center"/>
    </xf>
    <xf numFmtId="0" fontId="14" fillId="0" borderId="47" xfId="0" applyFont="1" applyBorder="1" applyAlignment="1">
      <alignment horizontal="center" vertical="center"/>
    </xf>
    <xf numFmtId="0" fontId="6" fillId="0" borderId="49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17" fillId="4" borderId="0" xfId="0" applyFont="1" applyFill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176" fontId="7" fillId="0" borderId="44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23" xfId="0" applyFont="1" applyBorder="1">
      <alignment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0" fillId="0" borderId="12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15" fillId="4" borderId="57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topLeftCell="A28" zoomScaleNormal="100" zoomScaleSheetLayoutView="100" workbookViewId="0">
      <selection activeCell="P35" sqref="P35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28" t="s">
        <v>7</v>
      </c>
      <c r="B1" s="129" t="s">
        <v>6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3"/>
      <c r="T1" s="105" t="s">
        <v>8</v>
      </c>
      <c r="U1" s="106"/>
      <c r="V1" s="106"/>
      <c r="W1" s="105" t="s">
        <v>9</v>
      </c>
      <c r="X1" s="106"/>
      <c r="Y1" s="106"/>
      <c r="Z1" s="106"/>
      <c r="AA1" s="106"/>
      <c r="AB1" s="106"/>
      <c r="AC1" s="2"/>
    </row>
    <row r="2" spans="1:29" ht="25" customHeight="1">
      <c r="A2" s="128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6"/>
      <c r="T2" s="166" t="s">
        <v>76</v>
      </c>
      <c r="U2" s="167"/>
      <c r="V2" s="168"/>
      <c r="W2" s="127"/>
      <c r="X2" s="127"/>
      <c r="Y2" s="127"/>
      <c r="Z2" s="127"/>
      <c r="AA2" s="127"/>
      <c r="AB2" s="127"/>
      <c r="AC2" s="7"/>
    </row>
    <row r="3" spans="1:29" ht="18" customHeight="1">
      <c r="A3" s="123" t="s">
        <v>10</v>
      </c>
      <c r="B3" s="131"/>
      <c r="D3" s="132" t="s">
        <v>11</v>
      </c>
      <c r="E3" s="133"/>
      <c r="F3" s="12" t="s">
        <v>12</v>
      </c>
      <c r="G3" s="12" t="s">
        <v>13</v>
      </c>
      <c r="H3" s="13" t="s">
        <v>14</v>
      </c>
      <c r="I3" s="14" t="s">
        <v>15</v>
      </c>
      <c r="J3" s="13" t="s">
        <v>16</v>
      </c>
      <c r="K3" s="12" t="s">
        <v>17</v>
      </c>
      <c r="L3" s="12" t="s">
        <v>18</v>
      </c>
      <c r="M3" s="13" t="s">
        <v>19</v>
      </c>
      <c r="N3" s="14" t="s">
        <v>20</v>
      </c>
      <c r="O3" s="13" t="s">
        <v>21</v>
      </c>
      <c r="P3" s="15" t="s">
        <v>22</v>
      </c>
      <c r="Q3" s="4"/>
      <c r="R3" s="48" t="s">
        <v>23</v>
      </c>
      <c r="S3" s="14" t="s">
        <v>12</v>
      </c>
      <c r="T3" s="12" t="s">
        <v>13</v>
      </c>
      <c r="U3" s="12" t="s">
        <v>14</v>
      </c>
      <c r="V3" s="12" t="s">
        <v>15</v>
      </c>
      <c r="W3" s="12" t="s">
        <v>16</v>
      </c>
      <c r="X3" s="13" t="s">
        <v>17</v>
      </c>
      <c r="Y3" s="14" t="s">
        <v>18</v>
      </c>
      <c r="Z3" s="13" t="s">
        <v>19</v>
      </c>
      <c r="AA3" s="14" t="s">
        <v>20</v>
      </c>
      <c r="AB3" s="12" t="s">
        <v>24</v>
      </c>
      <c r="AC3" s="15" t="s">
        <v>25</v>
      </c>
    </row>
    <row r="4" spans="1:29" ht="18" customHeight="1">
      <c r="A4" s="113" t="s">
        <v>0</v>
      </c>
      <c r="B4" s="118" t="str" cm="1">
        <f t="array" ref="B4">IFERROR(_xlfn.IFS(P9&gt;9,P9*2+P7,P8&gt;9,P8*2+P7,P7&gt;9,P7*3,P6&gt;9,P6*3,P5&gt;9,P5*3,P4&gt;9,P4*3),"")</f>
        <v/>
      </c>
      <c r="D4" s="134" t="s">
        <v>46</v>
      </c>
      <c r="E4" s="135"/>
      <c r="F4" s="16"/>
      <c r="G4" s="5"/>
      <c r="H4" s="5"/>
      <c r="I4" s="5"/>
      <c r="J4" s="17"/>
      <c r="K4" s="18"/>
      <c r="L4" s="16"/>
      <c r="M4" s="5"/>
      <c r="N4" s="5"/>
      <c r="O4" s="17"/>
      <c r="P4" s="18"/>
      <c r="R4" s="49" t="s">
        <v>52</v>
      </c>
      <c r="S4" s="16"/>
      <c r="T4" s="5"/>
      <c r="U4" s="5"/>
      <c r="V4" s="5"/>
      <c r="W4" s="17"/>
      <c r="X4" s="18"/>
      <c r="Y4" s="16"/>
      <c r="Z4" s="5"/>
      <c r="AA4" s="5"/>
      <c r="AB4" s="5"/>
      <c r="AC4" s="44"/>
    </row>
    <row r="5" spans="1:29" ht="18" customHeight="1">
      <c r="A5" s="113"/>
      <c r="B5" s="118"/>
      <c r="D5" s="136" t="s">
        <v>47</v>
      </c>
      <c r="E5" s="137"/>
      <c r="F5" s="19"/>
      <c r="G5" s="20"/>
      <c r="H5" s="20"/>
      <c r="I5" s="20"/>
      <c r="J5" s="21"/>
      <c r="K5" s="22"/>
      <c r="L5" s="19"/>
      <c r="M5" s="20"/>
      <c r="N5" s="20"/>
      <c r="O5" s="21"/>
      <c r="P5" s="22"/>
      <c r="R5" s="49" t="s">
        <v>53</v>
      </c>
      <c r="S5" s="16"/>
      <c r="T5" s="5"/>
      <c r="U5" s="5"/>
      <c r="V5" s="5"/>
      <c r="W5" s="17"/>
      <c r="X5" s="18"/>
      <c r="Y5" s="16"/>
      <c r="Z5" s="5"/>
      <c r="AA5" s="5"/>
      <c r="AB5" s="5"/>
      <c r="AC5" s="44"/>
    </row>
    <row r="6" spans="1:29" ht="18" customHeight="1">
      <c r="A6" s="113" t="s">
        <v>1</v>
      </c>
      <c r="B6" s="118" t="str" cm="1">
        <f t="array" ref="B6">IFERROR(_xlfn.IFS(P9&gt;9,P9,P8&gt;9,P8,P7&gt;9,P7,P6&gt;9,P6,P5&gt;9,P5,P4&gt;9,P4),"")</f>
        <v/>
      </c>
      <c r="D6" s="138" t="s">
        <v>48</v>
      </c>
      <c r="E6" s="139"/>
      <c r="F6" s="23"/>
      <c r="G6" s="24"/>
      <c r="H6" s="24"/>
      <c r="I6" s="24"/>
      <c r="J6" s="25"/>
      <c r="K6" s="26"/>
      <c r="L6" s="23"/>
      <c r="M6" s="24"/>
      <c r="N6" s="24"/>
      <c r="O6" s="25"/>
      <c r="P6" s="26"/>
      <c r="R6" s="49" t="s">
        <v>54</v>
      </c>
      <c r="S6" s="16"/>
      <c r="T6" s="5"/>
      <c r="U6" s="5"/>
      <c r="V6" s="5"/>
      <c r="W6" s="17"/>
      <c r="X6" s="18"/>
      <c r="Y6" s="16"/>
      <c r="Z6" s="5"/>
      <c r="AA6" s="5"/>
      <c r="AB6" s="5"/>
      <c r="AC6" s="44"/>
    </row>
    <row r="7" spans="1:29" ht="18" customHeight="1">
      <c r="A7" s="113"/>
      <c r="B7" s="118"/>
      <c r="D7" s="140" t="s">
        <v>49</v>
      </c>
      <c r="E7" s="141"/>
      <c r="F7" s="27"/>
      <c r="G7" s="28"/>
      <c r="H7" s="28"/>
      <c r="I7" s="28"/>
      <c r="J7" s="29"/>
      <c r="K7" s="30"/>
      <c r="L7" s="27"/>
      <c r="M7" s="28"/>
      <c r="N7" s="28"/>
      <c r="O7" s="29"/>
      <c r="P7" s="30"/>
      <c r="R7" s="50" t="s">
        <v>55</v>
      </c>
      <c r="S7" s="19"/>
      <c r="T7" s="20"/>
      <c r="U7" s="20"/>
      <c r="V7" s="20"/>
      <c r="W7" s="21"/>
      <c r="X7" s="22"/>
      <c r="Y7" s="19"/>
      <c r="Z7" s="20"/>
      <c r="AA7" s="20"/>
      <c r="AB7" s="20"/>
      <c r="AC7" s="46"/>
    </row>
    <row r="8" spans="1:29" ht="18" customHeight="1">
      <c r="A8" s="113" t="s">
        <v>2</v>
      </c>
      <c r="B8" s="118" t="str" cm="1">
        <f t="array" ref="B8">IFERROR(_xlfn.IFS(K9&gt;9,K9+K7,K8&gt;9,K8+K7,K7&gt;9,K7*2,K6&gt;0,K6*2,K5&gt;0,K5*2,K4&gt;0,K4*2),"")</f>
        <v/>
      </c>
      <c r="D8" s="107" t="s">
        <v>50</v>
      </c>
      <c r="E8" s="108"/>
      <c r="F8" s="31"/>
      <c r="G8" s="32"/>
      <c r="H8" s="32"/>
      <c r="I8" s="32"/>
      <c r="J8" s="33"/>
      <c r="K8" s="34"/>
      <c r="L8" s="31"/>
      <c r="M8" s="32"/>
      <c r="N8" s="32"/>
      <c r="O8" s="33"/>
      <c r="P8" s="34"/>
      <c r="R8" s="51" t="s">
        <v>56</v>
      </c>
      <c r="S8" s="23"/>
      <c r="T8" s="24"/>
      <c r="U8" s="24"/>
      <c r="V8" s="24"/>
      <c r="W8" s="25"/>
      <c r="X8" s="26"/>
      <c r="Y8" s="23"/>
      <c r="Z8" s="24"/>
      <c r="AA8" s="24"/>
      <c r="AB8" s="24"/>
      <c r="AC8" s="66"/>
    </row>
    <row r="9" spans="1:29" ht="18" customHeight="1">
      <c r="A9" s="113"/>
      <c r="B9" s="118"/>
      <c r="D9" s="109" t="s">
        <v>51</v>
      </c>
      <c r="E9" s="110"/>
      <c r="F9" s="27"/>
      <c r="G9" s="28"/>
      <c r="H9" s="28"/>
      <c r="I9" s="28"/>
      <c r="J9" s="29"/>
      <c r="K9" s="30"/>
      <c r="L9" s="27"/>
      <c r="M9" s="28"/>
      <c r="N9" s="28"/>
      <c r="O9" s="29"/>
      <c r="P9" s="30"/>
      <c r="R9" s="49" t="s">
        <v>57</v>
      </c>
      <c r="S9" s="16"/>
      <c r="T9" s="5"/>
      <c r="U9" s="5"/>
      <c r="V9" s="5"/>
      <c r="W9" s="17"/>
      <c r="X9" s="18"/>
      <c r="Y9" s="16"/>
      <c r="Z9" s="5"/>
      <c r="AA9" s="5"/>
      <c r="AB9" s="5"/>
      <c r="AC9" s="44"/>
    </row>
    <row r="10" spans="1:29" ht="18" customHeight="1">
      <c r="A10" s="113" t="s">
        <v>3</v>
      </c>
      <c r="B10" s="118" t="str" cm="1">
        <f t="array" ref="B10">IFERROR(_xlfn.IFS(K9&gt;0,K9,K8&gt;0,K8,K7&gt;0,K7,K6&gt;0,K6,K5&gt;0,K5,K4&gt;0,K4),"")</f>
        <v/>
      </c>
      <c r="D10" s="35"/>
      <c r="E10" s="35"/>
      <c r="R10" s="49" t="s">
        <v>58</v>
      </c>
      <c r="S10" s="16"/>
      <c r="T10" s="5"/>
      <c r="U10" s="5"/>
      <c r="V10" s="5"/>
      <c r="W10" s="17"/>
      <c r="X10" s="18"/>
      <c r="Y10" s="16"/>
      <c r="Z10" s="5"/>
      <c r="AA10" s="5"/>
      <c r="AB10" s="5"/>
      <c r="AC10" s="44"/>
    </row>
    <row r="11" spans="1:29" ht="18" customHeight="1">
      <c r="A11" s="113"/>
      <c r="B11" s="118"/>
      <c r="D11" s="111" t="s">
        <v>29</v>
      </c>
      <c r="E11" s="112"/>
      <c r="F11" s="36" t="s">
        <v>12</v>
      </c>
      <c r="G11" s="37" t="s">
        <v>13</v>
      </c>
      <c r="H11" s="38" t="s">
        <v>14</v>
      </c>
      <c r="I11" s="36" t="s">
        <v>15</v>
      </c>
      <c r="J11" s="36" t="s">
        <v>16</v>
      </c>
      <c r="K11" s="37" t="s">
        <v>22</v>
      </c>
      <c r="L11" s="38" t="s">
        <v>30</v>
      </c>
      <c r="M11" s="39" t="s">
        <v>17</v>
      </c>
      <c r="N11" s="40" t="s">
        <v>31</v>
      </c>
      <c r="O11" s="41" t="s">
        <v>32</v>
      </c>
      <c r="P11" s="42" t="s">
        <v>33</v>
      </c>
      <c r="R11" s="50" t="s">
        <v>59</v>
      </c>
      <c r="S11" s="19"/>
      <c r="T11" s="20"/>
      <c r="U11" s="20"/>
      <c r="V11" s="20"/>
      <c r="W11" s="21"/>
      <c r="X11" s="22"/>
      <c r="Y11" s="19"/>
      <c r="Z11" s="20"/>
      <c r="AA11" s="20"/>
      <c r="AB11" s="20"/>
      <c r="AC11" s="46"/>
    </row>
    <row r="12" spans="1:29" ht="18" customHeight="1">
      <c r="A12" s="114" t="s">
        <v>34</v>
      </c>
      <c r="B12" s="118" t="str">
        <f>IFERROR(ROUND(B4/135*100,0),"")</f>
        <v/>
      </c>
      <c r="D12" s="151" t="s">
        <v>73</v>
      </c>
      <c r="E12" s="152"/>
      <c r="F12" s="16"/>
      <c r="G12" s="5"/>
      <c r="H12" s="5"/>
      <c r="I12" s="5"/>
      <c r="J12" s="17"/>
      <c r="K12" s="18"/>
      <c r="L12" s="43"/>
      <c r="M12" s="44"/>
      <c r="N12" s="64" t="str">
        <f>IFERROR(ROUND(IF(K12="","",K12/500*100*5+$B$4/135*100*3),1),"")</f>
        <v/>
      </c>
      <c r="O12" s="68" t="str">
        <f>IFERROR(ROUND(IF(K12="","",K12/500*100*4+$B$4/135*100*4),1),"")</f>
        <v/>
      </c>
      <c r="P12" s="69" t="str">
        <f>IFERROR(ROUND(IF(K12="","",K12/500*100*3+$B$4/135*100*5),1),"")</f>
        <v/>
      </c>
      <c r="R12" s="52" t="s">
        <v>60</v>
      </c>
      <c r="S12" s="31"/>
      <c r="T12" s="32"/>
      <c r="U12" s="32"/>
      <c r="V12" s="32"/>
      <c r="W12" s="33"/>
      <c r="X12" s="34"/>
      <c r="Y12" s="31"/>
      <c r="Z12" s="32"/>
      <c r="AA12" s="32"/>
      <c r="AB12" s="32"/>
      <c r="AC12" s="67"/>
    </row>
    <row r="13" spans="1:29" ht="18" customHeight="1">
      <c r="A13" s="114"/>
      <c r="B13" s="118"/>
      <c r="D13" s="151" t="s">
        <v>74</v>
      </c>
      <c r="E13" s="152"/>
      <c r="F13" s="16"/>
      <c r="G13" s="5"/>
      <c r="H13" s="5"/>
      <c r="I13" s="5"/>
      <c r="J13" s="17"/>
      <c r="K13" s="18"/>
      <c r="L13" s="43"/>
      <c r="M13" s="44"/>
      <c r="N13" s="64" t="str">
        <f t="shared" ref="N13:N17" si="0">IFERROR(ROUND(IF(K13="","",K13/500*100*5+$B$4/135*100*3),1),"")</f>
        <v/>
      </c>
      <c r="O13" s="68" t="str">
        <f t="shared" ref="O13:O17" si="1">IFERROR(ROUND(IF(K13="","",K13/500*100*4+$B$4/135*100*4),1),"")</f>
        <v/>
      </c>
      <c r="P13" s="69" t="str">
        <f t="shared" ref="P13:P17" si="2">IFERROR(ROUND(IF(K13="","",K13/500*100*3+$B$4/135*100*5),1),"")</f>
        <v/>
      </c>
      <c r="R13" s="49" t="s">
        <v>61</v>
      </c>
      <c r="S13" s="16"/>
      <c r="T13" s="5"/>
      <c r="U13" s="5"/>
      <c r="V13" s="5"/>
      <c r="W13" s="17"/>
      <c r="X13" s="18"/>
      <c r="Y13" s="16"/>
      <c r="Z13" s="5"/>
      <c r="AA13" s="5"/>
      <c r="AB13" s="5"/>
      <c r="AC13" s="44"/>
    </row>
    <row r="14" spans="1:29" ht="18" customHeight="1">
      <c r="A14" s="115" t="s">
        <v>26</v>
      </c>
      <c r="B14" s="119" t="str">
        <f>IFERROR(LOOKUP(10^10,N12:N17),"")</f>
        <v/>
      </c>
      <c r="D14" s="151" t="s">
        <v>4</v>
      </c>
      <c r="E14" s="152"/>
      <c r="F14" s="16"/>
      <c r="G14" s="5"/>
      <c r="H14" s="5"/>
      <c r="I14" s="5"/>
      <c r="J14" s="17"/>
      <c r="K14" s="18"/>
      <c r="L14" s="43"/>
      <c r="M14" s="44"/>
      <c r="N14" s="64" t="str">
        <f t="shared" si="0"/>
        <v/>
      </c>
      <c r="O14" s="68" t="str">
        <f t="shared" si="1"/>
        <v/>
      </c>
      <c r="P14" s="69" t="str">
        <f t="shared" si="2"/>
        <v/>
      </c>
      <c r="R14" s="50" t="s">
        <v>62</v>
      </c>
      <c r="S14" s="19"/>
      <c r="T14" s="20"/>
      <c r="U14" s="20"/>
      <c r="V14" s="20"/>
      <c r="W14" s="21"/>
      <c r="X14" s="22"/>
      <c r="Y14" s="19"/>
      <c r="Z14" s="20"/>
      <c r="AA14" s="20"/>
      <c r="AB14" s="20"/>
      <c r="AC14" s="46"/>
    </row>
    <row r="15" spans="1:29" ht="18" customHeight="1">
      <c r="A15" s="115"/>
      <c r="B15" s="120"/>
      <c r="D15" s="151" t="s">
        <v>75</v>
      </c>
      <c r="E15" s="152"/>
      <c r="F15" s="16"/>
      <c r="G15" s="5"/>
      <c r="H15" s="5"/>
      <c r="I15" s="5"/>
      <c r="J15" s="17"/>
      <c r="K15" s="18"/>
      <c r="L15" s="43"/>
      <c r="M15" s="44"/>
      <c r="N15" s="64" t="str">
        <f t="shared" si="0"/>
        <v/>
      </c>
      <c r="O15" s="68" t="str">
        <f t="shared" si="1"/>
        <v/>
      </c>
      <c r="P15" s="69" t="str">
        <f t="shared" si="2"/>
        <v/>
      </c>
      <c r="R15" s="35"/>
    </row>
    <row r="16" spans="1:29" ht="18" customHeight="1">
      <c r="A16" s="116" t="s">
        <v>27</v>
      </c>
      <c r="B16" s="119" t="str">
        <f>IFERROR(LOOKUP(10^10,O12:O17),"")</f>
        <v/>
      </c>
      <c r="D16" s="151" t="s">
        <v>5</v>
      </c>
      <c r="E16" s="152"/>
      <c r="F16" s="16"/>
      <c r="G16" s="5"/>
      <c r="H16" s="5"/>
      <c r="I16" s="5"/>
      <c r="J16" s="17"/>
      <c r="K16" s="18"/>
      <c r="L16" s="43"/>
      <c r="M16" s="44"/>
      <c r="N16" s="64" t="str">
        <f t="shared" si="0"/>
        <v/>
      </c>
      <c r="O16" s="68" t="str">
        <f t="shared" si="1"/>
        <v/>
      </c>
      <c r="P16" s="69" t="str">
        <f t="shared" si="2"/>
        <v/>
      </c>
      <c r="R16" s="63" t="s">
        <v>45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3"/>
    </row>
    <row r="17" spans="1:29" ht="18" customHeight="1">
      <c r="A17" s="117"/>
      <c r="B17" s="120"/>
      <c r="D17" s="163" t="s">
        <v>77</v>
      </c>
      <c r="E17" s="164"/>
      <c r="F17" s="19"/>
      <c r="G17" s="20"/>
      <c r="H17" s="20"/>
      <c r="I17" s="20"/>
      <c r="J17" s="21"/>
      <c r="K17" s="22"/>
      <c r="L17" s="45"/>
      <c r="M17" s="46"/>
      <c r="N17" s="65" t="str">
        <f t="shared" si="0"/>
        <v/>
      </c>
      <c r="O17" s="70" t="str">
        <f t="shared" si="1"/>
        <v/>
      </c>
      <c r="P17" s="71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16" t="s">
        <v>28</v>
      </c>
      <c r="B18" s="119" t="str">
        <f>IFERROR(LOOKUP(10^10,P12:P17),"")</f>
        <v/>
      </c>
      <c r="O18" s="47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21"/>
      <c r="B19" s="122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23" t="s">
        <v>35</v>
      </c>
      <c r="B21" s="124"/>
      <c r="C21" s="159" t="s">
        <v>36</v>
      </c>
      <c r="D21" s="124"/>
      <c r="E21" s="161" t="s">
        <v>37</v>
      </c>
      <c r="F21" s="162"/>
      <c r="G21" s="162"/>
      <c r="H21" s="161" t="s">
        <v>38</v>
      </c>
      <c r="I21" s="162"/>
      <c r="J21" s="162"/>
      <c r="K21" s="161" t="s">
        <v>39</v>
      </c>
      <c r="L21" s="162"/>
      <c r="M21" s="162"/>
      <c r="N21" s="161" t="s">
        <v>40</v>
      </c>
      <c r="O21" s="162"/>
      <c r="P21" s="165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25"/>
      <c r="B22" s="126"/>
      <c r="C22" s="160"/>
      <c r="D22" s="126"/>
      <c r="E22" s="8">
        <v>2019</v>
      </c>
      <c r="F22" s="61">
        <v>2018</v>
      </c>
      <c r="G22" s="9">
        <v>2017</v>
      </c>
      <c r="H22" s="8">
        <v>2019</v>
      </c>
      <c r="I22" s="61">
        <v>2018</v>
      </c>
      <c r="J22" s="9">
        <v>2017</v>
      </c>
      <c r="K22" s="8">
        <v>2019</v>
      </c>
      <c r="L22" s="61">
        <v>2018</v>
      </c>
      <c r="M22" s="9">
        <v>2017</v>
      </c>
      <c r="N22" s="8">
        <v>2019</v>
      </c>
      <c r="O22" s="61">
        <v>2018</v>
      </c>
      <c r="P22" s="62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143"/>
      <c r="B23" s="144"/>
      <c r="C23" s="149"/>
      <c r="D23" s="149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143"/>
      <c r="B24" s="144"/>
      <c r="C24" s="149"/>
      <c r="D24" s="149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145"/>
      <c r="B25" s="146"/>
      <c r="C25" s="150"/>
      <c r="D25" s="150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132" t="s">
        <v>41</v>
      </c>
      <c r="B27" s="133"/>
      <c r="C27" s="142" t="s">
        <v>42</v>
      </c>
      <c r="D27" s="133"/>
      <c r="E27" s="133"/>
      <c r="F27" s="142" t="s">
        <v>43</v>
      </c>
      <c r="G27" s="133"/>
      <c r="H27" s="133"/>
      <c r="I27" s="133"/>
      <c r="J27" s="133"/>
      <c r="K27" s="133"/>
      <c r="L27" s="133"/>
      <c r="M27" s="157"/>
      <c r="N27" s="142" t="s">
        <v>44</v>
      </c>
      <c r="O27" s="133"/>
      <c r="P27" s="158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143"/>
      <c r="B28" s="144"/>
      <c r="C28" s="147"/>
      <c r="D28" s="147"/>
      <c r="E28" s="147"/>
      <c r="F28" s="156"/>
      <c r="G28" s="156"/>
      <c r="H28" s="156"/>
      <c r="I28" s="156"/>
      <c r="J28" s="156"/>
      <c r="K28" s="156"/>
      <c r="L28" s="156"/>
      <c r="M28" s="156"/>
      <c r="N28" s="149"/>
      <c r="O28" s="149"/>
      <c r="P28" s="154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143"/>
      <c r="B29" s="144"/>
      <c r="C29" s="147"/>
      <c r="D29" s="147"/>
      <c r="E29" s="147"/>
      <c r="F29" s="156"/>
      <c r="G29" s="156"/>
      <c r="H29" s="156"/>
      <c r="I29" s="156"/>
      <c r="J29" s="156"/>
      <c r="K29" s="156"/>
      <c r="L29" s="156"/>
      <c r="M29" s="156"/>
      <c r="N29" s="149"/>
      <c r="O29" s="149"/>
      <c r="P29" s="154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143"/>
      <c r="B30" s="144"/>
      <c r="C30" s="147"/>
      <c r="D30" s="147"/>
      <c r="E30" s="147"/>
      <c r="F30" s="156"/>
      <c r="G30" s="156"/>
      <c r="H30" s="156"/>
      <c r="I30" s="156"/>
      <c r="J30" s="156"/>
      <c r="K30" s="156"/>
      <c r="L30" s="156"/>
      <c r="M30" s="156"/>
      <c r="N30" s="149"/>
      <c r="O30" s="149"/>
      <c r="P30" s="154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143"/>
      <c r="B31" s="144"/>
      <c r="C31" s="147"/>
      <c r="D31" s="147"/>
      <c r="E31" s="147"/>
      <c r="F31" s="156"/>
      <c r="G31" s="156"/>
      <c r="H31" s="156"/>
      <c r="I31" s="156"/>
      <c r="J31" s="156"/>
      <c r="K31" s="156"/>
      <c r="L31" s="156"/>
      <c r="M31" s="156"/>
      <c r="N31" s="149"/>
      <c r="O31" s="149"/>
      <c r="P31" s="154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145"/>
      <c r="B32" s="146"/>
      <c r="C32" s="148"/>
      <c r="D32" s="148"/>
      <c r="E32" s="148"/>
      <c r="F32" s="153"/>
      <c r="G32" s="153"/>
      <c r="H32" s="153"/>
      <c r="I32" s="153"/>
      <c r="J32" s="153"/>
      <c r="K32" s="153"/>
      <c r="L32" s="153"/>
      <c r="M32" s="153"/>
      <c r="N32" s="150"/>
      <c r="O32" s="150"/>
      <c r="P32" s="155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63</v>
      </c>
    </row>
    <row r="35" spans="1:29">
      <c r="A35" s="102" t="s">
        <v>64</v>
      </c>
      <c r="B35" s="103"/>
      <c r="C35" s="103" t="s">
        <v>65</v>
      </c>
      <c r="D35" s="103"/>
      <c r="E35" s="103"/>
      <c r="F35" s="103"/>
      <c r="G35" s="103"/>
      <c r="H35" s="103" t="s">
        <v>66</v>
      </c>
      <c r="I35" s="103"/>
      <c r="J35" s="103"/>
      <c r="K35" s="104"/>
      <c r="L35" s="11"/>
      <c r="M35" s="11"/>
      <c r="N35" s="11"/>
      <c r="O35" s="11"/>
    </row>
    <row r="36" spans="1:29">
      <c r="A36" s="90"/>
      <c r="B36" s="91"/>
      <c r="C36" s="92"/>
      <c r="D36" s="93"/>
      <c r="E36" s="93"/>
      <c r="F36" s="93"/>
      <c r="G36" s="94"/>
      <c r="H36" s="92"/>
      <c r="I36" s="93"/>
      <c r="J36" s="93"/>
      <c r="K36" s="95"/>
      <c r="L36" s="11"/>
      <c r="M36" s="11"/>
      <c r="N36" s="11"/>
      <c r="O36" s="11"/>
    </row>
    <row r="37" spans="1:29">
      <c r="A37" s="90"/>
      <c r="B37" s="91"/>
      <c r="C37" s="92"/>
      <c r="D37" s="93"/>
      <c r="E37" s="93"/>
      <c r="F37" s="93"/>
      <c r="G37" s="94"/>
      <c r="H37" s="92"/>
      <c r="I37" s="93"/>
      <c r="J37" s="93"/>
      <c r="K37" s="95"/>
      <c r="L37" s="11"/>
      <c r="M37" s="11"/>
      <c r="N37" s="11"/>
      <c r="O37" s="11"/>
    </row>
    <row r="38" spans="1:29">
      <c r="A38" s="96"/>
      <c r="B38" s="97"/>
      <c r="C38" s="98"/>
      <c r="D38" s="99"/>
      <c r="E38" s="99"/>
      <c r="F38" s="99"/>
      <c r="G38" s="100"/>
      <c r="H38" s="98"/>
      <c r="I38" s="99"/>
      <c r="J38" s="99"/>
      <c r="K38" s="101"/>
      <c r="L38" s="11"/>
      <c r="M38" s="11"/>
      <c r="N38" s="11"/>
      <c r="O38" s="11"/>
    </row>
    <row r="40" spans="1:29">
      <c r="A40" s="10" t="s">
        <v>67</v>
      </c>
    </row>
    <row r="41" spans="1:29">
      <c r="A41" s="10" t="s">
        <v>68</v>
      </c>
    </row>
    <row r="42" spans="1:29">
      <c r="A42" s="84" t="s">
        <v>69</v>
      </c>
      <c r="B42" s="85"/>
      <c r="C42" s="85" t="s">
        <v>70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 t="s">
        <v>71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9"/>
    </row>
    <row r="43" spans="1:29">
      <c r="A43" s="76"/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9"/>
    </row>
    <row r="44" spans="1:29">
      <c r="A44" s="76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9"/>
    </row>
    <row r="45" spans="1:29">
      <c r="A45" s="80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</row>
    <row r="46" spans="1:29">
      <c r="A46" s="10" t="s">
        <v>72</v>
      </c>
    </row>
    <row r="47" spans="1:29">
      <c r="A47" s="84" t="s">
        <v>69</v>
      </c>
      <c r="B47" s="85"/>
      <c r="C47" s="85" t="s">
        <v>70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6" t="s">
        <v>71</v>
      </c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</row>
    <row r="48" spans="1:29">
      <c r="A48" s="76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9"/>
    </row>
    <row r="49" spans="1:29">
      <c r="A49" s="76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9"/>
    </row>
    <row r="50" spans="1:29">
      <c r="A50" s="76"/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9"/>
    </row>
    <row r="51" spans="1:29">
      <c r="A51" s="76"/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9"/>
    </row>
    <row r="52" spans="1:29">
      <c r="A52" s="80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3"/>
    </row>
  </sheetData>
  <mergeCells count="115"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C21:D22"/>
    <mergeCell ref="E21:G21"/>
    <mergeCell ref="D16:E16"/>
    <mergeCell ref="D17:E17"/>
    <mergeCell ref="H21:J21"/>
    <mergeCell ref="K21:M21"/>
    <mergeCell ref="N21:P21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A25:B25"/>
    <mergeCell ref="C23:D23"/>
    <mergeCell ref="C24:D24"/>
    <mergeCell ref="C25:D25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35:B35"/>
    <mergeCell ref="C35:G35"/>
    <mergeCell ref="H35:K35"/>
    <mergeCell ref="A36:B36"/>
    <mergeCell ref="C36:G36"/>
    <mergeCell ref="H36:K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B18:B19"/>
    <mergeCell ref="A21:B22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A38:B38"/>
    <mergeCell ref="C38:G38"/>
    <mergeCell ref="H38:K38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</mergeCells>
  <phoneticPr fontId="5"/>
  <conditionalFormatting sqref="F4:J9 L4:O9">
    <cfRule type="cellIs" dxfId="3" priority="4" operator="greaterThanOrEqual">
      <formula>5</formula>
    </cfRule>
  </conditionalFormatting>
  <conditionalFormatting sqref="F12:J17">
    <cfRule type="cellIs" dxfId="2" priority="3" operator="greaterThanOrEqual">
      <formula>90</formula>
    </cfRule>
  </conditionalFormatting>
  <conditionalFormatting sqref="S4:W14 Y4:AC14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F850F0-6BA9-BA42-B65D-8240701CDF0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2019-10-22T02:53:27Z</dcterms:modified>
</cp:coreProperties>
</file>