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P\"/>
    </mc:Choice>
  </mc:AlternateContent>
  <xr:revisionPtr revIDLastSave="0" documentId="8_{5275D29C-65EC-42DE-A546-DE1B832CB277}" xr6:coauthVersionLast="36" xr6:coauthVersionMax="36" xr10:uidLastSave="{00000000-0000-0000-0000-000000000000}"/>
  <bookViews>
    <workbookView xWindow="0" yWindow="0" windowWidth="28800" windowHeight="12225" xr2:uid="{13AEFA1C-B1D0-4906-BDF2-7924353735E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5" i="1"/>
  <c r="P6" i="1"/>
  <c r="P7" i="1"/>
  <c r="P8" i="1"/>
  <c r="P9" i="1"/>
  <c r="P10" i="1"/>
  <c r="P5" i="1"/>
  <c r="B17" i="1"/>
  <c r="B16" i="1"/>
  <c r="B15" i="1"/>
  <c r="L6" i="1"/>
  <c r="L7" i="1"/>
  <c r="L8" i="1"/>
  <c r="L18" i="1"/>
  <c r="K5" i="1"/>
  <c r="L5" i="1" s="1"/>
  <c r="K6" i="1"/>
  <c r="K7" i="1"/>
  <c r="K8" i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K4" i="1"/>
  <c r="L4" i="1" s="1"/>
  <c r="F5" i="1"/>
  <c r="F6" i="1"/>
  <c r="F4" i="1"/>
  <c r="F8" i="1" l="1"/>
  <c r="F10" i="1"/>
</calcChain>
</file>

<file path=xl/sharedStrings.xml><?xml version="1.0" encoding="utf-8"?>
<sst xmlns="http://schemas.openxmlformats.org/spreadsheetml/2006/main" count="50" uniqueCount="47">
  <si>
    <t>Pedido número 1987</t>
  </si>
  <si>
    <t>Produto</t>
  </si>
  <si>
    <t>Preço unitário</t>
  </si>
  <si>
    <t>Quantidade</t>
  </si>
  <si>
    <t>Desconto</t>
  </si>
  <si>
    <t>Subtotal</t>
  </si>
  <si>
    <t>Mario Kart</t>
  </si>
  <si>
    <t>Mortal Kombat</t>
  </si>
  <si>
    <t>Valor total do pedido</t>
  </si>
  <si>
    <t>Fifa Soccer</t>
  </si>
  <si>
    <t>Média</t>
  </si>
  <si>
    <t>Preço Unitário</t>
  </si>
  <si>
    <t>Total em R$</t>
  </si>
  <si>
    <t>Total em US$</t>
  </si>
  <si>
    <t>Lista de Compras</t>
  </si>
  <si>
    <t>Açúcar</t>
  </si>
  <si>
    <t>Álcool</t>
  </si>
  <si>
    <t>Arroz</t>
  </si>
  <si>
    <t>Carvão</t>
  </si>
  <si>
    <t>Bom Bril</t>
  </si>
  <si>
    <t>Café</t>
  </si>
  <si>
    <t>Cândida</t>
  </si>
  <si>
    <t>Chocolate</t>
  </si>
  <si>
    <t>Refrigerante</t>
  </si>
  <si>
    <t>Macarrão</t>
  </si>
  <si>
    <t>Limão</t>
  </si>
  <si>
    <t>Carne</t>
  </si>
  <si>
    <t>Sabonete</t>
  </si>
  <si>
    <t>Saco de lixo</t>
  </si>
  <si>
    <t>Vinho</t>
  </si>
  <si>
    <t>Porcentagem</t>
  </si>
  <si>
    <t>Cálculo</t>
  </si>
  <si>
    <t>150 de 100%</t>
  </si>
  <si>
    <t>520 de 12%</t>
  </si>
  <si>
    <t>65 de 30%</t>
  </si>
  <si>
    <t>Resultado</t>
  </si>
  <si>
    <t>Aumento Mensalidade</t>
  </si>
  <si>
    <t>Aumento de 8,5% para os alunos</t>
  </si>
  <si>
    <t>Aluno</t>
  </si>
  <si>
    <t>Valor</t>
  </si>
  <si>
    <t>Aumento 8,5%</t>
  </si>
  <si>
    <t>Simone</t>
  </si>
  <si>
    <t>Pedro</t>
  </si>
  <si>
    <t>Mara</t>
  </si>
  <si>
    <t>Marilda</t>
  </si>
  <si>
    <t>Sandra</t>
  </si>
  <si>
    <t>Oswaldo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</si>
</sst>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9" fontId="0" fillId="0" borderId="0" xfId="2" applyFont="1"/>
    <xf numFmtId="44" fontId="0" fillId="0" borderId="0" xfId="0" applyNumberFormat="1"/>
    <xf numFmtId="0" fontId="0" fillId="0" borderId="0" xfId="0" applyAlignme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3" borderId="1" xfId="2" applyFon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44" fontId="0" fillId="3" borderId="1" xfId="0" applyNumberFormat="1" applyFill="1" applyBorder="1" applyAlignment="1"/>
    <xf numFmtId="0" fontId="2" fillId="3" borderId="1" xfId="0" applyFont="1" applyFill="1" applyBorder="1" applyAlignment="1">
      <alignment horizontal="center"/>
    </xf>
    <xf numFmtId="44" fontId="0" fillId="3" borderId="1" xfId="0" applyNumberForma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44" fontId="0" fillId="5" borderId="1" xfId="0" applyNumberFormat="1" applyFill="1" applyBorder="1" applyAlignment="1">
      <alignment horizontal="center"/>
    </xf>
    <xf numFmtId="0" fontId="0" fillId="0" borderId="5" xfId="0" applyBorder="1"/>
    <xf numFmtId="0" fontId="4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/>
    <xf numFmtId="44" fontId="0" fillId="7" borderId="1" xfId="0" applyNumberFormat="1" applyFill="1" applyBorder="1"/>
    <xf numFmtId="10" fontId="0" fillId="7" borderId="1" xfId="0" applyNumberFormat="1" applyFill="1" applyBorder="1"/>
    <xf numFmtId="0" fontId="0" fillId="5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44" fontId="0" fillId="3" borderId="1" xfId="1" applyNumberFormat="1" applyFont="1" applyFill="1" applyBorder="1" applyAlignment="1">
      <alignment horizontal="left" vertical="top"/>
    </xf>
    <xf numFmtId="44" fontId="0" fillId="3" borderId="1" xfId="1" applyFont="1" applyFill="1" applyBorder="1" applyAlignment="1">
      <alignment horizontal="left" vertical="top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A621-4BCA-4722-94FE-78CDBF1B36EC}">
  <dimension ref="A1:R19"/>
  <sheetViews>
    <sheetView tabSelected="1" workbookViewId="0">
      <selection activeCell="L24" sqref="L24"/>
    </sheetView>
  </sheetViews>
  <sheetFormatPr defaultRowHeight="15" x14ac:dyDescent="0.25"/>
  <cols>
    <col min="1" max="1" width="11.7109375" bestFit="1" customWidth="1"/>
    <col min="3" max="3" width="13.5703125" bestFit="1" customWidth="1"/>
    <col min="4" max="4" width="11.42578125" bestFit="1" customWidth="1"/>
    <col min="5" max="5" width="9.28515625" bestFit="1" customWidth="1"/>
    <col min="6" max="6" width="10.5703125" bestFit="1" customWidth="1"/>
    <col min="8" max="8" width="12.140625" bestFit="1" customWidth="1"/>
    <col min="9" max="9" width="11.42578125" bestFit="1" customWidth="1"/>
    <col min="10" max="10" width="13.7109375" bestFit="1" customWidth="1"/>
    <col min="11" max="11" width="11.28515625" bestFit="1" customWidth="1"/>
    <col min="12" max="12" width="12.5703125" bestFit="1" customWidth="1"/>
    <col min="15" max="17" width="10.5703125" bestFit="1" customWidth="1"/>
  </cols>
  <sheetData>
    <row r="1" spans="1:18" x14ac:dyDescent="0.25">
      <c r="H1" s="17" t="s">
        <v>14</v>
      </c>
      <c r="I1" s="17"/>
      <c r="J1" s="17"/>
      <c r="K1" s="17"/>
      <c r="L1" s="17"/>
    </row>
    <row r="2" spans="1:18" ht="15.75" x14ac:dyDescent="0.25">
      <c r="A2" s="4" t="s">
        <v>0</v>
      </c>
      <c r="B2" s="5"/>
      <c r="C2" s="5"/>
      <c r="D2" s="5"/>
      <c r="E2" s="5"/>
      <c r="F2" s="5"/>
      <c r="H2" s="18" t="s">
        <v>1</v>
      </c>
      <c r="I2" s="18" t="s">
        <v>3</v>
      </c>
      <c r="J2" s="18" t="s">
        <v>11</v>
      </c>
      <c r="K2" s="18" t="s">
        <v>12</v>
      </c>
      <c r="L2" s="18" t="s">
        <v>13</v>
      </c>
      <c r="N2" s="22" t="s">
        <v>36</v>
      </c>
      <c r="O2" s="22"/>
      <c r="P2" s="22"/>
      <c r="Q2" s="22"/>
      <c r="R2" s="27">
        <v>8.5000000000000006E-2</v>
      </c>
    </row>
    <row r="3" spans="1:18" ht="15.75" x14ac:dyDescent="0.25">
      <c r="A3" s="6" t="s">
        <v>1</v>
      </c>
      <c r="B3" s="6"/>
      <c r="C3" s="7" t="s">
        <v>2</v>
      </c>
      <c r="D3" s="7" t="s">
        <v>3</v>
      </c>
      <c r="E3" s="7" t="s">
        <v>4</v>
      </c>
      <c r="F3" s="7" t="s">
        <v>5</v>
      </c>
      <c r="H3" s="18"/>
      <c r="I3" s="18"/>
      <c r="J3" s="18"/>
      <c r="K3" s="18"/>
      <c r="L3" s="18"/>
      <c r="N3" s="22" t="s">
        <v>37</v>
      </c>
      <c r="O3" s="22"/>
      <c r="P3" s="22"/>
      <c r="Q3" s="22"/>
    </row>
    <row r="4" spans="1:18" ht="30" x14ac:dyDescent="0.25">
      <c r="A4" s="29" t="s">
        <v>6</v>
      </c>
      <c r="B4" s="29"/>
      <c r="C4" s="30">
        <v>80</v>
      </c>
      <c r="D4" s="8">
        <v>2</v>
      </c>
      <c r="E4" s="9">
        <v>0.1</v>
      </c>
      <c r="F4" s="10">
        <f>C4*D4-D4*C4*E4</f>
        <v>144</v>
      </c>
      <c r="H4" s="28" t="s">
        <v>15</v>
      </c>
      <c r="I4" s="19">
        <v>5</v>
      </c>
      <c r="J4" s="20">
        <v>2.5</v>
      </c>
      <c r="K4" s="20">
        <f>J4*I4</f>
        <v>12.5</v>
      </c>
      <c r="L4" s="20">
        <f>K4/5.04</f>
        <v>2.4801587301587302</v>
      </c>
      <c r="N4" s="23" t="s">
        <v>38</v>
      </c>
      <c r="O4" s="23" t="s">
        <v>39</v>
      </c>
      <c r="P4" s="24" t="s">
        <v>40</v>
      </c>
      <c r="Q4" s="23" t="s">
        <v>4</v>
      </c>
    </row>
    <row r="5" spans="1:18" x14ac:dyDescent="0.25">
      <c r="A5" s="29" t="s">
        <v>9</v>
      </c>
      <c r="B5" s="29"/>
      <c r="C5" s="31">
        <v>690</v>
      </c>
      <c r="D5" s="8">
        <v>1</v>
      </c>
      <c r="E5" s="9">
        <v>0.05</v>
      </c>
      <c r="F5" s="10">
        <f>C5*D5-D5*C5*E5</f>
        <v>655.5</v>
      </c>
      <c r="H5" s="28" t="s">
        <v>16</v>
      </c>
      <c r="I5" s="19">
        <v>1</v>
      </c>
      <c r="J5" s="20">
        <v>1.1299999999999999</v>
      </c>
      <c r="K5" s="20">
        <f t="shared" ref="K5:K18" si="0">J5*I5</f>
        <v>1.1299999999999999</v>
      </c>
      <c r="L5" s="20">
        <f>K5/5.04</f>
        <v>0.22420634920634919</v>
      </c>
      <c r="N5" s="25" t="s">
        <v>41</v>
      </c>
      <c r="O5" s="26">
        <v>661</v>
      </c>
      <c r="P5" s="26">
        <f>O5*$R$2+O5</f>
        <v>717.18499999999995</v>
      </c>
      <c r="Q5" s="26">
        <f>O5-O5*$R$2</f>
        <v>604.81500000000005</v>
      </c>
    </row>
    <row r="6" spans="1:18" x14ac:dyDescent="0.25">
      <c r="A6" s="29" t="s">
        <v>7</v>
      </c>
      <c r="B6" s="29"/>
      <c r="C6" s="31">
        <v>50</v>
      </c>
      <c r="D6" s="8">
        <v>3</v>
      </c>
      <c r="E6" s="9">
        <v>0</v>
      </c>
      <c r="F6" s="10">
        <f t="shared" ref="F6" si="1">C6*D6-D6*C6*E6</f>
        <v>150</v>
      </c>
      <c r="H6" s="28" t="s">
        <v>17</v>
      </c>
      <c r="I6" s="19">
        <v>5</v>
      </c>
      <c r="J6" s="20">
        <v>1.8</v>
      </c>
      <c r="K6" s="20">
        <f t="shared" si="0"/>
        <v>9</v>
      </c>
      <c r="L6" s="20">
        <f t="shared" ref="L6:L18" si="2">K6/5.04</f>
        <v>1.7857142857142858</v>
      </c>
      <c r="N6" s="25" t="s">
        <v>42</v>
      </c>
      <c r="O6" s="26">
        <v>678</v>
      </c>
      <c r="P6" s="26">
        <f>O6*$R$2+O6</f>
        <v>735.63</v>
      </c>
      <c r="Q6" s="26">
        <f>O6-O6*$R$2</f>
        <v>620.37</v>
      </c>
    </row>
    <row r="7" spans="1:18" x14ac:dyDescent="0.25">
      <c r="E7" s="1"/>
      <c r="H7" s="28" t="s">
        <v>18</v>
      </c>
      <c r="I7" s="19">
        <v>6</v>
      </c>
      <c r="J7" s="20">
        <v>1.68</v>
      </c>
      <c r="K7" s="20">
        <f t="shared" si="0"/>
        <v>10.08</v>
      </c>
      <c r="L7" s="20">
        <f t="shared" si="2"/>
        <v>2</v>
      </c>
      <c r="N7" s="25" t="s">
        <v>43</v>
      </c>
      <c r="O7" s="26">
        <v>650</v>
      </c>
      <c r="P7" s="26">
        <f>O7*$R$2+O7</f>
        <v>705.25</v>
      </c>
      <c r="Q7" s="26">
        <f>O7-O7*$R$2</f>
        <v>594.75</v>
      </c>
    </row>
    <row r="8" spans="1:18" x14ac:dyDescent="0.25">
      <c r="A8" s="11" t="s">
        <v>8</v>
      </c>
      <c r="B8" s="12"/>
      <c r="C8" s="12"/>
      <c r="D8" s="12"/>
      <c r="E8" s="13"/>
      <c r="F8" s="14">
        <f>F4+F5+F6</f>
        <v>949.5</v>
      </c>
      <c r="H8" s="28" t="s">
        <v>19</v>
      </c>
      <c r="I8" s="19">
        <v>2</v>
      </c>
      <c r="J8" s="20">
        <v>1.68</v>
      </c>
      <c r="K8" s="20">
        <f t="shared" si="0"/>
        <v>3.36</v>
      </c>
      <c r="L8" s="20">
        <f t="shared" si="2"/>
        <v>0.66666666666666663</v>
      </c>
      <c r="N8" s="25" t="s">
        <v>44</v>
      </c>
      <c r="O8" s="26">
        <v>577</v>
      </c>
      <c r="P8" s="26">
        <f>O8*$R$2+O8</f>
        <v>626.04499999999996</v>
      </c>
      <c r="Q8" s="26">
        <f>O8-O8*$R$2</f>
        <v>527.95500000000004</v>
      </c>
    </row>
    <row r="9" spans="1:18" x14ac:dyDescent="0.25">
      <c r="H9" s="28" t="s">
        <v>20</v>
      </c>
      <c r="I9" s="19">
        <v>4</v>
      </c>
      <c r="J9" s="20">
        <v>2.85</v>
      </c>
      <c r="K9" s="20">
        <f t="shared" si="0"/>
        <v>11.4</v>
      </c>
      <c r="L9" s="20">
        <f t="shared" si="2"/>
        <v>2.2619047619047619</v>
      </c>
      <c r="N9" s="25" t="s">
        <v>45</v>
      </c>
      <c r="O9" s="26">
        <v>588</v>
      </c>
      <c r="P9" s="26">
        <f>O9*$R$2+O9</f>
        <v>637.98</v>
      </c>
      <c r="Q9" s="26">
        <f>O9-O9*$R$2</f>
        <v>538.02</v>
      </c>
    </row>
    <row r="10" spans="1:18" x14ac:dyDescent="0.25">
      <c r="A10" s="15" t="s">
        <v>10</v>
      </c>
      <c r="B10" s="15"/>
      <c r="C10" s="15"/>
      <c r="D10" s="15"/>
      <c r="E10" s="15"/>
      <c r="F10" s="16">
        <f>AVERAGE(F4:F6)</f>
        <v>316.5</v>
      </c>
      <c r="H10" s="28" t="s">
        <v>21</v>
      </c>
      <c r="I10" s="19">
        <v>4</v>
      </c>
      <c r="J10" s="20">
        <v>0.9</v>
      </c>
      <c r="K10" s="20">
        <f t="shared" si="0"/>
        <v>3.6</v>
      </c>
      <c r="L10" s="20">
        <f t="shared" si="2"/>
        <v>0.7142857142857143</v>
      </c>
      <c r="N10" s="25" t="s">
        <v>46</v>
      </c>
      <c r="O10" s="26">
        <v>670</v>
      </c>
      <c r="P10" s="26">
        <f>O10*$R$2+O10</f>
        <v>726.95</v>
      </c>
      <c r="Q10" s="26">
        <f>O10-O10*$R$2</f>
        <v>613.04999999999995</v>
      </c>
    </row>
    <row r="11" spans="1:18" x14ac:dyDescent="0.25">
      <c r="A11" s="3"/>
      <c r="B11" s="3"/>
      <c r="C11" s="3"/>
      <c r="D11" s="3"/>
      <c r="E11" s="3"/>
      <c r="F11" s="3"/>
      <c r="H11" s="28" t="s">
        <v>22</v>
      </c>
      <c r="I11" s="19">
        <v>4</v>
      </c>
      <c r="J11" s="20">
        <v>2.19</v>
      </c>
      <c r="K11" s="20">
        <f t="shared" si="0"/>
        <v>8.76</v>
      </c>
      <c r="L11" s="20">
        <f t="shared" si="2"/>
        <v>1.7380952380952381</v>
      </c>
    </row>
    <row r="12" spans="1:18" x14ac:dyDescent="0.25">
      <c r="H12" s="28" t="s">
        <v>23</v>
      </c>
      <c r="I12" s="19">
        <v>16</v>
      </c>
      <c r="J12" s="20">
        <v>1.2</v>
      </c>
      <c r="K12" s="20">
        <f t="shared" si="0"/>
        <v>19.2</v>
      </c>
      <c r="L12" s="20">
        <f t="shared" si="2"/>
        <v>3.8095238095238093</v>
      </c>
    </row>
    <row r="13" spans="1:18" x14ac:dyDescent="0.25">
      <c r="A13" s="33" t="s">
        <v>30</v>
      </c>
      <c r="B13" s="33"/>
      <c r="H13" s="28" t="s">
        <v>24</v>
      </c>
      <c r="I13" s="19">
        <v>2</v>
      </c>
      <c r="J13" s="20">
        <v>1.68</v>
      </c>
      <c r="K13" s="20">
        <f t="shared" si="0"/>
        <v>3.36</v>
      </c>
      <c r="L13" s="20">
        <f t="shared" si="2"/>
        <v>0.66666666666666663</v>
      </c>
    </row>
    <row r="14" spans="1:18" x14ac:dyDescent="0.25">
      <c r="A14" s="34" t="s">
        <v>31</v>
      </c>
      <c r="B14" s="34" t="s">
        <v>35</v>
      </c>
      <c r="C14" s="21"/>
      <c r="H14" s="28" t="s">
        <v>25</v>
      </c>
      <c r="I14" s="19">
        <v>20</v>
      </c>
      <c r="J14" s="20">
        <v>0.3</v>
      </c>
      <c r="K14" s="20">
        <f t="shared" si="0"/>
        <v>6</v>
      </c>
      <c r="L14" s="20">
        <f t="shared" si="2"/>
        <v>1.1904761904761905</v>
      </c>
    </row>
    <row r="15" spans="1:18" x14ac:dyDescent="0.25">
      <c r="A15" s="35" t="s">
        <v>32</v>
      </c>
      <c r="B15" s="32">
        <f>150*100%</f>
        <v>150</v>
      </c>
      <c r="H15" s="28" t="s">
        <v>26</v>
      </c>
      <c r="I15" s="19">
        <v>20</v>
      </c>
      <c r="J15" s="20">
        <v>8.9</v>
      </c>
      <c r="K15" s="20">
        <f t="shared" si="0"/>
        <v>178</v>
      </c>
      <c r="L15" s="20">
        <f t="shared" si="2"/>
        <v>35.317460317460316</v>
      </c>
    </row>
    <row r="16" spans="1:18" x14ac:dyDescent="0.25">
      <c r="A16" s="35" t="s">
        <v>33</v>
      </c>
      <c r="B16" s="32">
        <f>520*12%</f>
        <v>62.4</v>
      </c>
      <c r="H16" s="28" t="s">
        <v>27</v>
      </c>
      <c r="I16" s="19">
        <v>3</v>
      </c>
      <c r="J16" s="20">
        <v>0.72</v>
      </c>
      <c r="K16" s="20">
        <f t="shared" si="0"/>
        <v>2.16</v>
      </c>
      <c r="L16" s="20">
        <f t="shared" si="2"/>
        <v>0.4285714285714286</v>
      </c>
    </row>
    <row r="17" spans="1:12" x14ac:dyDescent="0.25">
      <c r="A17" s="35" t="s">
        <v>34</v>
      </c>
      <c r="B17" s="32">
        <f>65*30%</f>
        <v>19.5</v>
      </c>
      <c r="H17" s="28" t="s">
        <v>28</v>
      </c>
      <c r="I17" s="19">
        <v>2</v>
      </c>
      <c r="J17" s="20">
        <v>1.03</v>
      </c>
      <c r="K17" s="20">
        <f t="shared" si="0"/>
        <v>2.06</v>
      </c>
      <c r="L17" s="20">
        <f t="shared" si="2"/>
        <v>0.40873015873015872</v>
      </c>
    </row>
    <row r="18" spans="1:12" x14ac:dyDescent="0.25">
      <c r="H18" s="28" t="s">
        <v>29</v>
      </c>
      <c r="I18" s="19">
        <v>5</v>
      </c>
      <c r="J18" s="20">
        <v>14</v>
      </c>
      <c r="K18" s="20">
        <f t="shared" si="0"/>
        <v>70</v>
      </c>
      <c r="L18" s="20">
        <f t="shared" si="2"/>
        <v>13.888888888888889</v>
      </c>
    </row>
    <row r="19" spans="1:12" x14ac:dyDescent="0.25">
      <c r="L19" s="2"/>
    </row>
  </sheetData>
  <mergeCells count="16">
    <mergeCell ref="L2:L3"/>
    <mergeCell ref="H1:L1"/>
    <mergeCell ref="A13:B13"/>
    <mergeCell ref="N2:Q2"/>
    <mergeCell ref="N3:Q3"/>
    <mergeCell ref="A10:E10"/>
    <mergeCell ref="H2:H3"/>
    <mergeCell ref="I2:I3"/>
    <mergeCell ref="J2:J3"/>
    <mergeCell ref="K2:K3"/>
    <mergeCell ref="A2:F2"/>
    <mergeCell ref="A3:B3"/>
    <mergeCell ref="A4:B4"/>
    <mergeCell ref="A5:B5"/>
    <mergeCell ref="A6:B6"/>
    <mergeCell ref="A8:E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senai</dc:creator>
  <cp:lastModifiedBy>senai</cp:lastModifiedBy>
  <dcterms:created xsi:type="dcterms:W3CDTF">2023-11-07T11:08:43Z</dcterms:created>
  <dcterms:modified xsi:type="dcterms:W3CDTF">2023-11-07T13:53:32Z</dcterms:modified>
</cp:coreProperties>
</file>