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OP\"/>
    </mc:Choice>
  </mc:AlternateContent>
  <xr:revisionPtr revIDLastSave="0" documentId="13_ncr:1_{5F77ECAC-8DAD-49C9-ABAE-C5AF676A3AA5}" xr6:coauthVersionLast="36" xr6:coauthVersionMax="36" xr10:uidLastSave="{00000000-0000-0000-0000-000000000000}"/>
  <bookViews>
    <workbookView xWindow="0" yWindow="0" windowWidth="28800" windowHeight="12225" activeTab="2" xr2:uid="{BE054BF4-311E-4892-BCC9-06082D21D356}"/>
  </bookViews>
  <sheets>
    <sheet name="RPA-Set2023" sheetId="1" r:id="rId1"/>
    <sheet name="RPA-Out2023" sheetId="2" r:id="rId2"/>
    <sheet name="RPA-Ano2023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3" l="1"/>
  <c r="D7" i="3"/>
  <c r="D6" i="3"/>
  <c r="E7" i="3"/>
  <c r="C7" i="3"/>
  <c r="E6" i="3"/>
  <c r="C6" i="3"/>
  <c r="B7" i="3"/>
  <c r="B6" i="3"/>
  <c r="E7" i="1"/>
  <c r="H6" i="1"/>
  <c r="G6" i="1"/>
  <c r="F6" i="1"/>
  <c r="H5" i="1"/>
  <c r="G5" i="1"/>
  <c r="F5" i="1"/>
  <c r="F7" i="1" s="1"/>
  <c r="H4" i="1"/>
  <c r="H7" i="1" s="1"/>
  <c r="G4" i="1"/>
  <c r="G7" i="1" s="1"/>
  <c r="F4" i="1"/>
  <c r="E7" i="2"/>
  <c r="F5" i="2"/>
  <c r="H5" i="2" s="1"/>
  <c r="G5" i="2"/>
  <c r="F6" i="2"/>
  <c r="H6" i="2" s="1"/>
  <c r="G6" i="2"/>
  <c r="G4" i="2"/>
  <c r="F4" i="2"/>
  <c r="B8" i="3" l="1"/>
  <c r="E8" i="3"/>
  <c r="C8" i="3"/>
  <c r="F7" i="2"/>
  <c r="G7" i="2"/>
  <c r="H4" i="2"/>
  <c r="H7" i="2" s="1"/>
</calcChain>
</file>

<file path=xl/sharedStrings.xml><?xml version="1.0" encoding="utf-8"?>
<sst xmlns="http://schemas.openxmlformats.org/spreadsheetml/2006/main" count="48" uniqueCount="29">
  <si>
    <t>RELÁTÓRIO DE PAGAMENTO DE RPA</t>
  </si>
  <si>
    <t>MÊS</t>
  </si>
  <si>
    <t>Setembro</t>
  </si>
  <si>
    <t>DATA</t>
  </si>
  <si>
    <t>NOME</t>
  </si>
  <si>
    <t>CPF</t>
  </si>
  <si>
    <t>VALOR DO SERVIÇO</t>
  </si>
  <si>
    <t>INSS DESCONTADO</t>
  </si>
  <si>
    <t>INSS DA EMPRESA</t>
  </si>
  <si>
    <t>VALOR LÍQUIDO A PAGAR</t>
  </si>
  <si>
    <t>Albert Einstein</t>
  </si>
  <si>
    <t>Thomas Edson</t>
  </si>
  <si>
    <t>George Lucas</t>
  </si>
  <si>
    <t>TOTAL DO PERÍODO</t>
  </si>
  <si>
    <t>Descontado do autônomo</t>
  </si>
  <si>
    <t>Contribuição da Empresa</t>
  </si>
  <si>
    <t>Tabela de Alíquotas do INSS</t>
  </si>
  <si>
    <t xml:space="preserve">ANO </t>
  </si>
  <si>
    <t>Alex Monteiro</t>
  </si>
  <si>
    <t>Son Goku</t>
  </si>
  <si>
    <t>Shyriu</t>
  </si>
  <si>
    <t>098.765.432-12</t>
  </si>
  <si>
    <t>135.791.346-89</t>
  </si>
  <si>
    <t>342.156.756-23</t>
  </si>
  <si>
    <t>RESUMO ANUAL DO PAGAMENTO DE RPA</t>
  </si>
  <si>
    <t>VALOR LÍQUIDO PAGO</t>
  </si>
  <si>
    <t>...</t>
  </si>
  <si>
    <t>Outubro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</si>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</sst>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43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E9DAB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2">
    <xf numFmtId="0" fontId="0" fillId="0" borderId="0" xfId="0"/>
    <xf numFmtId="14" fontId="0" fillId="0" borderId="2" xfId="0" applyNumberFormat="1" applyBorder="1"/>
    <xf numFmtId="0" fontId="0" fillId="0" borderId="2" xfId="0" applyBorder="1"/>
    <xf numFmtId="3" fontId="0" fillId="0" borderId="2" xfId="0" applyNumberFormat="1" applyBorder="1" applyAlignment="1">
      <alignment horizontal="center"/>
    </xf>
    <xf numFmtId="44" fontId="0" fillId="0" borderId="2" xfId="1" applyNumberFormat="1" applyFont="1" applyBorder="1" applyAlignment="1">
      <alignment horizontal="center"/>
    </xf>
    <xf numFmtId="44" fontId="0" fillId="0" borderId="2" xfId="0" quotePrefix="1" applyNumberFormat="1" applyBorder="1" applyAlignment="1">
      <alignment horizontal="center"/>
    </xf>
    <xf numFmtId="44" fontId="0" fillId="0" borderId="2" xfId="0" applyNumberForma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2" xfId="0" applyBorder="1" applyAlignment="1">
      <alignment horizontal="center" vertical="center"/>
    </xf>
    <xf numFmtId="9" fontId="0" fillId="0" borderId="2" xfId="0" applyNumberFormat="1" applyFont="1" applyBorder="1" applyAlignment="1">
      <alignment horizontal="center"/>
    </xf>
    <xf numFmtId="0" fontId="2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/>
    </xf>
    <xf numFmtId="44" fontId="2" fillId="0" borderId="2" xfId="0" applyNumberFormat="1" applyFont="1" applyBorder="1" applyAlignment="1"/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wrapText="1"/>
    </xf>
    <xf numFmtId="17" fontId="4" fillId="2" borderId="2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44" fontId="2" fillId="0" borderId="5" xfId="0" applyNumberFormat="1" applyFont="1" applyBorder="1" applyAlignment="1"/>
    <xf numFmtId="44" fontId="2" fillId="0" borderId="2" xfId="1" applyNumberFormat="1" applyFont="1" applyBorder="1" applyAlignment="1"/>
    <xf numFmtId="0" fontId="2" fillId="0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4" fillId="3" borderId="7" xfId="0" applyFont="1" applyFill="1" applyBorder="1" applyAlignment="1">
      <alignment horizontal="center" vertical="center" wrapText="1"/>
    </xf>
    <xf numFmtId="0" fontId="4" fillId="3" borderId="8" xfId="0" applyFont="1" applyFill="1" applyBorder="1" applyAlignment="1">
      <alignment horizontal="center" vertical="center" wrapText="1"/>
    </xf>
    <xf numFmtId="0" fontId="4" fillId="3" borderId="9" xfId="0" applyFont="1" applyFill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colors>
    <mruColors>
      <color rgb="FFE9DAB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5A8D3-E84F-4DFE-8E82-F5BD6CD5D619}">
  <dimension ref="B1:H11"/>
  <sheetViews>
    <sheetView workbookViewId="0">
      <selection activeCell="F7" sqref="F7"/>
    </sheetView>
  </sheetViews>
  <sheetFormatPr defaultRowHeight="15" x14ac:dyDescent="0.25"/>
  <cols>
    <col min="2" max="2" width="10.7109375" bestFit="1" customWidth="1"/>
    <col min="3" max="3" width="14.28515625" bestFit="1" customWidth="1"/>
    <col min="4" max="4" width="13.85546875" bestFit="1" customWidth="1"/>
    <col min="5" max="5" width="12.140625" bestFit="1" customWidth="1"/>
    <col min="6" max="7" width="10.5703125" bestFit="1" customWidth="1"/>
    <col min="8" max="8" width="12.140625" bestFit="1" customWidth="1"/>
  </cols>
  <sheetData>
    <row r="1" spans="2:8" x14ac:dyDescent="0.25">
      <c r="B1" s="16" t="s">
        <v>0</v>
      </c>
      <c r="C1" s="16"/>
      <c r="D1" s="16"/>
      <c r="E1" s="16"/>
      <c r="F1" s="16"/>
      <c r="G1" s="17" t="s">
        <v>1</v>
      </c>
      <c r="H1" s="11" t="s">
        <v>17</v>
      </c>
    </row>
    <row r="2" spans="2:8" x14ac:dyDescent="0.25">
      <c r="B2" s="16"/>
      <c r="C2" s="16"/>
      <c r="D2" s="16"/>
      <c r="E2" s="16"/>
      <c r="F2" s="16"/>
      <c r="G2" s="18">
        <v>45170</v>
      </c>
      <c r="H2" s="19">
        <v>2018</v>
      </c>
    </row>
    <row r="3" spans="2:8" ht="45" x14ac:dyDescent="0.25">
      <c r="B3" s="10" t="s">
        <v>3</v>
      </c>
      <c r="C3" s="10" t="s">
        <v>4</v>
      </c>
      <c r="D3" s="10" t="s">
        <v>5</v>
      </c>
      <c r="E3" s="11" t="s">
        <v>6</v>
      </c>
      <c r="F3" s="11" t="s">
        <v>7</v>
      </c>
      <c r="G3" s="11" t="s">
        <v>8</v>
      </c>
      <c r="H3" s="11" t="s">
        <v>9</v>
      </c>
    </row>
    <row r="4" spans="2:8" x14ac:dyDescent="0.25">
      <c r="B4" s="1">
        <v>43344</v>
      </c>
      <c r="C4" s="2" t="s">
        <v>10</v>
      </c>
      <c r="D4" s="3">
        <v>123456789</v>
      </c>
      <c r="E4" s="4">
        <v>1200</v>
      </c>
      <c r="F4" s="5">
        <f>$D$10*E4</f>
        <v>132</v>
      </c>
      <c r="G4" s="6">
        <f>$D$11*E4</f>
        <v>240</v>
      </c>
      <c r="H4" s="6">
        <f>E4-F4</f>
        <v>1068</v>
      </c>
    </row>
    <row r="5" spans="2:8" x14ac:dyDescent="0.25">
      <c r="B5" s="1">
        <v>43345</v>
      </c>
      <c r="C5" s="2" t="s">
        <v>11</v>
      </c>
      <c r="D5" s="3">
        <v>987654321</v>
      </c>
      <c r="E5" s="4">
        <v>955</v>
      </c>
      <c r="F5" s="5">
        <f t="shared" ref="F5:F6" si="0">$D$10*E5</f>
        <v>105.05</v>
      </c>
      <c r="G5" s="6">
        <f t="shared" ref="G5:G6" si="1">$D$11*E5</f>
        <v>191</v>
      </c>
      <c r="H5" s="6">
        <f t="shared" ref="H5:H6" si="2">E5-F5</f>
        <v>849.95</v>
      </c>
    </row>
    <row r="6" spans="2:8" x14ac:dyDescent="0.25">
      <c r="B6" s="1">
        <v>43346</v>
      </c>
      <c r="C6" s="2" t="s">
        <v>12</v>
      </c>
      <c r="D6" s="3">
        <v>23050690810</v>
      </c>
      <c r="E6" s="4">
        <v>345</v>
      </c>
      <c r="F6" s="5">
        <f t="shared" si="0"/>
        <v>37.950000000000003</v>
      </c>
      <c r="G6" s="6">
        <f t="shared" si="1"/>
        <v>69</v>
      </c>
      <c r="H6" s="6">
        <f t="shared" si="2"/>
        <v>307.05</v>
      </c>
    </row>
    <row r="7" spans="2:8" x14ac:dyDescent="0.25">
      <c r="B7" s="14" t="s">
        <v>13</v>
      </c>
      <c r="C7" s="15"/>
      <c r="D7" s="15"/>
      <c r="E7" s="20">
        <f>SUM(E4:E6)</f>
        <v>2500</v>
      </c>
      <c r="F7" s="13">
        <f>SUM(F4:F6)</f>
        <v>275</v>
      </c>
      <c r="G7" s="21">
        <f>SUM(G4:G6)</f>
        <v>500</v>
      </c>
      <c r="H7" s="21">
        <f>SUM(H4:H6)</f>
        <v>2225</v>
      </c>
    </row>
    <row r="9" spans="2:8" x14ac:dyDescent="0.25">
      <c r="B9" s="7" t="s">
        <v>16</v>
      </c>
      <c r="C9" s="7"/>
      <c r="D9" s="7"/>
    </row>
    <row r="10" spans="2:8" x14ac:dyDescent="0.25">
      <c r="B10" s="8" t="s">
        <v>14</v>
      </c>
      <c r="C10" s="8"/>
      <c r="D10" s="9">
        <v>0.11</v>
      </c>
    </row>
    <row r="11" spans="2:8" x14ac:dyDescent="0.25">
      <c r="B11" s="8" t="s">
        <v>15</v>
      </c>
      <c r="C11" s="8"/>
      <c r="D11" s="9">
        <v>0.2</v>
      </c>
    </row>
  </sheetData>
  <mergeCells count="5">
    <mergeCell ref="B1:F2"/>
    <mergeCell ref="B7:D7"/>
    <mergeCell ref="B9:D9"/>
    <mergeCell ref="B10:C10"/>
    <mergeCell ref="B11:C11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FF8226-5B88-45AD-B187-358E7796F890}">
  <dimension ref="B1:H11"/>
  <sheetViews>
    <sheetView workbookViewId="0">
      <selection activeCell="D32" sqref="D32"/>
    </sheetView>
  </sheetViews>
  <sheetFormatPr defaultRowHeight="15" x14ac:dyDescent="0.25"/>
  <cols>
    <col min="2" max="2" width="10.7109375" bestFit="1" customWidth="1"/>
    <col min="3" max="3" width="14.5703125" bestFit="1" customWidth="1"/>
    <col min="4" max="4" width="13.85546875" customWidth="1"/>
    <col min="5" max="5" width="12.140625" bestFit="1" customWidth="1"/>
    <col min="6" max="6" width="13.28515625" customWidth="1"/>
    <col min="7" max="7" width="18.7109375" bestFit="1" customWidth="1"/>
    <col min="8" max="8" width="12.140625" bestFit="1" customWidth="1"/>
  </cols>
  <sheetData>
    <row r="1" spans="2:8" ht="15" customHeight="1" x14ac:dyDescent="0.25">
      <c r="B1" s="16" t="s">
        <v>0</v>
      </c>
      <c r="C1" s="16"/>
      <c r="D1" s="16"/>
      <c r="E1" s="16"/>
      <c r="F1" s="16"/>
      <c r="G1" s="17" t="s">
        <v>1</v>
      </c>
      <c r="H1" s="11" t="s">
        <v>17</v>
      </c>
    </row>
    <row r="2" spans="2:8" x14ac:dyDescent="0.25">
      <c r="B2" s="16"/>
      <c r="C2" s="16"/>
      <c r="D2" s="16"/>
      <c r="E2" s="16"/>
      <c r="F2" s="16"/>
      <c r="G2" s="18">
        <v>45200</v>
      </c>
      <c r="H2" s="19">
        <v>2023</v>
      </c>
    </row>
    <row r="3" spans="2:8" ht="45" x14ac:dyDescent="0.25">
      <c r="B3" s="10" t="s">
        <v>3</v>
      </c>
      <c r="C3" s="10" t="s">
        <v>4</v>
      </c>
      <c r="D3" s="10" t="s">
        <v>5</v>
      </c>
      <c r="E3" s="11" t="s">
        <v>6</v>
      </c>
      <c r="F3" s="11" t="s">
        <v>7</v>
      </c>
      <c r="G3" s="11" t="s">
        <v>8</v>
      </c>
      <c r="H3" s="11" t="s">
        <v>9</v>
      </c>
    </row>
    <row r="4" spans="2:8" x14ac:dyDescent="0.25">
      <c r="B4" s="1">
        <v>45204</v>
      </c>
      <c r="C4" s="2" t="s">
        <v>18</v>
      </c>
      <c r="D4" s="3" t="s">
        <v>21</v>
      </c>
      <c r="E4" s="4">
        <v>800</v>
      </c>
      <c r="F4" s="5">
        <f>$D$10*E4</f>
        <v>88</v>
      </c>
      <c r="G4" s="6">
        <f>$D$11*E4</f>
        <v>160</v>
      </c>
      <c r="H4" s="6">
        <f>E4-F4</f>
        <v>712</v>
      </c>
    </row>
    <row r="5" spans="2:8" x14ac:dyDescent="0.25">
      <c r="B5" s="1">
        <v>45210</v>
      </c>
      <c r="C5" s="2" t="s">
        <v>19</v>
      </c>
      <c r="D5" s="3" t="s">
        <v>22</v>
      </c>
      <c r="E5" s="4">
        <v>250</v>
      </c>
      <c r="F5" s="5">
        <f t="shared" ref="F5:F6" si="0">$D$10*E5</f>
        <v>27.5</v>
      </c>
      <c r="G5" s="6">
        <f t="shared" ref="G5:G6" si="1">$D$11*E5</f>
        <v>50</v>
      </c>
      <c r="H5" s="6">
        <f t="shared" ref="H5:H6" si="2">E5-F5</f>
        <v>222.5</v>
      </c>
    </row>
    <row r="6" spans="2:8" x14ac:dyDescent="0.25">
      <c r="B6" s="1">
        <v>45216</v>
      </c>
      <c r="C6" s="2" t="s">
        <v>20</v>
      </c>
      <c r="D6" s="3" t="s">
        <v>23</v>
      </c>
      <c r="E6" s="4">
        <v>1345</v>
      </c>
      <c r="F6" s="5">
        <f t="shared" si="0"/>
        <v>147.94999999999999</v>
      </c>
      <c r="G6" s="6">
        <f t="shared" si="1"/>
        <v>269</v>
      </c>
      <c r="H6" s="6">
        <f t="shared" si="2"/>
        <v>1197.05</v>
      </c>
    </row>
    <row r="7" spans="2:8" x14ac:dyDescent="0.25">
      <c r="B7" s="14" t="s">
        <v>13</v>
      </c>
      <c r="C7" s="15"/>
      <c r="D7" s="15"/>
      <c r="E7" s="20">
        <f>SUM(E4:E6)</f>
        <v>2395</v>
      </c>
      <c r="F7" s="13">
        <f>SUM(F4:F6)</f>
        <v>263.45</v>
      </c>
      <c r="G7" s="21">
        <f>SUM(G4:G6)</f>
        <v>479</v>
      </c>
      <c r="H7" s="21">
        <f>SUM(H4:H6)</f>
        <v>2131.5500000000002</v>
      </c>
    </row>
    <row r="9" spans="2:8" x14ac:dyDescent="0.25">
      <c r="B9" s="7" t="s">
        <v>16</v>
      </c>
      <c r="C9" s="7"/>
      <c r="D9" s="7"/>
    </row>
    <row r="10" spans="2:8" x14ac:dyDescent="0.25">
      <c r="B10" s="8" t="s">
        <v>14</v>
      </c>
      <c r="C10" s="8"/>
      <c r="D10" s="9">
        <v>0.11</v>
      </c>
    </row>
    <row r="11" spans="2:8" x14ac:dyDescent="0.25">
      <c r="B11" s="8" t="s">
        <v>15</v>
      </c>
      <c r="C11" s="8"/>
      <c r="D11" s="9">
        <v>0.2</v>
      </c>
    </row>
  </sheetData>
  <mergeCells count="5">
    <mergeCell ref="B1:F2"/>
    <mergeCell ref="B9:D9"/>
    <mergeCell ref="B7:D7"/>
    <mergeCell ref="B11:C11"/>
    <mergeCell ref="B10:C10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8949B-0E08-4940-90F8-AC6C6E517DD6}">
  <dimension ref="A2:E8"/>
  <sheetViews>
    <sheetView tabSelected="1" workbookViewId="0">
      <selection activeCell="G14" sqref="G14"/>
    </sheetView>
  </sheetViews>
  <sheetFormatPr defaultRowHeight="15" x14ac:dyDescent="0.25"/>
  <cols>
    <col min="1" max="1" width="9.7109375" bestFit="1" customWidth="1"/>
    <col min="2" max="2" width="12.140625" bestFit="1" customWidth="1"/>
    <col min="3" max="3" width="10.5703125" bestFit="1" customWidth="1"/>
    <col min="4" max="4" width="10.5703125" customWidth="1"/>
    <col min="5" max="5" width="12.140625" bestFit="1" customWidth="1"/>
  </cols>
  <sheetData>
    <row r="2" spans="1:5" ht="15" customHeight="1" x14ac:dyDescent="0.25">
      <c r="A2" s="26" t="s">
        <v>24</v>
      </c>
      <c r="B2" s="27"/>
      <c r="C2" s="27"/>
      <c r="D2" s="28"/>
      <c r="E2" s="23" t="s">
        <v>17</v>
      </c>
    </row>
    <row r="3" spans="1:5" x14ac:dyDescent="0.25">
      <c r="A3" s="29"/>
      <c r="B3" s="30"/>
      <c r="C3" s="30"/>
      <c r="D3" s="31"/>
      <c r="E3" s="24">
        <v>2023</v>
      </c>
    </row>
    <row r="4" spans="1:5" ht="40.5" customHeight="1" x14ac:dyDescent="0.25">
      <c r="A4" s="22" t="s">
        <v>1</v>
      </c>
      <c r="B4" s="22" t="s">
        <v>6</v>
      </c>
      <c r="C4" s="22" t="s">
        <v>7</v>
      </c>
      <c r="D4" s="22" t="s">
        <v>8</v>
      </c>
      <c r="E4" s="22" t="s">
        <v>25</v>
      </c>
    </row>
    <row r="5" spans="1:5" x14ac:dyDescent="0.25">
      <c r="A5" s="25" t="s">
        <v>26</v>
      </c>
      <c r="B5" s="4"/>
      <c r="C5" s="5"/>
      <c r="D5" s="5"/>
      <c r="E5" s="6"/>
    </row>
    <row r="6" spans="1:5" x14ac:dyDescent="0.25">
      <c r="A6" s="25" t="s">
        <v>2</v>
      </c>
      <c r="B6" s="4">
        <f>'RPA-Set2023'!E7</f>
        <v>2500</v>
      </c>
      <c r="C6" s="5">
        <f>'RPA-Set2023'!F7</f>
        <v>275</v>
      </c>
      <c r="D6" s="5">
        <f>'RPA-Set2023'!G7</f>
        <v>500</v>
      </c>
      <c r="E6" s="6">
        <f>'RPA-Set2023'!H7</f>
        <v>2225</v>
      </c>
    </row>
    <row r="7" spans="1:5" x14ac:dyDescent="0.25">
      <c r="A7" s="25" t="s">
        <v>27</v>
      </c>
      <c r="B7" s="4">
        <f>'RPA-Out2023'!E7</f>
        <v>2395</v>
      </c>
      <c r="C7" s="5">
        <f>'RPA-Out2023'!F7</f>
        <v>263.45</v>
      </c>
      <c r="D7" s="5">
        <f>'RPA-Out2023'!G7</f>
        <v>479</v>
      </c>
      <c r="E7" s="6">
        <f>'RPA-Out2023'!H7</f>
        <v>2131.5500000000002</v>
      </c>
    </row>
    <row r="8" spans="1:5" x14ac:dyDescent="0.25">
      <c r="A8" s="12" t="s">
        <v>28</v>
      </c>
      <c r="B8" s="13">
        <f>SUM(B5:B7)</f>
        <v>4895</v>
      </c>
      <c r="C8" s="13">
        <f>SUM(C5:C7)</f>
        <v>538.45000000000005</v>
      </c>
      <c r="D8" s="13">
        <f>SUM(D5:D7)</f>
        <v>979</v>
      </c>
      <c r="E8" s="21">
        <f>SUM(E5:E7)</f>
        <v>4356.55</v>
      </c>
    </row>
  </sheetData>
  <mergeCells count="1">
    <mergeCell ref="A2:D3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RPA-Set2023</vt:lpstr>
      <vt:lpstr>RPA-Out2023</vt:lpstr>
      <vt:lpstr>RPA-Ano2023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senai</dc:creator>
  <cp:lastModifiedBy>senai</cp:lastModifiedBy>
  <dcterms:created xsi:type="dcterms:W3CDTF">2023-11-21T11:00:00Z</dcterms:created>
  <dcterms:modified xsi:type="dcterms:W3CDTF">2023-11-21T14:14:53Z</dcterms:modified>
</cp:coreProperties>
</file>