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ellingham\Dropbox\Stevens_Share\WMO\"/>
    </mc:Choice>
  </mc:AlternateContent>
  <bookViews>
    <workbookView xWindow="0" yWindow="3000" windowWidth="19365" windowHeight="6120"/>
  </bookViews>
  <sheets>
    <sheet name="Sheet1" sheetId="1" r:id="rId1"/>
    <sheet name="Sheet4" sheetId="4" r:id="rId2"/>
    <sheet name="Sheet3" sheetId="3" r:id="rId3"/>
    <sheet name="Sheet2" sheetId="2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61" i="1"/>
  <c r="K60" i="1"/>
  <c r="K59" i="1"/>
  <c r="K25" i="1" l="1"/>
  <c r="N57" i="1"/>
  <c r="N48" i="1"/>
  <c r="N45" i="1"/>
  <c r="K52" i="1" l="1"/>
  <c r="K49" i="1"/>
  <c r="K47" i="1"/>
  <c r="K58" i="1"/>
  <c r="K57" i="1"/>
  <c r="K43" i="1"/>
  <c r="K44" i="1"/>
  <c r="K48" i="1"/>
  <c r="K45" i="1"/>
  <c r="K10" i="1"/>
  <c r="K9" i="1"/>
  <c r="K4" i="1"/>
  <c r="F13" i="4"/>
  <c r="D13" i="4"/>
  <c r="C13" i="4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0" i="1"/>
  <c r="D91" i="1" l="1"/>
  <c r="E74" i="1"/>
  <c r="G80" i="1" l="1"/>
  <c r="G79" i="1"/>
  <c r="G78" i="1"/>
  <c r="G77" i="1"/>
  <c r="G76" i="1"/>
  <c r="G75" i="1"/>
  <c r="G74" i="1"/>
  <c r="G73" i="1"/>
  <c r="D80" i="1"/>
  <c r="E79" i="1"/>
  <c r="D79" i="1" s="1"/>
  <c r="E78" i="1"/>
  <c r="D78" i="1" s="1"/>
  <c r="E77" i="1"/>
  <c r="D77" i="1" s="1"/>
  <c r="E76" i="1"/>
  <c r="D76" i="1" s="1"/>
  <c r="E75" i="1"/>
  <c r="D75" i="1" s="1"/>
  <c r="D74" i="1"/>
  <c r="E73" i="1"/>
  <c r="D73" i="1" s="1"/>
  <c r="D82" i="1" l="1"/>
  <c r="E82" i="1"/>
  <c r="F91" i="1" l="1"/>
  <c r="F99" i="1"/>
  <c r="F92" i="1"/>
  <c r="F100" i="1"/>
  <c r="F85" i="1"/>
  <c r="F89" i="1"/>
  <c r="F93" i="1"/>
  <c r="F101" i="1"/>
  <c r="F94" i="1"/>
  <c r="F102" i="1"/>
  <c r="F86" i="1"/>
  <c r="F90" i="1"/>
  <c r="F95" i="1"/>
  <c r="F103" i="1"/>
  <c r="F96" i="1"/>
  <c r="F87" i="1"/>
  <c r="F97" i="1"/>
  <c r="F104" i="1"/>
  <c r="F98" i="1"/>
  <c r="F84" i="1"/>
  <c r="F88" i="1"/>
  <c r="F78" i="1"/>
  <c r="F74" i="1"/>
  <c r="F76" i="1"/>
  <c r="F80" i="1"/>
  <c r="F77" i="1"/>
  <c r="F79" i="1"/>
  <c r="F73" i="1"/>
  <c r="F75" i="1"/>
</calcChain>
</file>

<file path=xl/sharedStrings.xml><?xml version="1.0" encoding="utf-8"?>
<sst xmlns="http://schemas.openxmlformats.org/spreadsheetml/2006/main" count="640" uniqueCount="146">
  <si>
    <t>Name</t>
  </si>
  <si>
    <t>Country</t>
  </si>
  <si>
    <t>Stations</t>
  </si>
  <si>
    <t>Website</t>
  </si>
  <si>
    <t>Details</t>
  </si>
  <si>
    <t>AACES</t>
  </si>
  <si>
    <t>Australia</t>
  </si>
  <si>
    <t>Link</t>
  </si>
  <si>
    <t>more &gt;&gt;</t>
  </si>
  <si>
    <t>AMMA-CATCH</t>
  </si>
  <si>
    <t>Benin, Niger, Mali</t>
  </si>
  <si>
    <t>ARM</t>
  </si>
  <si>
    <t>USA</t>
  </si>
  <si>
    <t>AWDN</t>
  </si>
  <si>
    <t>BNZ-LTER</t>
  </si>
  <si>
    <t>Alaska</t>
  </si>
  <si>
    <t>CALABRIA</t>
  </si>
  <si>
    <t>Italy</t>
  </si>
  <si>
    <t>CAMPANIA</t>
  </si>
  <si>
    <t>CARBOAFRICA</t>
  </si>
  <si>
    <t>Sudan</t>
  </si>
  <si>
    <t>CHINA</t>
  </si>
  <si>
    <t>China</t>
  </si>
  <si>
    <t>COSMOS</t>
  </si>
  <si>
    <t>CTP_SMTMN</t>
  </si>
  <si>
    <t>DAHRA</t>
  </si>
  <si>
    <t>Senegal</t>
  </si>
  <si>
    <t>FLUXNET-AMERIFLUX</t>
  </si>
  <si>
    <t>FMI</t>
  </si>
  <si>
    <t>Finland</t>
  </si>
  <si>
    <t>GTK</t>
  </si>
  <si>
    <t>HOBE</t>
  </si>
  <si>
    <t>Denmark</t>
  </si>
  <si>
    <t>HSC_SELMACHEON</t>
  </si>
  <si>
    <t>Korea</t>
  </si>
  <si>
    <t>HYDROL-NET_PERUGIA</t>
  </si>
  <si>
    <t>HYU_CHEONGMICHEON</t>
  </si>
  <si>
    <t>ICN</t>
  </si>
  <si>
    <t>IIT_KANPUR</t>
  </si>
  <si>
    <t>India</t>
  </si>
  <si>
    <t>IOWA</t>
  </si>
  <si>
    <t>iRON</t>
  </si>
  <si>
    <t>LAB-net</t>
  </si>
  <si>
    <t>Chile</t>
  </si>
  <si>
    <t>MAQU</t>
  </si>
  <si>
    <t>METEROBS</t>
  </si>
  <si>
    <t>MOL-RAO</t>
  </si>
  <si>
    <t>Germany</t>
  </si>
  <si>
    <t>MONGOLIA</t>
  </si>
  <si>
    <t>Mongolia</t>
  </si>
  <si>
    <t>ORACLE</t>
  </si>
  <si>
    <t>France</t>
  </si>
  <si>
    <t>OZNET</t>
  </si>
  <si>
    <t>PBO_H2O</t>
  </si>
  <si>
    <t>REMEDHUS</t>
  </si>
  <si>
    <t>Spain</t>
  </si>
  <si>
    <t>RSMN</t>
  </si>
  <si>
    <t>Romania</t>
  </si>
  <si>
    <t>RUSWET-AGRO</t>
  </si>
  <si>
    <t>Former Soviet Union</t>
  </si>
  <si>
    <t>RUSWET-GRASS</t>
  </si>
  <si>
    <t>RUSWET-VALDAI</t>
  </si>
  <si>
    <t>SASMAS</t>
  </si>
  <si>
    <t>SCAN</t>
  </si>
  <si>
    <t>SKKU</t>
  </si>
  <si>
    <t>SMOSMANIA</t>
  </si>
  <si>
    <t>SNOTEL</t>
  </si>
  <si>
    <t>SOILSCAPE</t>
  </si>
  <si>
    <t>SWEX_POLAND</t>
  </si>
  <si>
    <t>Poland</t>
  </si>
  <si>
    <t>SW-WHU</t>
  </si>
  <si>
    <t>TERENO</t>
  </si>
  <si>
    <t>UDC_SMOS</t>
  </si>
  <si>
    <t>UMBRIA</t>
  </si>
  <si>
    <t>UMSUOL</t>
  </si>
  <si>
    <t>USCRN</t>
  </si>
  <si>
    <t>USDA-ARS</t>
  </si>
  <si>
    <t>VAS</t>
  </si>
  <si>
    <t>WEGENERNET</t>
  </si>
  <si>
    <t>Austria</t>
  </si>
  <si>
    <t>WSMN</t>
  </si>
  <si>
    <t>UK</t>
  </si>
  <si>
    <t>more &gt;</t>
  </si>
  <si>
    <t>http://ismn.geo.tuwien.ac.at/networks/</t>
  </si>
  <si>
    <t xml:space="preserve">Soil Sensor </t>
  </si>
  <si>
    <t>ThetaProbe ML2X </t>
  </si>
  <si>
    <t>Campbell CS616 </t>
  </si>
  <si>
    <t>Campbell Water Matric Potential Sensor 229L , SMP1</t>
  </si>
  <si>
    <t>ThetaProbe ML2X</t>
  </si>
  <si>
    <t>Coring by hand augar</t>
  </si>
  <si>
    <t>Decagon 5TM</t>
  </si>
  <si>
    <t xml:space="preserve">5TE 
ThetaProbe ML2X 
CS655 </t>
  </si>
  <si>
    <t>CS616</t>
  </si>
  <si>
    <t>Decagon 5TE</t>
  </si>
  <si>
    <t>Hydra Probe</t>
  </si>
  <si>
    <t>TDR-Soil Moisture Equipment Corp. TRASE-BE</t>
  </si>
  <si>
    <t>Water Scout SM100 </t>
  </si>
  <si>
    <t>?</t>
  </si>
  <si>
    <t>EC5</t>
  </si>
  <si>
    <t>Decagon</t>
  </si>
  <si>
    <t>Sentek Enviroscan</t>
  </si>
  <si>
    <t>TRIME-EZ</t>
  </si>
  <si>
    <t>ThetaProbe</t>
  </si>
  <si>
    <t>GPS</t>
  </si>
  <si>
    <t>Theta Probe</t>
  </si>
  <si>
    <t>PR2 - Profile Probe </t>
  </si>
  <si>
    <t>FY-H2</t>
  </si>
  <si>
    <t>IMKO TDR </t>
  </si>
  <si>
    <t>Campbell TDR 100</t>
  </si>
  <si>
    <t>Hydra Probe With pF-Meter</t>
  </si>
  <si>
    <t>Delta-T</t>
  </si>
  <si>
    <t>Campbell</t>
  </si>
  <si>
    <t>Stevens</t>
  </si>
  <si>
    <t>Sentek</t>
  </si>
  <si>
    <t>Other</t>
  </si>
  <si>
    <t>Imko</t>
  </si>
  <si>
    <t>Unknown</t>
  </si>
  <si>
    <t>Delta-t</t>
  </si>
  <si>
    <t xml:space="preserve"> </t>
  </si>
  <si>
    <t>Total</t>
  </si>
  <si>
    <t># Stations</t>
  </si>
  <si>
    <t>Estimated # Probes @ 3 per Station</t>
  </si>
  <si>
    <t>Cosmic-ray Probe Hydroinnova</t>
  </si>
  <si>
    <t>Networks</t>
  </si>
  <si>
    <t xml:space="preserve">Excludes Russia. Stations Too Old. </t>
  </si>
  <si>
    <t># Sensors</t>
  </si>
  <si>
    <t>From</t>
  </si>
  <si>
    <t>To</t>
  </si>
  <si>
    <t>Sensors Per Site</t>
  </si>
  <si>
    <t>Stevens (Vitel/Hydraprobe) &amp; ThetaProbe ML2X</t>
  </si>
  <si>
    <t>Hydra Probe, CS616, Sentek</t>
  </si>
  <si>
    <t>Duration of Data</t>
  </si>
  <si>
    <t>New York Mesonet</t>
  </si>
  <si>
    <t>http://www.nysmesonet.org/</t>
  </si>
  <si>
    <t>http://www.kymesonet.org/</t>
  </si>
  <si>
    <t>Kentucky Mesonet</t>
  </si>
  <si>
    <t>http://aafc.fieldvision.ca/</t>
  </si>
  <si>
    <t xml:space="preserve">RISMA </t>
  </si>
  <si>
    <t>Canada</t>
  </si>
  <si>
    <t>NOAA Crest</t>
  </si>
  <si>
    <t>http://noaacrest.org/</t>
  </si>
  <si>
    <t>WTM</t>
  </si>
  <si>
    <t>http://www.mesonet.ttu.edu/</t>
  </si>
  <si>
    <t>OK Mesonet</t>
  </si>
  <si>
    <t>229L</t>
  </si>
  <si>
    <t>https://www.mesonet.org/index.php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</si>
</sst>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rgb="FF333333"/>
      <name val="Georgia"/>
      <family val="1"/>
    </font>
    <font>
      <sz val="11"/>
      <color rgb="FF333333"/>
      <name val="Georgia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2" fillId="3" borderId="0" xfId="0" applyFont="1" applyFill="1" applyAlignment="1">
      <alignment horizontal="left" vertical="top" wrapText="1"/>
    </xf>
    <xf numFmtId="0" fontId="3" fillId="0" borderId="0" xfId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164" fontId="0" fillId="0" borderId="0" xfId="0" applyNumberFormat="1"/>
    <xf numFmtId="164" fontId="1" fillId="2" borderId="3" xfId="0" applyNumberFormat="1" applyFont="1" applyFill="1" applyBorder="1" applyAlignment="1">
      <alignment horizontal="left" vertical="top" wrapText="1"/>
    </xf>
    <xf numFmtId="164" fontId="8" fillId="0" borderId="0" xfId="0" applyNumberFormat="1" applyFont="1"/>
    <xf numFmtId="1" fontId="0" fillId="0" borderId="0" xfId="0" applyNumberFormat="1"/>
    <xf numFmtId="0" fontId="2" fillId="2" borderId="1" xfId="0" applyFont="1" applyFill="1" applyBorder="1" applyAlignment="1">
      <alignment horizontal="left" vertical="top" wrapText="1"/>
    </xf>
    <xf numFmtId="0" fontId="3" fillId="2" borderId="1" xfId="1" applyFill="1" applyBorder="1" applyAlignment="1">
      <alignment horizontal="left" vertical="top" wrapText="1"/>
    </xf>
    <xf numFmtId="0" fontId="3" fillId="2" borderId="0" xfId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 Soil Moisture Network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7"/>
              <c:layout>
                <c:manualLayout>
                  <c:x val="-0.39635695538057741"/>
                  <c:y val="4.90274574264075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Sheet1!$C$73:$C$80</c:f>
              <c:strCache>
                <c:ptCount val="8"/>
                <c:pt idx="0">
                  <c:v>Stevens</c:v>
                </c:pt>
                <c:pt idx="1">
                  <c:v>Sentek</c:v>
                </c:pt>
                <c:pt idx="2">
                  <c:v>Decagon</c:v>
                </c:pt>
                <c:pt idx="3">
                  <c:v>Campbell</c:v>
                </c:pt>
                <c:pt idx="4">
                  <c:v>Imko</c:v>
                </c:pt>
                <c:pt idx="5">
                  <c:v>Delta-t</c:v>
                </c:pt>
                <c:pt idx="6">
                  <c:v>Other</c:v>
                </c:pt>
                <c:pt idx="7">
                  <c:v>Unknown</c:v>
                </c:pt>
              </c:strCache>
            </c:strRef>
          </c:cat>
          <c:val>
            <c:numRef>
              <c:f>Sheet1!$D$73:$D$80</c:f>
              <c:numCache>
                <c:formatCode>General</c:formatCode>
                <c:ptCount val="8"/>
                <c:pt idx="0">
                  <c:v>3741</c:v>
                </c:pt>
                <c:pt idx="1">
                  <c:v>42</c:v>
                </c:pt>
                <c:pt idx="2">
                  <c:v>795</c:v>
                </c:pt>
                <c:pt idx="3">
                  <c:v>105</c:v>
                </c:pt>
                <c:pt idx="4">
                  <c:v>33</c:v>
                </c:pt>
                <c:pt idx="5">
                  <c:v>294</c:v>
                </c:pt>
                <c:pt idx="6">
                  <c:v>1152</c:v>
                </c:pt>
                <c:pt idx="7">
                  <c:v>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1569720</xdr:colOff>
      <xdr:row>83</xdr:row>
      <xdr:rowOff>91440</xdr:rowOff>
    </xdr:from>
    <xdr:to>
      <xdr:col>15</xdr:col>
      <xdr:colOff>129540</xdr:colOff>
      <xdr:row>100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smn.geo.tuwien.ac.at/networks/fluxnet-ameriflux/" TargetMode="External"/><Relationship Id="rId21" Type="http://schemas.openxmlformats.org/officeDocument/2006/relationships/hyperlink" Target="http://ismn.geo.tuwien.ac.at/networks/ctp-smtmn/" TargetMode="External"/><Relationship Id="rId42" Type="http://schemas.openxmlformats.org/officeDocument/2006/relationships/hyperlink" Target="http://ismn.geo.tuwien.ac.at/networks/iowa/" TargetMode="External"/><Relationship Id="rId47" Type="http://schemas.openxmlformats.org/officeDocument/2006/relationships/hyperlink" Target="http://ismn.geo.tuwien.ac.at/networks/maqu/" TargetMode="External"/><Relationship Id="rId63" Type="http://schemas.openxmlformats.org/officeDocument/2006/relationships/hyperlink" Target="http://ismn.geo.tuwien.ac.at/networks/rsmn/" TargetMode="External"/><Relationship Id="rId68" Type="http://schemas.openxmlformats.org/officeDocument/2006/relationships/hyperlink" Target="http://ismn.geo.tuwien.ac.at/networks/sasmas/" TargetMode="External"/><Relationship Id="rId84" Type="http://schemas.openxmlformats.org/officeDocument/2006/relationships/hyperlink" Target="http://ismn.geo.tuwien.ac.at/networks/udc-smos/" TargetMode="External"/><Relationship Id="rId89" Type="http://schemas.openxmlformats.org/officeDocument/2006/relationships/hyperlink" Target="http://ismn.geo.tuwien.ac.at/networks/umsuol/" TargetMode="External"/><Relationship Id="rId7" Type="http://schemas.openxmlformats.org/officeDocument/2006/relationships/hyperlink" Target="http://www.hprcc.unl.edu/awdn.php" TargetMode="External"/><Relationship Id="rId71" Type="http://schemas.openxmlformats.org/officeDocument/2006/relationships/hyperlink" Target="http://ismn.geo.tuwien.ac.at/networks/skku/" TargetMode="External"/><Relationship Id="rId92" Type="http://schemas.openxmlformats.org/officeDocument/2006/relationships/hyperlink" Target="http://www.ipf.tuwien.ac.at/insitu/data_viewer/metadata/USDA_ARS_ISMN_Readme.pdf" TargetMode="External"/><Relationship Id="rId2" Type="http://schemas.openxmlformats.org/officeDocument/2006/relationships/hyperlink" Target="http://ismn.geo.tuwien.ac.at/networks/aaces/" TargetMode="External"/><Relationship Id="rId16" Type="http://schemas.openxmlformats.org/officeDocument/2006/relationships/hyperlink" Target="http://ismn.geo.tuwien.ac.at/networks/carboafrica/" TargetMode="External"/><Relationship Id="rId29" Type="http://schemas.openxmlformats.org/officeDocument/2006/relationships/hyperlink" Target="http://ismn.geo.tuwien.ac.at/networks/gtk/" TargetMode="External"/><Relationship Id="rId11" Type="http://schemas.openxmlformats.org/officeDocument/2006/relationships/hyperlink" Target="http://www.cfcalabria.it/" TargetMode="External"/><Relationship Id="rId24" Type="http://schemas.openxmlformats.org/officeDocument/2006/relationships/hyperlink" Target="http://www.fluxnet.ornl.gov/" TargetMode="External"/><Relationship Id="rId32" Type="http://schemas.openxmlformats.org/officeDocument/2006/relationships/hyperlink" Target="http://www.hsc.re.kr/" TargetMode="External"/><Relationship Id="rId37" Type="http://schemas.openxmlformats.org/officeDocument/2006/relationships/hyperlink" Target="http://ismn.geo.tuwien.ac.at/networks/hyu-cheongmicheon/" TargetMode="External"/><Relationship Id="rId40" Type="http://schemas.openxmlformats.org/officeDocument/2006/relationships/hyperlink" Target="http://www.iitk.ac.in/" TargetMode="External"/><Relationship Id="rId45" Type="http://schemas.openxmlformats.org/officeDocument/2006/relationships/hyperlink" Target="http://www.biosfera.uchile.cl/LAB-net.html" TargetMode="External"/><Relationship Id="rId53" Type="http://schemas.openxmlformats.org/officeDocument/2006/relationships/hyperlink" Target="http://gisoracle.irstea.fr/?lang=en" TargetMode="External"/><Relationship Id="rId58" Type="http://schemas.openxmlformats.org/officeDocument/2006/relationships/hyperlink" Target="http://xenon.colorado.edu/portal/index.php?product=soil_moisture" TargetMode="External"/><Relationship Id="rId66" Type="http://schemas.openxmlformats.org/officeDocument/2006/relationships/hyperlink" Target="http://ismn.geo.tuwien.ac.at/networks/ruswet-valdai/" TargetMode="External"/><Relationship Id="rId74" Type="http://schemas.openxmlformats.org/officeDocument/2006/relationships/hyperlink" Target="http://www.wcc.nrcs.usda.gov/" TargetMode="External"/><Relationship Id="rId79" Type="http://schemas.openxmlformats.org/officeDocument/2006/relationships/hyperlink" Target="http://202.114.118.60:9002/SensorWebPro/index.html" TargetMode="External"/><Relationship Id="rId87" Type="http://schemas.openxmlformats.org/officeDocument/2006/relationships/hyperlink" Target="http://ismn.geo.tuwien.ac.at/networks/umbria/" TargetMode="External"/><Relationship Id="rId102" Type="http://schemas.openxmlformats.org/officeDocument/2006/relationships/hyperlink" Target="http://www.oznet.org.au/" TargetMode="External"/><Relationship Id="rId5" Type="http://schemas.openxmlformats.org/officeDocument/2006/relationships/hyperlink" Target="http://www.arm.gov/" TargetMode="External"/><Relationship Id="rId61" Type="http://schemas.openxmlformats.org/officeDocument/2006/relationships/hyperlink" Target="http://ismn.geo.tuwien.ac.at/networks/remedhus/" TargetMode="External"/><Relationship Id="rId82" Type="http://schemas.openxmlformats.org/officeDocument/2006/relationships/hyperlink" Target="http://ismn.geo.tuwien.ac.at/networks/tereno/" TargetMode="External"/><Relationship Id="rId90" Type="http://schemas.openxmlformats.org/officeDocument/2006/relationships/hyperlink" Target="http://www.ncdc.noaa.gov/crn/" TargetMode="External"/><Relationship Id="rId95" Type="http://schemas.openxmlformats.org/officeDocument/2006/relationships/hyperlink" Target="http://ismn.geo.tuwien.ac.at/networks/vas/" TargetMode="External"/><Relationship Id="rId19" Type="http://schemas.openxmlformats.org/officeDocument/2006/relationships/hyperlink" Target="http://ismn.geo.tuwien.ac.at/networks/cosmos/" TargetMode="External"/><Relationship Id="rId14" Type="http://schemas.openxmlformats.org/officeDocument/2006/relationships/hyperlink" Target="http://ismn.geo.tuwien.ac.at/networks/campania/" TargetMode="External"/><Relationship Id="rId22" Type="http://schemas.openxmlformats.org/officeDocument/2006/relationships/hyperlink" Target="http://ign.ku.dk/earthobservation/research/document4/CaLM/" TargetMode="External"/><Relationship Id="rId27" Type="http://schemas.openxmlformats.org/officeDocument/2006/relationships/hyperlink" Target="http://fmiarc.fmi.fi/" TargetMode="External"/><Relationship Id="rId30" Type="http://schemas.openxmlformats.org/officeDocument/2006/relationships/hyperlink" Target="http://www.hobe.dk/" TargetMode="External"/><Relationship Id="rId35" Type="http://schemas.openxmlformats.org/officeDocument/2006/relationships/hyperlink" Target="http://ismn.geo.tuwien.ac.at/networks/hydrol-net-perugia/" TargetMode="External"/><Relationship Id="rId43" Type="http://schemas.openxmlformats.org/officeDocument/2006/relationships/hyperlink" Target="http://ironagci.blogspot.co.at/" TargetMode="External"/><Relationship Id="rId48" Type="http://schemas.openxmlformats.org/officeDocument/2006/relationships/hyperlink" Target="http://mistrals.sedoo.fr/HyMeX/Plateform-search?datsId=532" TargetMode="External"/><Relationship Id="rId56" Type="http://schemas.openxmlformats.org/officeDocument/2006/relationships/hyperlink" Target="http://www.oznet.org.au/" TargetMode="External"/><Relationship Id="rId64" Type="http://schemas.openxmlformats.org/officeDocument/2006/relationships/hyperlink" Target="http://ismn.geo.tuwien.ac.at/networks/ruswet-agro/" TargetMode="External"/><Relationship Id="rId69" Type="http://schemas.openxmlformats.org/officeDocument/2006/relationships/hyperlink" Target="http://www.wcc.nrcs.usda.gov/" TargetMode="External"/><Relationship Id="rId77" Type="http://schemas.openxmlformats.org/officeDocument/2006/relationships/hyperlink" Target="http://ismn.geo.tuwien.ac.at/networks/soilscape/" TargetMode="External"/><Relationship Id="rId100" Type="http://schemas.openxmlformats.org/officeDocument/2006/relationships/hyperlink" Target="http://ismn.geo.tuwien.ac.at/networks/wsmn/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://ismn.geo.tuwien.ac.at/networks/awdn/" TargetMode="External"/><Relationship Id="rId51" Type="http://schemas.openxmlformats.org/officeDocument/2006/relationships/hyperlink" Target="http://ismn.geo.tuwien.ac.at/networks/mol-rao/" TargetMode="External"/><Relationship Id="rId72" Type="http://schemas.openxmlformats.org/officeDocument/2006/relationships/hyperlink" Target="http://www.hymex.org/" TargetMode="External"/><Relationship Id="rId80" Type="http://schemas.openxmlformats.org/officeDocument/2006/relationships/hyperlink" Target="http://ismn.geo.tuwien.ac.at/networks/sw-whu/" TargetMode="External"/><Relationship Id="rId85" Type="http://schemas.openxmlformats.org/officeDocument/2006/relationships/hyperlink" Target="http://www.cfumbria.it/" TargetMode="External"/><Relationship Id="rId93" Type="http://schemas.openxmlformats.org/officeDocument/2006/relationships/hyperlink" Target="http://ismn.geo.tuwien.ac.at/networks/usda-ars/" TargetMode="External"/><Relationship Id="rId98" Type="http://schemas.openxmlformats.org/officeDocument/2006/relationships/hyperlink" Target="http://ismn.geo.tuwien.ac.at/networks/wegenernet/" TargetMode="External"/><Relationship Id="rId3" Type="http://schemas.openxmlformats.org/officeDocument/2006/relationships/hyperlink" Target="http://www.amma-catch.org/" TargetMode="External"/><Relationship Id="rId12" Type="http://schemas.openxmlformats.org/officeDocument/2006/relationships/hyperlink" Target="http://ismn.geo.tuwien.ac.at/networks/calabria/" TargetMode="External"/><Relationship Id="rId17" Type="http://schemas.openxmlformats.org/officeDocument/2006/relationships/hyperlink" Target="http://ismn.geo.tuwien.ac.at/networks/china/" TargetMode="External"/><Relationship Id="rId25" Type="http://schemas.openxmlformats.org/officeDocument/2006/relationships/hyperlink" Target="http://ameriflux.lbl.gov/Pages/default.aspx" TargetMode="External"/><Relationship Id="rId33" Type="http://schemas.openxmlformats.org/officeDocument/2006/relationships/hyperlink" Target="http://ismn.geo.tuwien.ac.at/networks/hsc-selmacheon/" TargetMode="External"/><Relationship Id="rId38" Type="http://schemas.openxmlformats.org/officeDocument/2006/relationships/hyperlink" Target="http://www.isws.illinois.edu/warm/" TargetMode="External"/><Relationship Id="rId46" Type="http://schemas.openxmlformats.org/officeDocument/2006/relationships/hyperlink" Target="http://ismn.geo.tuwien.ac.at/networks/lab-net/" TargetMode="External"/><Relationship Id="rId59" Type="http://schemas.openxmlformats.org/officeDocument/2006/relationships/hyperlink" Target="http://ismn.geo.tuwien.ac.at/networks/pbo-h2o/" TargetMode="External"/><Relationship Id="rId67" Type="http://schemas.openxmlformats.org/officeDocument/2006/relationships/hyperlink" Target="http://www.oznet.org.au/" TargetMode="External"/><Relationship Id="rId103" Type="http://schemas.openxmlformats.org/officeDocument/2006/relationships/hyperlink" Target="http://ismn.geo.tuwien.ac.at/networks/sasmas/" TargetMode="External"/><Relationship Id="rId20" Type="http://schemas.openxmlformats.org/officeDocument/2006/relationships/hyperlink" Target="http://dam.itpcas.ac.cn/rs/?q=data" TargetMode="External"/><Relationship Id="rId41" Type="http://schemas.openxmlformats.org/officeDocument/2006/relationships/hyperlink" Target="http://ismn.geo.tuwien.ac.at/networks/iit-kanpur/" TargetMode="External"/><Relationship Id="rId54" Type="http://schemas.openxmlformats.org/officeDocument/2006/relationships/hyperlink" Target="https://bdoh.irstea.fr/ORACLE/" TargetMode="External"/><Relationship Id="rId62" Type="http://schemas.openxmlformats.org/officeDocument/2006/relationships/hyperlink" Target="http://assimo.meteoromania.ro/" TargetMode="External"/><Relationship Id="rId70" Type="http://schemas.openxmlformats.org/officeDocument/2006/relationships/hyperlink" Target="http://ismn.geo.tuwien.ac.at/networks/scan/" TargetMode="External"/><Relationship Id="rId75" Type="http://schemas.openxmlformats.org/officeDocument/2006/relationships/hyperlink" Target="http://ismn.geo.tuwien.ac.at/networks/snotel/" TargetMode="External"/><Relationship Id="rId83" Type="http://schemas.openxmlformats.org/officeDocument/2006/relationships/hyperlink" Target="http://www.geographie.uni-muenchen.de/department/fiona/forschung/projekte/index.php?projekt_id=103" TargetMode="External"/><Relationship Id="rId88" Type="http://schemas.openxmlformats.org/officeDocument/2006/relationships/hyperlink" Target="http://www.arpa.emr.it/sim/" TargetMode="External"/><Relationship Id="rId91" Type="http://schemas.openxmlformats.org/officeDocument/2006/relationships/hyperlink" Target="http://ismn.geo.tuwien.ac.at/networks/uscrn/" TargetMode="External"/><Relationship Id="rId96" Type="http://schemas.openxmlformats.org/officeDocument/2006/relationships/hyperlink" Target="http://www.wegenernet.org/" TargetMode="External"/><Relationship Id="rId1" Type="http://schemas.openxmlformats.org/officeDocument/2006/relationships/hyperlink" Target="http://www.moisturemap.monash.edu.au/" TargetMode="External"/><Relationship Id="rId6" Type="http://schemas.openxmlformats.org/officeDocument/2006/relationships/hyperlink" Target="http://ismn.geo.tuwien.ac.at/networks/arm/" TargetMode="External"/><Relationship Id="rId15" Type="http://schemas.openxmlformats.org/officeDocument/2006/relationships/hyperlink" Target="http://dx.doi.org/10.7167/2013/297973" TargetMode="External"/><Relationship Id="rId23" Type="http://schemas.openxmlformats.org/officeDocument/2006/relationships/hyperlink" Target="http://ismn.geo.tuwien.ac.at/networks/dahra/" TargetMode="External"/><Relationship Id="rId28" Type="http://schemas.openxmlformats.org/officeDocument/2006/relationships/hyperlink" Target="http://ismn.geo.tuwien.ac.at/networks/fmi/" TargetMode="External"/><Relationship Id="rId36" Type="http://schemas.openxmlformats.org/officeDocument/2006/relationships/hyperlink" Target="http://wrrsl.hanyang.ac.kr/html/introduction.htm" TargetMode="External"/><Relationship Id="rId49" Type="http://schemas.openxmlformats.org/officeDocument/2006/relationships/hyperlink" Target="http://ismn.geo.tuwien.ac.at/networks/meterobs/" TargetMode="External"/><Relationship Id="rId57" Type="http://schemas.openxmlformats.org/officeDocument/2006/relationships/hyperlink" Target="http://ismn.geo.tuwien.ac.at/networks/oznet/" TargetMode="External"/><Relationship Id="rId106" Type="http://schemas.openxmlformats.org/officeDocument/2006/relationships/drawing" Target="../drawings/drawing1.xml"/><Relationship Id="rId10" Type="http://schemas.openxmlformats.org/officeDocument/2006/relationships/hyperlink" Target="http://ismn.geo.tuwien.ac.at/networks/bnz-lter/" TargetMode="External"/><Relationship Id="rId31" Type="http://schemas.openxmlformats.org/officeDocument/2006/relationships/hyperlink" Target="http://ismn.geo.tuwien.ac.at/networks/hobe/" TargetMode="External"/><Relationship Id="rId44" Type="http://schemas.openxmlformats.org/officeDocument/2006/relationships/hyperlink" Target="http://ismn.geo.tuwien.ac.at/networks/iron/" TargetMode="External"/><Relationship Id="rId52" Type="http://schemas.openxmlformats.org/officeDocument/2006/relationships/hyperlink" Target="http://ismn.geo.tuwien.ac.at/networks/mongolia/" TargetMode="External"/><Relationship Id="rId60" Type="http://schemas.openxmlformats.org/officeDocument/2006/relationships/hyperlink" Target="http://campus.usal.es/~hidrus/" TargetMode="External"/><Relationship Id="rId65" Type="http://schemas.openxmlformats.org/officeDocument/2006/relationships/hyperlink" Target="http://ismn.geo.tuwien.ac.at/networks/ruswet-grass/" TargetMode="External"/><Relationship Id="rId73" Type="http://schemas.openxmlformats.org/officeDocument/2006/relationships/hyperlink" Target="http://ismn.geo.tuwien.ac.at/networks/smosmania/" TargetMode="External"/><Relationship Id="rId78" Type="http://schemas.openxmlformats.org/officeDocument/2006/relationships/hyperlink" Target="http://ismn.geo.tuwien.ac.at/networks/swex-poland/" TargetMode="External"/><Relationship Id="rId81" Type="http://schemas.openxmlformats.org/officeDocument/2006/relationships/hyperlink" Target="http://teodoor.icg.kfa-juelich.de/overview-de" TargetMode="External"/><Relationship Id="rId86" Type="http://schemas.openxmlformats.org/officeDocument/2006/relationships/hyperlink" Target="http://hydrology.irpi.cnr.it/" TargetMode="External"/><Relationship Id="rId94" Type="http://schemas.openxmlformats.org/officeDocument/2006/relationships/hyperlink" Target="http://nimbus.uv.es/" TargetMode="External"/><Relationship Id="rId99" Type="http://schemas.openxmlformats.org/officeDocument/2006/relationships/hyperlink" Target="http://www.aber.ac.uk/wsmn" TargetMode="External"/><Relationship Id="rId101" Type="http://schemas.openxmlformats.org/officeDocument/2006/relationships/hyperlink" Target="http://ismn.geo.tuwien.ac.at/networks/" TargetMode="External"/><Relationship Id="rId4" Type="http://schemas.openxmlformats.org/officeDocument/2006/relationships/hyperlink" Target="http://ismn.geo.tuwien.ac.at/networks/amma-catch/" TargetMode="External"/><Relationship Id="rId9" Type="http://schemas.openxmlformats.org/officeDocument/2006/relationships/hyperlink" Target="http://www.lter.uaf.edu/default.cfm" TargetMode="External"/><Relationship Id="rId13" Type="http://schemas.openxmlformats.org/officeDocument/2006/relationships/hyperlink" Target="http://www.regione.campania.it/" TargetMode="External"/><Relationship Id="rId18" Type="http://schemas.openxmlformats.org/officeDocument/2006/relationships/hyperlink" Target="http://cosmos.hwr.arizona.edu/" TargetMode="External"/><Relationship Id="rId39" Type="http://schemas.openxmlformats.org/officeDocument/2006/relationships/hyperlink" Target="http://ismn.geo.tuwien.ac.at/networks/icn/" TargetMode="External"/><Relationship Id="rId34" Type="http://schemas.openxmlformats.org/officeDocument/2006/relationships/hyperlink" Target="http://www.dica.unipg.it/DICA" TargetMode="External"/><Relationship Id="rId50" Type="http://schemas.openxmlformats.org/officeDocument/2006/relationships/hyperlink" Target="http://www.dwd.de/mol" TargetMode="External"/><Relationship Id="rId55" Type="http://schemas.openxmlformats.org/officeDocument/2006/relationships/hyperlink" Target="http://ismn.geo.tuwien.ac.at/networks/oracle/" TargetMode="External"/><Relationship Id="rId76" Type="http://schemas.openxmlformats.org/officeDocument/2006/relationships/hyperlink" Target="http://soilscape.usc.edu/" TargetMode="External"/><Relationship Id="rId97" Type="http://schemas.openxmlformats.org/officeDocument/2006/relationships/hyperlink" Target="http://www.wegcenter.at/wegenernet" TargetMode="External"/><Relationship Id="rId104" Type="http://schemas.openxmlformats.org/officeDocument/2006/relationships/hyperlink" Target="http://www.nysmesone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regione.campania.it/" TargetMode="External"/><Relationship Id="rId18" Type="http://schemas.openxmlformats.org/officeDocument/2006/relationships/hyperlink" Target="http://cosmos.hwr.arizona.edu/" TargetMode="External"/><Relationship Id="rId26" Type="http://schemas.openxmlformats.org/officeDocument/2006/relationships/hyperlink" Target="http://fmiarc.fmi.fi/" TargetMode="External"/><Relationship Id="rId39" Type="http://schemas.openxmlformats.org/officeDocument/2006/relationships/hyperlink" Target="http://www.iitk.ac.in/" TargetMode="External"/><Relationship Id="rId21" Type="http://schemas.openxmlformats.org/officeDocument/2006/relationships/hyperlink" Target="http://ismn.geo.tuwien.ac.at/networks/ctp-smtmn/" TargetMode="External"/><Relationship Id="rId34" Type="http://schemas.openxmlformats.org/officeDocument/2006/relationships/hyperlink" Target="http://ismn.geo.tuwien.ac.at/networks/hydrol-net-perugia/" TargetMode="External"/><Relationship Id="rId42" Type="http://schemas.openxmlformats.org/officeDocument/2006/relationships/hyperlink" Target="http://ironagci.blogspot.co.at/" TargetMode="External"/><Relationship Id="rId47" Type="http://schemas.openxmlformats.org/officeDocument/2006/relationships/hyperlink" Target="http://mistrals.sedoo.fr/HyMeX/Plateform-search?datsId=532" TargetMode="External"/><Relationship Id="rId50" Type="http://schemas.openxmlformats.org/officeDocument/2006/relationships/hyperlink" Target="http://ismn.geo.tuwien.ac.at/networks/mol-rao/" TargetMode="External"/><Relationship Id="rId55" Type="http://schemas.openxmlformats.org/officeDocument/2006/relationships/hyperlink" Target="http://ismn.geo.tuwien.ac.at/networks/oznet/" TargetMode="External"/><Relationship Id="rId63" Type="http://schemas.openxmlformats.org/officeDocument/2006/relationships/hyperlink" Target="http://ismn.geo.tuwien.ac.at/networks/ruswet-grass/" TargetMode="External"/><Relationship Id="rId68" Type="http://schemas.openxmlformats.org/officeDocument/2006/relationships/hyperlink" Target="http://ismn.geo.tuwien.ac.at/networks/scan/" TargetMode="External"/><Relationship Id="rId76" Type="http://schemas.openxmlformats.org/officeDocument/2006/relationships/hyperlink" Target="http://ismn.geo.tuwien.ac.at/networks/swex-poland/" TargetMode="External"/><Relationship Id="rId84" Type="http://schemas.openxmlformats.org/officeDocument/2006/relationships/hyperlink" Target="http://ismn.geo.tuwien.ac.at/networks/umbria/" TargetMode="External"/><Relationship Id="rId89" Type="http://schemas.openxmlformats.org/officeDocument/2006/relationships/hyperlink" Target="http://www.ipf.tuwien.ac.at/insitu/data_viewer/metadata/USDA_ARS_ISMN_Readme.pdf" TargetMode="External"/><Relationship Id="rId7" Type="http://schemas.openxmlformats.org/officeDocument/2006/relationships/hyperlink" Target="http://www.hprcc.unl.edu/awdn.php" TargetMode="External"/><Relationship Id="rId71" Type="http://schemas.openxmlformats.org/officeDocument/2006/relationships/hyperlink" Target="http://ismn.geo.tuwien.ac.at/networks/smosmania/" TargetMode="External"/><Relationship Id="rId92" Type="http://schemas.openxmlformats.org/officeDocument/2006/relationships/hyperlink" Target="http://ismn.geo.tuwien.ac.at/networks/vas/" TargetMode="External"/><Relationship Id="rId2" Type="http://schemas.openxmlformats.org/officeDocument/2006/relationships/hyperlink" Target="http://ismn.geo.tuwien.ac.at/networks/aaces/" TargetMode="External"/><Relationship Id="rId16" Type="http://schemas.openxmlformats.org/officeDocument/2006/relationships/hyperlink" Target="http://ismn.geo.tuwien.ac.at/networks/carboafrica/" TargetMode="External"/><Relationship Id="rId29" Type="http://schemas.openxmlformats.org/officeDocument/2006/relationships/hyperlink" Target="http://www.hobe.dk/" TargetMode="External"/><Relationship Id="rId11" Type="http://schemas.openxmlformats.org/officeDocument/2006/relationships/hyperlink" Target="http://www.cfcalabria.it/" TargetMode="External"/><Relationship Id="rId24" Type="http://schemas.openxmlformats.org/officeDocument/2006/relationships/hyperlink" Target="http://www.fluxnet.ornl.gov/" TargetMode="External"/><Relationship Id="rId32" Type="http://schemas.openxmlformats.org/officeDocument/2006/relationships/hyperlink" Target="http://ismn.geo.tuwien.ac.at/networks/hsc-selmacheon/" TargetMode="External"/><Relationship Id="rId37" Type="http://schemas.openxmlformats.org/officeDocument/2006/relationships/hyperlink" Target="http://www.isws.illinois.edu/warm/" TargetMode="External"/><Relationship Id="rId40" Type="http://schemas.openxmlformats.org/officeDocument/2006/relationships/hyperlink" Target="http://ismn.geo.tuwien.ac.at/networks/iit-kanpur/" TargetMode="External"/><Relationship Id="rId45" Type="http://schemas.openxmlformats.org/officeDocument/2006/relationships/hyperlink" Target="http://ismn.geo.tuwien.ac.at/networks/lab-net/" TargetMode="External"/><Relationship Id="rId53" Type="http://schemas.openxmlformats.org/officeDocument/2006/relationships/hyperlink" Target="http://ismn.geo.tuwien.ac.at/networks/oracle/" TargetMode="External"/><Relationship Id="rId58" Type="http://schemas.openxmlformats.org/officeDocument/2006/relationships/hyperlink" Target="http://campus.usal.es/~hidrus/" TargetMode="External"/><Relationship Id="rId66" Type="http://schemas.openxmlformats.org/officeDocument/2006/relationships/hyperlink" Target="http://ismn.geo.tuwien.ac.at/networks/sasmas/" TargetMode="External"/><Relationship Id="rId74" Type="http://schemas.openxmlformats.org/officeDocument/2006/relationships/hyperlink" Target="http://soilscape.usc.edu/" TargetMode="External"/><Relationship Id="rId79" Type="http://schemas.openxmlformats.org/officeDocument/2006/relationships/hyperlink" Target="http://teodoor.icg.kfa-juelich.de/overview-de" TargetMode="External"/><Relationship Id="rId87" Type="http://schemas.openxmlformats.org/officeDocument/2006/relationships/hyperlink" Target="http://www.ncdc.noaa.gov/crn/" TargetMode="External"/><Relationship Id="rId5" Type="http://schemas.openxmlformats.org/officeDocument/2006/relationships/hyperlink" Target="http://www.arm.gov/" TargetMode="External"/><Relationship Id="rId61" Type="http://schemas.openxmlformats.org/officeDocument/2006/relationships/hyperlink" Target="http://ismn.geo.tuwien.ac.at/networks/rsmn/" TargetMode="External"/><Relationship Id="rId82" Type="http://schemas.openxmlformats.org/officeDocument/2006/relationships/hyperlink" Target="http://ismn.geo.tuwien.ac.at/networks/udc-smos/" TargetMode="External"/><Relationship Id="rId90" Type="http://schemas.openxmlformats.org/officeDocument/2006/relationships/hyperlink" Target="http://ismn.geo.tuwien.ac.at/networks/usda-ars/" TargetMode="External"/><Relationship Id="rId95" Type="http://schemas.openxmlformats.org/officeDocument/2006/relationships/hyperlink" Target="http://www.aber.ac.uk/wsmn" TargetMode="External"/><Relationship Id="rId19" Type="http://schemas.openxmlformats.org/officeDocument/2006/relationships/hyperlink" Target="http://ismn.geo.tuwien.ac.at/networks/cosmos/" TargetMode="External"/><Relationship Id="rId14" Type="http://schemas.openxmlformats.org/officeDocument/2006/relationships/hyperlink" Target="http://ismn.geo.tuwien.ac.at/networks/campania/" TargetMode="External"/><Relationship Id="rId22" Type="http://schemas.openxmlformats.org/officeDocument/2006/relationships/hyperlink" Target="http://ign.ku.dk/earthobservation/research/document4/CaLM/" TargetMode="External"/><Relationship Id="rId27" Type="http://schemas.openxmlformats.org/officeDocument/2006/relationships/hyperlink" Target="http://ismn.geo.tuwien.ac.at/networks/fmi/" TargetMode="External"/><Relationship Id="rId30" Type="http://schemas.openxmlformats.org/officeDocument/2006/relationships/hyperlink" Target="http://ismn.geo.tuwien.ac.at/networks/hobe/" TargetMode="External"/><Relationship Id="rId35" Type="http://schemas.openxmlformats.org/officeDocument/2006/relationships/hyperlink" Target="http://wrrsl.hanyang.ac.kr/html/introduction.htm" TargetMode="External"/><Relationship Id="rId43" Type="http://schemas.openxmlformats.org/officeDocument/2006/relationships/hyperlink" Target="http://ismn.geo.tuwien.ac.at/networks/iron/" TargetMode="External"/><Relationship Id="rId48" Type="http://schemas.openxmlformats.org/officeDocument/2006/relationships/hyperlink" Target="http://ismn.geo.tuwien.ac.at/networks/meterobs/" TargetMode="External"/><Relationship Id="rId56" Type="http://schemas.openxmlformats.org/officeDocument/2006/relationships/hyperlink" Target="http://xenon.colorado.edu/portal/index.php?product=soil_moisture" TargetMode="External"/><Relationship Id="rId64" Type="http://schemas.openxmlformats.org/officeDocument/2006/relationships/hyperlink" Target="http://ismn.geo.tuwien.ac.at/networks/ruswet-valdai/" TargetMode="External"/><Relationship Id="rId69" Type="http://schemas.openxmlformats.org/officeDocument/2006/relationships/hyperlink" Target="http://ismn.geo.tuwien.ac.at/networks/skku/" TargetMode="External"/><Relationship Id="rId77" Type="http://schemas.openxmlformats.org/officeDocument/2006/relationships/hyperlink" Target="http://202.114.118.60:9002/SensorWebPro/index.html" TargetMode="External"/><Relationship Id="rId8" Type="http://schemas.openxmlformats.org/officeDocument/2006/relationships/hyperlink" Target="http://ismn.geo.tuwien.ac.at/networks/awdn/" TargetMode="External"/><Relationship Id="rId51" Type="http://schemas.openxmlformats.org/officeDocument/2006/relationships/hyperlink" Target="http://ismn.geo.tuwien.ac.at/networks/mongolia/" TargetMode="External"/><Relationship Id="rId72" Type="http://schemas.openxmlformats.org/officeDocument/2006/relationships/hyperlink" Target="http://www.wcc.nrcs.usda.gov/" TargetMode="External"/><Relationship Id="rId80" Type="http://schemas.openxmlformats.org/officeDocument/2006/relationships/hyperlink" Target="http://ismn.geo.tuwien.ac.at/networks/tereno/" TargetMode="External"/><Relationship Id="rId85" Type="http://schemas.openxmlformats.org/officeDocument/2006/relationships/hyperlink" Target="http://www.arpa.emr.it/sim/" TargetMode="External"/><Relationship Id="rId93" Type="http://schemas.openxmlformats.org/officeDocument/2006/relationships/hyperlink" Target="http://www.wegenernet.org/" TargetMode="External"/><Relationship Id="rId3" Type="http://schemas.openxmlformats.org/officeDocument/2006/relationships/hyperlink" Target="http://www.amma-catch.org/" TargetMode="External"/><Relationship Id="rId12" Type="http://schemas.openxmlformats.org/officeDocument/2006/relationships/hyperlink" Target="http://ismn.geo.tuwien.ac.at/networks/calabria/" TargetMode="External"/><Relationship Id="rId17" Type="http://schemas.openxmlformats.org/officeDocument/2006/relationships/hyperlink" Target="http://ismn.geo.tuwien.ac.at/networks/china/" TargetMode="External"/><Relationship Id="rId25" Type="http://schemas.openxmlformats.org/officeDocument/2006/relationships/hyperlink" Target="http://ismn.geo.tuwien.ac.at/networks/fluxnet-ameriflux/" TargetMode="External"/><Relationship Id="rId33" Type="http://schemas.openxmlformats.org/officeDocument/2006/relationships/hyperlink" Target="http://www.dica.unipg.it/DICA" TargetMode="External"/><Relationship Id="rId38" Type="http://schemas.openxmlformats.org/officeDocument/2006/relationships/hyperlink" Target="http://ismn.geo.tuwien.ac.at/networks/icn/" TargetMode="External"/><Relationship Id="rId46" Type="http://schemas.openxmlformats.org/officeDocument/2006/relationships/hyperlink" Target="http://ismn.geo.tuwien.ac.at/networks/maqu/" TargetMode="External"/><Relationship Id="rId59" Type="http://schemas.openxmlformats.org/officeDocument/2006/relationships/hyperlink" Target="http://ismn.geo.tuwien.ac.at/networks/remedhus/" TargetMode="External"/><Relationship Id="rId67" Type="http://schemas.openxmlformats.org/officeDocument/2006/relationships/hyperlink" Target="http://www.wcc.nrcs.usda.gov/" TargetMode="External"/><Relationship Id="rId20" Type="http://schemas.openxmlformats.org/officeDocument/2006/relationships/hyperlink" Target="http://dam.itpcas.ac.cn/rs/?q=data" TargetMode="External"/><Relationship Id="rId41" Type="http://schemas.openxmlformats.org/officeDocument/2006/relationships/hyperlink" Target="http://ismn.geo.tuwien.ac.at/networks/iowa/" TargetMode="External"/><Relationship Id="rId54" Type="http://schemas.openxmlformats.org/officeDocument/2006/relationships/hyperlink" Target="http://www.oznet.org.au/" TargetMode="External"/><Relationship Id="rId62" Type="http://schemas.openxmlformats.org/officeDocument/2006/relationships/hyperlink" Target="http://ismn.geo.tuwien.ac.at/networks/ruswet-agro/" TargetMode="External"/><Relationship Id="rId70" Type="http://schemas.openxmlformats.org/officeDocument/2006/relationships/hyperlink" Target="http://www.hymex.org/" TargetMode="External"/><Relationship Id="rId75" Type="http://schemas.openxmlformats.org/officeDocument/2006/relationships/hyperlink" Target="http://ismn.geo.tuwien.ac.at/networks/soilscape/" TargetMode="External"/><Relationship Id="rId83" Type="http://schemas.openxmlformats.org/officeDocument/2006/relationships/hyperlink" Target="http://www.cfumbria.it/" TargetMode="External"/><Relationship Id="rId88" Type="http://schemas.openxmlformats.org/officeDocument/2006/relationships/hyperlink" Target="http://ismn.geo.tuwien.ac.at/networks/uscrn/" TargetMode="External"/><Relationship Id="rId91" Type="http://schemas.openxmlformats.org/officeDocument/2006/relationships/hyperlink" Target="http://nimbus.uv.es/" TargetMode="External"/><Relationship Id="rId96" Type="http://schemas.openxmlformats.org/officeDocument/2006/relationships/hyperlink" Target="http://ismn.geo.tuwien.ac.at/networks/wsmn/" TargetMode="External"/><Relationship Id="rId1" Type="http://schemas.openxmlformats.org/officeDocument/2006/relationships/hyperlink" Target="http://www.moisturemap.monash.edu.au/" TargetMode="External"/><Relationship Id="rId6" Type="http://schemas.openxmlformats.org/officeDocument/2006/relationships/hyperlink" Target="http://ismn.geo.tuwien.ac.at/networks/arm/" TargetMode="External"/><Relationship Id="rId15" Type="http://schemas.openxmlformats.org/officeDocument/2006/relationships/hyperlink" Target="http://dx.doi.org/10.7167/2013/297973" TargetMode="External"/><Relationship Id="rId23" Type="http://schemas.openxmlformats.org/officeDocument/2006/relationships/hyperlink" Target="http://ismn.geo.tuwien.ac.at/networks/dahra/" TargetMode="External"/><Relationship Id="rId28" Type="http://schemas.openxmlformats.org/officeDocument/2006/relationships/hyperlink" Target="http://ismn.geo.tuwien.ac.at/networks/gtk/" TargetMode="External"/><Relationship Id="rId36" Type="http://schemas.openxmlformats.org/officeDocument/2006/relationships/hyperlink" Target="http://ismn.geo.tuwien.ac.at/networks/hyu-cheongmicheon/" TargetMode="External"/><Relationship Id="rId49" Type="http://schemas.openxmlformats.org/officeDocument/2006/relationships/hyperlink" Target="http://www.dwd.de/mol" TargetMode="External"/><Relationship Id="rId57" Type="http://schemas.openxmlformats.org/officeDocument/2006/relationships/hyperlink" Target="http://ismn.geo.tuwien.ac.at/networks/pbo-h2o/" TargetMode="External"/><Relationship Id="rId10" Type="http://schemas.openxmlformats.org/officeDocument/2006/relationships/hyperlink" Target="http://ismn.geo.tuwien.ac.at/networks/bnz-lter/" TargetMode="External"/><Relationship Id="rId31" Type="http://schemas.openxmlformats.org/officeDocument/2006/relationships/hyperlink" Target="http://www.hsc.re.kr/" TargetMode="External"/><Relationship Id="rId44" Type="http://schemas.openxmlformats.org/officeDocument/2006/relationships/hyperlink" Target="http://www.biosfera.uchile.cl/LAB-net.html" TargetMode="External"/><Relationship Id="rId52" Type="http://schemas.openxmlformats.org/officeDocument/2006/relationships/hyperlink" Target="http://gisoracle.irstea.fr/?lang=en" TargetMode="External"/><Relationship Id="rId60" Type="http://schemas.openxmlformats.org/officeDocument/2006/relationships/hyperlink" Target="http://assimo.meteoromania.ro/" TargetMode="External"/><Relationship Id="rId65" Type="http://schemas.openxmlformats.org/officeDocument/2006/relationships/hyperlink" Target="http://www.oznet.org.au/" TargetMode="External"/><Relationship Id="rId73" Type="http://schemas.openxmlformats.org/officeDocument/2006/relationships/hyperlink" Target="http://ismn.geo.tuwien.ac.at/networks/snotel/" TargetMode="External"/><Relationship Id="rId78" Type="http://schemas.openxmlformats.org/officeDocument/2006/relationships/hyperlink" Target="http://ismn.geo.tuwien.ac.at/networks/sw-whu/" TargetMode="External"/><Relationship Id="rId81" Type="http://schemas.openxmlformats.org/officeDocument/2006/relationships/hyperlink" Target="http://www.geographie.uni-muenchen.de/department/fiona/forschung/projekte/index.php?projekt_id=103" TargetMode="External"/><Relationship Id="rId86" Type="http://schemas.openxmlformats.org/officeDocument/2006/relationships/hyperlink" Target="http://ismn.geo.tuwien.ac.at/networks/umsuol/" TargetMode="External"/><Relationship Id="rId94" Type="http://schemas.openxmlformats.org/officeDocument/2006/relationships/hyperlink" Target="http://ismn.geo.tuwien.ac.at/networks/wegenernet/" TargetMode="External"/><Relationship Id="rId4" Type="http://schemas.openxmlformats.org/officeDocument/2006/relationships/hyperlink" Target="http://ismn.geo.tuwien.ac.at/networks/amma-catch/" TargetMode="External"/><Relationship Id="rId9" Type="http://schemas.openxmlformats.org/officeDocument/2006/relationships/hyperlink" Target="http://www.lter.uaf.edu/default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04"/>
  <sheetViews>
    <sheetView tabSelected="1" topLeftCell="A34" zoomScale="80" zoomScaleNormal="80" workbookViewId="0">
      <selection activeCell="G58" sqref="G58"/>
    </sheetView>
  </sheetViews>
  <sheetFormatPr defaultRowHeight="15.75" x14ac:dyDescent="0.25"/>
  <cols>
    <col min="3" max="3" width="29.5703125" customWidth="1"/>
    <col min="4" max="4" width="21.7109375" customWidth="1"/>
    <col min="5" max="5" width="12.7109375" customWidth="1"/>
    <col min="6" max="6" width="30.42578125" customWidth="1"/>
    <col min="8" max="8" width="52" customWidth="1"/>
    <col min="9" max="9" width="11.28515625" style="11" customWidth="1"/>
    <col min="10" max="10" width="26" style="11" customWidth="1"/>
    <col min="11" max="11" width="17.85546875" customWidth="1"/>
    <col min="14" max="14" width="14.7109375" style="32" customWidth="1"/>
    <col min="15" max="15" width="43.140625" customWidth="1"/>
  </cols>
  <sheetData>
    <row r="1" spans="3:14" x14ac:dyDescent="0.25">
      <c r="D1" s="2" t="s">
        <v>83</v>
      </c>
    </row>
    <row r="3" spans="3:14" ht="42.75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8" t="s">
        <v>84</v>
      </c>
      <c r="J3" s="11" t="s">
        <v>128</v>
      </c>
      <c r="K3" s="30" t="s">
        <v>125</v>
      </c>
      <c r="L3" s="33" t="s">
        <v>126</v>
      </c>
      <c r="M3" s="33" t="s">
        <v>127</v>
      </c>
      <c r="N3" s="33" t="s">
        <v>131</v>
      </c>
    </row>
    <row r="4" spans="3:14" ht="28.5" customHeight="1" x14ac:dyDescent="0.25">
      <c r="C4" s="4" t="s">
        <v>5</v>
      </c>
      <c r="D4" s="4" t="s">
        <v>6</v>
      </c>
      <c r="E4" s="4">
        <v>49</v>
      </c>
      <c r="F4" s="5" t="s">
        <v>7</v>
      </c>
      <c r="G4" s="5" t="s">
        <v>8</v>
      </c>
      <c r="H4" s="9" t="s">
        <v>85</v>
      </c>
      <c r="I4" s="11" t="s">
        <v>110</v>
      </c>
      <c r="J4" s="11">
        <v>3</v>
      </c>
      <c r="K4">
        <f>J4*E4</f>
        <v>147</v>
      </c>
      <c r="L4">
        <v>2005</v>
      </c>
      <c r="M4">
        <v>2010</v>
      </c>
      <c r="N4" s="34">
        <v>38473</v>
      </c>
    </row>
    <row r="5" spans="3:14" x14ac:dyDescent="0.25">
      <c r="C5" s="4" t="s">
        <v>9</v>
      </c>
      <c r="D5" s="4" t="s">
        <v>10</v>
      </c>
      <c r="E5" s="4">
        <v>6</v>
      </c>
      <c r="F5" s="5" t="s">
        <v>7</v>
      </c>
      <c r="G5" s="5" t="s">
        <v>8</v>
      </c>
      <c r="H5" s="9" t="s">
        <v>86</v>
      </c>
      <c r="I5" s="11" t="s">
        <v>111</v>
      </c>
      <c r="L5">
        <v>2006</v>
      </c>
      <c r="M5">
        <v>2014</v>
      </c>
      <c r="N5" s="32">
        <v>38718</v>
      </c>
    </row>
    <row r="6" spans="3:14" x14ac:dyDescent="0.25">
      <c r="C6" s="18"/>
      <c r="D6" s="18"/>
      <c r="E6" s="18">
        <v>1</v>
      </c>
      <c r="F6" s="19"/>
      <c r="G6" s="19"/>
      <c r="H6" s="9" t="s">
        <v>102</v>
      </c>
      <c r="I6" s="11" t="s">
        <v>110</v>
      </c>
      <c r="K6">
        <v>4</v>
      </c>
    </row>
    <row r="7" spans="3:14" x14ac:dyDescent="0.25">
      <c r="C7" s="4" t="s">
        <v>11</v>
      </c>
      <c r="D7" s="4" t="s">
        <v>12</v>
      </c>
      <c r="E7" s="4">
        <v>29</v>
      </c>
      <c r="F7" s="5" t="s">
        <v>7</v>
      </c>
      <c r="G7" s="5" t="s">
        <v>8</v>
      </c>
      <c r="H7" s="9" t="s">
        <v>87</v>
      </c>
      <c r="I7" s="11" t="s">
        <v>112</v>
      </c>
    </row>
    <row r="8" spans="3:14" x14ac:dyDescent="0.25">
      <c r="C8" s="4" t="s">
        <v>13</v>
      </c>
      <c r="D8" s="4" t="s">
        <v>12</v>
      </c>
      <c r="E8" s="4">
        <v>50</v>
      </c>
      <c r="F8" s="5" t="s">
        <v>7</v>
      </c>
      <c r="G8" s="5" t="s">
        <v>8</v>
      </c>
      <c r="H8" s="9" t="s">
        <v>129</v>
      </c>
      <c r="I8" s="11" t="s">
        <v>112</v>
      </c>
      <c r="L8">
        <v>1997</v>
      </c>
      <c r="M8">
        <v>2010</v>
      </c>
      <c r="N8" s="32">
        <v>35795</v>
      </c>
    </row>
    <row r="9" spans="3:14" x14ac:dyDescent="0.25">
      <c r="C9" s="4" t="s">
        <v>14</v>
      </c>
      <c r="D9" s="4" t="s">
        <v>12</v>
      </c>
      <c r="E9" s="4">
        <v>12</v>
      </c>
      <c r="F9" s="5" t="s">
        <v>7</v>
      </c>
      <c r="G9" s="5" t="s">
        <v>8</v>
      </c>
      <c r="H9" s="9" t="s">
        <v>86</v>
      </c>
      <c r="I9" s="11" t="s">
        <v>111</v>
      </c>
      <c r="J9" s="11">
        <v>4</v>
      </c>
      <c r="K9">
        <f>J9*E9</f>
        <v>48</v>
      </c>
      <c r="N9" s="32">
        <v>1988</v>
      </c>
    </row>
    <row r="10" spans="3:14" ht="28.5" customHeight="1" x14ac:dyDescent="0.25">
      <c r="C10" s="4" t="s">
        <v>16</v>
      </c>
      <c r="D10" s="4" t="s">
        <v>17</v>
      </c>
      <c r="E10" s="4">
        <v>5</v>
      </c>
      <c r="F10" s="5" t="s">
        <v>7</v>
      </c>
      <c r="G10" s="5" t="s">
        <v>8</v>
      </c>
      <c r="H10" s="9" t="s">
        <v>85</v>
      </c>
      <c r="I10" s="11" t="s">
        <v>110</v>
      </c>
      <c r="J10" s="11">
        <v>3</v>
      </c>
      <c r="K10">
        <f>J10*E10</f>
        <v>15</v>
      </c>
      <c r="L10">
        <v>2001</v>
      </c>
      <c r="M10">
        <v>2012</v>
      </c>
      <c r="N10" s="32">
        <v>2001</v>
      </c>
    </row>
    <row r="11" spans="3:14" x14ac:dyDescent="0.25">
      <c r="C11" s="4" t="s">
        <v>18</v>
      </c>
      <c r="D11" s="4" t="s">
        <v>17</v>
      </c>
      <c r="E11" s="4">
        <v>2</v>
      </c>
      <c r="F11" s="5" t="s">
        <v>7</v>
      </c>
      <c r="G11" s="5" t="s">
        <v>8</v>
      </c>
      <c r="H11" s="9" t="s">
        <v>88</v>
      </c>
      <c r="I11" s="11" t="s">
        <v>110</v>
      </c>
    </row>
    <row r="12" spans="3:14" x14ac:dyDescent="0.25">
      <c r="C12" s="4" t="s">
        <v>19</v>
      </c>
      <c r="D12" s="4" t="s">
        <v>20</v>
      </c>
      <c r="E12" s="4">
        <v>1</v>
      </c>
      <c r="F12" s="5" t="s">
        <v>7</v>
      </c>
      <c r="G12" s="5" t="s">
        <v>8</v>
      </c>
      <c r="H12" s="9" t="s">
        <v>86</v>
      </c>
      <c r="I12" s="11" t="s">
        <v>111</v>
      </c>
    </row>
    <row r="13" spans="3:14" x14ac:dyDescent="0.25">
      <c r="C13" s="4" t="s">
        <v>21</v>
      </c>
      <c r="D13" s="4" t="s">
        <v>22</v>
      </c>
      <c r="E13" s="4">
        <v>40</v>
      </c>
      <c r="F13" s="4"/>
      <c r="G13" s="5" t="s">
        <v>8</v>
      </c>
      <c r="H13" s="9" t="s">
        <v>89</v>
      </c>
      <c r="I13" s="12" t="s">
        <v>114</v>
      </c>
      <c r="J13" s="31"/>
    </row>
    <row r="14" spans="3:14" ht="28.5" customHeight="1" x14ac:dyDescent="0.25">
      <c r="C14" s="4" t="s">
        <v>23</v>
      </c>
      <c r="D14" s="4" t="s">
        <v>12</v>
      </c>
      <c r="E14" s="4">
        <v>109</v>
      </c>
      <c r="F14" s="5" t="s">
        <v>7</v>
      </c>
      <c r="G14" s="5" t="s">
        <v>8</v>
      </c>
      <c r="H14" s="9" t="s">
        <v>122</v>
      </c>
      <c r="I14" s="11" t="s">
        <v>114</v>
      </c>
    </row>
    <row r="15" spans="3:14" x14ac:dyDescent="0.25">
      <c r="C15" s="4" t="s">
        <v>24</v>
      </c>
      <c r="D15" s="4" t="s">
        <v>22</v>
      </c>
      <c r="E15" s="4">
        <v>57</v>
      </c>
      <c r="F15" s="5" t="s">
        <v>7</v>
      </c>
      <c r="G15" s="5" t="s">
        <v>8</v>
      </c>
      <c r="H15" s="9" t="s">
        <v>90</v>
      </c>
      <c r="I15" s="11" t="s">
        <v>99</v>
      </c>
    </row>
    <row r="16" spans="3:14" x14ac:dyDescent="0.25">
      <c r="C16" s="4" t="s">
        <v>25</v>
      </c>
      <c r="D16" s="4" t="s">
        <v>26</v>
      </c>
      <c r="E16" s="4">
        <v>1</v>
      </c>
      <c r="F16" s="5" t="s">
        <v>7</v>
      </c>
      <c r="G16" s="5" t="s">
        <v>8</v>
      </c>
      <c r="H16" s="9" t="s">
        <v>88</v>
      </c>
      <c r="I16" s="11" t="s">
        <v>110</v>
      </c>
    </row>
    <row r="17" spans="3:11" ht="42" customHeight="1" x14ac:dyDescent="0.25">
      <c r="C17" s="36" t="s">
        <v>27</v>
      </c>
      <c r="D17" s="36" t="s">
        <v>12</v>
      </c>
      <c r="E17" s="36">
        <v>2</v>
      </c>
      <c r="F17" s="5" t="s">
        <v>7</v>
      </c>
      <c r="G17" s="37" t="s">
        <v>8</v>
      </c>
      <c r="H17" s="9" t="s">
        <v>85</v>
      </c>
      <c r="I17" s="11" t="s">
        <v>110</v>
      </c>
    </row>
    <row r="18" spans="3:11" x14ac:dyDescent="0.25">
      <c r="C18" s="36"/>
      <c r="D18" s="36"/>
      <c r="E18" s="36"/>
      <c r="F18" s="5" t="s">
        <v>7</v>
      </c>
      <c r="G18" s="37"/>
    </row>
    <row r="19" spans="3:11" ht="45" x14ac:dyDescent="0.25">
      <c r="C19" s="4" t="s">
        <v>28</v>
      </c>
      <c r="D19" s="4" t="s">
        <v>29</v>
      </c>
      <c r="E19" s="4">
        <v>27</v>
      </c>
      <c r="F19" s="5" t="s">
        <v>7</v>
      </c>
      <c r="G19" s="5" t="s">
        <v>8</v>
      </c>
      <c r="H19" s="10" t="s">
        <v>91</v>
      </c>
      <c r="I19" s="11" t="s">
        <v>114</v>
      </c>
    </row>
    <row r="20" spans="3:11" x14ac:dyDescent="0.25">
      <c r="C20" s="4" t="s">
        <v>30</v>
      </c>
      <c r="D20" s="4" t="s">
        <v>29</v>
      </c>
      <c r="E20" s="4">
        <v>7</v>
      </c>
      <c r="F20" s="4"/>
      <c r="G20" s="5" t="s">
        <v>8</v>
      </c>
      <c r="H20" s="9" t="s">
        <v>86</v>
      </c>
      <c r="I20" s="11" t="s">
        <v>111</v>
      </c>
    </row>
    <row r="21" spans="3:11" ht="28.5" customHeight="1" x14ac:dyDescent="0.25">
      <c r="C21" s="4" t="s">
        <v>31</v>
      </c>
      <c r="D21" s="4" t="s">
        <v>32</v>
      </c>
      <c r="E21" s="4">
        <v>32</v>
      </c>
      <c r="F21" s="5" t="s">
        <v>7</v>
      </c>
      <c r="G21" s="5" t="s">
        <v>8</v>
      </c>
      <c r="H21" s="9" t="s">
        <v>93</v>
      </c>
      <c r="I21" s="11" t="s">
        <v>99</v>
      </c>
    </row>
    <row r="22" spans="3:11" x14ac:dyDescent="0.25">
      <c r="C22" s="4" t="s">
        <v>33</v>
      </c>
      <c r="D22" s="4" t="s">
        <v>34</v>
      </c>
      <c r="E22" s="4">
        <v>1</v>
      </c>
      <c r="F22" s="5" t="s">
        <v>7</v>
      </c>
      <c r="G22" s="5" t="s">
        <v>8</v>
      </c>
      <c r="H22" s="9" t="s">
        <v>94</v>
      </c>
      <c r="I22" s="11" t="s">
        <v>112</v>
      </c>
    </row>
    <row r="23" spans="3:11" x14ac:dyDescent="0.25">
      <c r="C23" s="4" t="s">
        <v>35</v>
      </c>
      <c r="D23" s="4" t="s">
        <v>17</v>
      </c>
      <c r="E23" s="4">
        <v>2</v>
      </c>
      <c r="F23" s="5" t="s">
        <v>7</v>
      </c>
      <c r="G23" s="5" t="s">
        <v>8</v>
      </c>
      <c r="H23" s="9" t="s">
        <v>95</v>
      </c>
      <c r="I23" s="11" t="s">
        <v>114</v>
      </c>
    </row>
    <row r="24" spans="3:11" x14ac:dyDescent="0.25">
      <c r="C24" s="4" t="s">
        <v>36</v>
      </c>
      <c r="D24" s="4" t="s">
        <v>34</v>
      </c>
      <c r="E24" s="4">
        <v>1</v>
      </c>
      <c r="F24" s="5" t="s">
        <v>7</v>
      </c>
      <c r="G24" s="5" t="s">
        <v>8</v>
      </c>
      <c r="H24" s="9" t="s">
        <v>94</v>
      </c>
      <c r="I24" s="11" t="s">
        <v>112</v>
      </c>
    </row>
    <row r="25" spans="3:11" x14ac:dyDescent="0.25">
      <c r="C25" s="4" t="s">
        <v>37</v>
      </c>
      <c r="D25" s="4" t="s">
        <v>12</v>
      </c>
      <c r="E25" s="4">
        <v>19</v>
      </c>
      <c r="F25" s="5" t="s">
        <v>7</v>
      </c>
      <c r="G25" s="5" t="s">
        <v>8</v>
      </c>
      <c r="H25" s="9" t="s">
        <v>94</v>
      </c>
      <c r="I25" s="11" t="s">
        <v>112</v>
      </c>
      <c r="J25" s="11">
        <v>4</v>
      </c>
      <c r="K25">
        <f>J25*E25</f>
        <v>76</v>
      </c>
    </row>
    <row r="26" spans="3:11" ht="28.5" customHeight="1" x14ac:dyDescent="0.25">
      <c r="C26" s="4" t="s">
        <v>38</v>
      </c>
      <c r="D26" s="4" t="s">
        <v>39</v>
      </c>
      <c r="E26" s="4">
        <v>1</v>
      </c>
      <c r="F26" s="5" t="s">
        <v>7</v>
      </c>
      <c r="G26" s="5" t="s">
        <v>8</v>
      </c>
      <c r="H26" s="1" t="s">
        <v>96</v>
      </c>
      <c r="I26" s="11" t="s">
        <v>114</v>
      </c>
    </row>
    <row r="27" spans="3:11" x14ac:dyDescent="0.25">
      <c r="C27" s="4" t="s">
        <v>40</v>
      </c>
      <c r="D27" s="4" t="s">
        <v>12</v>
      </c>
      <c r="E27" s="4">
        <v>6</v>
      </c>
      <c r="F27" s="4"/>
      <c r="G27" s="5" t="s">
        <v>8</v>
      </c>
      <c r="H27" s="9" t="s">
        <v>97</v>
      </c>
      <c r="I27" s="12" t="s">
        <v>116</v>
      </c>
      <c r="J27" s="31"/>
    </row>
    <row r="28" spans="3:11" x14ac:dyDescent="0.25">
      <c r="C28" s="4" t="s">
        <v>41</v>
      </c>
      <c r="D28" s="4" t="s">
        <v>12</v>
      </c>
      <c r="E28" s="4">
        <v>6</v>
      </c>
      <c r="F28" s="5" t="s">
        <v>7</v>
      </c>
      <c r="G28" s="5" t="s">
        <v>8</v>
      </c>
      <c r="H28" s="9" t="s">
        <v>98</v>
      </c>
      <c r="I28" s="11" t="s">
        <v>114</v>
      </c>
    </row>
    <row r="29" spans="3:11" x14ac:dyDescent="0.25">
      <c r="C29" s="4" t="s">
        <v>42</v>
      </c>
      <c r="D29" s="4" t="s">
        <v>43</v>
      </c>
      <c r="E29" s="4">
        <v>1</v>
      </c>
      <c r="F29" s="5" t="s">
        <v>7</v>
      </c>
      <c r="G29" s="5" t="s">
        <v>8</v>
      </c>
      <c r="H29" s="9" t="s">
        <v>86</v>
      </c>
      <c r="I29" s="11" t="s">
        <v>111</v>
      </c>
    </row>
    <row r="30" spans="3:11" x14ac:dyDescent="0.25">
      <c r="C30" s="4" t="s">
        <v>44</v>
      </c>
      <c r="D30" s="4" t="s">
        <v>22</v>
      </c>
      <c r="E30" s="4">
        <v>20</v>
      </c>
      <c r="F30" s="4"/>
      <c r="G30" s="5" t="s">
        <v>8</v>
      </c>
      <c r="H30" s="9" t="s">
        <v>99</v>
      </c>
      <c r="I30" s="12" t="s">
        <v>99</v>
      </c>
      <c r="J30" s="31"/>
    </row>
    <row r="31" spans="3:11" x14ac:dyDescent="0.25">
      <c r="C31" s="4" t="s">
        <v>45</v>
      </c>
      <c r="D31" s="4" t="s">
        <v>17</v>
      </c>
      <c r="E31" s="4">
        <v>1</v>
      </c>
      <c r="F31" s="5" t="s">
        <v>7</v>
      </c>
      <c r="G31" s="5" t="s">
        <v>8</v>
      </c>
      <c r="H31" s="9" t="s">
        <v>100</v>
      </c>
      <c r="I31" s="11" t="s">
        <v>113</v>
      </c>
    </row>
    <row r="32" spans="3:11" ht="28.5" customHeight="1" x14ac:dyDescent="0.25">
      <c r="C32" s="4" t="s">
        <v>46</v>
      </c>
      <c r="D32" s="4" t="s">
        <v>47</v>
      </c>
      <c r="E32" s="4">
        <v>2</v>
      </c>
      <c r="F32" s="5" t="s">
        <v>7</v>
      </c>
      <c r="G32" s="5" t="s">
        <v>8</v>
      </c>
      <c r="H32" s="9" t="s">
        <v>101</v>
      </c>
      <c r="I32" s="11" t="s">
        <v>114</v>
      </c>
    </row>
    <row r="33" spans="3:14" x14ac:dyDescent="0.25">
      <c r="C33" s="4" t="s">
        <v>48</v>
      </c>
      <c r="D33" s="4" t="s">
        <v>49</v>
      </c>
      <c r="E33" s="4">
        <v>44</v>
      </c>
      <c r="F33" s="4"/>
      <c r="G33" s="5" t="s">
        <v>8</v>
      </c>
      <c r="H33" s="9" t="s">
        <v>89</v>
      </c>
      <c r="I33" s="12" t="s">
        <v>114</v>
      </c>
      <c r="J33" s="31"/>
    </row>
    <row r="34" spans="3:14" x14ac:dyDescent="0.25">
      <c r="C34" s="36" t="s">
        <v>50</v>
      </c>
      <c r="D34" s="36" t="s">
        <v>51</v>
      </c>
      <c r="E34" s="36">
        <v>6</v>
      </c>
      <c r="F34" s="5" t="s">
        <v>7</v>
      </c>
      <c r="G34" s="37" t="s">
        <v>8</v>
      </c>
      <c r="H34" s="9" t="s">
        <v>102</v>
      </c>
      <c r="I34" s="11" t="s">
        <v>110</v>
      </c>
    </row>
    <row r="35" spans="3:14" x14ac:dyDescent="0.25">
      <c r="C35" s="36"/>
      <c r="D35" s="36"/>
      <c r="E35" s="36"/>
      <c r="F35" s="5" t="s">
        <v>7</v>
      </c>
      <c r="G35" s="37"/>
    </row>
    <row r="36" spans="3:14" x14ac:dyDescent="0.25">
      <c r="C36" s="4" t="s">
        <v>52</v>
      </c>
      <c r="D36" s="4" t="s">
        <v>6</v>
      </c>
      <c r="E36" s="4">
        <v>38</v>
      </c>
      <c r="F36" s="5" t="s">
        <v>7</v>
      </c>
      <c r="G36" s="5" t="s">
        <v>8</v>
      </c>
      <c r="H36" s="9" t="s">
        <v>130</v>
      </c>
      <c r="I36" s="11" t="s">
        <v>112</v>
      </c>
    </row>
    <row r="37" spans="3:14" x14ac:dyDescent="0.25">
      <c r="C37" s="4" t="s">
        <v>53</v>
      </c>
      <c r="D37" s="4" t="s">
        <v>12</v>
      </c>
      <c r="E37" s="4">
        <v>146</v>
      </c>
      <c r="F37" s="5" t="s">
        <v>7</v>
      </c>
      <c r="G37" s="5" t="s">
        <v>8</v>
      </c>
      <c r="H37" s="9" t="s">
        <v>103</v>
      </c>
      <c r="I37" s="11" t="s">
        <v>114</v>
      </c>
    </row>
    <row r="38" spans="3:14" x14ac:dyDescent="0.25">
      <c r="C38" s="4" t="s">
        <v>54</v>
      </c>
      <c r="D38" s="4" t="s">
        <v>55</v>
      </c>
      <c r="E38" s="4">
        <v>24</v>
      </c>
      <c r="F38" s="5" t="s">
        <v>7</v>
      </c>
      <c r="G38" s="5" t="s">
        <v>8</v>
      </c>
      <c r="H38" s="9" t="s">
        <v>94</v>
      </c>
      <c r="I38" s="11" t="s">
        <v>112</v>
      </c>
    </row>
    <row r="39" spans="3:14" x14ac:dyDescent="0.25">
      <c r="C39" s="4" t="s">
        <v>56</v>
      </c>
      <c r="D39" s="4" t="s">
        <v>57</v>
      </c>
      <c r="E39" s="4">
        <v>20</v>
      </c>
      <c r="F39" s="5" t="s">
        <v>7</v>
      </c>
      <c r="G39" s="5" t="s">
        <v>8</v>
      </c>
      <c r="H39" s="9" t="s">
        <v>99</v>
      </c>
      <c r="I39" s="11" t="s">
        <v>99</v>
      </c>
    </row>
    <row r="40" spans="3:14" x14ac:dyDescent="0.25">
      <c r="C40" s="4" t="s">
        <v>58</v>
      </c>
      <c r="D40" s="4" t="s">
        <v>59</v>
      </c>
      <c r="E40" s="4">
        <v>212</v>
      </c>
      <c r="F40" s="4"/>
      <c r="G40" s="5" t="s">
        <v>8</v>
      </c>
      <c r="H40" s="9" t="s">
        <v>97</v>
      </c>
      <c r="I40" s="12" t="s">
        <v>116</v>
      </c>
      <c r="J40" s="31"/>
    </row>
    <row r="41" spans="3:14" x14ac:dyDescent="0.25">
      <c r="C41" s="4" t="s">
        <v>60</v>
      </c>
      <c r="D41" s="4" t="s">
        <v>59</v>
      </c>
      <c r="E41" s="4">
        <v>122</v>
      </c>
      <c r="F41" s="4"/>
      <c r="G41" s="5" t="s">
        <v>8</v>
      </c>
      <c r="H41" s="9" t="s">
        <v>97</v>
      </c>
      <c r="I41" s="12" t="s">
        <v>116</v>
      </c>
      <c r="J41" s="31"/>
    </row>
    <row r="42" spans="3:14" x14ac:dyDescent="0.25">
      <c r="C42" s="6" t="s">
        <v>61</v>
      </c>
      <c r="D42" s="6" t="s">
        <v>59</v>
      </c>
      <c r="E42" s="6">
        <v>3</v>
      </c>
      <c r="F42" s="6"/>
      <c r="G42" s="7" t="s">
        <v>8</v>
      </c>
      <c r="H42" s="9" t="s">
        <v>97</v>
      </c>
      <c r="I42" s="12" t="s">
        <v>116</v>
      </c>
      <c r="J42" s="31"/>
    </row>
    <row r="43" spans="3:14" x14ac:dyDescent="0.25">
      <c r="C43" s="4" t="s">
        <v>62</v>
      </c>
      <c r="D43" s="4" t="s">
        <v>6</v>
      </c>
      <c r="E43" s="4">
        <v>14</v>
      </c>
      <c r="F43" s="5" t="s">
        <v>7</v>
      </c>
      <c r="G43" s="5" t="s">
        <v>8</v>
      </c>
      <c r="H43" s="9" t="s">
        <v>94</v>
      </c>
      <c r="I43" s="11" t="s">
        <v>112</v>
      </c>
      <c r="J43" s="11">
        <v>1</v>
      </c>
      <c r="K43">
        <f>J43*E43</f>
        <v>14</v>
      </c>
      <c r="L43">
        <v>2005</v>
      </c>
      <c r="M43">
        <v>2007</v>
      </c>
    </row>
    <row r="44" spans="3:14" x14ac:dyDescent="0.25">
      <c r="C44" s="18" t="s">
        <v>62</v>
      </c>
      <c r="D44" s="18" t="s">
        <v>6</v>
      </c>
      <c r="E44" s="18">
        <v>14</v>
      </c>
      <c r="F44" s="19" t="s">
        <v>7</v>
      </c>
      <c r="G44" s="19" t="s">
        <v>8</v>
      </c>
      <c r="H44" s="9" t="s">
        <v>92</v>
      </c>
      <c r="J44" s="11">
        <v>3</v>
      </c>
      <c r="K44">
        <f>J44*E44</f>
        <v>42</v>
      </c>
    </row>
    <row r="45" spans="3:14" x14ac:dyDescent="0.25">
      <c r="C45" s="4" t="s">
        <v>63</v>
      </c>
      <c r="D45" s="4" t="s">
        <v>12</v>
      </c>
      <c r="E45" s="4">
        <v>232</v>
      </c>
      <c r="F45" s="5" t="s">
        <v>7</v>
      </c>
      <c r="G45" s="5" t="s">
        <v>8</v>
      </c>
      <c r="H45" s="9" t="s">
        <v>94</v>
      </c>
      <c r="I45" s="11" t="s">
        <v>112</v>
      </c>
      <c r="J45" s="11">
        <v>5</v>
      </c>
      <c r="K45">
        <f>J45*E45</f>
        <v>1160</v>
      </c>
      <c r="L45">
        <v>1996</v>
      </c>
      <c r="M45">
        <v>2016</v>
      </c>
      <c r="N45" s="35">
        <f>M45-L45</f>
        <v>20</v>
      </c>
    </row>
    <row r="46" spans="3:14" x14ac:dyDescent="0.25">
      <c r="C46" s="4" t="s">
        <v>64</v>
      </c>
      <c r="D46" s="4" t="s">
        <v>34</v>
      </c>
      <c r="E46" s="4">
        <v>5</v>
      </c>
      <c r="F46" s="4"/>
      <c r="G46" s="5" t="s">
        <v>8</v>
      </c>
      <c r="H46" s="9" t="s">
        <v>104</v>
      </c>
      <c r="I46" s="12" t="s">
        <v>110</v>
      </c>
      <c r="J46" s="31"/>
    </row>
    <row r="47" spans="3:14" ht="28.5" customHeight="1" x14ac:dyDescent="0.25">
      <c r="C47" s="4" t="s">
        <v>65</v>
      </c>
      <c r="D47" s="4" t="s">
        <v>51</v>
      </c>
      <c r="E47" s="4">
        <v>21</v>
      </c>
      <c r="F47" s="5" t="s">
        <v>7</v>
      </c>
      <c r="G47" s="5" t="s">
        <v>8</v>
      </c>
      <c r="H47" s="9" t="s">
        <v>85</v>
      </c>
      <c r="I47" s="11" t="s">
        <v>110</v>
      </c>
      <c r="J47" s="11">
        <v>4</v>
      </c>
      <c r="K47">
        <f>J47*E47</f>
        <v>84</v>
      </c>
      <c r="L47">
        <v>2007</v>
      </c>
      <c r="M47">
        <v>2015</v>
      </c>
    </row>
    <row r="48" spans="3:14" x14ac:dyDescent="0.25">
      <c r="C48" s="4" t="s">
        <v>66</v>
      </c>
      <c r="D48" s="4" t="s">
        <v>12</v>
      </c>
      <c r="E48" s="4">
        <v>700</v>
      </c>
      <c r="F48" s="5" t="s">
        <v>7</v>
      </c>
      <c r="G48" s="5" t="s">
        <v>8</v>
      </c>
      <c r="H48" s="9" t="s">
        <v>94</v>
      </c>
      <c r="I48" s="11" t="s">
        <v>112</v>
      </c>
      <c r="J48" s="11">
        <v>5</v>
      </c>
      <c r="K48">
        <f>J48*E48</f>
        <v>3500</v>
      </c>
      <c r="L48">
        <v>1980</v>
      </c>
      <c r="M48">
        <v>2016</v>
      </c>
      <c r="N48" s="35">
        <f>M48-L48</f>
        <v>36</v>
      </c>
    </row>
    <row r="49" spans="3:14" x14ac:dyDescent="0.25">
      <c r="C49" s="4" t="s">
        <v>67</v>
      </c>
      <c r="D49" s="4" t="s">
        <v>12</v>
      </c>
      <c r="E49" s="4">
        <v>136</v>
      </c>
      <c r="F49" s="5" t="s">
        <v>7</v>
      </c>
      <c r="G49" s="5" t="s">
        <v>8</v>
      </c>
      <c r="H49" s="9" t="s">
        <v>98</v>
      </c>
      <c r="I49" s="11" t="s">
        <v>99</v>
      </c>
      <c r="J49" s="11">
        <v>3</v>
      </c>
      <c r="K49">
        <f>J49*E49</f>
        <v>408</v>
      </c>
      <c r="L49">
        <v>2011</v>
      </c>
      <c r="M49">
        <v>2015</v>
      </c>
    </row>
    <row r="50" spans="3:14" ht="42.75" customHeight="1" x14ac:dyDescent="0.25">
      <c r="C50" s="4" t="s">
        <v>68</v>
      </c>
      <c r="D50" s="4" t="s">
        <v>69</v>
      </c>
      <c r="E50" s="4">
        <v>6</v>
      </c>
      <c r="F50" s="4"/>
      <c r="G50" s="5" t="s">
        <v>8</v>
      </c>
      <c r="H50" s="9" t="s">
        <v>105</v>
      </c>
      <c r="I50" s="12" t="s">
        <v>110</v>
      </c>
      <c r="J50" s="31"/>
    </row>
    <row r="51" spans="3:14" x14ac:dyDescent="0.25">
      <c r="C51" s="4" t="s">
        <v>70</v>
      </c>
      <c r="D51" s="4" t="s">
        <v>22</v>
      </c>
      <c r="E51" s="4">
        <v>7</v>
      </c>
      <c r="F51" s="5" t="s">
        <v>7</v>
      </c>
      <c r="G51" s="5" t="s">
        <v>8</v>
      </c>
      <c r="H51" s="9" t="s">
        <v>106</v>
      </c>
      <c r="I51" s="11" t="s">
        <v>114</v>
      </c>
    </row>
    <row r="52" spans="3:14" x14ac:dyDescent="0.25">
      <c r="C52" s="4" t="s">
        <v>71</v>
      </c>
      <c r="D52" s="4" t="s">
        <v>47</v>
      </c>
      <c r="E52" s="4">
        <v>5</v>
      </c>
      <c r="F52" s="5" t="s">
        <v>7</v>
      </c>
      <c r="G52" s="5" t="s">
        <v>8</v>
      </c>
      <c r="H52" s="9" t="s">
        <v>94</v>
      </c>
      <c r="I52" s="11" t="s">
        <v>112</v>
      </c>
      <c r="J52" s="11">
        <v>3</v>
      </c>
      <c r="K52">
        <f>J52*E52</f>
        <v>15</v>
      </c>
      <c r="L52">
        <v>2013</v>
      </c>
      <c r="M52">
        <v>2014</v>
      </c>
    </row>
    <row r="53" spans="3:14" ht="28.5" customHeight="1" x14ac:dyDescent="0.25">
      <c r="C53" s="4" t="s">
        <v>72</v>
      </c>
      <c r="D53" s="4" t="s">
        <v>47</v>
      </c>
      <c r="E53" s="4">
        <v>11</v>
      </c>
      <c r="F53" s="5" t="s">
        <v>7</v>
      </c>
      <c r="G53" s="5" t="s">
        <v>8</v>
      </c>
      <c r="H53" s="9" t="s">
        <v>107</v>
      </c>
      <c r="I53" s="11" t="s">
        <v>115</v>
      </c>
    </row>
    <row r="54" spans="3:14" x14ac:dyDescent="0.25">
      <c r="C54" s="36" t="s">
        <v>73</v>
      </c>
      <c r="D54" s="36" t="s">
        <v>17</v>
      </c>
      <c r="E54" s="36">
        <v>13</v>
      </c>
      <c r="F54" s="5" t="s">
        <v>7</v>
      </c>
      <c r="G54" s="37" t="s">
        <v>8</v>
      </c>
      <c r="H54" s="9" t="s">
        <v>100</v>
      </c>
      <c r="I54" s="11" t="s">
        <v>113</v>
      </c>
    </row>
    <row r="55" spans="3:14" x14ac:dyDescent="0.25">
      <c r="C55" s="36"/>
      <c r="D55" s="36"/>
      <c r="E55" s="36"/>
      <c r="F55" s="5" t="s">
        <v>7</v>
      </c>
      <c r="G55" s="37"/>
    </row>
    <row r="56" spans="3:14" x14ac:dyDescent="0.25">
      <c r="C56" s="4" t="s">
        <v>74</v>
      </c>
      <c r="D56" s="4" t="s">
        <v>17</v>
      </c>
      <c r="E56" s="4">
        <v>1</v>
      </c>
      <c r="F56" s="5" t="s">
        <v>7</v>
      </c>
      <c r="G56" s="5" t="s">
        <v>8</v>
      </c>
      <c r="H56" s="9" t="s">
        <v>108</v>
      </c>
      <c r="I56" s="11" t="s">
        <v>111</v>
      </c>
    </row>
    <row r="57" spans="3:14" x14ac:dyDescent="0.25">
      <c r="C57" s="4" t="s">
        <v>75</v>
      </c>
      <c r="D57" s="4" t="s">
        <v>12</v>
      </c>
      <c r="E57" s="4">
        <v>115</v>
      </c>
      <c r="F57" s="5" t="s">
        <v>7</v>
      </c>
      <c r="G57" s="5" t="s">
        <v>8</v>
      </c>
      <c r="H57" s="9" t="s">
        <v>94</v>
      </c>
      <c r="I57" s="11" t="s">
        <v>112</v>
      </c>
      <c r="J57" s="11">
        <v>5</v>
      </c>
      <c r="K57">
        <f>J57*E57</f>
        <v>575</v>
      </c>
      <c r="L57">
        <v>2000</v>
      </c>
      <c r="M57">
        <v>2016</v>
      </c>
      <c r="N57" s="35">
        <f>M57-L57</f>
        <v>16</v>
      </c>
    </row>
    <row r="58" spans="3:14" x14ac:dyDescent="0.25">
      <c r="C58" s="4" t="s">
        <v>76</v>
      </c>
      <c r="D58" s="4" t="s">
        <v>12</v>
      </c>
      <c r="E58" s="4">
        <v>4</v>
      </c>
      <c r="F58" s="5" t="s">
        <v>7</v>
      </c>
      <c r="G58" s="5" t="s">
        <v>8</v>
      </c>
      <c r="H58" s="9" t="s">
        <v>94</v>
      </c>
      <c r="I58" s="11" t="s">
        <v>112</v>
      </c>
      <c r="J58" s="11">
        <v>2</v>
      </c>
      <c r="K58">
        <f>J58*E58</f>
        <v>8</v>
      </c>
      <c r="L58">
        <v>2002</v>
      </c>
      <c r="M58">
        <v>2009</v>
      </c>
    </row>
    <row r="59" spans="3:14" x14ac:dyDescent="0.25">
      <c r="C59" s="4" t="s">
        <v>77</v>
      </c>
      <c r="D59" s="4" t="s">
        <v>55</v>
      </c>
      <c r="E59" s="4">
        <v>3</v>
      </c>
      <c r="F59" s="5" t="s">
        <v>7</v>
      </c>
      <c r="G59" s="5" t="s">
        <v>8</v>
      </c>
      <c r="H59" s="9" t="s">
        <v>94</v>
      </c>
      <c r="I59" s="11" t="s">
        <v>112</v>
      </c>
      <c r="K59">
        <f t="shared" ref="K59:K68" si="0">J59*E59</f>
        <v>0</v>
      </c>
    </row>
    <row r="60" spans="3:14" ht="27.75" customHeight="1" x14ac:dyDescent="0.25">
      <c r="C60" s="36" t="s">
        <v>78</v>
      </c>
      <c r="D60" s="36" t="s">
        <v>79</v>
      </c>
      <c r="E60" s="36">
        <v>12</v>
      </c>
      <c r="F60" s="5" t="s">
        <v>7</v>
      </c>
      <c r="G60" s="37" t="s">
        <v>8</v>
      </c>
      <c r="H60" s="9" t="s">
        <v>109</v>
      </c>
      <c r="I60" s="11" t="s">
        <v>112</v>
      </c>
      <c r="K60">
        <f t="shared" si="0"/>
        <v>0</v>
      </c>
    </row>
    <row r="61" spans="3:14" x14ac:dyDescent="0.25">
      <c r="C61" s="36"/>
      <c r="D61" s="36"/>
      <c r="E61" s="36"/>
      <c r="F61" s="5" t="s">
        <v>7</v>
      </c>
      <c r="G61" s="37"/>
      <c r="K61">
        <f t="shared" si="0"/>
        <v>0</v>
      </c>
    </row>
    <row r="62" spans="3:14" x14ac:dyDescent="0.25">
      <c r="C62" s="4" t="s">
        <v>80</v>
      </c>
      <c r="D62" s="4" t="s">
        <v>81</v>
      </c>
      <c r="E62" s="4">
        <v>7</v>
      </c>
      <c r="F62" s="5" t="s">
        <v>7</v>
      </c>
      <c r="G62" s="5" t="s">
        <v>82</v>
      </c>
      <c r="H62" s="9" t="s">
        <v>92</v>
      </c>
      <c r="I62" s="11" t="s">
        <v>111</v>
      </c>
      <c r="K62">
        <f t="shared" si="0"/>
        <v>0</v>
      </c>
    </row>
    <row r="63" spans="3:14" ht="12.75" customHeight="1" x14ac:dyDescent="0.25">
      <c r="C63" s="28" t="s">
        <v>132</v>
      </c>
      <c r="D63" s="28" t="s">
        <v>12</v>
      </c>
      <c r="E63" s="28">
        <v>125</v>
      </c>
      <c r="F63" s="38" t="s">
        <v>133</v>
      </c>
      <c r="G63" s="38"/>
      <c r="H63" s="9" t="s">
        <v>94</v>
      </c>
      <c r="I63" s="11" t="s">
        <v>112</v>
      </c>
      <c r="J63" s="11">
        <v>3</v>
      </c>
      <c r="K63">
        <f t="shared" si="0"/>
        <v>375</v>
      </c>
    </row>
    <row r="64" spans="3:14" ht="12.75" customHeight="1" x14ac:dyDescent="0.25">
      <c r="C64" s="28" t="s">
        <v>135</v>
      </c>
      <c r="D64" s="28" t="s">
        <v>12</v>
      </c>
      <c r="E64" s="28">
        <v>5</v>
      </c>
      <c r="F64" s="38" t="s">
        <v>134</v>
      </c>
      <c r="G64" s="38"/>
      <c r="H64" s="9" t="s">
        <v>94</v>
      </c>
      <c r="I64" s="11" t="s">
        <v>112</v>
      </c>
      <c r="J64" s="11">
        <v>5</v>
      </c>
      <c r="K64">
        <f t="shared" si="0"/>
        <v>25</v>
      </c>
    </row>
    <row r="65" spans="3:11" x14ac:dyDescent="0.25">
      <c r="C65" s="28" t="s">
        <v>137</v>
      </c>
      <c r="D65" s="28" t="s">
        <v>138</v>
      </c>
      <c r="E65" s="28">
        <v>20</v>
      </c>
      <c r="F65" s="38" t="s">
        <v>136</v>
      </c>
      <c r="G65" s="38"/>
      <c r="H65" s="9" t="s">
        <v>94</v>
      </c>
      <c r="I65" s="11" t="s">
        <v>112</v>
      </c>
      <c r="J65" s="11">
        <v>5</v>
      </c>
      <c r="K65">
        <f t="shared" si="0"/>
        <v>100</v>
      </c>
    </row>
    <row r="66" spans="3:11" x14ac:dyDescent="0.25">
      <c r="C66" s="28" t="s">
        <v>139</v>
      </c>
      <c r="D66" s="28" t="s">
        <v>12</v>
      </c>
      <c r="E66" s="28">
        <v>7</v>
      </c>
      <c r="F66" s="38" t="s">
        <v>140</v>
      </c>
      <c r="G66" s="38"/>
      <c r="H66" s="9" t="s">
        <v>94</v>
      </c>
      <c r="I66" s="11" t="s">
        <v>112</v>
      </c>
      <c r="J66" s="11">
        <v>6</v>
      </c>
      <c r="K66">
        <f t="shared" si="0"/>
        <v>42</v>
      </c>
    </row>
    <row r="67" spans="3:11" ht="30" x14ac:dyDescent="0.25">
      <c r="C67" s="28" t="s">
        <v>141</v>
      </c>
      <c r="D67" s="28" t="s">
        <v>12</v>
      </c>
      <c r="E67" s="28">
        <v>60</v>
      </c>
      <c r="F67" s="38" t="s">
        <v>142</v>
      </c>
      <c r="G67" s="38"/>
      <c r="H67" s="9"/>
      <c r="J67" s="11">
        <v>4</v>
      </c>
      <c r="K67">
        <f t="shared" si="0"/>
        <v>240</v>
      </c>
    </row>
    <row r="68" spans="3:11" ht="20.25" customHeight="1" x14ac:dyDescent="0.25">
      <c r="C68" s="28" t="s">
        <v>143</v>
      </c>
      <c r="D68" s="28" t="s">
        <v>12</v>
      </c>
      <c r="E68" s="28">
        <v>141</v>
      </c>
      <c r="F68" s="38" t="s">
        <v>145</v>
      </c>
      <c r="G68" s="38"/>
      <c r="H68" s="9" t="s">
        <v>144</v>
      </c>
      <c r="I68" s="11" t="s">
        <v>111</v>
      </c>
      <c r="J68" s="11">
        <v>4</v>
      </c>
      <c r="K68">
        <f t="shared" si="0"/>
        <v>564</v>
      </c>
    </row>
    <row r="69" spans="3:11" x14ac:dyDescent="0.25">
      <c r="C69" s="28"/>
      <c r="D69" s="28"/>
      <c r="E69" s="28"/>
      <c r="F69" s="38"/>
      <c r="G69" s="38"/>
      <c r="H69" s="9"/>
    </row>
    <row r="70" spans="3:11" x14ac:dyDescent="0.25">
      <c r="C70" s="28"/>
      <c r="D70" s="28"/>
      <c r="E70" s="28"/>
      <c r="F70" s="38"/>
      <c r="G70" s="38"/>
      <c r="H70" s="9"/>
    </row>
    <row r="72" spans="3:11" ht="28.5" x14ac:dyDescent="0.25">
      <c r="D72" s="15" t="s">
        <v>121</v>
      </c>
      <c r="E72" s="16" t="s">
        <v>120</v>
      </c>
      <c r="F72" s="16"/>
      <c r="G72" s="16" t="s">
        <v>123</v>
      </c>
    </row>
    <row r="73" spans="3:11" x14ac:dyDescent="0.25">
      <c r="C73" s="11" t="s">
        <v>112</v>
      </c>
      <c r="D73" s="13">
        <f>E73*3</f>
        <v>3741</v>
      </c>
      <c r="E73" s="13">
        <f t="shared" ref="E73:E79" si="1">SUMIF(I$4:I$62,C73,E$4:E$62)</f>
        <v>1247</v>
      </c>
      <c r="F73" s="14">
        <f t="shared" ref="F73:F80" si="2">E73/$E$82</f>
        <v>0.60533980582524272</v>
      </c>
      <c r="G73" s="13">
        <f t="shared" ref="G73:G80" si="3">COUNTIF(I$4:I$62,C73)</f>
        <v>15</v>
      </c>
    </row>
    <row r="74" spans="3:11" x14ac:dyDescent="0.25">
      <c r="C74" s="11" t="s">
        <v>113</v>
      </c>
      <c r="D74" s="13">
        <f t="shared" ref="D74:D80" si="4">E74*3</f>
        <v>42</v>
      </c>
      <c r="E74" s="13">
        <f>SUMIF(I$4:I$62,C74,E$4:E$62)</f>
        <v>14</v>
      </c>
      <c r="F74" s="14">
        <f t="shared" si="2"/>
        <v>6.7961165048543689E-3</v>
      </c>
      <c r="G74" s="13">
        <f t="shared" si="3"/>
        <v>2</v>
      </c>
    </row>
    <row r="75" spans="3:11" x14ac:dyDescent="0.25">
      <c r="C75" s="11" t="s">
        <v>99</v>
      </c>
      <c r="D75" s="13">
        <f t="shared" si="4"/>
        <v>795</v>
      </c>
      <c r="E75" s="13">
        <f t="shared" si="1"/>
        <v>265</v>
      </c>
      <c r="F75" s="14">
        <f t="shared" si="2"/>
        <v>0.12864077669902912</v>
      </c>
      <c r="G75" s="13">
        <f t="shared" si="3"/>
        <v>5</v>
      </c>
    </row>
    <row r="76" spans="3:11" x14ac:dyDescent="0.25">
      <c r="C76" s="11" t="s">
        <v>111</v>
      </c>
      <c r="D76" s="13">
        <f t="shared" si="4"/>
        <v>105</v>
      </c>
      <c r="E76" s="13">
        <f t="shared" si="1"/>
        <v>35</v>
      </c>
      <c r="F76" s="14">
        <f t="shared" si="2"/>
        <v>1.6990291262135922E-2</v>
      </c>
      <c r="G76" s="13">
        <f t="shared" si="3"/>
        <v>7</v>
      </c>
    </row>
    <row r="77" spans="3:11" x14ac:dyDescent="0.25">
      <c r="C77" s="11" t="s">
        <v>115</v>
      </c>
      <c r="D77" s="13">
        <f t="shared" si="4"/>
        <v>33</v>
      </c>
      <c r="E77" s="13">
        <f t="shared" si="1"/>
        <v>11</v>
      </c>
      <c r="F77" s="14">
        <f t="shared" si="2"/>
        <v>5.3398058252427183E-3</v>
      </c>
      <c r="G77" s="13">
        <f t="shared" si="3"/>
        <v>1</v>
      </c>
    </row>
    <row r="78" spans="3:11" x14ac:dyDescent="0.25">
      <c r="C78" s="11" t="s">
        <v>117</v>
      </c>
      <c r="D78" s="13">
        <f t="shared" si="4"/>
        <v>294</v>
      </c>
      <c r="E78" s="13">
        <f t="shared" si="1"/>
        <v>98</v>
      </c>
      <c r="F78" s="14">
        <f t="shared" si="2"/>
        <v>4.7572815533980579E-2</v>
      </c>
      <c r="G78" s="13">
        <f t="shared" si="3"/>
        <v>10</v>
      </c>
    </row>
    <row r="79" spans="3:11" x14ac:dyDescent="0.25">
      <c r="C79" s="11" t="s">
        <v>114</v>
      </c>
      <c r="D79" s="13">
        <f t="shared" si="4"/>
        <v>1152</v>
      </c>
      <c r="E79" s="13">
        <f t="shared" si="1"/>
        <v>384</v>
      </c>
      <c r="F79" s="14">
        <f t="shared" si="2"/>
        <v>0.18640776699029127</v>
      </c>
      <c r="G79" s="13">
        <f t="shared" si="3"/>
        <v>10</v>
      </c>
    </row>
    <row r="80" spans="3:11" x14ac:dyDescent="0.25">
      <c r="C80" s="11" t="s">
        <v>116</v>
      </c>
      <c r="D80" s="13">
        <f t="shared" si="4"/>
        <v>18</v>
      </c>
      <c r="E80" s="13">
        <f>SUMIF(I$4:I$62,C80,E$4:E$62)-337</f>
        <v>6</v>
      </c>
      <c r="F80" s="14">
        <f t="shared" si="2"/>
        <v>2.9126213592233011E-3</v>
      </c>
      <c r="G80" s="13">
        <f t="shared" si="3"/>
        <v>4</v>
      </c>
      <c r="H80" t="s">
        <v>124</v>
      </c>
    </row>
    <row r="81" spans="3:7" x14ac:dyDescent="0.25">
      <c r="C81" s="11" t="s">
        <v>118</v>
      </c>
      <c r="D81" s="13"/>
      <c r="E81" s="13" t="s">
        <v>118</v>
      </c>
      <c r="F81" s="13"/>
      <c r="G81" s="13"/>
    </row>
    <row r="82" spans="3:7" ht="16.5" thickBot="1" x14ac:dyDescent="0.3">
      <c r="C82" s="11" t="s">
        <v>119</v>
      </c>
      <c r="D82" s="17">
        <f>SUM(D73:D81)</f>
        <v>6180</v>
      </c>
      <c r="E82" s="17">
        <f>SUM(E73:E81)</f>
        <v>2060</v>
      </c>
      <c r="F82" s="13"/>
      <c r="G82" s="13"/>
    </row>
    <row r="83" spans="3:7" ht="16.5" thickTop="1" x14ac:dyDescent="0.25">
      <c r="F83" t="s">
        <v>118</v>
      </c>
    </row>
    <row r="84" spans="3:7" x14ac:dyDescent="0.25">
      <c r="C84" s="28" t="s">
        <v>6</v>
      </c>
      <c r="D84" s="13">
        <f>E84*3</f>
        <v>345</v>
      </c>
      <c r="E84" s="13">
        <f>SUMIF(D$4:D$62,C84,E$4:E$62)</f>
        <v>115</v>
      </c>
      <c r="F84" s="14">
        <f t="shared" ref="F84:F91" si="5">E84/$E$82</f>
        <v>5.5825242718446605E-2</v>
      </c>
      <c r="G84" s="13">
        <f>COUNTIF(D$4:D$62,C84)</f>
        <v>4</v>
      </c>
    </row>
    <row r="85" spans="3:7" x14ac:dyDescent="0.25">
      <c r="C85" s="28" t="s">
        <v>79</v>
      </c>
      <c r="D85" s="13">
        <f t="shared" ref="D85:D91" si="6">E85*3</f>
        <v>36</v>
      </c>
      <c r="E85" s="13">
        <f t="shared" ref="E85:E91" si="7">SUMIF(D$4:D$62,C85,E$4:E$62)</f>
        <v>12</v>
      </c>
      <c r="F85" s="14">
        <f t="shared" si="5"/>
        <v>5.8252427184466021E-3</v>
      </c>
      <c r="G85" s="13">
        <f t="shared" ref="G85:G104" si="8">COUNTIF(D$4:D$62,C85)</f>
        <v>1</v>
      </c>
    </row>
    <row r="86" spans="3:7" x14ac:dyDescent="0.25">
      <c r="C86" s="28" t="s">
        <v>10</v>
      </c>
      <c r="D86" s="13">
        <f t="shared" si="6"/>
        <v>18</v>
      </c>
      <c r="E86" s="13">
        <f t="shared" si="7"/>
        <v>6</v>
      </c>
      <c r="F86" s="14">
        <f t="shared" si="5"/>
        <v>2.9126213592233011E-3</v>
      </c>
      <c r="G86" s="13">
        <f t="shared" si="8"/>
        <v>1</v>
      </c>
    </row>
    <row r="87" spans="3:7" x14ac:dyDescent="0.25">
      <c r="C87" s="28" t="s">
        <v>43</v>
      </c>
      <c r="D87" s="13">
        <f t="shared" si="6"/>
        <v>3</v>
      </c>
      <c r="E87" s="13">
        <f t="shared" si="7"/>
        <v>1</v>
      </c>
      <c r="F87" s="14">
        <f t="shared" si="5"/>
        <v>4.8543689320388347E-4</v>
      </c>
      <c r="G87" s="13">
        <f t="shared" si="8"/>
        <v>1</v>
      </c>
    </row>
    <row r="88" spans="3:7" x14ac:dyDescent="0.25">
      <c r="C88" s="28" t="s">
        <v>22</v>
      </c>
      <c r="D88" s="13">
        <f t="shared" si="6"/>
        <v>372</v>
      </c>
      <c r="E88" s="13">
        <f t="shared" si="7"/>
        <v>124</v>
      </c>
      <c r="F88" s="14">
        <f t="shared" si="5"/>
        <v>6.0194174757281553E-2</v>
      </c>
      <c r="G88" s="13">
        <f t="shared" si="8"/>
        <v>4</v>
      </c>
    </row>
    <row r="89" spans="3:7" x14ac:dyDescent="0.25">
      <c r="C89" s="28" t="s">
        <v>32</v>
      </c>
      <c r="D89" s="13">
        <f t="shared" si="6"/>
        <v>96</v>
      </c>
      <c r="E89" s="13">
        <f t="shared" si="7"/>
        <v>32</v>
      </c>
      <c r="F89" s="14">
        <f t="shared" si="5"/>
        <v>1.5533980582524271E-2</v>
      </c>
      <c r="G89" s="13">
        <f t="shared" si="8"/>
        <v>1</v>
      </c>
    </row>
    <row r="90" spans="3:7" x14ac:dyDescent="0.25">
      <c r="C90" s="28" t="s">
        <v>29</v>
      </c>
      <c r="D90" s="13">
        <f t="shared" si="6"/>
        <v>102</v>
      </c>
      <c r="E90" s="13">
        <f t="shared" si="7"/>
        <v>34</v>
      </c>
      <c r="F90" s="14">
        <f t="shared" si="5"/>
        <v>1.6504854368932041E-2</v>
      </c>
      <c r="G90" s="13">
        <f t="shared" si="8"/>
        <v>2</v>
      </c>
    </row>
    <row r="91" spans="3:7" x14ac:dyDescent="0.25">
      <c r="C91" s="28" t="s">
        <v>59</v>
      </c>
      <c r="D91" s="13">
        <f t="shared" si="6"/>
        <v>1011</v>
      </c>
      <c r="E91" s="13">
        <f t="shared" si="7"/>
        <v>337</v>
      </c>
      <c r="F91" s="14">
        <f t="shared" si="5"/>
        <v>0.16359223300970874</v>
      </c>
      <c r="G91" s="13">
        <f t="shared" si="8"/>
        <v>3</v>
      </c>
    </row>
    <row r="92" spans="3:7" x14ac:dyDescent="0.25">
      <c r="C92" s="28" t="s">
        <v>51</v>
      </c>
      <c r="D92" s="13">
        <f t="shared" ref="D92:D104" si="9">E92*3</f>
        <v>81</v>
      </c>
      <c r="E92" s="13">
        <f t="shared" ref="E92:E104" si="10">SUMIF(D$4:D$62,C92,E$4:E$62)</f>
        <v>27</v>
      </c>
      <c r="F92" s="14">
        <f t="shared" ref="F92:F104" si="11">E92/$E$82</f>
        <v>1.3106796116504855E-2</v>
      </c>
      <c r="G92" s="13">
        <f t="shared" si="8"/>
        <v>2</v>
      </c>
    </row>
    <row r="93" spans="3:7" x14ac:dyDescent="0.25">
      <c r="C93" s="28" t="s">
        <v>47</v>
      </c>
      <c r="D93" s="13">
        <f t="shared" si="9"/>
        <v>54</v>
      </c>
      <c r="E93" s="13">
        <f t="shared" si="10"/>
        <v>18</v>
      </c>
      <c r="F93" s="14">
        <f t="shared" si="11"/>
        <v>8.7378640776699032E-3</v>
      </c>
      <c r="G93" s="13">
        <f t="shared" si="8"/>
        <v>3</v>
      </c>
    </row>
    <row r="94" spans="3:7" x14ac:dyDescent="0.25">
      <c r="C94" s="28" t="s">
        <v>39</v>
      </c>
      <c r="D94" s="13">
        <f t="shared" si="9"/>
        <v>3</v>
      </c>
      <c r="E94" s="13">
        <f t="shared" si="10"/>
        <v>1</v>
      </c>
      <c r="F94" s="14">
        <f t="shared" si="11"/>
        <v>4.8543689320388347E-4</v>
      </c>
      <c r="G94" s="13">
        <f t="shared" si="8"/>
        <v>1</v>
      </c>
    </row>
    <row r="95" spans="3:7" x14ac:dyDescent="0.25">
      <c r="C95" s="28" t="s">
        <v>17</v>
      </c>
      <c r="D95" s="13">
        <f t="shared" si="9"/>
        <v>72</v>
      </c>
      <c r="E95" s="13">
        <f t="shared" si="10"/>
        <v>24</v>
      </c>
      <c r="F95" s="14">
        <f t="shared" si="11"/>
        <v>1.1650485436893204E-2</v>
      </c>
      <c r="G95" s="13">
        <f t="shared" si="8"/>
        <v>6</v>
      </c>
    </row>
    <row r="96" spans="3:7" x14ac:dyDescent="0.25">
      <c r="C96" s="28" t="s">
        <v>34</v>
      </c>
      <c r="D96" s="13">
        <f t="shared" si="9"/>
        <v>21</v>
      </c>
      <c r="E96" s="13">
        <f t="shared" si="10"/>
        <v>7</v>
      </c>
      <c r="F96" s="14">
        <f t="shared" si="11"/>
        <v>3.3980582524271844E-3</v>
      </c>
      <c r="G96" s="13">
        <f t="shared" si="8"/>
        <v>3</v>
      </c>
    </row>
    <row r="97" spans="3:7" x14ac:dyDescent="0.25">
      <c r="C97" s="28" t="s">
        <v>49</v>
      </c>
      <c r="D97" s="13">
        <f t="shared" si="9"/>
        <v>132</v>
      </c>
      <c r="E97" s="13">
        <f t="shared" si="10"/>
        <v>44</v>
      </c>
      <c r="F97" s="14">
        <f t="shared" si="11"/>
        <v>2.1359223300970873E-2</v>
      </c>
      <c r="G97" s="13">
        <f t="shared" si="8"/>
        <v>1</v>
      </c>
    </row>
    <row r="98" spans="3:7" x14ac:dyDescent="0.25">
      <c r="C98" s="28" t="s">
        <v>69</v>
      </c>
      <c r="D98" s="13">
        <f t="shared" si="9"/>
        <v>18</v>
      </c>
      <c r="E98" s="13">
        <f t="shared" si="10"/>
        <v>6</v>
      </c>
      <c r="F98" s="14">
        <f t="shared" si="11"/>
        <v>2.9126213592233011E-3</v>
      </c>
      <c r="G98" s="13">
        <f t="shared" si="8"/>
        <v>1</v>
      </c>
    </row>
    <row r="99" spans="3:7" x14ac:dyDescent="0.25">
      <c r="C99" s="28" t="s">
        <v>57</v>
      </c>
      <c r="D99" s="13">
        <f t="shared" si="9"/>
        <v>60</v>
      </c>
      <c r="E99" s="13">
        <f t="shared" si="10"/>
        <v>20</v>
      </c>
      <c r="F99" s="14">
        <f t="shared" si="11"/>
        <v>9.7087378640776691E-3</v>
      </c>
      <c r="G99" s="13">
        <f t="shared" si="8"/>
        <v>1</v>
      </c>
    </row>
    <row r="100" spans="3:7" x14ac:dyDescent="0.25">
      <c r="C100" s="28" t="s">
        <v>26</v>
      </c>
      <c r="D100" s="13">
        <f t="shared" si="9"/>
        <v>3</v>
      </c>
      <c r="E100" s="13">
        <f t="shared" si="10"/>
        <v>1</v>
      </c>
      <c r="F100" s="14">
        <f t="shared" si="11"/>
        <v>4.8543689320388347E-4</v>
      </c>
      <c r="G100" s="13">
        <f t="shared" si="8"/>
        <v>1</v>
      </c>
    </row>
    <row r="101" spans="3:7" x14ac:dyDescent="0.25">
      <c r="C101" s="28" t="s">
        <v>55</v>
      </c>
      <c r="D101" s="13">
        <f t="shared" si="9"/>
        <v>81</v>
      </c>
      <c r="E101" s="13">
        <f t="shared" si="10"/>
        <v>27</v>
      </c>
      <c r="F101" s="14">
        <f t="shared" si="11"/>
        <v>1.3106796116504855E-2</v>
      </c>
      <c r="G101" s="13">
        <f t="shared" si="8"/>
        <v>2</v>
      </c>
    </row>
    <row r="102" spans="3:7" x14ac:dyDescent="0.25">
      <c r="C102" s="28" t="s">
        <v>20</v>
      </c>
      <c r="D102" s="13">
        <f t="shared" si="9"/>
        <v>3</v>
      </c>
      <c r="E102" s="13">
        <f t="shared" si="10"/>
        <v>1</v>
      </c>
      <c r="F102" s="14">
        <f t="shared" si="11"/>
        <v>4.8543689320388347E-4</v>
      </c>
      <c r="G102" s="13">
        <f t="shared" si="8"/>
        <v>1</v>
      </c>
    </row>
    <row r="103" spans="3:7" x14ac:dyDescent="0.25">
      <c r="C103" s="28" t="s">
        <v>81</v>
      </c>
      <c r="D103" s="13">
        <f t="shared" si="9"/>
        <v>21</v>
      </c>
      <c r="E103" s="13">
        <f t="shared" si="10"/>
        <v>7</v>
      </c>
      <c r="F103" s="14">
        <f t="shared" si="11"/>
        <v>3.3980582524271844E-3</v>
      </c>
      <c r="G103" s="13">
        <f t="shared" si="8"/>
        <v>1</v>
      </c>
    </row>
    <row r="104" spans="3:7" x14ac:dyDescent="0.25">
      <c r="C104" s="28" t="s">
        <v>12</v>
      </c>
      <c r="D104" s="13">
        <f t="shared" si="9"/>
        <v>4698</v>
      </c>
      <c r="E104" s="13">
        <f t="shared" si="10"/>
        <v>1566</v>
      </c>
      <c r="F104" s="14">
        <f t="shared" si="11"/>
        <v>0.76019417475728157</v>
      </c>
      <c r="G104" s="13">
        <f t="shared" si="8"/>
        <v>14</v>
      </c>
    </row>
  </sheetData>
  <mergeCells count="16">
    <mergeCell ref="C54:C55"/>
    <mergeCell ref="D54:D55"/>
    <mergeCell ref="E54:E55"/>
    <mergeCell ref="G54:G55"/>
    <mergeCell ref="C60:C61"/>
    <mergeCell ref="D60:D61"/>
    <mergeCell ref="E60:E61"/>
    <mergeCell ref="G60:G61"/>
    <mergeCell ref="C17:C18"/>
    <mergeCell ref="D17:D18"/>
    <mergeCell ref="E17:E18"/>
    <mergeCell ref="G17:G18"/>
    <mergeCell ref="C34:C35"/>
    <mergeCell ref="D34:D35"/>
    <mergeCell ref="E34:E35"/>
    <mergeCell ref="G34:G35"/>
  </mergeCells>
  <hyperlinks>
    <hyperlink ref="F4" r:id="rId1" display="http://www.moisturemap.monash.edu.au/"/>
    <hyperlink ref="G4" r:id="rId2" display="http://ismn.geo.tuwien.ac.at/networks/aaces/"/>
    <hyperlink ref="F5" r:id="rId3" display="http://www.amma-catch.org/"/>
    <hyperlink ref="G5" r:id="rId4" display="http://ismn.geo.tuwien.ac.at/networks/amma-catch/"/>
    <hyperlink ref="F7" r:id="rId5" display="http://www.arm.gov/"/>
    <hyperlink ref="G7" r:id="rId6" display="http://ismn.geo.tuwien.ac.at/networks/arm/"/>
    <hyperlink ref="F8" r:id="rId7" display="http://www.hprcc.unl.edu/awdn.php"/>
    <hyperlink ref="G8" r:id="rId8" display="http://ismn.geo.tuwien.ac.at/networks/awdn/"/>
    <hyperlink ref="F9" r:id="rId9" display="http://www.lter.uaf.edu/default.cfm"/>
    <hyperlink ref="G9" r:id="rId10" display="http://ismn.geo.tuwien.ac.at/networks/bnz-lter/"/>
    <hyperlink ref="F10" r:id="rId11" display="http://www.cfcalabria.it/"/>
    <hyperlink ref="G10" r:id="rId12" display="http://ismn.geo.tuwien.ac.at/networks/calabria/"/>
    <hyperlink ref="F11" r:id="rId13" display="http://www.regione.campania.it/"/>
    <hyperlink ref="G11" r:id="rId14" display="http://ismn.geo.tuwien.ac.at/networks/campania/"/>
    <hyperlink ref="F12" r:id="rId15" display="http://dx.doi.org/10.7167/2013/297973"/>
    <hyperlink ref="G12" r:id="rId16" display="http://ismn.geo.tuwien.ac.at/networks/carboafrica/"/>
    <hyperlink ref="G13" r:id="rId17" display="http://ismn.geo.tuwien.ac.at/networks/china/"/>
    <hyperlink ref="F14" r:id="rId18" display="http://cosmos.hwr.arizona.edu/"/>
    <hyperlink ref="G14" r:id="rId19" display="http://ismn.geo.tuwien.ac.at/networks/cosmos/"/>
    <hyperlink ref="F15" r:id="rId20" location="CTP-SMTMN" display="http://dam.itpcas.ac.cn/rs/?q=data - CTP-SMTMN"/>
    <hyperlink ref="G15" r:id="rId21" display="http://ismn.geo.tuwien.ac.at/networks/ctp-smtmn/"/>
    <hyperlink ref="F16" r:id="rId22" display="http://ign.ku.dk/earthobservation/research/document4/CaLM/"/>
    <hyperlink ref="G16" r:id="rId23" display="http://ismn.geo.tuwien.ac.at/networks/dahra/"/>
    <hyperlink ref="F17" r:id="rId24" display="http://www.fluxnet.ornl.gov/"/>
    <hyperlink ref="F18" r:id="rId25" display="http://ameriflux.lbl.gov/Pages/default.aspx"/>
    <hyperlink ref="G17" r:id="rId26" display="http://ismn.geo.tuwien.ac.at/networks/fluxnet-ameriflux/"/>
    <hyperlink ref="F19" r:id="rId27" display="http://fmiarc.fmi.fi/"/>
    <hyperlink ref="G19" r:id="rId28" display="http://ismn.geo.tuwien.ac.at/networks/fmi/"/>
    <hyperlink ref="G20" r:id="rId29" display="http://ismn.geo.tuwien.ac.at/networks/gtk/"/>
    <hyperlink ref="F21" r:id="rId30" display="http://www.hobe.dk/"/>
    <hyperlink ref="G21" r:id="rId31" display="http://ismn.geo.tuwien.ac.at/networks/hobe/"/>
    <hyperlink ref="F22" r:id="rId32" display="http://www.hsc.re.kr/"/>
    <hyperlink ref="G22" r:id="rId33" display="http://ismn.geo.tuwien.ac.at/networks/hsc-selmacheon/"/>
    <hyperlink ref="F23" r:id="rId34" display="http://www.dica.unipg.it/DICA"/>
    <hyperlink ref="G23" r:id="rId35" display="http://ismn.geo.tuwien.ac.at/networks/hydrol-net-perugia/"/>
    <hyperlink ref="F24" r:id="rId36" display="http://wrrsl.hanyang.ac.kr/html/introduction.htm"/>
    <hyperlink ref="G24" r:id="rId37" display="http://ismn.geo.tuwien.ac.at/networks/hyu-cheongmicheon/"/>
    <hyperlink ref="F25" r:id="rId38" display="http://www.isws.illinois.edu/warm/"/>
    <hyperlink ref="G25" r:id="rId39" display="http://ismn.geo.tuwien.ac.at/networks/icn/"/>
    <hyperlink ref="F26" r:id="rId40" display="http://www.iitk.ac.in/"/>
    <hyperlink ref="G26" r:id="rId41" display="http://ismn.geo.tuwien.ac.at/networks/iit-kanpur/"/>
    <hyperlink ref="G27" r:id="rId42" display="http://ismn.geo.tuwien.ac.at/networks/iowa/"/>
    <hyperlink ref="F28" r:id="rId43" display="http://ironagci.blogspot.co.at/"/>
    <hyperlink ref="G28" r:id="rId44" display="http://ismn.geo.tuwien.ac.at/networks/iron/"/>
    <hyperlink ref="F29" r:id="rId45" display="http://www.biosfera.uchile.cl/LAB-net.html"/>
    <hyperlink ref="G29" r:id="rId46" display="http://ismn.geo.tuwien.ac.at/networks/lab-net/"/>
    <hyperlink ref="G30" r:id="rId47" display="http://ismn.geo.tuwien.ac.at/networks/maqu/"/>
    <hyperlink ref="F31" r:id="rId48" display="http://mistrals.sedoo.fr/HyMeX/Plateform-search?datsId=532"/>
    <hyperlink ref="G31" r:id="rId49" display="http://ismn.geo.tuwien.ac.at/networks/meterobs/"/>
    <hyperlink ref="F32" r:id="rId50" display="http://www.dwd.de/mol"/>
    <hyperlink ref="G32" r:id="rId51" display="http://ismn.geo.tuwien.ac.at/networks/mol-rao/"/>
    <hyperlink ref="G33" r:id="rId52" display="http://ismn.geo.tuwien.ac.at/networks/mongolia/"/>
    <hyperlink ref="F34" r:id="rId53" display="http://gisoracle.irstea.fr/?lang=en"/>
    <hyperlink ref="F35" r:id="rId54" display="https://bdoh.irstea.fr/ORACLE/"/>
    <hyperlink ref="G34" r:id="rId55" display="http://ismn.geo.tuwien.ac.at/networks/oracle/"/>
    <hyperlink ref="F36" r:id="rId56" display="http://www.oznet.org.au/"/>
    <hyperlink ref="G36" r:id="rId57" display="http://ismn.geo.tuwien.ac.at/networks/oznet/"/>
    <hyperlink ref="F37" r:id="rId58" display="http://xenon.colorado.edu/portal/index.php?product=soil_moisture"/>
    <hyperlink ref="G37" r:id="rId59" display="http://ismn.geo.tuwien.ac.at/networks/pbo-h2o/"/>
    <hyperlink ref="F38" r:id="rId60" display="http://campus.usal.es/~hidrus/"/>
    <hyperlink ref="G38" r:id="rId61" display="http://ismn.geo.tuwien.ac.at/networks/remedhus/"/>
    <hyperlink ref="F39" r:id="rId62" display="http://assimo.meteoromania.ro/"/>
    <hyperlink ref="G39" r:id="rId63" display="http://ismn.geo.tuwien.ac.at/networks/rsmn/"/>
    <hyperlink ref="G40" r:id="rId64" display="http://ismn.geo.tuwien.ac.at/networks/ruswet-agro/"/>
    <hyperlink ref="G41" r:id="rId65" display="http://ismn.geo.tuwien.ac.at/networks/ruswet-grass/"/>
    <hyperlink ref="G42" r:id="rId66" display="http://ismn.geo.tuwien.ac.at/networks/ruswet-valdai/"/>
    <hyperlink ref="F43" r:id="rId67" display="http://www.oznet.org.au/"/>
    <hyperlink ref="G43" r:id="rId68" display="http://ismn.geo.tuwien.ac.at/networks/sasmas/"/>
    <hyperlink ref="F45" r:id="rId69" display="http://www.wcc.nrcs.usda.gov/"/>
    <hyperlink ref="G45" r:id="rId70" display="http://ismn.geo.tuwien.ac.at/networks/scan/"/>
    <hyperlink ref="G46" r:id="rId71" display="http://ismn.geo.tuwien.ac.at/networks/skku/"/>
    <hyperlink ref="F47" r:id="rId72" display="http://www.hymex.org/"/>
    <hyperlink ref="G47" r:id="rId73" display="http://ismn.geo.tuwien.ac.at/networks/smosmania/"/>
    <hyperlink ref="F48" r:id="rId74" display="http://www.wcc.nrcs.usda.gov/"/>
    <hyperlink ref="G48" r:id="rId75" display="http://ismn.geo.tuwien.ac.at/networks/snotel/"/>
    <hyperlink ref="F49" r:id="rId76" display="http://soilscape.usc.edu/"/>
    <hyperlink ref="G49" r:id="rId77" display="http://ismn.geo.tuwien.ac.at/networks/soilscape/"/>
    <hyperlink ref="G50" r:id="rId78" display="http://ismn.geo.tuwien.ac.at/networks/swex-poland/"/>
    <hyperlink ref="F51" r:id="rId79" display="http://202.114.118.60:9002/SensorWebPro/index.html"/>
    <hyperlink ref="G51" r:id="rId80" display="http://ismn.geo.tuwien.ac.at/networks/sw-whu/"/>
    <hyperlink ref="F52" r:id="rId81" display="http://teodoor.icg.kfa-juelich.de/overview-de"/>
    <hyperlink ref="G52" r:id="rId82" display="http://ismn.geo.tuwien.ac.at/networks/tereno/"/>
    <hyperlink ref="F53" r:id="rId83" display="http://www.geographie.uni-muenchen.de/department/fiona/forschung/projekte/index.php?projekt_id=103"/>
    <hyperlink ref="G53" r:id="rId84" display="http://ismn.geo.tuwien.ac.at/networks/udc-smos/"/>
    <hyperlink ref="F54" r:id="rId85" display="http://www.cfumbria.it/"/>
    <hyperlink ref="F55" r:id="rId86" display="http://hydrology.irpi.cnr.it/"/>
    <hyperlink ref="G54" r:id="rId87" display="http://ismn.geo.tuwien.ac.at/networks/umbria/"/>
    <hyperlink ref="F56" r:id="rId88" display="http://www.arpa.emr.it/sim/"/>
    <hyperlink ref="G56" r:id="rId89" display="http://ismn.geo.tuwien.ac.at/networks/umsuol/"/>
    <hyperlink ref="F57" r:id="rId90" display="http://www.ncdc.noaa.gov/crn/"/>
    <hyperlink ref="G57" r:id="rId91" display="http://ismn.geo.tuwien.ac.at/networks/uscrn/"/>
    <hyperlink ref="F58" r:id="rId92" display="http://www.ipf.tuwien.ac.at/insitu/data_viewer/metadata/USDA_ARS_ISMN_Readme.pdf"/>
    <hyperlink ref="G58" r:id="rId93" display="http://ismn.geo.tuwien.ac.at/networks/usda-ars/"/>
    <hyperlink ref="F59" r:id="rId94" display="http://nimbus.uv.es/"/>
    <hyperlink ref="G59" r:id="rId95" display="http://ismn.geo.tuwien.ac.at/networks/vas/"/>
    <hyperlink ref="F60" r:id="rId96" display="http://www.wegenernet.org/"/>
    <hyperlink ref="F61" r:id="rId97" display="http://www.wegcenter.at/wegenernet"/>
    <hyperlink ref="G60" r:id="rId98" display="http://ismn.geo.tuwien.ac.at/networks/wegenernet/"/>
    <hyperlink ref="F62" r:id="rId99" display="http://www.aber.ac.uk/wsmn"/>
    <hyperlink ref="G62" r:id="rId100" display="http://ismn.geo.tuwien.ac.at/networks/wsmn/"/>
    <hyperlink ref="D1" r:id="rId101"/>
    <hyperlink ref="F44" r:id="rId102" display="http://www.oznet.org.au/"/>
    <hyperlink ref="G44" r:id="rId103" display="http://ismn.geo.tuwien.ac.at/networks/sasmas/"/>
    <hyperlink ref="F63" r:id="rId104"/>
  </hyperlinks>
  <pageMargins left="0.7" right="0.7" top="0.75" bottom="0.75" header="0.3" footer="0.3"/>
  <pageSetup orientation="portrait" r:id="rId105"/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4"/>
  <sheetViews>
    <sheetView workbookViewId="0">
      <selection activeCell="B4" sqref="B4:G13"/>
    </sheetView>
  </sheetViews>
  <sheetFormatPr defaultRowHeight="15" x14ac:dyDescent="0.25"/>
  <cols>
    <col min="2" max="2" width="11.28515625" customWidth="1"/>
    <col min="3" max="3" width="14" customWidth="1"/>
    <col min="4" max="4" width="9.7109375" customWidth="1"/>
    <col min="7" max="7" width="20.28515625" customWidth="1"/>
  </cols>
  <sheetData>
    <row r="4" spans="2:7" ht="44.45" customHeight="1" x14ac:dyDescent="0.25">
      <c r="C4" s="15" t="s">
        <v>121</v>
      </c>
      <c r="D4" s="16" t="s">
        <v>120</v>
      </c>
      <c r="E4" s="16"/>
      <c r="F4" s="16" t="s">
        <v>123</v>
      </c>
    </row>
    <row r="5" spans="2:7" ht="15.75" x14ac:dyDescent="0.25">
      <c r="B5" s="11" t="s">
        <v>112</v>
      </c>
      <c r="C5" s="13">
        <v>2742</v>
      </c>
      <c r="D5" s="13">
        <v>914</v>
      </c>
      <c r="E5" s="14">
        <v>0.51435002813731012</v>
      </c>
      <c r="F5" s="13">
        <v>14</v>
      </c>
    </row>
    <row r="6" spans="2:7" ht="15.75" x14ac:dyDescent="0.25">
      <c r="B6" s="11" t="s">
        <v>113</v>
      </c>
      <c r="C6" s="13">
        <v>42</v>
      </c>
      <c r="D6" s="13">
        <v>14</v>
      </c>
      <c r="E6" s="14">
        <v>7.878446820483961E-3</v>
      </c>
      <c r="F6" s="13">
        <v>2</v>
      </c>
    </row>
    <row r="7" spans="2:7" ht="15.75" x14ac:dyDescent="0.25">
      <c r="B7" s="11" t="s">
        <v>99</v>
      </c>
      <c r="C7" s="13">
        <v>795</v>
      </c>
      <c r="D7" s="13">
        <v>265</v>
      </c>
      <c r="E7" s="14">
        <v>0.14912774338773213</v>
      </c>
      <c r="F7" s="13">
        <v>5</v>
      </c>
    </row>
    <row r="8" spans="2:7" ht="15.75" x14ac:dyDescent="0.25">
      <c r="B8" s="11" t="s">
        <v>111</v>
      </c>
      <c r="C8" s="13">
        <v>108</v>
      </c>
      <c r="D8" s="13">
        <v>36</v>
      </c>
      <c r="E8" s="14">
        <v>2.0258863252673044E-2</v>
      </c>
      <c r="F8" s="13">
        <v>7</v>
      </c>
    </row>
    <row r="9" spans="2:7" ht="15.75" x14ac:dyDescent="0.25">
      <c r="B9" s="11" t="s">
        <v>115</v>
      </c>
      <c r="C9" s="13">
        <v>33</v>
      </c>
      <c r="D9" s="13">
        <v>11</v>
      </c>
      <c r="E9" s="14">
        <v>6.1902082160945416E-3</v>
      </c>
      <c r="F9" s="13">
        <v>1</v>
      </c>
    </row>
    <row r="10" spans="2:7" ht="15.75" x14ac:dyDescent="0.25">
      <c r="B10" s="11" t="s">
        <v>117</v>
      </c>
      <c r="C10" s="13">
        <v>441</v>
      </c>
      <c r="D10" s="13">
        <v>147</v>
      </c>
      <c r="E10" s="14">
        <v>8.2723691615081599E-2</v>
      </c>
      <c r="F10" s="13">
        <v>10</v>
      </c>
    </row>
    <row r="11" spans="2:7" ht="15.75" x14ac:dyDescent="0.25">
      <c r="B11" s="11" t="s">
        <v>114</v>
      </c>
      <c r="C11" s="13">
        <v>1152</v>
      </c>
      <c r="D11" s="13">
        <v>384</v>
      </c>
      <c r="E11" s="14">
        <v>0.2160945413618458</v>
      </c>
      <c r="F11" s="13">
        <v>10</v>
      </c>
    </row>
    <row r="12" spans="2:7" ht="30" x14ac:dyDescent="0.25">
      <c r="B12" s="11" t="s">
        <v>116</v>
      </c>
      <c r="C12" s="13">
        <v>18</v>
      </c>
      <c r="D12" s="13">
        <v>6</v>
      </c>
      <c r="E12" s="14">
        <v>3.3764772087788407E-3</v>
      </c>
      <c r="F12" s="13">
        <v>4</v>
      </c>
      <c r="G12" s="10" t="s">
        <v>124</v>
      </c>
    </row>
    <row r="13" spans="2:7" ht="16.5" thickBot="1" x14ac:dyDescent="0.3">
      <c r="B13" s="11" t="s">
        <v>119</v>
      </c>
      <c r="C13" s="29">
        <f>SUM(C5:C12)</f>
        <v>5331</v>
      </c>
      <c r="D13" s="29">
        <f t="shared" ref="D13:F13" si="0">SUM(D5:D12)</f>
        <v>1777</v>
      </c>
      <c r="E13" s="29" t="s">
        <v>118</v>
      </c>
      <c r="F13" s="29">
        <f t="shared" si="0"/>
        <v>53</v>
      </c>
    </row>
    <row r="14" spans="2: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24"/>
  <sheetViews>
    <sheetView topLeftCell="A8" workbookViewId="0">
      <selection activeCell="C4" sqref="C4:C24"/>
    </sheetView>
  </sheetViews>
  <sheetFormatPr defaultRowHeight="15" x14ac:dyDescent="0.25"/>
  <cols>
    <col min="3" max="3" width="44.28515625" customWidth="1"/>
  </cols>
  <sheetData>
    <row r="2" spans="3:3" x14ac:dyDescent="0.25">
      <c r="C2" s="18" t="s">
        <v>118</v>
      </c>
    </row>
    <row r="3" spans="3:3" x14ac:dyDescent="0.25">
      <c r="C3" s="6" t="s">
        <v>118</v>
      </c>
    </row>
    <row r="4" spans="3:3" x14ac:dyDescent="0.25">
      <c r="C4" s="18" t="s">
        <v>6</v>
      </c>
    </row>
    <row r="5" spans="3:3" x14ac:dyDescent="0.25">
      <c r="C5" s="18" t="s">
        <v>79</v>
      </c>
    </row>
    <row r="6" spans="3:3" x14ac:dyDescent="0.25">
      <c r="C6" s="18" t="s">
        <v>10</v>
      </c>
    </row>
    <row r="7" spans="3:3" x14ac:dyDescent="0.25">
      <c r="C7" s="18" t="s">
        <v>43</v>
      </c>
    </row>
    <row r="8" spans="3:3" x14ac:dyDescent="0.25">
      <c r="C8" s="18" t="s">
        <v>22</v>
      </c>
    </row>
    <row r="9" spans="3:3" x14ac:dyDescent="0.25">
      <c r="C9" s="18" t="s">
        <v>32</v>
      </c>
    </row>
    <row r="10" spans="3:3" x14ac:dyDescent="0.25">
      <c r="C10" s="18" t="s">
        <v>29</v>
      </c>
    </row>
    <row r="11" spans="3:3" ht="27.6" customHeight="1" x14ac:dyDescent="0.25">
      <c r="C11" s="18" t="s">
        <v>59</v>
      </c>
    </row>
    <row r="12" spans="3:3" ht="27.6" customHeight="1" x14ac:dyDescent="0.25">
      <c r="C12" s="18" t="s">
        <v>51</v>
      </c>
    </row>
    <row r="13" spans="3:3" x14ac:dyDescent="0.25">
      <c r="C13" s="18" t="s">
        <v>47</v>
      </c>
    </row>
    <row r="14" spans="3:3" x14ac:dyDescent="0.25">
      <c r="C14" s="18" t="s">
        <v>39</v>
      </c>
    </row>
    <row r="15" spans="3:3" ht="27.6" customHeight="1" x14ac:dyDescent="0.25">
      <c r="C15" s="18" t="s">
        <v>17</v>
      </c>
    </row>
    <row r="16" spans="3:3" x14ac:dyDescent="0.25">
      <c r="C16" s="18" t="s">
        <v>34</v>
      </c>
    </row>
    <row r="17" spans="3:3" x14ac:dyDescent="0.25">
      <c r="C17" s="18" t="s">
        <v>49</v>
      </c>
    </row>
    <row r="18" spans="3:3" ht="27.6" customHeight="1" x14ac:dyDescent="0.25">
      <c r="C18" s="18" t="s">
        <v>69</v>
      </c>
    </row>
    <row r="19" spans="3:3" ht="41.45" customHeight="1" x14ac:dyDescent="0.25">
      <c r="C19" s="18" t="s">
        <v>57</v>
      </c>
    </row>
    <row r="20" spans="3:3" ht="41.45" customHeight="1" x14ac:dyDescent="0.25">
      <c r="C20" s="18" t="s">
        <v>26</v>
      </c>
    </row>
    <row r="21" spans="3:3" ht="41.45" customHeight="1" x14ac:dyDescent="0.25">
      <c r="C21" s="18" t="s">
        <v>55</v>
      </c>
    </row>
    <row r="22" spans="3:3" ht="27.6" customHeight="1" x14ac:dyDescent="0.25">
      <c r="C22" s="18" t="s">
        <v>20</v>
      </c>
    </row>
    <row r="23" spans="3:3" x14ac:dyDescent="0.25">
      <c r="C23" s="18" t="s">
        <v>81</v>
      </c>
    </row>
    <row r="24" spans="3:3" x14ac:dyDescent="0.25">
      <c r="C24" s="18" t="s">
        <v>12</v>
      </c>
    </row>
  </sheetData>
  <sortState ref="C2:C59">
    <sortCondition ref="C2:C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topLeftCell="A40" workbookViewId="0">
      <selection activeCell="J46" sqref="J46"/>
    </sheetView>
  </sheetViews>
  <sheetFormatPr defaultRowHeight="15" x14ac:dyDescent="0.25"/>
  <cols>
    <col min="2" max="2" width="27.28515625" customWidth="1"/>
    <col min="3" max="3" width="23.28515625" customWidth="1"/>
    <col min="4" max="4" width="10.7109375" style="13" customWidth="1"/>
    <col min="5" max="5" width="10.7109375" style="27" customWidth="1"/>
  </cols>
  <sheetData>
    <row r="2" spans="2:6" x14ac:dyDescent="0.25">
      <c r="B2" s="3" t="s">
        <v>0</v>
      </c>
      <c r="C2" s="3" t="s">
        <v>1</v>
      </c>
      <c r="D2" s="20" t="s">
        <v>2</v>
      </c>
      <c r="E2" s="23" t="s">
        <v>3</v>
      </c>
      <c r="F2" s="3" t="s">
        <v>4</v>
      </c>
    </row>
    <row r="3" spans="2:6" x14ac:dyDescent="0.25">
      <c r="B3" s="18" t="s">
        <v>5</v>
      </c>
      <c r="C3" s="18" t="s">
        <v>6</v>
      </c>
      <c r="D3" s="21">
        <v>49</v>
      </c>
      <c r="E3" s="24" t="s">
        <v>7</v>
      </c>
      <c r="F3" s="19" t="s">
        <v>8</v>
      </c>
    </row>
    <row r="4" spans="2:6" x14ac:dyDescent="0.25">
      <c r="B4" s="18" t="s">
        <v>9</v>
      </c>
      <c r="C4" s="18" t="s">
        <v>10</v>
      </c>
      <c r="D4" s="21">
        <v>7</v>
      </c>
      <c r="E4" s="24" t="s">
        <v>7</v>
      </c>
      <c r="F4" s="19" t="s">
        <v>8</v>
      </c>
    </row>
    <row r="5" spans="2:6" x14ac:dyDescent="0.25">
      <c r="B5" s="18" t="s">
        <v>11</v>
      </c>
      <c r="C5" s="18" t="s">
        <v>12</v>
      </c>
      <c r="D5" s="21">
        <v>29</v>
      </c>
      <c r="E5" s="24" t="s">
        <v>7</v>
      </c>
      <c r="F5" s="19" t="s">
        <v>8</v>
      </c>
    </row>
    <row r="6" spans="2:6" x14ac:dyDescent="0.25">
      <c r="B6" s="18" t="s">
        <v>13</v>
      </c>
      <c r="C6" s="18" t="s">
        <v>12</v>
      </c>
      <c r="D6" s="21">
        <v>50</v>
      </c>
      <c r="E6" s="24" t="s">
        <v>7</v>
      </c>
      <c r="F6" s="19" t="s">
        <v>8</v>
      </c>
    </row>
    <row r="7" spans="2:6" x14ac:dyDescent="0.25">
      <c r="B7" s="18" t="s">
        <v>14</v>
      </c>
      <c r="C7" s="18" t="s">
        <v>15</v>
      </c>
      <c r="D7" s="21">
        <v>12</v>
      </c>
      <c r="E7" s="24" t="s">
        <v>7</v>
      </c>
      <c r="F7" s="19" t="s">
        <v>8</v>
      </c>
    </row>
    <row r="8" spans="2:6" x14ac:dyDescent="0.25">
      <c r="B8" s="18" t="s">
        <v>16</v>
      </c>
      <c r="C8" s="18" t="s">
        <v>17</v>
      </c>
      <c r="D8" s="21">
        <v>5</v>
      </c>
      <c r="E8" s="24" t="s">
        <v>7</v>
      </c>
      <c r="F8" s="19" t="s">
        <v>8</v>
      </c>
    </row>
    <row r="9" spans="2:6" x14ac:dyDescent="0.25">
      <c r="B9" s="18" t="s">
        <v>18</v>
      </c>
      <c r="C9" s="18" t="s">
        <v>17</v>
      </c>
      <c r="D9" s="21">
        <v>2</v>
      </c>
      <c r="E9" s="24" t="s">
        <v>7</v>
      </c>
      <c r="F9" s="19" t="s">
        <v>8</v>
      </c>
    </row>
    <row r="10" spans="2:6" x14ac:dyDescent="0.25">
      <c r="B10" s="18" t="s">
        <v>19</v>
      </c>
      <c r="C10" s="18" t="s">
        <v>20</v>
      </c>
      <c r="D10" s="21">
        <v>1</v>
      </c>
      <c r="E10" s="24" t="s">
        <v>7</v>
      </c>
      <c r="F10" s="19" t="s">
        <v>8</v>
      </c>
    </row>
    <row r="11" spans="2:6" x14ac:dyDescent="0.25">
      <c r="B11" s="18" t="s">
        <v>21</v>
      </c>
      <c r="C11" s="18" t="s">
        <v>22</v>
      </c>
      <c r="D11" s="21">
        <v>40</v>
      </c>
      <c r="E11" s="25"/>
      <c r="F11" s="19" t="s">
        <v>8</v>
      </c>
    </row>
    <row r="12" spans="2:6" x14ac:dyDescent="0.25">
      <c r="B12" s="18" t="s">
        <v>23</v>
      </c>
      <c r="C12" s="18" t="s">
        <v>12</v>
      </c>
      <c r="D12" s="21">
        <v>109</v>
      </c>
      <c r="E12" s="24" t="s">
        <v>7</v>
      </c>
      <c r="F12" s="19" t="s">
        <v>8</v>
      </c>
    </row>
    <row r="13" spans="2:6" x14ac:dyDescent="0.25">
      <c r="B13" s="18" t="s">
        <v>24</v>
      </c>
      <c r="C13" s="18" t="s">
        <v>22</v>
      </c>
      <c r="D13" s="21">
        <v>57</v>
      </c>
      <c r="E13" s="24" t="s">
        <v>7</v>
      </c>
      <c r="F13" s="19" t="s">
        <v>8</v>
      </c>
    </row>
    <row r="14" spans="2:6" x14ac:dyDescent="0.25">
      <c r="B14" s="18" t="s">
        <v>25</v>
      </c>
      <c r="C14" s="18" t="s">
        <v>26</v>
      </c>
      <c r="D14" s="21">
        <v>1</v>
      </c>
      <c r="E14" s="24" t="s">
        <v>7</v>
      </c>
      <c r="F14" s="19" t="s">
        <v>8</v>
      </c>
    </row>
    <row r="15" spans="2:6" x14ac:dyDescent="0.25">
      <c r="B15" s="18" t="s">
        <v>27</v>
      </c>
      <c r="C15" s="18" t="s">
        <v>12</v>
      </c>
      <c r="D15" s="21">
        <v>2</v>
      </c>
      <c r="E15" s="24" t="s">
        <v>7</v>
      </c>
      <c r="F15" s="19" t="s">
        <v>8</v>
      </c>
    </row>
    <row r="16" spans="2:6" x14ac:dyDescent="0.25">
      <c r="B16" s="18" t="s">
        <v>28</v>
      </c>
      <c r="C16" s="18" t="s">
        <v>29</v>
      </c>
      <c r="D16" s="21">
        <v>27</v>
      </c>
      <c r="E16" s="24" t="s">
        <v>7</v>
      </c>
      <c r="F16" s="19" t="s">
        <v>8</v>
      </c>
    </row>
    <row r="17" spans="2:6" x14ac:dyDescent="0.25">
      <c r="B17" s="18" t="s">
        <v>30</v>
      </c>
      <c r="C17" s="18" t="s">
        <v>29</v>
      </c>
      <c r="D17" s="21">
        <v>7</v>
      </c>
      <c r="E17" s="25"/>
      <c r="F17" s="19" t="s">
        <v>8</v>
      </c>
    </row>
    <row r="18" spans="2:6" x14ac:dyDescent="0.25">
      <c r="B18" s="18" t="s">
        <v>31</v>
      </c>
      <c r="C18" s="18" t="s">
        <v>32</v>
      </c>
      <c r="D18" s="21">
        <v>32</v>
      </c>
      <c r="E18" s="24" t="s">
        <v>7</v>
      </c>
      <c r="F18" s="19" t="s">
        <v>8</v>
      </c>
    </row>
    <row r="19" spans="2:6" x14ac:dyDescent="0.25">
      <c r="B19" s="18" t="s">
        <v>33</v>
      </c>
      <c r="C19" s="18" t="s">
        <v>34</v>
      </c>
      <c r="D19" s="21">
        <v>1</v>
      </c>
      <c r="E19" s="24" t="s">
        <v>7</v>
      </c>
      <c r="F19" s="19" t="s">
        <v>8</v>
      </c>
    </row>
    <row r="20" spans="2:6" ht="28.5" x14ac:dyDescent="0.25">
      <c r="B20" s="18" t="s">
        <v>35</v>
      </c>
      <c r="C20" s="18" t="s">
        <v>17</v>
      </c>
      <c r="D20" s="21">
        <v>2</v>
      </c>
      <c r="E20" s="24" t="s">
        <v>7</v>
      </c>
      <c r="F20" s="19" t="s">
        <v>8</v>
      </c>
    </row>
    <row r="21" spans="2:6" ht="28.5" x14ac:dyDescent="0.25">
      <c r="B21" s="18" t="s">
        <v>36</v>
      </c>
      <c r="C21" s="18" t="s">
        <v>34</v>
      </c>
      <c r="D21" s="21">
        <v>1</v>
      </c>
      <c r="E21" s="24" t="s">
        <v>7</v>
      </c>
      <c r="F21" s="19" t="s">
        <v>8</v>
      </c>
    </row>
    <row r="22" spans="2:6" x14ac:dyDescent="0.25">
      <c r="B22" s="18" t="s">
        <v>37</v>
      </c>
      <c r="C22" s="18" t="s">
        <v>12</v>
      </c>
      <c r="D22" s="21">
        <v>19</v>
      </c>
      <c r="E22" s="24" t="s">
        <v>7</v>
      </c>
      <c r="F22" s="19" t="s">
        <v>8</v>
      </c>
    </row>
    <row r="23" spans="2:6" x14ac:dyDescent="0.25">
      <c r="B23" s="18" t="s">
        <v>38</v>
      </c>
      <c r="C23" s="18" t="s">
        <v>39</v>
      </c>
      <c r="D23" s="21">
        <v>1</v>
      </c>
      <c r="E23" s="24" t="s">
        <v>7</v>
      </c>
      <c r="F23" s="19" t="s">
        <v>8</v>
      </c>
    </row>
    <row r="24" spans="2:6" x14ac:dyDescent="0.25">
      <c r="B24" s="18" t="s">
        <v>40</v>
      </c>
      <c r="C24" s="18" t="s">
        <v>12</v>
      </c>
      <c r="D24" s="21">
        <v>6</v>
      </c>
      <c r="E24" s="25"/>
      <c r="F24" s="19" t="s">
        <v>8</v>
      </c>
    </row>
    <row r="25" spans="2:6" x14ac:dyDescent="0.25">
      <c r="B25" s="18" t="s">
        <v>41</v>
      </c>
      <c r="C25" s="18" t="s">
        <v>12</v>
      </c>
      <c r="D25" s="21">
        <v>6</v>
      </c>
      <c r="E25" s="24" t="s">
        <v>7</v>
      </c>
      <c r="F25" s="19" t="s">
        <v>8</v>
      </c>
    </row>
    <row r="26" spans="2:6" x14ac:dyDescent="0.25">
      <c r="B26" s="18" t="s">
        <v>42</v>
      </c>
      <c r="C26" s="18" t="s">
        <v>43</v>
      </c>
      <c r="D26" s="21">
        <v>1</v>
      </c>
      <c r="E26" s="24" t="s">
        <v>7</v>
      </c>
      <c r="F26" s="19" t="s">
        <v>8</v>
      </c>
    </row>
    <row r="27" spans="2:6" x14ac:dyDescent="0.25">
      <c r="B27" s="18" t="s">
        <v>44</v>
      </c>
      <c r="C27" s="18" t="s">
        <v>22</v>
      </c>
      <c r="D27" s="21">
        <v>20</v>
      </c>
      <c r="E27" s="25"/>
      <c r="F27" s="19" t="s">
        <v>8</v>
      </c>
    </row>
    <row r="28" spans="2:6" x14ac:dyDescent="0.25">
      <c r="B28" s="18" t="s">
        <v>45</v>
      </c>
      <c r="C28" s="18" t="s">
        <v>17</v>
      </c>
      <c r="D28" s="21">
        <v>1</v>
      </c>
      <c r="E28" s="24" t="s">
        <v>7</v>
      </c>
      <c r="F28" s="19" t="s">
        <v>8</v>
      </c>
    </row>
    <row r="29" spans="2:6" x14ac:dyDescent="0.25">
      <c r="B29" s="18" t="s">
        <v>46</v>
      </c>
      <c r="C29" s="18" t="s">
        <v>47</v>
      </c>
      <c r="D29" s="21">
        <v>2</v>
      </c>
      <c r="E29" s="24" t="s">
        <v>7</v>
      </c>
      <c r="F29" s="19" t="s">
        <v>8</v>
      </c>
    </row>
    <row r="30" spans="2:6" x14ac:dyDescent="0.25">
      <c r="B30" s="18" t="s">
        <v>48</v>
      </c>
      <c r="C30" s="18" t="s">
        <v>49</v>
      </c>
      <c r="D30" s="21">
        <v>44</v>
      </c>
      <c r="E30" s="25"/>
      <c r="F30" s="19" t="s">
        <v>8</v>
      </c>
    </row>
    <row r="31" spans="2:6" x14ac:dyDescent="0.25">
      <c r="B31" s="18" t="s">
        <v>50</v>
      </c>
      <c r="C31" s="18" t="s">
        <v>51</v>
      </c>
      <c r="D31" s="21">
        <v>6</v>
      </c>
      <c r="E31" s="24" t="s">
        <v>7</v>
      </c>
      <c r="F31" s="19" t="s">
        <v>8</v>
      </c>
    </row>
    <row r="32" spans="2:6" x14ac:dyDescent="0.25">
      <c r="B32" s="18" t="s">
        <v>52</v>
      </c>
      <c r="C32" s="18" t="s">
        <v>6</v>
      </c>
      <c r="D32" s="21">
        <v>38</v>
      </c>
      <c r="E32" s="24" t="s">
        <v>7</v>
      </c>
      <c r="F32" s="19" t="s">
        <v>8</v>
      </c>
    </row>
    <row r="33" spans="2:6" x14ac:dyDescent="0.25">
      <c r="B33" s="18" t="s">
        <v>53</v>
      </c>
      <c r="C33" s="18" t="s">
        <v>12</v>
      </c>
      <c r="D33" s="21">
        <v>146</v>
      </c>
      <c r="E33" s="24" t="s">
        <v>7</v>
      </c>
      <c r="F33" s="19" t="s">
        <v>8</v>
      </c>
    </row>
    <row r="34" spans="2:6" x14ac:dyDescent="0.25">
      <c r="B34" s="18" t="s">
        <v>54</v>
      </c>
      <c r="C34" s="18" t="s">
        <v>55</v>
      </c>
      <c r="D34" s="21">
        <v>24</v>
      </c>
      <c r="E34" s="24" t="s">
        <v>7</v>
      </c>
      <c r="F34" s="19" t="s">
        <v>8</v>
      </c>
    </row>
    <row r="35" spans="2:6" x14ac:dyDescent="0.25">
      <c r="B35" s="18" t="s">
        <v>56</v>
      </c>
      <c r="C35" s="18" t="s">
        <v>57</v>
      </c>
      <c r="D35" s="21">
        <v>20</v>
      </c>
      <c r="E35" s="24" t="s">
        <v>7</v>
      </c>
      <c r="F35" s="19" t="s">
        <v>8</v>
      </c>
    </row>
    <row r="36" spans="2:6" x14ac:dyDescent="0.25">
      <c r="B36" s="18" t="s">
        <v>58</v>
      </c>
      <c r="C36" s="18" t="s">
        <v>59</v>
      </c>
      <c r="D36" s="21">
        <v>212</v>
      </c>
      <c r="E36" s="25"/>
      <c r="F36" s="19" t="s">
        <v>8</v>
      </c>
    </row>
    <row r="37" spans="2:6" x14ac:dyDescent="0.25">
      <c r="B37" s="18" t="s">
        <v>60</v>
      </c>
      <c r="C37" s="18" t="s">
        <v>59</v>
      </c>
      <c r="D37" s="21">
        <v>122</v>
      </c>
      <c r="E37" s="25"/>
      <c r="F37" s="19" t="s">
        <v>8</v>
      </c>
    </row>
    <row r="38" spans="2:6" x14ac:dyDescent="0.25">
      <c r="B38" s="6" t="s">
        <v>61</v>
      </c>
      <c r="C38" s="6" t="s">
        <v>59</v>
      </c>
      <c r="D38" s="22">
        <v>3</v>
      </c>
      <c r="E38" s="26"/>
      <c r="F38" s="7" t="s">
        <v>8</v>
      </c>
    </row>
    <row r="39" spans="2:6" x14ac:dyDescent="0.25">
      <c r="B39" s="18" t="s">
        <v>62</v>
      </c>
      <c r="C39" s="18" t="s">
        <v>6</v>
      </c>
      <c r="D39" s="21">
        <v>14</v>
      </c>
      <c r="E39" s="24" t="s">
        <v>7</v>
      </c>
      <c r="F39" s="19" t="s">
        <v>8</v>
      </c>
    </row>
    <row r="40" spans="2:6" x14ac:dyDescent="0.25">
      <c r="B40" s="18" t="s">
        <v>63</v>
      </c>
      <c r="C40" s="18" t="s">
        <v>12</v>
      </c>
      <c r="D40" s="21">
        <v>232</v>
      </c>
      <c r="E40" s="24" t="s">
        <v>7</v>
      </c>
      <c r="F40" s="19" t="s">
        <v>8</v>
      </c>
    </row>
    <row r="41" spans="2:6" x14ac:dyDescent="0.25">
      <c r="B41" s="18" t="s">
        <v>64</v>
      </c>
      <c r="C41" s="18" t="s">
        <v>34</v>
      </c>
      <c r="D41" s="21">
        <v>5</v>
      </c>
      <c r="E41" s="25"/>
      <c r="F41" s="19" t="s">
        <v>8</v>
      </c>
    </row>
    <row r="42" spans="2:6" x14ac:dyDescent="0.25">
      <c r="B42" s="18" t="s">
        <v>65</v>
      </c>
      <c r="C42" s="18" t="s">
        <v>51</v>
      </c>
      <c r="D42" s="21">
        <v>21</v>
      </c>
      <c r="E42" s="24" t="s">
        <v>7</v>
      </c>
      <c r="F42" s="19" t="s">
        <v>8</v>
      </c>
    </row>
    <row r="43" spans="2:6" x14ac:dyDescent="0.25">
      <c r="B43" s="18" t="s">
        <v>66</v>
      </c>
      <c r="C43" s="18" t="s">
        <v>12</v>
      </c>
      <c r="D43" s="21">
        <v>417</v>
      </c>
      <c r="E43" s="24" t="s">
        <v>7</v>
      </c>
      <c r="F43" s="19" t="s">
        <v>8</v>
      </c>
    </row>
    <row r="44" spans="2:6" x14ac:dyDescent="0.25">
      <c r="B44" s="18" t="s">
        <v>67</v>
      </c>
      <c r="C44" s="18" t="s">
        <v>12</v>
      </c>
      <c r="D44" s="21">
        <v>136</v>
      </c>
      <c r="E44" s="24" t="s">
        <v>7</v>
      </c>
      <c r="F44" s="19" t="s">
        <v>8</v>
      </c>
    </row>
    <row r="45" spans="2:6" x14ac:dyDescent="0.25">
      <c r="B45" s="18" t="s">
        <v>68</v>
      </c>
      <c r="C45" s="18" t="s">
        <v>69</v>
      </c>
      <c r="D45" s="21">
        <v>6</v>
      </c>
      <c r="E45" s="25"/>
      <c r="F45" s="19" t="s">
        <v>8</v>
      </c>
    </row>
    <row r="46" spans="2:6" x14ac:dyDescent="0.25">
      <c r="B46" s="18" t="s">
        <v>70</v>
      </c>
      <c r="C46" s="18" t="s">
        <v>22</v>
      </c>
      <c r="D46" s="21">
        <v>7</v>
      </c>
      <c r="E46" s="24" t="s">
        <v>7</v>
      </c>
      <c r="F46" s="19" t="s">
        <v>8</v>
      </c>
    </row>
    <row r="47" spans="2:6" x14ac:dyDescent="0.25">
      <c r="B47" s="18" t="s">
        <v>71</v>
      </c>
      <c r="C47" s="18" t="s">
        <v>47</v>
      </c>
      <c r="D47" s="21">
        <v>5</v>
      </c>
      <c r="E47" s="24" t="s">
        <v>7</v>
      </c>
      <c r="F47" s="19" t="s">
        <v>8</v>
      </c>
    </row>
    <row r="48" spans="2:6" x14ac:dyDescent="0.25">
      <c r="B48" s="18" t="s">
        <v>72</v>
      </c>
      <c r="C48" s="18" t="s">
        <v>47</v>
      </c>
      <c r="D48" s="21">
        <v>11</v>
      </c>
      <c r="E48" s="24" t="s">
        <v>7</v>
      </c>
      <c r="F48" s="19" t="s">
        <v>8</v>
      </c>
    </row>
    <row r="49" spans="2:6" x14ac:dyDescent="0.25">
      <c r="B49" s="18" t="s">
        <v>73</v>
      </c>
      <c r="C49" s="18" t="s">
        <v>17</v>
      </c>
      <c r="D49" s="21">
        <v>13</v>
      </c>
      <c r="E49" s="24" t="s">
        <v>7</v>
      </c>
      <c r="F49" s="19" t="s">
        <v>8</v>
      </c>
    </row>
    <row r="50" spans="2:6" x14ac:dyDescent="0.25">
      <c r="B50" s="18" t="s">
        <v>74</v>
      </c>
      <c r="C50" s="18" t="s">
        <v>17</v>
      </c>
      <c r="D50" s="21">
        <v>1</v>
      </c>
      <c r="E50" s="24" t="s">
        <v>7</v>
      </c>
      <c r="F50" s="19" t="s">
        <v>8</v>
      </c>
    </row>
    <row r="51" spans="2:6" x14ac:dyDescent="0.25">
      <c r="B51" s="18" t="s">
        <v>75</v>
      </c>
      <c r="C51" s="18" t="s">
        <v>12</v>
      </c>
      <c r="D51" s="21">
        <v>115</v>
      </c>
      <c r="E51" s="24" t="s">
        <v>7</v>
      </c>
      <c r="F51" s="19" t="s">
        <v>8</v>
      </c>
    </row>
    <row r="52" spans="2:6" x14ac:dyDescent="0.25">
      <c r="B52" s="18" t="s">
        <v>76</v>
      </c>
      <c r="C52" s="18" t="s">
        <v>12</v>
      </c>
      <c r="D52" s="21">
        <v>4</v>
      </c>
      <c r="E52" s="24" t="s">
        <v>7</v>
      </c>
      <c r="F52" s="19" t="s">
        <v>8</v>
      </c>
    </row>
    <row r="53" spans="2:6" x14ac:dyDescent="0.25">
      <c r="B53" s="18" t="s">
        <v>77</v>
      </c>
      <c r="C53" s="18" t="s">
        <v>55</v>
      </c>
      <c r="D53" s="21">
        <v>3</v>
      </c>
      <c r="E53" s="24" t="s">
        <v>7</v>
      </c>
      <c r="F53" s="19" t="s">
        <v>8</v>
      </c>
    </row>
    <row r="54" spans="2:6" x14ac:dyDescent="0.25">
      <c r="B54" s="18" t="s">
        <v>78</v>
      </c>
      <c r="C54" s="18" t="s">
        <v>79</v>
      </c>
      <c r="D54" s="21">
        <v>12</v>
      </c>
      <c r="E54" s="24" t="s">
        <v>7</v>
      </c>
      <c r="F54" s="19" t="s">
        <v>8</v>
      </c>
    </row>
    <row r="55" spans="2:6" x14ac:dyDescent="0.25">
      <c r="B55" s="18" t="s">
        <v>80</v>
      </c>
      <c r="C55" s="18" t="s">
        <v>81</v>
      </c>
      <c r="D55" s="21">
        <v>7</v>
      </c>
      <c r="E55" s="24" t="s">
        <v>7</v>
      </c>
      <c r="F55" s="19" t="s">
        <v>82</v>
      </c>
    </row>
  </sheetData>
  <hyperlinks>
    <hyperlink ref="E3" r:id="rId1" display="http://www.moisturemap.monash.edu.au/"/>
    <hyperlink ref="F3" r:id="rId2" display="http://ismn.geo.tuwien.ac.at/networks/aaces/"/>
    <hyperlink ref="E4" r:id="rId3" display="http://www.amma-catch.org/"/>
    <hyperlink ref="F4" r:id="rId4" display="http://ismn.geo.tuwien.ac.at/networks/amma-catch/"/>
    <hyperlink ref="E5" r:id="rId5" display="http://www.arm.gov/"/>
    <hyperlink ref="F5" r:id="rId6" display="http://ismn.geo.tuwien.ac.at/networks/arm/"/>
    <hyperlink ref="E6" r:id="rId7" display="http://www.hprcc.unl.edu/awdn.php"/>
    <hyperlink ref="F6" r:id="rId8" display="http://ismn.geo.tuwien.ac.at/networks/awdn/"/>
    <hyperlink ref="E7" r:id="rId9" display="http://www.lter.uaf.edu/default.cfm"/>
    <hyperlink ref="F7" r:id="rId10" display="http://ismn.geo.tuwien.ac.at/networks/bnz-lter/"/>
    <hyperlink ref="E8" r:id="rId11" display="http://www.cfcalabria.it/"/>
    <hyperlink ref="F8" r:id="rId12" display="http://ismn.geo.tuwien.ac.at/networks/calabria/"/>
    <hyperlink ref="E9" r:id="rId13" display="http://www.regione.campania.it/"/>
    <hyperlink ref="F9" r:id="rId14" display="http://ismn.geo.tuwien.ac.at/networks/campania/"/>
    <hyperlink ref="E10" r:id="rId15" display="http://dx.doi.org/10.7167/2013/297973"/>
    <hyperlink ref="F10" r:id="rId16" display="http://ismn.geo.tuwien.ac.at/networks/carboafrica/"/>
    <hyperlink ref="F11" r:id="rId17" display="http://ismn.geo.tuwien.ac.at/networks/china/"/>
    <hyperlink ref="E12" r:id="rId18" display="http://cosmos.hwr.arizona.edu/"/>
    <hyperlink ref="F12" r:id="rId19" display="http://ismn.geo.tuwien.ac.at/networks/cosmos/"/>
    <hyperlink ref="E13" r:id="rId20" location="CTP-SMTMN" display="http://dam.itpcas.ac.cn/rs/?q=data - CTP-SMTMN"/>
    <hyperlink ref="F13" r:id="rId21" display="http://ismn.geo.tuwien.ac.at/networks/ctp-smtmn/"/>
    <hyperlink ref="E14" r:id="rId22" display="http://ign.ku.dk/earthobservation/research/document4/CaLM/"/>
    <hyperlink ref="F14" r:id="rId23" display="http://ismn.geo.tuwien.ac.at/networks/dahra/"/>
    <hyperlink ref="E15" r:id="rId24" display="http://www.fluxnet.ornl.gov/"/>
    <hyperlink ref="F15" r:id="rId25" display="http://ismn.geo.tuwien.ac.at/networks/fluxnet-ameriflux/"/>
    <hyperlink ref="E16" r:id="rId26" display="http://fmiarc.fmi.fi/"/>
    <hyperlink ref="F16" r:id="rId27" display="http://ismn.geo.tuwien.ac.at/networks/fmi/"/>
    <hyperlink ref="F17" r:id="rId28" display="http://ismn.geo.tuwien.ac.at/networks/gtk/"/>
    <hyperlink ref="E18" r:id="rId29" display="http://www.hobe.dk/"/>
    <hyperlink ref="F18" r:id="rId30" display="http://ismn.geo.tuwien.ac.at/networks/hobe/"/>
    <hyperlink ref="E19" r:id="rId31" display="http://www.hsc.re.kr/"/>
    <hyperlink ref="F19" r:id="rId32" display="http://ismn.geo.tuwien.ac.at/networks/hsc-selmacheon/"/>
    <hyperlink ref="E20" r:id="rId33" display="http://www.dica.unipg.it/DICA"/>
    <hyperlink ref="F20" r:id="rId34" display="http://ismn.geo.tuwien.ac.at/networks/hydrol-net-perugia/"/>
    <hyperlink ref="E21" r:id="rId35" display="http://wrrsl.hanyang.ac.kr/html/introduction.htm"/>
    <hyperlink ref="F21" r:id="rId36" display="http://ismn.geo.tuwien.ac.at/networks/hyu-cheongmicheon/"/>
    <hyperlink ref="E22" r:id="rId37" display="http://www.isws.illinois.edu/warm/"/>
    <hyperlink ref="F22" r:id="rId38" display="http://ismn.geo.tuwien.ac.at/networks/icn/"/>
    <hyperlink ref="E23" r:id="rId39" display="http://www.iitk.ac.in/"/>
    <hyperlink ref="F23" r:id="rId40" display="http://ismn.geo.tuwien.ac.at/networks/iit-kanpur/"/>
    <hyperlink ref="F24" r:id="rId41" display="http://ismn.geo.tuwien.ac.at/networks/iowa/"/>
    <hyperlink ref="E25" r:id="rId42" display="http://ironagci.blogspot.co.at/"/>
    <hyperlink ref="F25" r:id="rId43" display="http://ismn.geo.tuwien.ac.at/networks/iron/"/>
    <hyperlink ref="E26" r:id="rId44" display="http://www.biosfera.uchile.cl/LAB-net.html"/>
    <hyperlink ref="F26" r:id="rId45" display="http://ismn.geo.tuwien.ac.at/networks/lab-net/"/>
    <hyperlink ref="F27" r:id="rId46" display="http://ismn.geo.tuwien.ac.at/networks/maqu/"/>
    <hyperlink ref="E28" r:id="rId47" display="http://mistrals.sedoo.fr/HyMeX/Plateform-search?datsId=532"/>
    <hyperlink ref="F28" r:id="rId48" display="http://ismn.geo.tuwien.ac.at/networks/meterobs/"/>
    <hyperlink ref="E29" r:id="rId49" display="http://www.dwd.de/mol"/>
    <hyperlink ref="F29" r:id="rId50" display="http://ismn.geo.tuwien.ac.at/networks/mol-rao/"/>
    <hyperlink ref="F30" r:id="rId51" display="http://ismn.geo.tuwien.ac.at/networks/mongolia/"/>
    <hyperlink ref="E31" r:id="rId52" display="http://gisoracle.irstea.fr/?lang=en"/>
    <hyperlink ref="F31" r:id="rId53" display="http://ismn.geo.tuwien.ac.at/networks/oracle/"/>
    <hyperlink ref="E32" r:id="rId54" display="http://www.oznet.org.au/"/>
    <hyperlink ref="F32" r:id="rId55" display="http://ismn.geo.tuwien.ac.at/networks/oznet/"/>
    <hyperlink ref="E33" r:id="rId56" display="http://xenon.colorado.edu/portal/index.php?product=soil_moisture"/>
    <hyperlink ref="F33" r:id="rId57" display="http://ismn.geo.tuwien.ac.at/networks/pbo-h2o/"/>
    <hyperlink ref="E34" r:id="rId58" display="http://campus.usal.es/~hidrus/"/>
    <hyperlink ref="F34" r:id="rId59" display="http://ismn.geo.tuwien.ac.at/networks/remedhus/"/>
    <hyperlink ref="E35" r:id="rId60" display="http://assimo.meteoromania.ro/"/>
    <hyperlink ref="F35" r:id="rId61" display="http://ismn.geo.tuwien.ac.at/networks/rsmn/"/>
    <hyperlink ref="F36" r:id="rId62" display="http://ismn.geo.tuwien.ac.at/networks/ruswet-agro/"/>
    <hyperlink ref="F37" r:id="rId63" display="http://ismn.geo.tuwien.ac.at/networks/ruswet-grass/"/>
    <hyperlink ref="F38" r:id="rId64" display="http://ismn.geo.tuwien.ac.at/networks/ruswet-valdai/"/>
    <hyperlink ref="E39" r:id="rId65" display="http://www.oznet.org.au/"/>
    <hyperlink ref="F39" r:id="rId66" display="http://ismn.geo.tuwien.ac.at/networks/sasmas/"/>
    <hyperlink ref="E40" r:id="rId67" display="http://www.wcc.nrcs.usda.gov/"/>
    <hyperlink ref="F40" r:id="rId68" display="http://ismn.geo.tuwien.ac.at/networks/scan/"/>
    <hyperlink ref="F41" r:id="rId69" display="http://ismn.geo.tuwien.ac.at/networks/skku/"/>
    <hyperlink ref="E42" r:id="rId70" display="http://www.hymex.org/"/>
    <hyperlink ref="F42" r:id="rId71" display="http://ismn.geo.tuwien.ac.at/networks/smosmania/"/>
    <hyperlink ref="E43" r:id="rId72" display="http://www.wcc.nrcs.usda.gov/"/>
    <hyperlink ref="F43" r:id="rId73" display="http://ismn.geo.tuwien.ac.at/networks/snotel/"/>
    <hyperlink ref="E44" r:id="rId74" display="http://soilscape.usc.edu/"/>
    <hyperlink ref="F44" r:id="rId75" display="http://ismn.geo.tuwien.ac.at/networks/soilscape/"/>
    <hyperlink ref="F45" r:id="rId76" display="http://ismn.geo.tuwien.ac.at/networks/swex-poland/"/>
    <hyperlink ref="E46" r:id="rId77" display="http://202.114.118.60:9002/SensorWebPro/index.html"/>
    <hyperlink ref="F46" r:id="rId78" display="http://ismn.geo.tuwien.ac.at/networks/sw-whu/"/>
    <hyperlink ref="E47" r:id="rId79" display="http://teodoor.icg.kfa-juelich.de/overview-de"/>
    <hyperlink ref="F47" r:id="rId80" display="http://ismn.geo.tuwien.ac.at/networks/tereno/"/>
    <hyperlink ref="E48" r:id="rId81" display="http://www.geographie.uni-muenchen.de/department/fiona/forschung/projekte/index.php?projekt_id=103"/>
    <hyperlink ref="F48" r:id="rId82" display="http://ismn.geo.tuwien.ac.at/networks/udc-smos/"/>
    <hyperlink ref="E49" r:id="rId83" display="http://www.cfumbria.it/"/>
    <hyperlink ref="F49" r:id="rId84" display="http://ismn.geo.tuwien.ac.at/networks/umbria/"/>
    <hyperlink ref="E50" r:id="rId85" display="http://www.arpa.emr.it/sim/"/>
    <hyperlink ref="F50" r:id="rId86" display="http://ismn.geo.tuwien.ac.at/networks/umsuol/"/>
    <hyperlink ref="E51" r:id="rId87" display="http://www.ncdc.noaa.gov/crn/"/>
    <hyperlink ref="F51" r:id="rId88" display="http://ismn.geo.tuwien.ac.at/networks/uscrn/"/>
    <hyperlink ref="E52" r:id="rId89" display="http://www.ipf.tuwien.ac.at/insitu/data_viewer/metadata/USDA_ARS_ISMN_Readme.pdf"/>
    <hyperlink ref="F52" r:id="rId90" display="http://ismn.geo.tuwien.ac.at/networks/usda-ars/"/>
    <hyperlink ref="E53" r:id="rId91" display="http://nimbus.uv.es/"/>
    <hyperlink ref="F53" r:id="rId92" display="http://ismn.geo.tuwien.ac.at/networks/vas/"/>
    <hyperlink ref="E54" r:id="rId93" display="http://www.wegenernet.org/"/>
    <hyperlink ref="F54" r:id="rId94" display="http://ismn.geo.tuwien.ac.at/networks/wegenernet/"/>
    <hyperlink ref="E55" r:id="rId95" display="http://www.aber.ac.uk/wsmn"/>
    <hyperlink ref="F55" r:id="rId96" display="http://ismn.geo.tuwien.ac.at/networks/wsmn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Bellingham</dc:creator>
  <cp:lastModifiedBy>Keith Bellingham</cp:lastModifiedBy>
  <dcterms:created xsi:type="dcterms:W3CDTF">2016-03-08T19:41:41Z</dcterms:created>
  <dcterms:modified xsi:type="dcterms:W3CDTF">2016-03-16T23:47:42Z</dcterms:modified>
</cp:coreProperties>
</file>