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drawings/drawing2.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3.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1.xml" ContentType="application/vnd.openxmlformats-officedocument.spreadsheetml.pivotTable+xml"/>
  <Override PartName="/xl/drawings/drawing4.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pivotTables/pivotTable2.xml" ContentType="application/vnd.openxmlformats-officedocument.spreadsheetml.pivotTable+xml"/>
  <Override PartName="/xl/drawings/drawing5.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pivotTables/pivotTable3.xml" ContentType="application/vnd.openxmlformats-officedocument.spreadsheetml.pivotTable+xml"/>
  <Override PartName="/xl/drawings/drawing6.xml" ContentType="application/vnd.openxmlformats-officedocument.drawing+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drawings/drawing7.xml" ContentType="application/vnd.openxmlformats-officedocument.drawing+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04"/>
  <workbookPr/>
  <mc:AlternateContent xmlns:mc="http://schemas.openxmlformats.org/markup-compatibility/2006">
    <mc:Choice Requires="x15">
      <x15ac:absPath xmlns:x15ac="http://schemas.microsoft.com/office/spreadsheetml/2010/11/ac" url="/Users/keithlin/Project/Data analysis/excel/"/>
    </mc:Choice>
  </mc:AlternateContent>
  <xr:revisionPtr revIDLastSave="0" documentId="8_{755A462C-0CAB-794B-B8DD-4A2C0A2CBD5F}" xr6:coauthVersionLast="47" xr6:coauthVersionMax="47" xr10:uidLastSave="{00000000-0000-0000-0000-000000000000}"/>
  <bookViews>
    <workbookView xWindow="320" yWindow="660" windowWidth="30240" windowHeight="17440" xr2:uid="{00000000-000D-0000-FFFF-FFFF00000000}"/>
  </bookViews>
  <sheets>
    <sheet name="Cover" sheetId="1" r:id="rId1"/>
    <sheet name="Dashboard" sheetId="7" r:id="rId2"/>
    <sheet name="Raw Data" sheetId="2" r:id="rId3"/>
    <sheet name="KPI Summary" sheetId="3" r:id="rId4"/>
    <sheet name="Rolling Analytics" sheetId="8" r:id="rId5"/>
    <sheet name="Portfolio Construction" sheetId="9" r:id="rId6"/>
    <sheet name="PT - Avg Return" sheetId="11" r:id="rId7"/>
    <sheet name="PT - Volatility" sheetId="12" r:id="rId8"/>
    <sheet name="PT - Return Over Time" sheetId="13" r:id="rId9"/>
    <sheet name="Pivot Analysis" sheetId="4" r:id="rId10"/>
    <sheet name="Charts" sheetId="5" r:id="rId11"/>
    <sheet name="Insights" sheetId="6" r:id="rId12"/>
  </sheets>
  <calcPr calcId="191029"/>
  <pivotCaches>
    <pivotCache cacheId="7" r:id="rId13"/>
  </pivotCaches>
  <fileRecoveryPr repair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1" i="7" l="1"/>
  <c r="D31" i="7"/>
  <c r="C31" i="7"/>
  <c r="B31" i="7"/>
  <c r="E20" i="3"/>
  <c r="D20" i="3"/>
  <c r="C20" i="3"/>
  <c r="E19" i="3"/>
  <c r="D19" i="3"/>
  <c r="C19" i="3"/>
  <c r="C808" i="9"/>
  <c r="B808" i="9"/>
  <c r="A808" i="9"/>
  <c r="C807" i="9"/>
  <c r="B807" i="9"/>
  <c r="A807" i="9"/>
  <c r="C806" i="9"/>
  <c r="B806" i="9"/>
  <c r="A806" i="9"/>
  <c r="C805" i="9"/>
  <c r="B805" i="9"/>
  <c r="A805" i="9"/>
  <c r="C804" i="9"/>
  <c r="B804" i="9"/>
  <c r="A804" i="9"/>
  <c r="C803" i="9"/>
  <c r="B803" i="9"/>
  <c r="A803" i="9"/>
  <c r="C802" i="9"/>
  <c r="B802" i="9"/>
  <c r="A802" i="9"/>
  <c r="C801" i="9"/>
  <c r="B801" i="9"/>
  <c r="A801" i="9"/>
  <c r="C800" i="9"/>
  <c r="B800" i="9"/>
  <c r="A800" i="9"/>
  <c r="C799" i="9"/>
  <c r="B799" i="9"/>
  <c r="A799" i="9"/>
  <c r="C798" i="9"/>
  <c r="B798" i="9"/>
  <c r="A798" i="9"/>
  <c r="C797" i="9"/>
  <c r="B797" i="9"/>
  <c r="A797" i="9"/>
  <c r="C796" i="9"/>
  <c r="B796" i="9"/>
  <c r="A796" i="9"/>
  <c r="C795" i="9"/>
  <c r="B795" i="9"/>
  <c r="A795" i="9"/>
  <c r="C794" i="9"/>
  <c r="B794" i="9"/>
  <c r="A794" i="9"/>
  <c r="C793" i="9"/>
  <c r="B793" i="9"/>
  <c r="A793" i="9"/>
  <c r="C792" i="9"/>
  <c r="B792" i="9"/>
  <c r="A792" i="9"/>
  <c r="C791" i="9"/>
  <c r="B791" i="9"/>
  <c r="A791" i="9"/>
  <c r="C790" i="9"/>
  <c r="B790" i="9"/>
  <c r="A790" i="9"/>
  <c r="C789" i="9"/>
  <c r="B789" i="9"/>
  <c r="A789" i="9"/>
  <c r="C788" i="9"/>
  <c r="B788" i="9"/>
  <c r="A788" i="9"/>
  <c r="C787" i="9"/>
  <c r="B787" i="9"/>
  <c r="A787" i="9"/>
  <c r="C786" i="9"/>
  <c r="B786" i="9"/>
  <c r="A786" i="9"/>
  <c r="C785" i="9"/>
  <c r="B785" i="9"/>
  <c r="A785" i="9"/>
  <c r="C784" i="9"/>
  <c r="B784" i="9"/>
  <c r="A784" i="9"/>
  <c r="C783" i="9"/>
  <c r="B783" i="9"/>
  <c r="A783" i="9"/>
  <c r="C782" i="9"/>
  <c r="B782" i="9"/>
  <c r="A782" i="9"/>
  <c r="C781" i="9"/>
  <c r="B781" i="9"/>
  <c r="A781" i="9"/>
  <c r="C780" i="9"/>
  <c r="B780" i="9"/>
  <c r="A780" i="9"/>
  <c r="C779" i="9"/>
  <c r="B779" i="9"/>
  <c r="A779" i="9"/>
  <c r="C778" i="9"/>
  <c r="B778" i="9"/>
  <c r="A778" i="9"/>
  <c r="C777" i="9"/>
  <c r="B777" i="9"/>
  <c r="A777" i="9"/>
  <c r="C776" i="9"/>
  <c r="B776" i="9"/>
  <c r="A776" i="9"/>
  <c r="C775" i="9"/>
  <c r="B775" i="9"/>
  <c r="A775" i="9"/>
  <c r="C774" i="9"/>
  <c r="B774" i="9"/>
  <c r="A774" i="9"/>
  <c r="C773" i="9"/>
  <c r="B773" i="9"/>
  <c r="A773" i="9"/>
  <c r="C772" i="9"/>
  <c r="B772" i="9"/>
  <c r="A772" i="9"/>
  <c r="C771" i="9"/>
  <c r="B771" i="9"/>
  <c r="A771" i="9"/>
  <c r="C770" i="9"/>
  <c r="B770" i="9"/>
  <c r="A770" i="9"/>
  <c r="C769" i="9"/>
  <c r="B769" i="9"/>
  <c r="A769" i="9"/>
  <c r="C768" i="9"/>
  <c r="B768" i="9"/>
  <c r="A768" i="9"/>
  <c r="C767" i="9"/>
  <c r="B767" i="9"/>
  <c r="A767" i="9"/>
  <c r="C766" i="9"/>
  <c r="B766" i="9"/>
  <c r="A766" i="9"/>
  <c r="C765" i="9"/>
  <c r="B765" i="9"/>
  <c r="A765" i="9"/>
  <c r="C764" i="9"/>
  <c r="B764" i="9"/>
  <c r="A764" i="9"/>
  <c r="C763" i="9"/>
  <c r="B763" i="9"/>
  <c r="A763" i="9"/>
  <c r="C762" i="9"/>
  <c r="B762" i="9"/>
  <c r="A762" i="9"/>
  <c r="C761" i="9"/>
  <c r="B761" i="9"/>
  <c r="A761" i="9"/>
  <c r="C760" i="9"/>
  <c r="B760" i="9"/>
  <c r="A760" i="9"/>
  <c r="C759" i="9"/>
  <c r="B759" i="9"/>
  <c r="A759" i="9"/>
  <c r="C758" i="9"/>
  <c r="B758" i="9"/>
  <c r="A758" i="9"/>
  <c r="C757" i="9"/>
  <c r="B757" i="9"/>
  <c r="A757" i="9"/>
  <c r="C756" i="9"/>
  <c r="B756" i="9"/>
  <c r="A756" i="9"/>
  <c r="C755" i="9"/>
  <c r="B755" i="9"/>
  <c r="A755" i="9"/>
  <c r="C754" i="9"/>
  <c r="B754" i="9"/>
  <c r="A754" i="9"/>
  <c r="C753" i="9"/>
  <c r="B753" i="9"/>
  <c r="A753" i="9"/>
  <c r="C752" i="9"/>
  <c r="B752" i="9"/>
  <c r="A752" i="9"/>
  <c r="C751" i="9"/>
  <c r="B751" i="9"/>
  <c r="A751" i="9"/>
  <c r="C750" i="9"/>
  <c r="B750" i="9"/>
  <c r="A750" i="9"/>
  <c r="C749" i="9"/>
  <c r="B749" i="9"/>
  <c r="A749" i="9"/>
  <c r="C748" i="9"/>
  <c r="B748" i="9"/>
  <c r="A748" i="9"/>
  <c r="C747" i="9"/>
  <c r="B747" i="9"/>
  <c r="A747" i="9"/>
  <c r="C746" i="9"/>
  <c r="B746" i="9"/>
  <c r="A746" i="9"/>
  <c r="C745" i="9"/>
  <c r="B745" i="9"/>
  <c r="A745" i="9"/>
  <c r="C744" i="9"/>
  <c r="B744" i="9"/>
  <c r="A744" i="9"/>
  <c r="C743" i="9"/>
  <c r="B743" i="9"/>
  <c r="A743" i="9"/>
  <c r="C742" i="9"/>
  <c r="B742" i="9"/>
  <c r="A742" i="9"/>
  <c r="C741" i="9"/>
  <c r="B741" i="9"/>
  <c r="A741" i="9"/>
  <c r="C740" i="9"/>
  <c r="B740" i="9"/>
  <c r="A740" i="9"/>
  <c r="C739" i="9"/>
  <c r="B739" i="9"/>
  <c r="A739" i="9"/>
  <c r="C738" i="9"/>
  <c r="B738" i="9"/>
  <c r="A738" i="9"/>
  <c r="C737" i="9"/>
  <c r="B737" i="9"/>
  <c r="A737" i="9"/>
  <c r="C736" i="9"/>
  <c r="B736" i="9"/>
  <c r="A736" i="9"/>
  <c r="C735" i="9"/>
  <c r="B735" i="9"/>
  <c r="A735" i="9"/>
  <c r="C734" i="9"/>
  <c r="B734" i="9"/>
  <c r="A734" i="9"/>
  <c r="C733" i="9"/>
  <c r="B733" i="9"/>
  <c r="A733" i="9"/>
  <c r="C732" i="9"/>
  <c r="B732" i="9"/>
  <c r="A732" i="9"/>
  <c r="C731" i="9"/>
  <c r="B731" i="9"/>
  <c r="A731" i="9"/>
  <c r="C730" i="9"/>
  <c r="B730" i="9"/>
  <c r="A730" i="9"/>
  <c r="C729" i="9"/>
  <c r="B729" i="9"/>
  <c r="A729" i="9"/>
  <c r="C728" i="9"/>
  <c r="B728" i="9"/>
  <c r="A728" i="9"/>
  <c r="C727" i="9"/>
  <c r="B727" i="9"/>
  <c r="A727" i="9"/>
  <c r="C726" i="9"/>
  <c r="B726" i="9"/>
  <c r="A726" i="9"/>
  <c r="C725" i="9"/>
  <c r="B725" i="9"/>
  <c r="A725" i="9"/>
  <c r="C724" i="9"/>
  <c r="B724" i="9"/>
  <c r="A724" i="9"/>
  <c r="C723" i="9"/>
  <c r="B723" i="9"/>
  <c r="A723" i="9"/>
  <c r="C722" i="9"/>
  <c r="B722" i="9"/>
  <c r="A722" i="9"/>
  <c r="C721" i="9"/>
  <c r="B721" i="9"/>
  <c r="A721" i="9"/>
  <c r="C720" i="9"/>
  <c r="B720" i="9"/>
  <c r="A720" i="9"/>
  <c r="C719" i="9"/>
  <c r="B719" i="9"/>
  <c r="A719" i="9"/>
  <c r="C718" i="9"/>
  <c r="B718" i="9"/>
  <c r="A718" i="9"/>
  <c r="C717" i="9"/>
  <c r="B717" i="9"/>
  <c r="A717" i="9"/>
  <c r="C716" i="9"/>
  <c r="B716" i="9"/>
  <c r="A716" i="9"/>
  <c r="C715" i="9"/>
  <c r="B715" i="9"/>
  <c r="A715" i="9"/>
  <c r="C714" i="9"/>
  <c r="B714" i="9"/>
  <c r="A714" i="9"/>
  <c r="C713" i="9"/>
  <c r="B713" i="9"/>
  <c r="A713" i="9"/>
  <c r="C712" i="9"/>
  <c r="B712" i="9"/>
  <c r="A712" i="9"/>
  <c r="C711" i="9"/>
  <c r="B711" i="9"/>
  <c r="A711" i="9"/>
  <c r="C710" i="9"/>
  <c r="B710" i="9"/>
  <c r="A710" i="9"/>
  <c r="C709" i="9"/>
  <c r="B709" i="9"/>
  <c r="A709" i="9"/>
  <c r="C708" i="9"/>
  <c r="B708" i="9"/>
  <c r="A708" i="9"/>
  <c r="C707" i="9"/>
  <c r="B707" i="9"/>
  <c r="A707" i="9"/>
  <c r="C706" i="9"/>
  <c r="B706" i="9"/>
  <c r="A706" i="9"/>
  <c r="C705" i="9"/>
  <c r="B705" i="9"/>
  <c r="A705" i="9"/>
  <c r="C704" i="9"/>
  <c r="B704" i="9"/>
  <c r="A704" i="9"/>
  <c r="C703" i="9"/>
  <c r="B703" i="9"/>
  <c r="A703" i="9"/>
  <c r="C702" i="9"/>
  <c r="B702" i="9"/>
  <c r="A702" i="9"/>
  <c r="C701" i="9"/>
  <c r="B701" i="9"/>
  <c r="A701" i="9"/>
  <c r="C700" i="9"/>
  <c r="B700" i="9"/>
  <c r="A700" i="9"/>
  <c r="C699" i="9"/>
  <c r="B699" i="9"/>
  <c r="A699" i="9"/>
  <c r="C698" i="9"/>
  <c r="B698" i="9"/>
  <c r="A698" i="9"/>
  <c r="C697" i="9"/>
  <c r="B697" i="9"/>
  <c r="A697" i="9"/>
  <c r="C696" i="9"/>
  <c r="B696" i="9"/>
  <c r="A696" i="9"/>
  <c r="C695" i="9"/>
  <c r="B695" i="9"/>
  <c r="A695" i="9"/>
  <c r="C694" i="9"/>
  <c r="B694" i="9"/>
  <c r="A694" i="9"/>
  <c r="C693" i="9"/>
  <c r="B693" i="9"/>
  <c r="A693" i="9"/>
  <c r="C692" i="9"/>
  <c r="B692" i="9"/>
  <c r="A692" i="9"/>
  <c r="C691" i="9"/>
  <c r="B691" i="9"/>
  <c r="A691" i="9"/>
  <c r="C690" i="9"/>
  <c r="B690" i="9"/>
  <c r="A690" i="9"/>
  <c r="C689" i="9"/>
  <c r="B689" i="9"/>
  <c r="A689" i="9"/>
  <c r="C688" i="9"/>
  <c r="B688" i="9"/>
  <c r="A688" i="9"/>
  <c r="C687" i="9"/>
  <c r="B687" i="9"/>
  <c r="A687" i="9"/>
  <c r="C686" i="9"/>
  <c r="B686" i="9"/>
  <c r="A686" i="9"/>
  <c r="C685" i="9"/>
  <c r="B685" i="9"/>
  <c r="A685" i="9"/>
  <c r="C684" i="9"/>
  <c r="B684" i="9"/>
  <c r="A684" i="9"/>
  <c r="C683" i="9"/>
  <c r="B683" i="9"/>
  <c r="A683" i="9"/>
  <c r="C682" i="9"/>
  <c r="B682" i="9"/>
  <c r="A682" i="9"/>
  <c r="C681" i="9"/>
  <c r="B681" i="9"/>
  <c r="A681" i="9"/>
  <c r="C680" i="9"/>
  <c r="B680" i="9"/>
  <c r="A680" i="9"/>
  <c r="C679" i="9"/>
  <c r="B679" i="9"/>
  <c r="A679" i="9"/>
  <c r="C678" i="9"/>
  <c r="B678" i="9"/>
  <c r="A678" i="9"/>
  <c r="C677" i="9"/>
  <c r="B677" i="9"/>
  <c r="A677" i="9"/>
  <c r="C676" i="9"/>
  <c r="B676" i="9"/>
  <c r="A676" i="9"/>
  <c r="C675" i="9"/>
  <c r="B675" i="9"/>
  <c r="A675" i="9"/>
  <c r="C674" i="9"/>
  <c r="B674" i="9"/>
  <c r="A674" i="9"/>
  <c r="C673" i="9"/>
  <c r="B673" i="9"/>
  <c r="A673" i="9"/>
  <c r="C672" i="9"/>
  <c r="B672" i="9"/>
  <c r="A672" i="9"/>
  <c r="C671" i="9"/>
  <c r="B671" i="9"/>
  <c r="A671" i="9"/>
  <c r="C670" i="9"/>
  <c r="B670" i="9"/>
  <c r="A670" i="9"/>
  <c r="C669" i="9"/>
  <c r="B669" i="9"/>
  <c r="A669" i="9"/>
  <c r="C668" i="9"/>
  <c r="B668" i="9"/>
  <c r="A668" i="9"/>
  <c r="C667" i="9"/>
  <c r="B667" i="9"/>
  <c r="A667" i="9"/>
  <c r="C666" i="9"/>
  <c r="B666" i="9"/>
  <c r="A666" i="9"/>
  <c r="C665" i="9"/>
  <c r="B665" i="9"/>
  <c r="A665" i="9"/>
  <c r="C664" i="9"/>
  <c r="B664" i="9"/>
  <c r="A664" i="9"/>
  <c r="C663" i="9"/>
  <c r="B663" i="9"/>
  <c r="A663" i="9"/>
  <c r="C662" i="9"/>
  <c r="B662" i="9"/>
  <c r="A662" i="9"/>
  <c r="C661" i="9"/>
  <c r="B661" i="9"/>
  <c r="A661" i="9"/>
  <c r="C660" i="9"/>
  <c r="B660" i="9"/>
  <c r="A660" i="9"/>
  <c r="C659" i="9"/>
  <c r="B659" i="9"/>
  <c r="A659" i="9"/>
  <c r="C658" i="9"/>
  <c r="B658" i="9"/>
  <c r="A658" i="9"/>
  <c r="C657" i="9"/>
  <c r="B657" i="9"/>
  <c r="A657" i="9"/>
  <c r="C656" i="9"/>
  <c r="B656" i="9"/>
  <c r="A656" i="9"/>
  <c r="C655" i="9"/>
  <c r="B655" i="9"/>
  <c r="A655" i="9"/>
  <c r="C654" i="9"/>
  <c r="B654" i="9"/>
  <c r="A654" i="9"/>
  <c r="C653" i="9"/>
  <c r="B653" i="9"/>
  <c r="A653" i="9"/>
  <c r="C652" i="9"/>
  <c r="B652" i="9"/>
  <c r="A652" i="9"/>
  <c r="C651" i="9"/>
  <c r="B651" i="9"/>
  <c r="A651" i="9"/>
  <c r="C650" i="9"/>
  <c r="B650" i="9"/>
  <c r="A650" i="9"/>
  <c r="C649" i="9"/>
  <c r="B649" i="9"/>
  <c r="A649" i="9"/>
  <c r="C648" i="9"/>
  <c r="B648" i="9"/>
  <c r="A648" i="9"/>
  <c r="C647" i="9"/>
  <c r="B647" i="9"/>
  <c r="A647" i="9"/>
  <c r="C646" i="9"/>
  <c r="B646" i="9"/>
  <c r="A646" i="9"/>
  <c r="C645" i="9"/>
  <c r="B645" i="9"/>
  <c r="A645" i="9"/>
  <c r="C644" i="9"/>
  <c r="B644" i="9"/>
  <c r="A644" i="9"/>
  <c r="C643" i="9"/>
  <c r="B643" i="9"/>
  <c r="A643" i="9"/>
  <c r="C642" i="9"/>
  <c r="B642" i="9"/>
  <c r="A642" i="9"/>
  <c r="C641" i="9"/>
  <c r="B641" i="9"/>
  <c r="A641" i="9"/>
  <c r="C640" i="9"/>
  <c r="B640" i="9"/>
  <c r="A640" i="9"/>
  <c r="C639" i="9"/>
  <c r="B639" i="9"/>
  <c r="A639" i="9"/>
  <c r="C638" i="9"/>
  <c r="B638" i="9"/>
  <c r="A638" i="9"/>
  <c r="C637" i="9"/>
  <c r="B637" i="9"/>
  <c r="A637" i="9"/>
  <c r="C636" i="9"/>
  <c r="B636" i="9"/>
  <c r="A636" i="9"/>
  <c r="C635" i="9"/>
  <c r="B635" i="9"/>
  <c r="A635" i="9"/>
  <c r="C634" i="9"/>
  <c r="B634" i="9"/>
  <c r="A634" i="9"/>
  <c r="C633" i="9"/>
  <c r="B633" i="9"/>
  <c r="A633" i="9"/>
  <c r="C632" i="9"/>
  <c r="B632" i="9"/>
  <c r="A632" i="9"/>
  <c r="C631" i="9"/>
  <c r="B631" i="9"/>
  <c r="A631" i="9"/>
  <c r="C630" i="9"/>
  <c r="B630" i="9"/>
  <c r="A630" i="9"/>
  <c r="C629" i="9"/>
  <c r="B629" i="9"/>
  <c r="A629" i="9"/>
  <c r="C628" i="9"/>
  <c r="B628" i="9"/>
  <c r="A628" i="9"/>
  <c r="C627" i="9"/>
  <c r="B627" i="9"/>
  <c r="A627" i="9"/>
  <c r="C626" i="9"/>
  <c r="B626" i="9"/>
  <c r="A626" i="9"/>
  <c r="C625" i="9"/>
  <c r="B625" i="9"/>
  <c r="A625" i="9"/>
  <c r="C624" i="9"/>
  <c r="B624" i="9"/>
  <c r="A624" i="9"/>
  <c r="C623" i="9"/>
  <c r="B623" i="9"/>
  <c r="A623" i="9"/>
  <c r="C622" i="9"/>
  <c r="B622" i="9"/>
  <c r="A622" i="9"/>
  <c r="C621" i="9"/>
  <c r="B621" i="9"/>
  <c r="A621" i="9"/>
  <c r="C620" i="9"/>
  <c r="B620" i="9"/>
  <c r="A620" i="9"/>
  <c r="C619" i="9"/>
  <c r="B619" i="9"/>
  <c r="A619" i="9"/>
  <c r="C618" i="9"/>
  <c r="B618" i="9"/>
  <c r="A618" i="9"/>
  <c r="C617" i="9"/>
  <c r="B617" i="9"/>
  <c r="A617" i="9"/>
  <c r="C616" i="9"/>
  <c r="B616" i="9"/>
  <c r="A616" i="9"/>
  <c r="C615" i="9"/>
  <c r="B615" i="9"/>
  <c r="A615" i="9"/>
  <c r="C614" i="9"/>
  <c r="B614" i="9"/>
  <c r="A614" i="9"/>
  <c r="C613" i="9"/>
  <c r="B613" i="9"/>
  <c r="A613" i="9"/>
  <c r="C612" i="9"/>
  <c r="B612" i="9"/>
  <c r="A612" i="9"/>
  <c r="C611" i="9"/>
  <c r="B611" i="9"/>
  <c r="A611" i="9"/>
  <c r="C610" i="9"/>
  <c r="B610" i="9"/>
  <c r="A610" i="9"/>
  <c r="C609" i="9"/>
  <c r="B609" i="9"/>
  <c r="A609" i="9"/>
  <c r="C608" i="9"/>
  <c r="B608" i="9"/>
  <c r="A608" i="9"/>
  <c r="C607" i="9"/>
  <c r="B607" i="9"/>
  <c r="A607" i="9"/>
  <c r="C606" i="9"/>
  <c r="B606" i="9"/>
  <c r="A606" i="9"/>
  <c r="C605" i="9"/>
  <c r="B605" i="9"/>
  <c r="A605" i="9"/>
  <c r="C604" i="9"/>
  <c r="B604" i="9"/>
  <c r="A604" i="9"/>
  <c r="C603" i="9"/>
  <c r="B603" i="9"/>
  <c r="A603" i="9"/>
  <c r="C602" i="9"/>
  <c r="B602" i="9"/>
  <c r="A602" i="9"/>
  <c r="C601" i="9"/>
  <c r="B601" i="9"/>
  <c r="A601" i="9"/>
  <c r="C600" i="9"/>
  <c r="B600" i="9"/>
  <c r="A600" i="9"/>
  <c r="C599" i="9"/>
  <c r="B599" i="9"/>
  <c r="A599" i="9"/>
  <c r="C598" i="9"/>
  <c r="B598" i="9"/>
  <c r="A598" i="9"/>
  <c r="C597" i="9"/>
  <c r="B597" i="9"/>
  <c r="A597" i="9"/>
  <c r="C596" i="9"/>
  <c r="B596" i="9"/>
  <c r="A596" i="9"/>
  <c r="C595" i="9"/>
  <c r="B595" i="9"/>
  <c r="A595" i="9"/>
  <c r="C594" i="9"/>
  <c r="B594" i="9"/>
  <c r="A594" i="9"/>
  <c r="C593" i="9"/>
  <c r="B593" i="9"/>
  <c r="A593" i="9"/>
  <c r="C592" i="9"/>
  <c r="B592" i="9"/>
  <c r="A592" i="9"/>
  <c r="C591" i="9"/>
  <c r="B591" i="9"/>
  <c r="A591" i="9"/>
  <c r="C590" i="9"/>
  <c r="B590" i="9"/>
  <c r="A590" i="9"/>
  <c r="C589" i="9"/>
  <c r="B589" i="9"/>
  <c r="A589" i="9"/>
  <c r="C588" i="9"/>
  <c r="B588" i="9"/>
  <c r="A588" i="9"/>
  <c r="C587" i="9"/>
  <c r="B587" i="9"/>
  <c r="A587" i="9"/>
  <c r="C586" i="9"/>
  <c r="B586" i="9"/>
  <c r="A586" i="9"/>
  <c r="C585" i="9"/>
  <c r="B585" i="9"/>
  <c r="A585" i="9"/>
  <c r="C584" i="9"/>
  <c r="B584" i="9"/>
  <c r="A584" i="9"/>
  <c r="C583" i="9"/>
  <c r="B583" i="9"/>
  <c r="A583" i="9"/>
  <c r="C582" i="9"/>
  <c r="B582" i="9"/>
  <c r="A582" i="9"/>
  <c r="C581" i="9"/>
  <c r="B581" i="9"/>
  <c r="A581" i="9"/>
  <c r="C580" i="9"/>
  <c r="B580" i="9"/>
  <c r="A580" i="9"/>
  <c r="C579" i="9"/>
  <c r="B579" i="9"/>
  <c r="A579" i="9"/>
  <c r="C578" i="9"/>
  <c r="B578" i="9"/>
  <c r="A578" i="9"/>
  <c r="C577" i="9"/>
  <c r="B577" i="9"/>
  <c r="A577" i="9"/>
  <c r="C576" i="9"/>
  <c r="B576" i="9"/>
  <c r="A576" i="9"/>
  <c r="C575" i="9"/>
  <c r="B575" i="9"/>
  <c r="A575" i="9"/>
  <c r="C574" i="9"/>
  <c r="B574" i="9"/>
  <c r="A574" i="9"/>
  <c r="C573" i="9"/>
  <c r="B573" i="9"/>
  <c r="A573" i="9"/>
  <c r="C572" i="9"/>
  <c r="B572" i="9"/>
  <c r="A572" i="9"/>
  <c r="C571" i="9"/>
  <c r="B571" i="9"/>
  <c r="A571" i="9"/>
  <c r="C570" i="9"/>
  <c r="B570" i="9"/>
  <c r="A570" i="9"/>
  <c r="C569" i="9"/>
  <c r="B569" i="9"/>
  <c r="A569" i="9"/>
  <c r="C568" i="9"/>
  <c r="B568" i="9"/>
  <c r="A568" i="9"/>
  <c r="C567" i="9"/>
  <c r="B567" i="9"/>
  <c r="A567" i="9"/>
  <c r="C566" i="9"/>
  <c r="B566" i="9"/>
  <c r="A566" i="9"/>
  <c r="C565" i="9"/>
  <c r="B565" i="9"/>
  <c r="A565" i="9"/>
  <c r="C564" i="9"/>
  <c r="B564" i="9"/>
  <c r="A564" i="9"/>
  <c r="C563" i="9"/>
  <c r="B563" i="9"/>
  <c r="A563" i="9"/>
  <c r="C562" i="9"/>
  <c r="B562" i="9"/>
  <c r="A562" i="9"/>
  <c r="C561" i="9"/>
  <c r="B561" i="9"/>
  <c r="A561" i="9"/>
  <c r="C560" i="9"/>
  <c r="B560" i="9"/>
  <c r="A560" i="9"/>
  <c r="C559" i="9"/>
  <c r="B559" i="9"/>
  <c r="A559" i="9"/>
  <c r="C558" i="9"/>
  <c r="B558" i="9"/>
  <c r="A558" i="9"/>
  <c r="C557" i="9"/>
  <c r="B557" i="9"/>
  <c r="A557" i="9"/>
  <c r="C556" i="9"/>
  <c r="B556" i="9"/>
  <c r="A556" i="9"/>
  <c r="C555" i="9"/>
  <c r="B555" i="9"/>
  <c r="A555" i="9"/>
  <c r="C554" i="9"/>
  <c r="B554" i="9"/>
  <c r="A554" i="9"/>
  <c r="C553" i="9"/>
  <c r="B553" i="9"/>
  <c r="A553" i="9"/>
  <c r="C552" i="9"/>
  <c r="B552" i="9"/>
  <c r="A552" i="9"/>
  <c r="C551" i="9"/>
  <c r="B551" i="9"/>
  <c r="A551" i="9"/>
  <c r="C550" i="9"/>
  <c r="B550" i="9"/>
  <c r="A550" i="9"/>
  <c r="C549" i="9"/>
  <c r="B549" i="9"/>
  <c r="A549" i="9"/>
  <c r="C548" i="9"/>
  <c r="B548" i="9"/>
  <c r="A548" i="9"/>
  <c r="C547" i="9"/>
  <c r="B547" i="9"/>
  <c r="A547" i="9"/>
  <c r="C546" i="9"/>
  <c r="B546" i="9"/>
  <c r="A546" i="9"/>
  <c r="C545" i="9"/>
  <c r="B545" i="9"/>
  <c r="A545" i="9"/>
  <c r="C544" i="9"/>
  <c r="B544" i="9"/>
  <c r="A544" i="9"/>
  <c r="C543" i="9"/>
  <c r="B543" i="9"/>
  <c r="A543" i="9"/>
  <c r="C542" i="9"/>
  <c r="B542" i="9"/>
  <c r="A542" i="9"/>
  <c r="C541" i="9"/>
  <c r="B541" i="9"/>
  <c r="A541" i="9"/>
  <c r="C540" i="9"/>
  <c r="B540" i="9"/>
  <c r="A540" i="9"/>
  <c r="C539" i="9"/>
  <c r="B539" i="9"/>
  <c r="A539" i="9"/>
  <c r="C538" i="9"/>
  <c r="B538" i="9"/>
  <c r="A538" i="9"/>
  <c r="C537" i="9"/>
  <c r="B537" i="9"/>
  <c r="A537" i="9"/>
  <c r="C536" i="9"/>
  <c r="B536" i="9"/>
  <c r="A536" i="9"/>
  <c r="C535" i="9"/>
  <c r="B535" i="9"/>
  <c r="A535" i="9"/>
  <c r="C534" i="9"/>
  <c r="B534" i="9"/>
  <c r="A534" i="9"/>
  <c r="C533" i="9"/>
  <c r="B533" i="9"/>
  <c r="A533" i="9"/>
  <c r="C532" i="9"/>
  <c r="B532" i="9"/>
  <c r="A532" i="9"/>
  <c r="C531" i="9"/>
  <c r="B531" i="9"/>
  <c r="A531" i="9"/>
  <c r="C530" i="9"/>
  <c r="B530" i="9"/>
  <c r="A530" i="9"/>
  <c r="C529" i="9"/>
  <c r="B529" i="9"/>
  <c r="A529" i="9"/>
  <c r="C528" i="9"/>
  <c r="B528" i="9"/>
  <c r="A528" i="9"/>
  <c r="C527" i="9"/>
  <c r="B527" i="9"/>
  <c r="A527" i="9"/>
  <c r="C526" i="9"/>
  <c r="B526" i="9"/>
  <c r="A526" i="9"/>
  <c r="C525" i="9"/>
  <c r="B525" i="9"/>
  <c r="A525" i="9"/>
  <c r="C524" i="9"/>
  <c r="B524" i="9"/>
  <c r="A524" i="9"/>
  <c r="C523" i="9"/>
  <c r="B523" i="9"/>
  <c r="A523" i="9"/>
  <c r="C522" i="9"/>
  <c r="B522" i="9"/>
  <c r="A522" i="9"/>
  <c r="C521" i="9"/>
  <c r="B521" i="9"/>
  <c r="A521" i="9"/>
  <c r="C520" i="9"/>
  <c r="B520" i="9"/>
  <c r="A520" i="9"/>
  <c r="C519" i="9"/>
  <c r="B519" i="9"/>
  <c r="A519" i="9"/>
  <c r="C518" i="9"/>
  <c r="B518" i="9"/>
  <c r="A518" i="9"/>
  <c r="C517" i="9"/>
  <c r="B517" i="9"/>
  <c r="A517" i="9"/>
  <c r="C516" i="9"/>
  <c r="B516" i="9"/>
  <c r="A516" i="9"/>
  <c r="C515" i="9"/>
  <c r="B515" i="9"/>
  <c r="A515" i="9"/>
  <c r="C514" i="9"/>
  <c r="B514" i="9"/>
  <c r="A514" i="9"/>
  <c r="C513" i="9"/>
  <c r="B513" i="9"/>
  <c r="A513" i="9"/>
  <c r="C512" i="9"/>
  <c r="B512" i="9"/>
  <c r="A512" i="9"/>
  <c r="C511" i="9"/>
  <c r="B511" i="9"/>
  <c r="A511" i="9"/>
  <c r="C510" i="9"/>
  <c r="B510" i="9"/>
  <c r="A510" i="9"/>
  <c r="C509" i="9"/>
  <c r="B509" i="9"/>
  <c r="A509" i="9"/>
  <c r="C508" i="9"/>
  <c r="B508" i="9"/>
  <c r="A508" i="9"/>
  <c r="C507" i="9"/>
  <c r="B507" i="9"/>
  <c r="A507" i="9"/>
  <c r="C506" i="9"/>
  <c r="B506" i="9"/>
  <c r="A506" i="9"/>
  <c r="C505" i="9"/>
  <c r="B505" i="9"/>
  <c r="A505" i="9"/>
  <c r="C504" i="9"/>
  <c r="B504" i="9"/>
  <c r="A504" i="9"/>
  <c r="C503" i="9"/>
  <c r="B503" i="9"/>
  <c r="A503" i="9"/>
  <c r="C502" i="9"/>
  <c r="B502" i="9"/>
  <c r="A502" i="9"/>
  <c r="C501" i="9"/>
  <c r="B501" i="9"/>
  <c r="A501" i="9"/>
  <c r="C500" i="9"/>
  <c r="B500" i="9"/>
  <c r="A500" i="9"/>
  <c r="C499" i="9"/>
  <c r="B499" i="9"/>
  <c r="A499" i="9"/>
  <c r="C498" i="9"/>
  <c r="B498" i="9"/>
  <c r="A498" i="9"/>
  <c r="C497" i="9"/>
  <c r="B497" i="9"/>
  <c r="A497" i="9"/>
  <c r="C496" i="9"/>
  <c r="B496" i="9"/>
  <c r="A496" i="9"/>
  <c r="C495" i="9"/>
  <c r="B495" i="9"/>
  <c r="A495" i="9"/>
  <c r="C494" i="9"/>
  <c r="B494" i="9"/>
  <c r="A494" i="9"/>
  <c r="C493" i="9"/>
  <c r="B493" i="9"/>
  <c r="A493" i="9"/>
  <c r="C492" i="9"/>
  <c r="B492" i="9"/>
  <c r="A492" i="9"/>
  <c r="C491" i="9"/>
  <c r="B491" i="9"/>
  <c r="A491" i="9"/>
  <c r="C490" i="9"/>
  <c r="B490" i="9"/>
  <c r="A490" i="9"/>
  <c r="C489" i="9"/>
  <c r="B489" i="9"/>
  <c r="A489" i="9"/>
  <c r="C488" i="9"/>
  <c r="B488" i="9"/>
  <c r="A488" i="9"/>
  <c r="C487" i="9"/>
  <c r="B487" i="9"/>
  <c r="A487" i="9"/>
  <c r="C486" i="9"/>
  <c r="B486" i="9"/>
  <c r="A486" i="9"/>
  <c r="C485" i="9"/>
  <c r="B485" i="9"/>
  <c r="A485" i="9"/>
  <c r="C484" i="9"/>
  <c r="B484" i="9"/>
  <c r="A484" i="9"/>
  <c r="C483" i="9"/>
  <c r="B483" i="9"/>
  <c r="A483" i="9"/>
  <c r="C482" i="9"/>
  <c r="B482" i="9"/>
  <c r="A482" i="9"/>
  <c r="C481" i="9"/>
  <c r="B481" i="9"/>
  <c r="A481" i="9"/>
  <c r="C480" i="9"/>
  <c r="B480" i="9"/>
  <c r="A480" i="9"/>
  <c r="C479" i="9"/>
  <c r="B479" i="9"/>
  <c r="A479" i="9"/>
  <c r="C478" i="9"/>
  <c r="B478" i="9"/>
  <c r="A478" i="9"/>
  <c r="C477" i="9"/>
  <c r="B477" i="9"/>
  <c r="A477" i="9"/>
  <c r="C476" i="9"/>
  <c r="B476" i="9"/>
  <c r="A476" i="9"/>
  <c r="C475" i="9"/>
  <c r="B475" i="9"/>
  <c r="A475" i="9"/>
  <c r="C474" i="9"/>
  <c r="B474" i="9"/>
  <c r="A474" i="9"/>
  <c r="C473" i="9"/>
  <c r="B473" i="9"/>
  <c r="A473" i="9"/>
  <c r="C472" i="9"/>
  <c r="B472" i="9"/>
  <c r="A472" i="9"/>
  <c r="C471" i="9"/>
  <c r="B471" i="9"/>
  <c r="A471" i="9"/>
  <c r="C470" i="9"/>
  <c r="B470" i="9"/>
  <c r="A470" i="9"/>
  <c r="C469" i="9"/>
  <c r="B469" i="9"/>
  <c r="A469" i="9"/>
  <c r="C468" i="9"/>
  <c r="B468" i="9"/>
  <c r="A468" i="9"/>
  <c r="C467" i="9"/>
  <c r="B467" i="9"/>
  <c r="A467" i="9"/>
  <c r="C466" i="9"/>
  <c r="B466" i="9"/>
  <c r="A466" i="9"/>
  <c r="C465" i="9"/>
  <c r="B465" i="9"/>
  <c r="A465" i="9"/>
  <c r="C464" i="9"/>
  <c r="B464" i="9"/>
  <c r="A464" i="9"/>
  <c r="C463" i="9"/>
  <c r="B463" i="9"/>
  <c r="A463" i="9"/>
  <c r="C462" i="9"/>
  <c r="B462" i="9"/>
  <c r="A462" i="9"/>
  <c r="C461" i="9"/>
  <c r="B461" i="9"/>
  <c r="A461" i="9"/>
  <c r="C460" i="9"/>
  <c r="B460" i="9"/>
  <c r="A460" i="9"/>
  <c r="C459" i="9"/>
  <c r="B459" i="9"/>
  <c r="A459" i="9"/>
  <c r="C458" i="9"/>
  <c r="B458" i="9"/>
  <c r="A458" i="9"/>
  <c r="C457" i="9"/>
  <c r="B457" i="9"/>
  <c r="A457" i="9"/>
  <c r="C456" i="9"/>
  <c r="B456" i="9"/>
  <c r="A456" i="9"/>
  <c r="C455" i="9"/>
  <c r="B455" i="9"/>
  <c r="A455" i="9"/>
  <c r="C454" i="9"/>
  <c r="B454" i="9"/>
  <c r="A454" i="9"/>
  <c r="C453" i="9"/>
  <c r="B453" i="9"/>
  <c r="A453" i="9"/>
  <c r="C452" i="9"/>
  <c r="B452" i="9"/>
  <c r="A452" i="9"/>
  <c r="C451" i="9"/>
  <c r="B451" i="9"/>
  <c r="A451" i="9"/>
  <c r="C450" i="9"/>
  <c r="B450" i="9"/>
  <c r="A450" i="9"/>
  <c r="C449" i="9"/>
  <c r="B449" i="9"/>
  <c r="A449" i="9"/>
  <c r="C448" i="9"/>
  <c r="B448" i="9"/>
  <c r="A448" i="9"/>
  <c r="C447" i="9"/>
  <c r="B447" i="9"/>
  <c r="A447" i="9"/>
  <c r="C446" i="9"/>
  <c r="B446" i="9"/>
  <c r="A446" i="9"/>
  <c r="C445" i="9"/>
  <c r="B445" i="9"/>
  <c r="A445" i="9"/>
  <c r="C444" i="9"/>
  <c r="B444" i="9"/>
  <c r="A444" i="9"/>
  <c r="C443" i="9"/>
  <c r="B443" i="9"/>
  <c r="A443" i="9"/>
  <c r="C442" i="9"/>
  <c r="B442" i="9"/>
  <c r="A442" i="9"/>
  <c r="C441" i="9"/>
  <c r="B441" i="9"/>
  <c r="A441" i="9"/>
  <c r="C440" i="9"/>
  <c r="B440" i="9"/>
  <c r="A440" i="9"/>
  <c r="C439" i="9"/>
  <c r="B439" i="9"/>
  <c r="A439" i="9"/>
  <c r="C438" i="9"/>
  <c r="B438" i="9"/>
  <c r="A438" i="9"/>
  <c r="C437" i="9"/>
  <c r="B437" i="9"/>
  <c r="A437" i="9"/>
  <c r="C436" i="9"/>
  <c r="B436" i="9"/>
  <c r="A436" i="9"/>
  <c r="C435" i="9"/>
  <c r="B435" i="9"/>
  <c r="A435" i="9"/>
  <c r="C434" i="9"/>
  <c r="B434" i="9"/>
  <c r="A434" i="9"/>
  <c r="C433" i="9"/>
  <c r="B433" i="9"/>
  <c r="A433" i="9"/>
  <c r="C432" i="9"/>
  <c r="B432" i="9"/>
  <c r="A432" i="9"/>
  <c r="C431" i="9"/>
  <c r="B431" i="9"/>
  <c r="A431" i="9"/>
  <c r="C430" i="9"/>
  <c r="B430" i="9"/>
  <c r="A430" i="9"/>
  <c r="C429" i="9"/>
  <c r="B429" i="9"/>
  <c r="A429" i="9"/>
  <c r="C428" i="9"/>
  <c r="B428" i="9"/>
  <c r="A428" i="9"/>
  <c r="C427" i="9"/>
  <c r="B427" i="9"/>
  <c r="A427" i="9"/>
  <c r="C426" i="9"/>
  <c r="B426" i="9"/>
  <c r="A426" i="9"/>
  <c r="C425" i="9"/>
  <c r="B425" i="9"/>
  <c r="A425" i="9"/>
  <c r="C424" i="9"/>
  <c r="B424" i="9"/>
  <c r="A424" i="9"/>
  <c r="C423" i="9"/>
  <c r="B423" i="9"/>
  <c r="A423" i="9"/>
  <c r="C422" i="9"/>
  <c r="B422" i="9"/>
  <c r="A422" i="9"/>
  <c r="C421" i="9"/>
  <c r="B421" i="9"/>
  <c r="A421" i="9"/>
  <c r="C420" i="9"/>
  <c r="B420" i="9"/>
  <c r="A420" i="9"/>
  <c r="C419" i="9"/>
  <c r="B419" i="9"/>
  <c r="A419" i="9"/>
  <c r="C418" i="9"/>
  <c r="B418" i="9"/>
  <c r="A418" i="9"/>
  <c r="C417" i="9"/>
  <c r="B417" i="9"/>
  <c r="A417" i="9"/>
  <c r="C416" i="9"/>
  <c r="B416" i="9"/>
  <c r="A416" i="9"/>
  <c r="C415" i="9"/>
  <c r="B415" i="9"/>
  <c r="A415" i="9"/>
  <c r="C414" i="9"/>
  <c r="B414" i="9"/>
  <c r="A414" i="9"/>
  <c r="C413" i="9"/>
  <c r="B413" i="9"/>
  <c r="A413" i="9"/>
  <c r="C412" i="9"/>
  <c r="B412" i="9"/>
  <c r="A412" i="9"/>
  <c r="C411" i="9"/>
  <c r="B411" i="9"/>
  <c r="A411" i="9"/>
  <c r="C410" i="9"/>
  <c r="B410" i="9"/>
  <c r="A410" i="9"/>
  <c r="C409" i="9"/>
  <c r="B409" i="9"/>
  <c r="A409" i="9"/>
  <c r="C408" i="9"/>
  <c r="B408" i="9"/>
  <c r="A408" i="9"/>
  <c r="C407" i="9"/>
  <c r="B407" i="9"/>
  <c r="A407" i="9"/>
  <c r="C406" i="9"/>
  <c r="B406" i="9"/>
  <c r="A406" i="9"/>
  <c r="C405" i="9"/>
  <c r="B405" i="9"/>
  <c r="A405" i="9"/>
  <c r="C404" i="9"/>
  <c r="B404" i="9"/>
  <c r="A404" i="9"/>
  <c r="C403" i="9"/>
  <c r="B403" i="9"/>
  <c r="A403" i="9"/>
  <c r="C402" i="9"/>
  <c r="B402" i="9"/>
  <c r="A402" i="9"/>
  <c r="C401" i="9"/>
  <c r="B401" i="9"/>
  <c r="A401" i="9"/>
  <c r="C400" i="9"/>
  <c r="B400" i="9"/>
  <c r="A400" i="9"/>
  <c r="C399" i="9"/>
  <c r="B399" i="9"/>
  <c r="A399" i="9"/>
  <c r="C398" i="9"/>
  <c r="B398" i="9"/>
  <c r="A398" i="9"/>
  <c r="C397" i="9"/>
  <c r="B397" i="9"/>
  <c r="A397" i="9"/>
  <c r="C396" i="9"/>
  <c r="B396" i="9"/>
  <c r="A396" i="9"/>
  <c r="C395" i="9"/>
  <c r="B395" i="9"/>
  <c r="A395" i="9"/>
  <c r="C394" i="9"/>
  <c r="B394" i="9"/>
  <c r="A394" i="9"/>
  <c r="C393" i="9"/>
  <c r="B393" i="9"/>
  <c r="A393" i="9"/>
  <c r="C392" i="9"/>
  <c r="B392" i="9"/>
  <c r="A392" i="9"/>
  <c r="C391" i="9"/>
  <c r="B391" i="9"/>
  <c r="A391" i="9"/>
  <c r="C390" i="9"/>
  <c r="B390" i="9"/>
  <c r="A390" i="9"/>
  <c r="C389" i="9"/>
  <c r="B389" i="9"/>
  <c r="A389" i="9"/>
  <c r="C388" i="9"/>
  <c r="B388" i="9"/>
  <c r="A388" i="9"/>
  <c r="C387" i="9"/>
  <c r="B387" i="9"/>
  <c r="A387" i="9"/>
  <c r="C386" i="9"/>
  <c r="B386" i="9"/>
  <c r="A386" i="9"/>
  <c r="C385" i="9"/>
  <c r="B385" i="9"/>
  <c r="A385" i="9"/>
  <c r="C384" i="9"/>
  <c r="B384" i="9"/>
  <c r="A384" i="9"/>
  <c r="C383" i="9"/>
  <c r="B383" i="9"/>
  <c r="A383" i="9"/>
  <c r="C382" i="9"/>
  <c r="B382" i="9"/>
  <c r="A382" i="9"/>
  <c r="C381" i="9"/>
  <c r="B381" i="9"/>
  <c r="A381" i="9"/>
  <c r="C380" i="9"/>
  <c r="B380" i="9"/>
  <c r="A380" i="9"/>
  <c r="C379" i="9"/>
  <c r="B379" i="9"/>
  <c r="A379" i="9"/>
  <c r="C378" i="9"/>
  <c r="B378" i="9"/>
  <c r="A378" i="9"/>
  <c r="C377" i="9"/>
  <c r="B377" i="9"/>
  <c r="A377" i="9"/>
  <c r="C376" i="9"/>
  <c r="B376" i="9"/>
  <c r="A376" i="9"/>
  <c r="C375" i="9"/>
  <c r="B375" i="9"/>
  <c r="A375" i="9"/>
  <c r="C374" i="9"/>
  <c r="B374" i="9"/>
  <c r="A374" i="9"/>
  <c r="C373" i="9"/>
  <c r="B373" i="9"/>
  <c r="A373" i="9"/>
  <c r="C372" i="9"/>
  <c r="B372" i="9"/>
  <c r="A372" i="9"/>
  <c r="C371" i="9"/>
  <c r="B371" i="9"/>
  <c r="A371" i="9"/>
  <c r="C370" i="9"/>
  <c r="B370" i="9"/>
  <c r="A370" i="9"/>
  <c r="C369" i="9"/>
  <c r="B369" i="9"/>
  <c r="A369" i="9"/>
  <c r="C368" i="9"/>
  <c r="B368" i="9"/>
  <c r="A368" i="9"/>
  <c r="C367" i="9"/>
  <c r="B367" i="9"/>
  <c r="A367" i="9"/>
  <c r="C366" i="9"/>
  <c r="B366" i="9"/>
  <c r="A366" i="9"/>
  <c r="C365" i="9"/>
  <c r="B365" i="9"/>
  <c r="A365" i="9"/>
  <c r="C364" i="9"/>
  <c r="B364" i="9"/>
  <c r="A364" i="9"/>
  <c r="C363" i="9"/>
  <c r="B363" i="9"/>
  <c r="A363" i="9"/>
  <c r="C362" i="9"/>
  <c r="B362" i="9"/>
  <c r="A362" i="9"/>
  <c r="C361" i="9"/>
  <c r="B361" i="9"/>
  <c r="A361" i="9"/>
  <c r="C360" i="9"/>
  <c r="B360" i="9"/>
  <c r="A360" i="9"/>
  <c r="C359" i="9"/>
  <c r="B359" i="9"/>
  <c r="A359" i="9"/>
  <c r="C358" i="9"/>
  <c r="B358" i="9"/>
  <c r="A358" i="9"/>
  <c r="C357" i="9"/>
  <c r="B357" i="9"/>
  <c r="A357" i="9"/>
  <c r="C356" i="9"/>
  <c r="B356" i="9"/>
  <c r="A356" i="9"/>
  <c r="C355" i="9"/>
  <c r="B355" i="9"/>
  <c r="A355" i="9"/>
  <c r="C354" i="9"/>
  <c r="B354" i="9"/>
  <c r="A354" i="9"/>
  <c r="C353" i="9"/>
  <c r="B353" i="9"/>
  <c r="A353" i="9"/>
  <c r="C352" i="9"/>
  <c r="B352" i="9"/>
  <c r="A352" i="9"/>
  <c r="C351" i="9"/>
  <c r="B351" i="9"/>
  <c r="A351" i="9"/>
  <c r="C350" i="9"/>
  <c r="B350" i="9"/>
  <c r="A350" i="9"/>
  <c r="C349" i="9"/>
  <c r="B349" i="9"/>
  <c r="A349" i="9"/>
  <c r="C348" i="9"/>
  <c r="B348" i="9"/>
  <c r="A348" i="9"/>
  <c r="C347" i="9"/>
  <c r="B347" i="9"/>
  <c r="A347" i="9"/>
  <c r="C346" i="9"/>
  <c r="B346" i="9"/>
  <c r="A346" i="9"/>
  <c r="C345" i="9"/>
  <c r="B345" i="9"/>
  <c r="A345" i="9"/>
  <c r="C344" i="9"/>
  <c r="B344" i="9"/>
  <c r="A344" i="9"/>
  <c r="C343" i="9"/>
  <c r="B343" i="9"/>
  <c r="A343" i="9"/>
  <c r="C342" i="9"/>
  <c r="B342" i="9"/>
  <c r="A342" i="9"/>
  <c r="C341" i="9"/>
  <c r="B341" i="9"/>
  <c r="A341" i="9"/>
  <c r="C340" i="9"/>
  <c r="B340" i="9"/>
  <c r="A340" i="9"/>
  <c r="C339" i="9"/>
  <c r="B339" i="9"/>
  <c r="A339" i="9"/>
  <c r="C338" i="9"/>
  <c r="B338" i="9"/>
  <c r="A338" i="9"/>
  <c r="C337" i="9"/>
  <c r="B337" i="9"/>
  <c r="A337" i="9"/>
  <c r="C336" i="9"/>
  <c r="B336" i="9"/>
  <c r="A336" i="9"/>
  <c r="C335" i="9"/>
  <c r="B335" i="9"/>
  <c r="A335" i="9"/>
  <c r="C334" i="9"/>
  <c r="B334" i="9"/>
  <c r="A334" i="9"/>
  <c r="C333" i="9"/>
  <c r="B333" i="9"/>
  <c r="A333" i="9"/>
  <c r="C332" i="9"/>
  <c r="B332" i="9"/>
  <c r="A332" i="9"/>
  <c r="C331" i="9"/>
  <c r="B331" i="9"/>
  <c r="A331" i="9"/>
  <c r="C330" i="9"/>
  <c r="B330" i="9"/>
  <c r="A330" i="9"/>
  <c r="C329" i="9"/>
  <c r="B329" i="9"/>
  <c r="A329" i="9"/>
  <c r="C328" i="9"/>
  <c r="B328" i="9"/>
  <c r="A328" i="9"/>
  <c r="C327" i="9"/>
  <c r="B327" i="9"/>
  <c r="A327" i="9"/>
  <c r="C326" i="9"/>
  <c r="B326" i="9"/>
  <c r="A326" i="9"/>
  <c r="C325" i="9"/>
  <c r="B325" i="9"/>
  <c r="A325" i="9"/>
  <c r="C324" i="9"/>
  <c r="B324" i="9"/>
  <c r="A324" i="9"/>
  <c r="C323" i="9"/>
  <c r="B323" i="9"/>
  <c r="A323" i="9"/>
  <c r="C322" i="9"/>
  <c r="B322" i="9"/>
  <c r="A322" i="9"/>
  <c r="C321" i="9"/>
  <c r="B321" i="9"/>
  <c r="A321" i="9"/>
  <c r="C320" i="9"/>
  <c r="B320" i="9"/>
  <c r="A320" i="9"/>
  <c r="C319" i="9"/>
  <c r="B319" i="9"/>
  <c r="A319" i="9"/>
  <c r="C318" i="9"/>
  <c r="B318" i="9"/>
  <c r="A318" i="9"/>
  <c r="C317" i="9"/>
  <c r="B317" i="9"/>
  <c r="A317" i="9"/>
  <c r="C316" i="9"/>
  <c r="B316" i="9"/>
  <c r="A316" i="9"/>
  <c r="C315" i="9"/>
  <c r="B315" i="9"/>
  <c r="A315" i="9"/>
  <c r="C314" i="9"/>
  <c r="B314" i="9"/>
  <c r="A314" i="9"/>
  <c r="C313" i="9"/>
  <c r="B313" i="9"/>
  <c r="A313" i="9"/>
  <c r="C312" i="9"/>
  <c r="B312" i="9"/>
  <c r="A312" i="9"/>
  <c r="C311" i="9"/>
  <c r="B311" i="9"/>
  <c r="A311" i="9"/>
  <c r="C310" i="9"/>
  <c r="B310" i="9"/>
  <c r="A310" i="9"/>
  <c r="C309" i="9"/>
  <c r="B309" i="9"/>
  <c r="A309" i="9"/>
  <c r="C308" i="9"/>
  <c r="B308" i="9"/>
  <c r="A308" i="9"/>
  <c r="C307" i="9"/>
  <c r="B307" i="9"/>
  <c r="A307" i="9"/>
  <c r="C306" i="9"/>
  <c r="B306" i="9"/>
  <c r="A306" i="9"/>
  <c r="C305" i="9"/>
  <c r="B305" i="9"/>
  <c r="A305" i="9"/>
  <c r="C304" i="9"/>
  <c r="B304" i="9"/>
  <c r="A304" i="9"/>
  <c r="C303" i="9"/>
  <c r="B303" i="9"/>
  <c r="A303" i="9"/>
  <c r="C302" i="9"/>
  <c r="B302" i="9"/>
  <c r="A302" i="9"/>
  <c r="C301" i="9"/>
  <c r="B301" i="9"/>
  <c r="A301" i="9"/>
  <c r="C300" i="9"/>
  <c r="B300" i="9"/>
  <c r="A300" i="9"/>
  <c r="C299" i="9"/>
  <c r="B299" i="9"/>
  <c r="A299" i="9"/>
  <c r="C298" i="9"/>
  <c r="B298" i="9"/>
  <c r="A298" i="9"/>
  <c r="C297" i="9"/>
  <c r="B297" i="9"/>
  <c r="A297" i="9"/>
  <c r="C296" i="9"/>
  <c r="B296" i="9"/>
  <c r="A296" i="9"/>
  <c r="C295" i="9"/>
  <c r="B295" i="9"/>
  <c r="A295" i="9"/>
  <c r="C294" i="9"/>
  <c r="B294" i="9"/>
  <c r="A294" i="9"/>
  <c r="C293" i="9"/>
  <c r="B293" i="9"/>
  <c r="A293" i="9"/>
  <c r="C292" i="9"/>
  <c r="B292" i="9"/>
  <c r="A292" i="9"/>
  <c r="C291" i="9"/>
  <c r="B291" i="9"/>
  <c r="A291" i="9"/>
  <c r="C290" i="9"/>
  <c r="B290" i="9"/>
  <c r="A290" i="9"/>
  <c r="C289" i="9"/>
  <c r="B289" i="9"/>
  <c r="A289" i="9"/>
  <c r="C288" i="9"/>
  <c r="B288" i="9"/>
  <c r="A288" i="9"/>
  <c r="C287" i="9"/>
  <c r="B287" i="9"/>
  <c r="A287" i="9"/>
  <c r="C286" i="9"/>
  <c r="B286" i="9"/>
  <c r="A286" i="9"/>
  <c r="C285" i="9"/>
  <c r="B285" i="9"/>
  <c r="A285" i="9"/>
  <c r="C284" i="9"/>
  <c r="B284" i="9"/>
  <c r="A284" i="9"/>
  <c r="C283" i="9"/>
  <c r="B283" i="9"/>
  <c r="A283" i="9"/>
  <c r="C282" i="9"/>
  <c r="B282" i="9"/>
  <c r="A282" i="9"/>
  <c r="C281" i="9"/>
  <c r="B281" i="9"/>
  <c r="A281" i="9"/>
  <c r="C280" i="9"/>
  <c r="B280" i="9"/>
  <c r="A280" i="9"/>
  <c r="C279" i="9"/>
  <c r="B279" i="9"/>
  <c r="A279" i="9"/>
  <c r="C278" i="9"/>
  <c r="B278" i="9"/>
  <c r="A278" i="9"/>
  <c r="C277" i="9"/>
  <c r="B277" i="9"/>
  <c r="A277" i="9"/>
  <c r="C276" i="9"/>
  <c r="B276" i="9"/>
  <c r="A276" i="9"/>
  <c r="C275" i="9"/>
  <c r="B275" i="9"/>
  <c r="A275" i="9"/>
  <c r="C274" i="9"/>
  <c r="B274" i="9"/>
  <c r="A274" i="9"/>
  <c r="C273" i="9"/>
  <c r="B273" i="9"/>
  <c r="A273" i="9"/>
  <c r="C272" i="9"/>
  <c r="B272" i="9"/>
  <c r="A272" i="9"/>
  <c r="C271" i="9"/>
  <c r="B271" i="9"/>
  <c r="A271" i="9"/>
  <c r="C270" i="9"/>
  <c r="B270" i="9"/>
  <c r="A270" i="9"/>
  <c r="C269" i="9"/>
  <c r="B269" i="9"/>
  <c r="A269" i="9"/>
  <c r="C268" i="9"/>
  <c r="B268" i="9"/>
  <c r="A268" i="9"/>
  <c r="C267" i="9"/>
  <c r="B267" i="9"/>
  <c r="A267" i="9"/>
  <c r="C266" i="9"/>
  <c r="B266" i="9"/>
  <c r="A266" i="9"/>
  <c r="C265" i="9"/>
  <c r="B265" i="9"/>
  <c r="A265" i="9"/>
  <c r="C264" i="9"/>
  <c r="B264" i="9"/>
  <c r="A264" i="9"/>
  <c r="C263" i="9"/>
  <c r="B263" i="9"/>
  <c r="A263" i="9"/>
  <c r="C262" i="9"/>
  <c r="B262" i="9"/>
  <c r="A262" i="9"/>
  <c r="C261" i="9"/>
  <c r="B261" i="9"/>
  <c r="A261" i="9"/>
  <c r="C260" i="9"/>
  <c r="B260" i="9"/>
  <c r="A260" i="9"/>
  <c r="C259" i="9"/>
  <c r="B259" i="9"/>
  <c r="A259" i="9"/>
  <c r="C258" i="9"/>
  <c r="B258" i="9"/>
  <c r="A258" i="9"/>
  <c r="C257" i="9"/>
  <c r="B257" i="9"/>
  <c r="A257" i="9"/>
  <c r="C256" i="9"/>
  <c r="B256" i="9"/>
  <c r="A256" i="9"/>
  <c r="C255" i="9"/>
  <c r="B255" i="9"/>
  <c r="A255" i="9"/>
  <c r="C254" i="9"/>
  <c r="B254" i="9"/>
  <c r="A254" i="9"/>
  <c r="C253" i="9"/>
  <c r="B253" i="9"/>
  <c r="A253" i="9"/>
  <c r="C252" i="9"/>
  <c r="B252" i="9"/>
  <c r="A252" i="9"/>
  <c r="C251" i="9"/>
  <c r="B251" i="9"/>
  <c r="A251" i="9"/>
  <c r="C250" i="9"/>
  <c r="B250" i="9"/>
  <c r="A250" i="9"/>
  <c r="C249" i="9"/>
  <c r="B249" i="9"/>
  <c r="A249" i="9"/>
  <c r="C248" i="9"/>
  <c r="B248" i="9"/>
  <c r="A248" i="9"/>
  <c r="C247" i="9"/>
  <c r="B247" i="9"/>
  <c r="A247" i="9"/>
  <c r="C246" i="9"/>
  <c r="B246" i="9"/>
  <c r="A246" i="9"/>
  <c r="C245" i="9"/>
  <c r="B245" i="9"/>
  <c r="A245" i="9"/>
  <c r="C244" i="9"/>
  <c r="B244" i="9"/>
  <c r="A244" i="9"/>
  <c r="C243" i="9"/>
  <c r="B243" i="9"/>
  <c r="A243" i="9"/>
  <c r="C242" i="9"/>
  <c r="B242" i="9"/>
  <c r="A242" i="9"/>
  <c r="C241" i="9"/>
  <c r="B241" i="9"/>
  <c r="A241" i="9"/>
  <c r="C240" i="9"/>
  <c r="B240" i="9"/>
  <c r="A240" i="9"/>
  <c r="C239" i="9"/>
  <c r="B239" i="9"/>
  <c r="A239" i="9"/>
  <c r="C238" i="9"/>
  <c r="B238" i="9"/>
  <c r="A238" i="9"/>
  <c r="C237" i="9"/>
  <c r="B237" i="9"/>
  <c r="A237" i="9"/>
  <c r="C236" i="9"/>
  <c r="B236" i="9"/>
  <c r="A236" i="9"/>
  <c r="C235" i="9"/>
  <c r="B235" i="9"/>
  <c r="A235" i="9"/>
  <c r="C234" i="9"/>
  <c r="B234" i="9"/>
  <c r="A234" i="9"/>
  <c r="C233" i="9"/>
  <c r="B233" i="9"/>
  <c r="A233" i="9"/>
  <c r="C232" i="9"/>
  <c r="B232" i="9"/>
  <c r="A232" i="9"/>
  <c r="C231" i="9"/>
  <c r="B231" i="9"/>
  <c r="A231" i="9"/>
  <c r="C230" i="9"/>
  <c r="B230" i="9"/>
  <c r="A230" i="9"/>
  <c r="C229" i="9"/>
  <c r="B229" i="9"/>
  <c r="A229" i="9"/>
  <c r="C228" i="9"/>
  <c r="B228" i="9"/>
  <c r="A228" i="9"/>
  <c r="C227" i="9"/>
  <c r="B227" i="9"/>
  <c r="A227" i="9"/>
  <c r="C226" i="9"/>
  <c r="B226" i="9"/>
  <c r="A226" i="9"/>
  <c r="C225" i="9"/>
  <c r="B225" i="9"/>
  <c r="A225" i="9"/>
  <c r="C224" i="9"/>
  <c r="B224" i="9"/>
  <c r="A224" i="9"/>
  <c r="C223" i="9"/>
  <c r="B223" i="9"/>
  <c r="A223" i="9"/>
  <c r="C222" i="9"/>
  <c r="B222" i="9"/>
  <c r="A222" i="9"/>
  <c r="C221" i="9"/>
  <c r="B221" i="9"/>
  <c r="A221" i="9"/>
  <c r="C220" i="9"/>
  <c r="B220" i="9"/>
  <c r="A220" i="9"/>
  <c r="C219" i="9"/>
  <c r="B219" i="9"/>
  <c r="A219" i="9"/>
  <c r="C218" i="9"/>
  <c r="B218" i="9"/>
  <c r="A218" i="9"/>
  <c r="C217" i="9"/>
  <c r="B217" i="9"/>
  <c r="A217" i="9"/>
  <c r="C216" i="9"/>
  <c r="B216" i="9"/>
  <c r="A216" i="9"/>
  <c r="C215" i="9"/>
  <c r="B215" i="9"/>
  <c r="A215" i="9"/>
  <c r="C214" i="9"/>
  <c r="B214" i="9"/>
  <c r="A214" i="9"/>
  <c r="C213" i="9"/>
  <c r="B213" i="9"/>
  <c r="A213" i="9"/>
  <c r="C212" i="9"/>
  <c r="B212" i="9"/>
  <c r="A212" i="9"/>
  <c r="C211" i="9"/>
  <c r="B211" i="9"/>
  <c r="A211" i="9"/>
  <c r="C210" i="9"/>
  <c r="B210" i="9"/>
  <c r="A210" i="9"/>
  <c r="C209" i="9"/>
  <c r="B209" i="9"/>
  <c r="A209" i="9"/>
  <c r="C208" i="9"/>
  <c r="B208" i="9"/>
  <c r="A208" i="9"/>
  <c r="C207" i="9"/>
  <c r="B207" i="9"/>
  <c r="A207" i="9"/>
  <c r="C206" i="9"/>
  <c r="B206" i="9"/>
  <c r="A206" i="9"/>
  <c r="C205" i="9"/>
  <c r="B205" i="9"/>
  <c r="A205" i="9"/>
  <c r="C204" i="9"/>
  <c r="B204" i="9"/>
  <c r="A204" i="9"/>
  <c r="C203" i="9"/>
  <c r="B203" i="9"/>
  <c r="A203" i="9"/>
  <c r="C202" i="9"/>
  <c r="B202" i="9"/>
  <c r="A202" i="9"/>
  <c r="C201" i="9"/>
  <c r="B201" i="9"/>
  <c r="A201" i="9"/>
  <c r="C200" i="9"/>
  <c r="B200" i="9"/>
  <c r="A200" i="9"/>
  <c r="C199" i="9"/>
  <c r="B199" i="9"/>
  <c r="A199" i="9"/>
  <c r="C198" i="9"/>
  <c r="B198" i="9"/>
  <c r="A198" i="9"/>
  <c r="C197" i="9"/>
  <c r="B197" i="9"/>
  <c r="A197" i="9"/>
  <c r="C196" i="9"/>
  <c r="B196" i="9"/>
  <c r="A196" i="9"/>
  <c r="C195" i="9"/>
  <c r="B195" i="9"/>
  <c r="A195" i="9"/>
  <c r="C194" i="9"/>
  <c r="B194" i="9"/>
  <c r="A194" i="9"/>
  <c r="C193" i="9"/>
  <c r="B193" i="9"/>
  <c r="A193" i="9"/>
  <c r="C192" i="9"/>
  <c r="B192" i="9"/>
  <c r="A192" i="9"/>
  <c r="C191" i="9"/>
  <c r="B191" i="9"/>
  <c r="A191" i="9"/>
  <c r="C190" i="9"/>
  <c r="B190" i="9"/>
  <c r="A190" i="9"/>
  <c r="C189" i="9"/>
  <c r="B189" i="9"/>
  <c r="A189" i="9"/>
  <c r="C188" i="9"/>
  <c r="B188" i="9"/>
  <c r="A188" i="9"/>
  <c r="C187" i="9"/>
  <c r="B187" i="9"/>
  <c r="A187" i="9"/>
  <c r="C186" i="9"/>
  <c r="B186" i="9"/>
  <c r="A186" i="9"/>
  <c r="C185" i="9"/>
  <c r="B185" i="9"/>
  <c r="A185" i="9"/>
  <c r="C184" i="9"/>
  <c r="B184" i="9"/>
  <c r="A184" i="9"/>
  <c r="C183" i="9"/>
  <c r="B183" i="9"/>
  <c r="A183" i="9"/>
  <c r="C182" i="9"/>
  <c r="B182" i="9"/>
  <c r="A182" i="9"/>
  <c r="C181" i="9"/>
  <c r="B181" i="9"/>
  <c r="A181" i="9"/>
  <c r="C180" i="9"/>
  <c r="B180" i="9"/>
  <c r="A180" i="9"/>
  <c r="C179" i="9"/>
  <c r="B179" i="9"/>
  <c r="A179" i="9"/>
  <c r="C178" i="9"/>
  <c r="B178" i="9"/>
  <c r="A178" i="9"/>
  <c r="C177" i="9"/>
  <c r="B177" i="9"/>
  <c r="A177" i="9"/>
  <c r="C176" i="9"/>
  <c r="B176" i="9"/>
  <c r="A176" i="9"/>
  <c r="C175" i="9"/>
  <c r="B175" i="9"/>
  <c r="A175" i="9"/>
  <c r="C174" i="9"/>
  <c r="B174" i="9"/>
  <c r="A174" i="9"/>
  <c r="C173" i="9"/>
  <c r="B173" i="9"/>
  <c r="A173" i="9"/>
  <c r="C172" i="9"/>
  <c r="B172" i="9"/>
  <c r="A172" i="9"/>
  <c r="C171" i="9"/>
  <c r="B171" i="9"/>
  <c r="A171" i="9"/>
  <c r="C170" i="9"/>
  <c r="B170" i="9"/>
  <c r="A170" i="9"/>
  <c r="C169" i="9"/>
  <c r="B169" i="9"/>
  <c r="A169" i="9"/>
  <c r="C168" i="9"/>
  <c r="B168" i="9"/>
  <c r="A168" i="9"/>
  <c r="C167" i="9"/>
  <c r="B167" i="9"/>
  <c r="A167" i="9"/>
  <c r="C166" i="9"/>
  <c r="B166" i="9"/>
  <c r="A166" i="9"/>
  <c r="C165" i="9"/>
  <c r="B165" i="9"/>
  <c r="A165" i="9"/>
  <c r="C164" i="9"/>
  <c r="B164" i="9"/>
  <c r="A164" i="9"/>
  <c r="C163" i="9"/>
  <c r="B163" i="9"/>
  <c r="A163" i="9"/>
  <c r="C162" i="9"/>
  <c r="B162" i="9"/>
  <c r="A162" i="9"/>
  <c r="C161" i="9"/>
  <c r="B161" i="9"/>
  <c r="A161" i="9"/>
  <c r="C160" i="9"/>
  <c r="B160" i="9"/>
  <c r="A160" i="9"/>
  <c r="C159" i="9"/>
  <c r="B159" i="9"/>
  <c r="A159" i="9"/>
  <c r="C158" i="9"/>
  <c r="B158" i="9"/>
  <c r="A158" i="9"/>
  <c r="C157" i="9"/>
  <c r="B157" i="9"/>
  <c r="A157" i="9"/>
  <c r="C156" i="9"/>
  <c r="B156" i="9"/>
  <c r="A156" i="9"/>
  <c r="C155" i="9"/>
  <c r="B155" i="9"/>
  <c r="A155" i="9"/>
  <c r="C154" i="9"/>
  <c r="B154" i="9"/>
  <c r="A154" i="9"/>
  <c r="C153" i="9"/>
  <c r="B153" i="9"/>
  <c r="A153" i="9"/>
  <c r="C152" i="9"/>
  <c r="B152" i="9"/>
  <c r="A152" i="9"/>
  <c r="C151" i="9"/>
  <c r="B151" i="9"/>
  <c r="A151" i="9"/>
  <c r="C150" i="9"/>
  <c r="B150" i="9"/>
  <c r="A150" i="9"/>
  <c r="C149" i="9"/>
  <c r="B149" i="9"/>
  <c r="A149" i="9"/>
  <c r="C148" i="9"/>
  <c r="B148" i="9"/>
  <c r="A148" i="9"/>
  <c r="C147" i="9"/>
  <c r="B147" i="9"/>
  <c r="A147" i="9"/>
  <c r="C146" i="9"/>
  <c r="B146" i="9"/>
  <c r="A146" i="9"/>
  <c r="C145" i="9"/>
  <c r="B145" i="9"/>
  <c r="A145" i="9"/>
  <c r="C144" i="9"/>
  <c r="B144" i="9"/>
  <c r="A144" i="9"/>
  <c r="C143" i="9"/>
  <c r="B143" i="9"/>
  <c r="A143" i="9"/>
  <c r="C142" i="9"/>
  <c r="B142" i="9"/>
  <c r="A142" i="9"/>
  <c r="C141" i="9"/>
  <c r="B141" i="9"/>
  <c r="A141" i="9"/>
  <c r="C140" i="9"/>
  <c r="B140" i="9"/>
  <c r="A140" i="9"/>
  <c r="C139" i="9"/>
  <c r="B139" i="9"/>
  <c r="A139" i="9"/>
  <c r="C138" i="9"/>
  <c r="B138" i="9"/>
  <c r="A138" i="9"/>
  <c r="C137" i="9"/>
  <c r="B137" i="9"/>
  <c r="A137" i="9"/>
  <c r="C136" i="9"/>
  <c r="B136" i="9"/>
  <c r="A136" i="9"/>
  <c r="C135" i="9"/>
  <c r="B135" i="9"/>
  <c r="A135" i="9"/>
  <c r="C134" i="9"/>
  <c r="B134" i="9"/>
  <c r="A134" i="9"/>
  <c r="C133" i="9"/>
  <c r="B133" i="9"/>
  <c r="A133" i="9"/>
  <c r="C132" i="9"/>
  <c r="B132" i="9"/>
  <c r="A132" i="9"/>
  <c r="C131" i="9"/>
  <c r="B131" i="9"/>
  <c r="A131" i="9"/>
  <c r="C130" i="9"/>
  <c r="B130" i="9"/>
  <c r="A130" i="9"/>
  <c r="C129" i="9"/>
  <c r="B129" i="9"/>
  <c r="A129" i="9"/>
  <c r="C128" i="9"/>
  <c r="B128" i="9"/>
  <c r="A128" i="9"/>
  <c r="C127" i="9"/>
  <c r="B127" i="9"/>
  <c r="A127" i="9"/>
  <c r="C126" i="9"/>
  <c r="B126" i="9"/>
  <c r="A126" i="9"/>
  <c r="C125" i="9"/>
  <c r="B125" i="9"/>
  <c r="A125" i="9"/>
  <c r="C124" i="9"/>
  <c r="B124" i="9"/>
  <c r="A124" i="9"/>
  <c r="C123" i="9"/>
  <c r="B123" i="9"/>
  <c r="A123" i="9"/>
  <c r="C122" i="9"/>
  <c r="B122" i="9"/>
  <c r="A122" i="9"/>
  <c r="C121" i="9"/>
  <c r="B121" i="9"/>
  <c r="A121" i="9"/>
  <c r="C120" i="9"/>
  <c r="B120" i="9"/>
  <c r="A120" i="9"/>
  <c r="C119" i="9"/>
  <c r="B119" i="9"/>
  <c r="A119" i="9"/>
  <c r="C118" i="9"/>
  <c r="B118" i="9"/>
  <c r="A118" i="9"/>
  <c r="C117" i="9"/>
  <c r="B117" i="9"/>
  <c r="A117" i="9"/>
  <c r="C116" i="9"/>
  <c r="B116" i="9"/>
  <c r="A116" i="9"/>
  <c r="C115" i="9"/>
  <c r="B115" i="9"/>
  <c r="A115" i="9"/>
  <c r="C114" i="9"/>
  <c r="B114" i="9"/>
  <c r="A114" i="9"/>
  <c r="C113" i="9"/>
  <c r="B113" i="9"/>
  <c r="A113" i="9"/>
  <c r="C112" i="9"/>
  <c r="B112" i="9"/>
  <c r="A112" i="9"/>
  <c r="C111" i="9"/>
  <c r="B111" i="9"/>
  <c r="A111" i="9"/>
  <c r="C110" i="9"/>
  <c r="B110" i="9"/>
  <c r="A110" i="9"/>
  <c r="C109" i="9"/>
  <c r="B109" i="9"/>
  <c r="A109" i="9"/>
  <c r="C108" i="9"/>
  <c r="B108" i="9"/>
  <c r="A108" i="9"/>
  <c r="C107" i="9"/>
  <c r="B107" i="9"/>
  <c r="A107" i="9"/>
  <c r="C106" i="9"/>
  <c r="B106" i="9"/>
  <c r="A106" i="9"/>
  <c r="C105" i="9"/>
  <c r="B105" i="9"/>
  <c r="A105" i="9"/>
  <c r="C104" i="9"/>
  <c r="B104" i="9"/>
  <c r="A104" i="9"/>
  <c r="C103" i="9"/>
  <c r="B103" i="9"/>
  <c r="A103" i="9"/>
  <c r="C102" i="9"/>
  <c r="B102" i="9"/>
  <c r="A102" i="9"/>
  <c r="C101" i="9"/>
  <c r="B101" i="9"/>
  <c r="A101" i="9"/>
  <c r="C100" i="9"/>
  <c r="B100" i="9"/>
  <c r="A100" i="9"/>
  <c r="C99" i="9"/>
  <c r="B99" i="9"/>
  <c r="A99" i="9"/>
  <c r="C98" i="9"/>
  <c r="B98" i="9"/>
  <c r="A98" i="9"/>
  <c r="C97" i="9"/>
  <c r="B97" i="9"/>
  <c r="A97" i="9"/>
  <c r="C96" i="9"/>
  <c r="B96" i="9"/>
  <c r="A96" i="9"/>
  <c r="C95" i="9"/>
  <c r="B95" i="9"/>
  <c r="A95" i="9"/>
  <c r="C94" i="9"/>
  <c r="B94" i="9"/>
  <c r="A94" i="9"/>
  <c r="C93" i="9"/>
  <c r="B93" i="9"/>
  <c r="A93" i="9"/>
  <c r="C92" i="9"/>
  <c r="B92" i="9"/>
  <c r="A92" i="9"/>
  <c r="C91" i="9"/>
  <c r="B91" i="9"/>
  <c r="A91" i="9"/>
  <c r="C90" i="9"/>
  <c r="B90" i="9"/>
  <c r="A90" i="9"/>
  <c r="C89" i="9"/>
  <c r="B89" i="9"/>
  <c r="A89" i="9"/>
  <c r="C88" i="9"/>
  <c r="B88" i="9"/>
  <c r="A88" i="9"/>
  <c r="C87" i="9"/>
  <c r="B87" i="9"/>
  <c r="A87" i="9"/>
  <c r="C86" i="9"/>
  <c r="B86" i="9"/>
  <c r="A86" i="9"/>
  <c r="C85" i="9"/>
  <c r="B85" i="9"/>
  <c r="A85" i="9"/>
  <c r="C84" i="9"/>
  <c r="B84" i="9"/>
  <c r="A84" i="9"/>
  <c r="C83" i="9"/>
  <c r="B83" i="9"/>
  <c r="A83" i="9"/>
  <c r="C82" i="9"/>
  <c r="B82" i="9"/>
  <c r="A82" i="9"/>
  <c r="C81" i="9"/>
  <c r="B81" i="9"/>
  <c r="A81" i="9"/>
  <c r="C80" i="9"/>
  <c r="B80" i="9"/>
  <c r="A80" i="9"/>
  <c r="C79" i="9"/>
  <c r="B79" i="9"/>
  <c r="A79" i="9"/>
  <c r="C78" i="9"/>
  <c r="B78" i="9"/>
  <c r="A78" i="9"/>
  <c r="C77" i="9"/>
  <c r="B77" i="9"/>
  <c r="A77" i="9"/>
  <c r="C76" i="9"/>
  <c r="B76" i="9"/>
  <c r="A76" i="9"/>
  <c r="C75" i="9"/>
  <c r="B75" i="9"/>
  <c r="A75" i="9"/>
  <c r="C74" i="9"/>
  <c r="B74" i="9"/>
  <c r="A74" i="9"/>
  <c r="C73" i="9"/>
  <c r="B73" i="9"/>
  <c r="A73" i="9"/>
  <c r="C72" i="9"/>
  <c r="B72" i="9"/>
  <c r="A72" i="9"/>
  <c r="C71" i="9"/>
  <c r="B71" i="9"/>
  <c r="A71" i="9"/>
  <c r="C70" i="9"/>
  <c r="B70" i="9"/>
  <c r="A70" i="9"/>
  <c r="C69" i="9"/>
  <c r="B69" i="9"/>
  <c r="A69" i="9"/>
  <c r="C68" i="9"/>
  <c r="B68" i="9"/>
  <c r="A68" i="9"/>
  <c r="C67" i="9"/>
  <c r="B67" i="9"/>
  <c r="A67" i="9"/>
  <c r="C66" i="9"/>
  <c r="B66" i="9"/>
  <c r="A66" i="9"/>
  <c r="C65" i="9"/>
  <c r="B65" i="9"/>
  <c r="A65" i="9"/>
  <c r="C64" i="9"/>
  <c r="B64" i="9"/>
  <c r="A64" i="9"/>
  <c r="C63" i="9"/>
  <c r="B63" i="9"/>
  <c r="A63" i="9"/>
  <c r="C62" i="9"/>
  <c r="B62" i="9"/>
  <c r="A62" i="9"/>
  <c r="C61" i="9"/>
  <c r="B61" i="9"/>
  <c r="A61" i="9"/>
  <c r="C60" i="9"/>
  <c r="B60" i="9"/>
  <c r="A60" i="9"/>
  <c r="C59" i="9"/>
  <c r="B59" i="9"/>
  <c r="A59" i="9"/>
  <c r="C58" i="9"/>
  <c r="B58" i="9"/>
  <c r="A58" i="9"/>
  <c r="C57" i="9"/>
  <c r="B57" i="9"/>
  <c r="A57" i="9"/>
  <c r="C56" i="9"/>
  <c r="B56" i="9"/>
  <c r="A56" i="9"/>
  <c r="C55" i="9"/>
  <c r="B55" i="9"/>
  <c r="A55" i="9"/>
  <c r="C54" i="9"/>
  <c r="B54" i="9"/>
  <c r="A54" i="9"/>
  <c r="C53" i="9"/>
  <c r="B53" i="9"/>
  <c r="A53" i="9"/>
  <c r="C52" i="9"/>
  <c r="B52" i="9"/>
  <c r="A52" i="9"/>
  <c r="C51" i="9"/>
  <c r="B51" i="9"/>
  <c r="A51" i="9"/>
  <c r="C50" i="9"/>
  <c r="B50" i="9"/>
  <c r="A50" i="9"/>
  <c r="C49" i="9"/>
  <c r="B49" i="9"/>
  <c r="A49" i="9"/>
  <c r="C48" i="9"/>
  <c r="B48" i="9"/>
  <c r="A48" i="9"/>
  <c r="C47" i="9"/>
  <c r="B47" i="9"/>
  <c r="A47" i="9"/>
  <c r="C46" i="9"/>
  <c r="B46" i="9"/>
  <c r="A46" i="9"/>
  <c r="C45" i="9"/>
  <c r="B45" i="9"/>
  <c r="A45" i="9"/>
  <c r="C44" i="9"/>
  <c r="B44" i="9"/>
  <c r="A44" i="9"/>
  <c r="C43" i="9"/>
  <c r="B43" i="9"/>
  <c r="A43" i="9"/>
  <c r="C42" i="9"/>
  <c r="B42" i="9"/>
  <c r="A42" i="9"/>
  <c r="C41" i="9"/>
  <c r="B41" i="9"/>
  <c r="A41" i="9"/>
  <c r="C40" i="9"/>
  <c r="B40" i="9"/>
  <c r="A40" i="9"/>
  <c r="C39" i="9"/>
  <c r="B39" i="9"/>
  <c r="A39" i="9"/>
  <c r="C38" i="9"/>
  <c r="B38" i="9"/>
  <c r="A38" i="9"/>
  <c r="C37" i="9"/>
  <c r="B37" i="9"/>
  <c r="A37" i="9"/>
  <c r="C36" i="9"/>
  <c r="B36" i="9"/>
  <c r="A36" i="9"/>
  <c r="C35" i="9"/>
  <c r="B35" i="9"/>
  <c r="A35" i="9"/>
  <c r="C34" i="9"/>
  <c r="B34" i="9"/>
  <c r="A34" i="9"/>
  <c r="C33" i="9"/>
  <c r="B33" i="9"/>
  <c r="A33" i="9"/>
  <c r="C32" i="9"/>
  <c r="B32" i="9"/>
  <c r="A32" i="9"/>
  <c r="C31" i="9"/>
  <c r="B31" i="9"/>
  <c r="A31" i="9"/>
  <c r="C30" i="9"/>
  <c r="B30" i="9"/>
  <c r="A30" i="9"/>
  <c r="E30" i="9"/>
  <c r="E31" i="9" s="1"/>
  <c r="E32" i="9" s="1"/>
  <c r="E33" i="9" s="1"/>
  <c r="E34" i="9" s="1"/>
  <c r="E35" i="9" s="1"/>
  <c r="E36" i="9" s="1"/>
  <c r="E37" i="9" s="1"/>
  <c r="E38" i="9" s="1"/>
  <c r="E39" i="9" s="1"/>
  <c r="E40" i="9" s="1"/>
  <c r="E41" i="9" s="1"/>
  <c r="E42" i="9" s="1"/>
  <c r="E43" i="9" s="1"/>
  <c r="E44" i="9" s="1"/>
  <c r="E45" i="9" s="1"/>
  <c r="E46" i="9" s="1"/>
  <c r="E47" i="9" s="1"/>
  <c r="E48" i="9" s="1"/>
  <c r="E49" i="9" s="1"/>
  <c r="E50" i="9" s="1"/>
  <c r="E51" i="9" s="1"/>
  <c r="E52" i="9" s="1"/>
  <c r="E53" i="9" s="1"/>
  <c r="E54" i="9" s="1"/>
  <c r="E55" i="9" s="1"/>
  <c r="E56" i="9" s="1"/>
  <c r="E57" i="9" s="1"/>
  <c r="E58" i="9" s="1"/>
  <c r="E59" i="9" s="1"/>
  <c r="E60" i="9" s="1"/>
  <c r="E61" i="9" s="1"/>
  <c r="E62" i="9" s="1"/>
  <c r="E63" i="9" s="1"/>
  <c r="E64" i="9" s="1"/>
  <c r="E65" i="9" s="1"/>
  <c r="E66" i="9" s="1"/>
  <c r="E67" i="9" s="1"/>
  <c r="E68" i="9" s="1"/>
  <c r="E69" i="9" s="1"/>
  <c r="E70" i="9" s="1"/>
  <c r="E71" i="9" s="1"/>
  <c r="E72" i="9" s="1"/>
  <c r="E73" i="9" s="1"/>
  <c r="D30" i="9"/>
  <c r="D31" i="9" s="1"/>
  <c r="D32" i="9" s="1"/>
  <c r="D33" i="9" s="1"/>
  <c r="D34" i="9" s="1"/>
  <c r="D35" i="9" s="1"/>
  <c r="D36" i="9" s="1"/>
  <c r="D37" i="9" s="1"/>
  <c r="D38" i="9" s="1"/>
  <c r="D39" i="9" s="1"/>
  <c r="D40" i="9" s="1"/>
  <c r="D41" i="9" s="1"/>
  <c r="D42" i="9" s="1"/>
  <c r="D43" i="9" s="1"/>
  <c r="D44" i="9" s="1"/>
  <c r="D45" i="9" s="1"/>
  <c r="D46" i="9" s="1"/>
  <c r="D47" i="9" s="1"/>
  <c r="D48" i="9" s="1"/>
  <c r="D49" i="9" s="1"/>
  <c r="D50" i="9" s="1"/>
  <c r="D51" i="9" s="1"/>
  <c r="D52" i="9" s="1"/>
  <c r="D53" i="9" s="1"/>
  <c r="D54" i="9" s="1"/>
  <c r="D55" i="9" s="1"/>
  <c r="D56" i="9" s="1"/>
  <c r="D57" i="9" s="1"/>
  <c r="D58" i="9" s="1"/>
  <c r="D59" i="9" s="1"/>
  <c r="D60" i="9" s="1"/>
  <c r="D61" i="9" s="1"/>
  <c r="D62" i="9" s="1"/>
  <c r="D63" i="9" s="1"/>
  <c r="D64" i="9" s="1"/>
  <c r="D65" i="9" s="1"/>
  <c r="D66" i="9" s="1"/>
  <c r="D67" i="9" s="1"/>
  <c r="D68" i="9" s="1"/>
  <c r="D69" i="9" s="1"/>
  <c r="D70" i="9" s="1"/>
  <c r="D71" i="9" s="1"/>
  <c r="D72" i="9" s="1"/>
  <c r="D73" i="9" s="1"/>
  <c r="D74" i="9" s="1"/>
  <c r="E29" i="9"/>
  <c r="D29" i="9"/>
  <c r="C29" i="9"/>
  <c r="B29" i="9"/>
  <c r="A29" i="9"/>
  <c r="E28" i="9"/>
  <c r="D28" i="9"/>
  <c r="C28" i="9"/>
  <c r="B28" i="9"/>
  <c r="A28" i="9"/>
  <c r="C24" i="9"/>
  <c r="B24" i="9"/>
  <c r="C23" i="9"/>
  <c r="B23" i="9"/>
  <c r="C22" i="9" a="1"/>
  <c r="C22" i="9"/>
  <c r="B22" i="9" a="1"/>
  <c r="B22" i="9"/>
  <c r="C21" i="9"/>
  <c r="B21" i="9"/>
  <c r="E17" i="9"/>
  <c r="D17" i="9"/>
  <c r="C17" i="9"/>
  <c r="B17" i="9"/>
  <c r="E16" i="9"/>
  <c r="D16" i="9"/>
  <c r="C16" i="9"/>
  <c r="B16" i="9"/>
  <c r="E15" i="9"/>
  <c r="D15" i="9"/>
  <c r="C15" i="9"/>
  <c r="B15" i="9"/>
  <c r="E14" i="9"/>
  <c r="D14" i="9"/>
  <c r="C14" i="9"/>
  <c r="B14" i="9"/>
  <c r="E9" i="9"/>
  <c r="E8" i="9"/>
  <c r="E7" i="9"/>
  <c r="E6" i="9"/>
  <c r="D9" i="9"/>
  <c r="D8" i="9"/>
  <c r="D7" i="9"/>
  <c r="D6" i="9"/>
  <c r="C10" i="9"/>
  <c r="B10" i="9"/>
  <c r="H791" i="8"/>
  <c r="I791" i="8" s="1"/>
  <c r="F791" i="8"/>
  <c r="G791" i="8" s="1"/>
  <c r="D791" i="8"/>
  <c r="E791" i="8" s="1"/>
  <c r="B791" i="8"/>
  <c r="C791" i="8" s="1"/>
  <c r="A791" i="8"/>
  <c r="H790" i="8"/>
  <c r="I790" i="8" s="1"/>
  <c r="F790" i="8"/>
  <c r="G790" i="8" s="1"/>
  <c r="D790" i="8"/>
  <c r="E790" i="8" s="1"/>
  <c r="B790" i="8"/>
  <c r="C790" i="8" s="1"/>
  <c r="A790" i="8"/>
  <c r="H789" i="8"/>
  <c r="I789" i="8" s="1"/>
  <c r="F789" i="8"/>
  <c r="G789" i="8" s="1"/>
  <c r="D789" i="8"/>
  <c r="E789" i="8" s="1"/>
  <c r="B789" i="8"/>
  <c r="C789" i="8" s="1"/>
  <c r="A789" i="8"/>
  <c r="H788" i="8"/>
  <c r="I788" i="8" s="1"/>
  <c r="F788" i="8"/>
  <c r="G788" i="8" s="1"/>
  <c r="D788" i="8"/>
  <c r="E788" i="8" s="1"/>
  <c r="B788" i="8"/>
  <c r="C788" i="8" s="1"/>
  <c r="A788" i="8"/>
  <c r="H787" i="8"/>
  <c r="I787" i="8" s="1"/>
  <c r="F787" i="8"/>
  <c r="G787" i="8" s="1"/>
  <c r="D787" i="8"/>
  <c r="E787" i="8" s="1"/>
  <c r="B787" i="8"/>
  <c r="C787" i="8" s="1"/>
  <c r="A787" i="8"/>
  <c r="H786" i="8"/>
  <c r="I786" i="8" s="1"/>
  <c r="F786" i="8"/>
  <c r="G786" i="8" s="1"/>
  <c r="D786" i="8"/>
  <c r="E786" i="8" s="1"/>
  <c r="B786" i="8"/>
  <c r="C786" i="8" s="1"/>
  <c r="A786" i="8"/>
  <c r="H785" i="8"/>
  <c r="I785" i="8" s="1"/>
  <c r="F785" i="8"/>
  <c r="G785" i="8" s="1"/>
  <c r="D785" i="8"/>
  <c r="E785" i="8" s="1"/>
  <c r="B785" i="8"/>
  <c r="C785" i="8" s="1"/>
  <c r="A785" i="8"/>
  <c r="H784" i="8"/>
  <c r="I784" i="8" s="1"/>
  <c r="F784" i="8"/>
  <c r="G784" i="8" s="1"/>
  <c r="D784" i="8"/>
  <c r="E784" i="8" s="1"/>
  <c r="B784" i="8"/>
  <c r="C784" i="8" s="1"/>
  <c r="A784" i="8"/>
  <c r="H783" i="8"/>
  <c r="I783" i="8" s="1"/>
  <c r="F783" i="8"/>
  <c r="G783" i="8" s="1"/>
  <c r="D783" i="8"/>
  <c r="E783" i="8" s="1"/>
  <c r="B783" i="8"/>
  <c r="C783" i="8" s="1"/>
  <c r="A783" i="8"/>
  <c r="H782" i="8"/>
  <c r="I782" i="8" s="1"/>
  <c r="F782" i="8"/>
  <c r="G782" i="8" s="1"/>
  <c r="D782" i="8"/>
  <c r="E782" i="8" s="1"/>
  <c r="B782" i="8"/>
  <c r="C782" i="8" s="1"/>
  <c r="A782" i="8"/>
  <c r="H781" i="8"/>
  <c r="I781" i="8" s="1"/>
  <c r="F781" i="8"/>
  <c r="G781" i="8" s="1"/>
  <c r="D781" i="8"/>
  <c r="E781" i="8" s="1"/>
  <c r="B781" i="8"/>
  <c r="C781" i="8" s="1"/>
  <c r="A781" i="8"/>
  <c r="H780" i="8"/>
  <c r="I780" i="8" s="1"/>
  <c r="F780" i="8"/>
  <c r="G780" i="8" s="1"/>
  <c r="D780" i="8"/>
  <c r="E780" i="8" s="1"/>
  <c r="B780" i="8"/>
  <c r="C780" i="8" s="1"/>
  <c r="A780" i="8"/>
  <c r="H779" i="8"/>
  <c r="I779" i="8" s="1"/>
  <c r="F779" i="8"/>
  <c r="G779" i="8" s="1"/>
  <c r="D779" i="8"/>
  <c r="E779" i="8" s="1"/>
  <c r="B779" i="8"/>
  <c r="C779" i="8" s="1"/>
  <c r="A779" i="8"/>
  <c r="H778" i="8"/>
  <c r="I778" i="8" s="1"/>
  <c r="F778" i="8"/>
  <c r="G778" i="8" s="1"/>
  <c r="D778" i="8"/>
  <c r="E778" i="8" s="1"/>
  <c r="B778" i="8"/>
  <c r="C778" i="8" s="1"/>
  <c r="A778" i="8"/>
  <c r="H777" i="8"/>
  <c r="I777" i="8" s="1"/>
  <c r="F777" i="8"/>
  <c r="G777" i="8" s="1"/>
  <c r="D777" i="8"/>
  <c r="E777" i="8" s="1"/>
  <c r="B777" i="8"/>
  <c r="C777" i="8" s="1"/>
  <c r="A777" i="8"/>
  <c r="H776" i="8"/>
  <c r="I776" i="8" s="1"/>
  <c r="F776" i="8"/>
  <c r="G776" i="8" s="1"/>
  <c r="D776" i="8"/>
  <c r="E776" i="8" s="1"/>
  <c r="B776" i="8"/>
  <c r="C776" i="8" s="1"/>
  <c r="A776" i="8"/>
  <c r="H775" i="8"/>
  <c r="I775" i="8" s="1"/>
  <c r="F775" i="8"/>
  <c r="G775" i="8" s="1"/>
  <c r="D775" i="8"/>
  <c r="E775" i="8" s="1"/>
  <c r="B775" i="8"/>
  <c r="C775" i="8" s="1"/>
  <c r="A775" i="8"/>
  <c r="H774" i="8"/>
  <c r="I774" i="8" s="1"/>
  <c r="F774" i="8"/>
  <c r="G774" i="8" s="1"/>
  <c r="D774" i="8"/>
  <c r="E774" i="8" s="1"/>
  <c r="B774" i="8"/>
  <c r="C774" i="8" s="1"/>
  <c r="A774" i="8"/>
  <c r="H773" i="8"/>
  <c r="I773" i="8" s="1"/>
  <c r="F773" i="8"/>
  <c r="G773" i="8" s="1"/>
  <c r="D773" i="8"/>
  <c r="E773" i="8" s="1"/>
  <c r="B773" i="8"/>
  <c r="C773" i="8" s="1"/>
  <c r="A773" i="8"/>
  <c r="H772" i="8"/>
  <c r="I772" i="8" s="1"/>
  <c r="F772" i="8"/>
  <c r="G772" i="8" s="1"/>
  <c r="D772" i="8"/>
  <c r="E772" i="8" s="1"/>
  <c r="B772" i="8"/>
  <c r="C772" i="8" s="1"/>
  <c r="A772" i="8"/>
  <c r="H771" i="8"/>
  <c r="I771" i="8" s="1"/>
  <c r="F771" i="8"/>
  <c r="G771" i="8" s="1"/>
  <c r="D771" i="8"/>
  <c r="E771" i="8" s="1"/>
  <c r="B771" i="8"/>
  <c r="C771" i="8" s="1"/>
  <c r="A771" i="8"/>
  <c r="H770" i="8"/>
  <c r="I770" i="8" s="1"/>
  <c r="F770" i="8"/>
  <c r="G770" i="8" s="1"/>
  <c r="D770" i="8"/>
  <c r="E770" i="8" s="1"/>
  <c r="B770" i="8"/>
  <c r="C770" i="8" s="1"/>
  <c r="A770" i="8"/>
  <c r="H769" i="8"/>
  <c r="I769" i="8" s="1"/>
  <c r="F769" i="8"/>
  <c r="G769" i="8" s="1"/>
  <c r="D769" i="8"/>
  <c r="E769" i="8" s="1"/>
  <c r="B769" i="8"/>
  <c r="C769" i="8" s="1"/>
  <c r="A769" i="8"/>
  <c r="H768" i="8"/>
  <c r="I768" i="8" s="1"/>
  <c r="F768" i="8"/>
  <c r="G768" i="8" s="1"/>
  <c r="D768" i="8"/>
  <c r="E768" i="8" s="1"/>
  <c r="B768" i="8"/>
  <c r="C768" i="8" s="1"/>
  <c r="A768" i="8"/>
  <c r="H767" i="8"/>
  <c r="I767" i="8" s="1"/>
  <c r="F767" i="8"/>
  <c r="G767" i="8" s="1"/>
  <c r="D767" i="8"/>
  <c r="E767" i="8" s="1"/>
  <c r="B767" i="8"/>
  <c r="C767" i="8" s="1"/>
  <c r="A767" i="8"/>
  <c r="H766" i="8"/>
  <c r="I766" i="8" s="1"/>
  <c r="F766" i="8"/>
  <c r="G766" i="8" s="1"/>
  <c r="D766" i="8"/>
  <c r="E766" i="8" s="1"/>
  <c r="B766" i="8"/>
  <c r="C766" i="8" s="1"/>
  <c r="A766" i="8"/>
  <c r="H765" i="8"/>
  <c r="I765" i="8" s="1"/>
  <c r="F765" i="8"/>
  <c r="G765" i="8" s="1"/>
  <c r="D765" i="8"/>
  <c r="E765" i="8" s="1"/>
  <c r="B765" i="8"/>
  <c r="C765" i="8" s="1"/>
  <c r="A765" i="8"/>
  <c r="H764" i="8"/>
  <c r="I764" i="8" s="1"/>
  <c r="F764" i="8"/>
  <c r="G764" i="8" s="1"/>
  <c r="D764" i="8"/>
  <c r="E764" i="8" s="1"/>
  <c r="B764" i="8"/>
  <c r="C764" i="8" s="1"/>
  <c r="A764" i="8"/>
  <c r="H763" i="8"/>
  <c r="I763" i="8" s="1"/>
  <c r="F763" i="8"/>
  <c r="G763" i="8" s="1"/>
  <c r="D763" i="8"/>
  <c r="E763" i="8" s="1"/>
  <c r="B763" i="8"/>
  <c r="C763" i="8" s="1"/>
  <c r="A763" i="8"/>
  <c r="H762" i="8"/>
  <c r="I762" i="8" s="1"/>
  <c r="F762" i="8"/>
  <c r="G762" i="8" s="1"/>
  <c r="D762" i="8"/>
  <c r="E762" i="8" s="1"/>
  <c r="B762" i="8"/>
  <c r="C762" i="8" s="1"/>
  <c r="A762" i="8"/>
  <c r="H761" i="8"/>
  <c r="I761" i="8" s="1"/>
  <c r="F761" i="8"/>
  <c r="G761" i="8" s="1"/>
  <c r="D761" i="8"/>
  <c r="E761" i="8" s="1"/>
  <c r="B761" i="8"/>
  <c r="C761" i="8" s="1"/>
  <c r="A761" i="8"/>
  <c r="H760" i="8"/>
  <c r="I760" i="8" s="1"/>
  <c r="F760" i="8"/>
  <c r="G760" i="8" s="1"/>
  <c r="D760" i="8"/>
  <c r="E760" i="8" s="1"/>
  <c r="B760" i="8"/>
  <c r="C760" i="8" s="1"/>
  <c r="A760" i="8"/>
  <c r="H759" i="8"/>
  <c r="I759" i="8" s="1"/>
  <c r="F759" i="8"/>
  <c r="G759" i="8" s="1"/>
  <c r="D759" i="8"/>
  <c r="E759" i="8" s="1"/>
  <c r="B759" i="8"/>
  <c r="C759" i="8" s="1"/>
  <c r="A759" i="8"/>
  <c r="H758" i="8"/>
  <c r="I758" i="8" s="1"/>
  <c r="F758" i="8"/>
  <c r="G758" i="8" s="1"/>
  <c r="D758" i="8"/>
  <c r="E758" i="8" s="1"/>
  <c r="B758" i="8"/>
  <c r="C758" i="8" s="1"/>
  <c r="A758" i="8"/>
  <c r="H757" i="8"/>
  <c r="I757" i="8" s="1"/>
  <c r="F757" i="8"/>
  <c r="G757" i="8" s="1"/>
  <c r="D757" i="8"/>
  <c r="E757" i="8" s="1"/>
  <c r="B757" i="8"/>
  <c r="C757" i="8" s="1"/>
  <c r="A757" i="8"/>
  <c r="H756" i="8"/>
  <c r="I756" i="8" s="1"/>
  <c r="F756" i="8"/>
  <c r="G756" i="8" s="1"/>
  <c r="D756" i="8"/>
  <c r="E756" i="8" s="1"/>
  <c r="B756" i="8"/>
  <c r="C756" i="8" s="1"/>
  <c r="A756" i="8"/>
  <c r="H755" i="8"/>
  <c r="I755" i="8" s="1"/>
  <c r="F755" i="8"/>
  <c r="G755" i="8" s="1"/>
  <c r="D755" i="8"/>
  <c r="E755" i="8" s="1"/>
  <c r="B755" i="8"/>
  <c r="C755" i="8" s="1"/>
  <c r="A755" i="8"/>
  <c r="H754" i="8"/>
  <c r="I754" i="8" s="1"/>
  <c r="F754" i="8"/>
  <c r="G754" i="8" s="1"/>
  <c r="D754" i="8"/>
  <c r="E754" i="8" s="1"/>
  <c r="B754" i="8"/>
  <c r="C754" i="8" s="1"/>
  <c r="A754" i="8"/>
  <c r="H753" i="8"/>
  <c r="I753" i="8" s="1"/>
  <c r="F753" i="8"/>
  <c r="G753" i="8" s="1"/>
  <c r="D753" i="8"/>
  <c r="E753" i="8" s="1"/>
  <c r="B753" i="8"/>
  <c r="C753" i="8" s="1"/>
  <c r="A753" i="8"/>
  <c r="H752" i="8"/>
  <c r="I752" i="8" s="1"/>
  <c r="F752" i="8"/>
  <c r="G752" i="8" s="1"/>
  <c r="D752" i="8"/>
  <c r="E752" i="8" s="1"/>
  <c r="B752" i="8"/>
  <c r="C752" i="8" s="1"/>
  <c r="A752" i="8"/>
  <c r="H751" i="8"/>
  <c r="I751" i="8" s="1"/>
  <c r="F751" i="8"/>
  <c r="G751" i="8" s="1"/>
  <c r="D751" i="8"/>
  <c r="E751" i="8" s="1"/>
  <c r="B751" i="8"/>
  <c r="C751" i="8" s="1"/>
  <c r="A751" i="8"/>
  <c r="H750" i="8"/>
  <c r="I750" i="8" s="1"/>
  <c r="F750" i="8"/>
  <c r="G750" i="8" s="1"/>
  <c r="D750" i="8"/>
  <c r="E750" i="8" s="1"/>
  <c r="B750" i="8"/>
  <c r="C750" i="8" s="1"/>
  <c r="A750" i="8"/>
  <c r="H749" i="8"/>
  <c r="I749" i="8" s="1"/>
  <c r="F749" i="8"/>
  <c r="G749" i="8" s="1"/>
  <c r="D749" i="8"/>
  <c r="E749" i="8" s="1"/>
  <c r="B749" i="8"/>
  <c r="C749" i="8" s="1"/>
  <c r="A749" i="8"/>
  <c r="H748" i="8"/>
  <c r="I748" i="8" s="1"/>
  <c r="F748" i="8"/>
  <c r="G748" i="8" s="1"/>
  <c r="D748" i="8"/>
  <c r="E748" i="8" s="1"/>
  <c r="B748" i="8"/>
  <c r="C748" i="8" s="1"/>
  <c r="A748" i="8"/>
  <c r="H747" i="8"/>
  <c r="I747" i="8" s="1"/>
  <c r="F747" i="8"/>
  <c r="G747" i="8" s="1"/>
  <c r="D747" i="8"/>
  <c r="E747" i="8" s="1"/>
  <c r="B747" i="8"/>
  <c r="C747" i="8" s="1"/>
  <c r="A747" i="8"/>
  <c r="H746" i="8"/>
  <c r="I746" i="8" s="1"/>
  <c r="F746" i="8"/>
  <c r="G746" i="8" s="1"/>
  <c r="D746" i="8"/>
  <c r="E746" i="8" s="1"/>
  <c r="B746" i="8"/>
  <c r="C746" i="8" s="1"/>
  <c r="A746" i="8"/>
  <c r="H745" i="8"/>
  <c r="I745" i="8" s="1"/>
  <c r="F745" i="8"/>
  <c r="G745" i="8" s="1"/>
  <c r="D745" i="8"/>
  <c r="E745" i="8" s="1"/>
  <c r="B745" i="8"/>
  <c r="C745" i="8" s="1"/>
  <c r="A745" i="8"/>
  <c r="H744" i="8"/>
  <c r="I744" i="8" s="1"/>
  <c r="F744" i="8"/>
  <c r="G744" i="8" s="1"/>
  <c r="D744" i="8"/>
  <c r="E744" i="8" s="1"/>
  <c r="B744" i="8"/>
  <c r="C744" i="8" s="1"/>
  <c r="A744" i="8"/>
  <c r="H743" i="8"/>
  <c r="I743" i="8" s="1"/>
  <c r="F743" i="8"/>
  <c r="G743" i="8" s="1"/>
  <c r="D743" i="8"/>
  <c r="E743" i="8" s="1"/>
  <c r="B743" i="8"/>
  <c r="C743" i="8" s="1"/>
  <c r="A743" i="8"/>
  <c r="H742" i="8"/>
  <c r="I742" i="8" s="1"/>
  <c r="F742" i="8"/>
  <c r="G742" i="8" s="1"/>
  <c r="D742" i="8"/>
  <c r="E742" i="8" s="1"/>
  <c r="B742" i="8"/>
  <c r="C742" i="8" s="1"/>
  <c r="A742" i="8"/>
  <c r="H741" i="8"/>
  <c r="I741" i="8" s="1"/>
  <c r="F741" i="8"/>
  <c r="G741" i="8" s="1"/>
  <c r="D741" i="8"/>
  <c r="E741" i="8" s="1"/>
  <c r="B741" i="8"/>
  <c r="C741" i="8" s="1"/>
  <c r="A741" i="8"/>
  <c r="H740" i="8"/>
  <c r="I740" i="8" s="1"/>
  <c r="F740" i="8"/>
  <c r="G740" i="8" s="1"/>
  <c r="D740" i="8"/>
  <c r="E740" i="8" s="1"/>
  <c r="B740" i="8"/>
  <c r="C740" i="8" s="1"/>
  <c r="A740" i="8"/>
  <c r="H739" i="8"/>
  <c r="I739" i="8" s="1"/>
  <c r="F739" i="8"/>
  <c r="G739" i="8" s="1"/>
  <c r="D739" i="8"/>
  <c r="E739" i="8" s="1"/>
  <c r="B739" i="8"/>
  <c r="C739" i="8" s="1"/>
  <c r="A739" i="8"/>
  <c r="H738" i="8"/>
  <c r="I738" i="8" s="1"/>
  <c r="F738" i="8"/>
  <c r="G738" i="8" s="1"/>
  <c r="D738" i="8"/>
  <c r="E738" i="8" s="1"/>
  <c r="B738" i="8"/>
  <c r="C738" i="8" s="1"/>
  <c r="A738" i="8"/>
  <c r="H737" i="8"/>
  <c r="I737" i="8" s="1"/>
  <c r="F737" i="8"/>
  <c r="G737" i="8" s="1"/>
  <c r="D737" i="8"/>
  <c r="E737" i="8" s="1"/>
  <c r="B737" i="8"/>
  <c r="C737" i="8" s="1"/>
  <c r="A737" i="8"/>
  <c r="H736" i="8"/>
  <c r="I736" i="8" s="1"/>
  <c r="F736" i="8"/>
  <c r="G736" i="8" s="1"/>
  <c r="D736" i="8"/>
  <c r="E736" i="8" s="1"/>
  <c r="B736" i="8"/>
  <c r="C736" i="8" s="1"/>
  <c r="A736" i="8"/>
  <c r="H735" i="8"/>
  <c r="I735" i="8" s="1"/>
  <c r="F735" i="8"/>
  <c r="G735" i="8" s="1"/>
  <c r="D735" i="8"/>
  <c r="E735" i="8" s="1"/>
  <c r="B735" i="8"/>
  <c r="C735" i="8" s="1"/>
  <c r="A735" i="8"/>
  <c r="H734" i="8"/>
  <c r="I734" i="8" s="1"/>
  <c r="F734" i="8"/>
  <c r="G734" i="8" s="1"/>
  <c r="D734" i="8"/>
  <c r="E734" i="8" s="1"/>
  <c r="B734" i="8"/>
  <c r="C734" i="8" s="1"/>
  <c r="A734" i="8"/>
  <c r="H733" i="8"/>
  <c r="I733" i="8" s="1"/>
  <c r="F733" i="8"/>
  <c r="G733" i="8" s="1"/>
  <c r="D733" i="8"/>
  <c r="E733" i="8" s="1"/>
  <c r="B733" i="8"/>
  <c r="C733" i="8" s="1"/>
  <c r="A733" i="8"/>
  <c r="H732" i="8"/>
  <c r="I732" i="8" s="1"/>
  <c r="F732" i="8"/>
  <c r="G732" i="8" s="1"/>
  <c r="D732" i="8"/>
  <c r="E732" i="8" s="1"/>
  <c r="B732" i="8"/>
  <c r="C732" i="8" s="1"/>
  <c r="A732" i="8"/>
  <c r="H731" i="8"/>
  <c r="I731" i="8" s="1"/>
  <c r="F731" i="8"/>
  <c r="G731" i="8" s="1"/>
  <c r="D731" i="8"/>
  <c r="E731" i="8" s="1"/>
  <c r="B731" i="8"/>
  <c r="C731" i="8" s="1"/>
  <c r="A731" i="8"/>
  <c r="H730" i="8"/>
  <c r="I730" i="8" s="1"/>
  <c r="F730" i="8"/>
  <c r="G730" i="8" s="1"/>
  <c r="D730" i="8"/>
  <c r="E730" i="8" s="1"/>
  <c r="B730" i="8"/>
  <c r="C730" i="8" s="1"/>
  <c r="A730" i="8"/>
  <c r="H729" i="8"/>
  <c r="I729" i="8" s="1"/>
  <c r="F729" i="8"/>
  <c r="G729" i="8" s="1"/>
  <c r="D729" i="8"/>
  <c r="E729" i="8" s="1"/>
  <c r="B729" i="8"/>
  <c r="C729" i="8" s="1"/>
  <c r="A729" i="8"/>
  <c r="H728" i="8"/>
  <c r="I728" i="8" s="1"/>
  <c r="F728" i="8"/>
  <c r="G728" i="8" s="1"/>
  <c r="D728" i="8"/>
  <c r="E728" i="8" s="1"/>
  <c r="B728" i="8"/>
  <c r="C728" i="8" s="1"/>
  <c r="A728" i="8"/>
  <c r="H727" i="8"/>
  <c r="I727" i="8" s="1"/>
  <c r="F727" i="8"/>
  <c r="G727" i="8" s="1"/>
  <c r="D727" i="8"/>
  <c r="E727" i="8" s="1"/>
  <c r="B727" i="8"/>
  <c r="C727" i="8" s="1"/>
  <c r="A727" i="8"/>
  <c r="H726" i="8"/>
  <c r="I726" i="8" s="1"/>
  <c r="F726" i="8"/>
  <c r="G726" i="8" s="1"/>
  <c r="D726" i="8"/>
  <c r="E726" i="8" s="1"/>
  <c r="B726" i="8"/>
  <c r="C726" i="8" s="1"/>
  <c r="A726" i="8"/>
  <c r="H725" i="8"/>
  <c r="I725" i="8" s="1"/>
  <c r="F725" i="8"/>
  <c r="G725" i="8" s="1"/>
  <c r="D725" i="8"/>
  <c r="E725" i="8" s="1"/>
  <c r="B725" i="8"/>
  <c r="C725" i="8" s="1"/>
  <c r="A725" i="8"/>
  <c r="H724" i="8"/>
  <c r="I724" i="8" s="1"/>
  <c r="F724" i="8"/>
  <c r="G724" i="8" s="1"/>
  <c r="D724" i="8"/>
  <c r="E724" i="8" s="1"/>
  <c r="B724" i="8"/>
  <c r="C724" i="8" s="1"/>
  <c r="A724" i="8"/>
  <c r="H723" i="8"/>
  <c r="I723" i="8" s="1"/>
  <c r="F723" i="8"/>
  <c r="G723" i="8" s="1"/>
  <c r="D723" i="8"/>
  <c r="E723" i="8" s="1"/>
  <c r="B723" i="8"/>
  <c r="C723" i="8" s="1"/>
  <c r="A723" i="8"/>
  <c r="H722" i="8"/>
  <c r="I722" i="8" s="1"/>
  <c r="F722" i="8"/>
  <c r="G722" i="8" s="1"/>
  <c r="D722" i="8"/>
  <c r="E722" i="8" s="1"/>
  <c r="B722" i="8"/>
  <c r="C722" i="8" s="1"/>
  <c r="A722" i="8"/>
  <c r="H721" i="8"/>
  <c r="I721" i="8" s="1"/>
  <c r="F721" i="8"/>
  <c r="G721" i="8" s="1"/>
  <c r="D721" i="8"/>
  <c r="E721" i="8" s="1"/>
  <c r="B721" i="8"/>
  <c r="C721" i="8" s="1"/>
  <c r="A721" i="8"/>
  <c r="H720" i="8"/>
  <c r="I720" i="8" s="1"/>
  <c r="F720" i="8"/>
  <c r="G720" i="8" s="1"/>
  <c r="D720" i="8"/>
  <c r="E720" i="8" s="1"/>
  <c r="B720" i="8"/>
  <c r="C720" i="8" s="1"/>
  <c r="A720" i="8"/>
  <c r="H719" i="8"/>
  <c r="I719" i="8" s="1"/>
  <c r="F719" i="8"/>
  <c r="G719" i="8" s="1"/>
  <c r="D719" i="8"/>
  <c r="E719" i="8" s="1"/>
  <c r="B719" i="8"/>
  <c r="C719" i="8" s="1"/>
  <c r="A719" i="8"/>
  <c r="H718" i="8"/>
  <c r="I718" i="8" s="1"/>
  <c r="F718" i="8"/>
  <c r="G718" i="8" s="1"/>
  <c r="D718" i="8"/>
  <c r="E718" i="8" s="1"/>
  <c r="B718" i="8"/>
  <c r="C718" i="8" s="1"/>
  <c r="A718" i="8"/>
  <c r="H717" i="8"/>
  <c r="I717" i="8" s="1"/>
  <c r="F717" i="8"/>
  <c r="G717" i="8" s="1"/>
  <c r="D717" i="8"/>
  <c r="E717" i="8" s="1"/>
  <c r="B717" i="8"/>
  <c r="C717" i="8" s="1"/>
  <c r="A717" i="8"/>
  <c r="H716" i="8"/>
  <c r="I716" i="8" s="1"/>
  <c r="F716" i="8"/>
  <c r="G716" i="8" s="1"/>
  <c r="D716" i="8"/>
  <c r="E716" i="8" s="1"/>
  <c r="B716" i="8"/>
  <c r="C716" i="8" s="1"/>
  <c r="A716" i="8"/>
  <c r="H715" i="8"/>
  <c r="I715" i="8" s="1"/>
  <c r="F715" i="8"/>
  <c r="G715" i="8" s="1"/>
  <c r="D715" i="8"/>
  <c r="E715" i="8" s="1"/>
  <c r="B715" i="8"/>
  <c r="C715" i="8" s="1"/>
  <c r="A715" i="8"/>
  <c r="H714" i="8"/>
  <c r="I714" i="8" s="1"/>
  <c r="F714" i="8"/>
  <c r="G714" i="8" s="1"/>
  <c r="D714" i="8"/>
  <c r="E714" i="8" s="1"/>
  <c r="B714" i="8"/>
  <c r="C714" i="8" s="1"/>
  <c r="A714" i="8"/>
  <c r="H713" i="8"/>
  <c r="I713" i="8" s="1"/>
  <c r="F713" i="8"/>
  <c r="G713" i="8" s="1"/>
  <c r="D713" i="8"/>
  <c r="E713" i="8" s="1"/>
  <c r="B713" i="8"/>
  <c r="C713" i="8" s="1"/>
  <c r="A713" i="8"/>
  <c r="H712" i="8"/>
  <c r="I712" i="8" s="1"/>
  <c r="F712" i="8"/>
  <c r="G712" i="8" s="1"/>
  <c r="D712" i="8"/>
  <c r="E712" i="8" s="1"/>
  <c r="B712" i="8"/>
  <c r="C712" i="8" s="1"/>
  <c r="A712" i="8"/>
  <c r="H711" i="8"/>
  <c r="I711" i="8" s="1"/>
  <c r="F711" i="8"/>
  <c r="G711" i="8" s="1"/>
  <c r="D711" i="8"/>
  <c r="E711" i="8" s="1"/>
  <c r="B711" i="8"/>
  <c r="C711" i="8" s="1"/>
  <c r="A711" i="8"/>
  <c r="H710" i="8"/>
  <c r="I710" i="8" s="1"/>
  <c r="F710" i="8"/>
  <c r="G710" i="8" s="1"/>
  <c r="D710" i="8"/>
  <c r="E710" i="8" s="1"/>
  <c r="B710" i="8"/>
  <c r="C710" i="8" s="1"/>
  <c r="A710" i="8"/>
  <c r="H709" i="8"/>
  <c r="I709" i="8" s="1"/>
  <c r="F709" i="8"/>
  <c r="G709" i="8" s="1"/>
  <c r="D709" i="8"/>
  <c r="E709" i="8" s="1"/>
  <c r="B709" i="8"/>
  <c r="C709" i="8" s="1"/>
  <c r="A709" i="8"/>
  <c r="H708" i="8"/>
  <c r="I708" i="8" s="1"/>
  <c r="F708" i="8"/>
  <c r="G708" i="8" s="1"/>
  <c r="D708" i="8"/>
  <c r="E708" i="8" s="1"/>
  <c r="B708" i="8"/>
  <c r="C708" i="8" s="1"/>
  <c r="A708" i="8"/>
  <c r="H707" i="8"/>
  <c r="I707" i="8" s="1"/>
  <c r="F707" i="8"/>
  <c r="G707" i="8" s="1"/>
  <c r="D707" i="8"/>
  <c r="E707" i="8" s="1"/>
  <c r="B707" i="8"/>
  <c r="C707" i="8" s="1"/>
  <c r="A707" i="8"/>
  <c r="H706" i="8"/>
  <c r="I706" i="8" s="1"/>
  <c r="F706" i="8"/>
  <c r="G706" i="8" s="1"/>
  <c r="D706" i="8"/>
  <c r="E706" i="8" s="1"/>
  <c r="B706" i="8"/>
  <c r="C706" i="8" s="1"/>
  <c r="A706" i="8"/>
  <c r="H705" i="8"/>
  <c r="I705" i="8" s="1"/>
  <c r="F705" i="8"/>
  <c r="G705" i="8" s="1"/>
  <c r="D705" i="8"/>
  <c r="E705" i="8" s="1"/>
  <c r="B705" i="8"/>
  <c r="C705" i="8" s="1"/>
  <c r="A705" i="8"/>
  <c r="H704" i="8"/>
  <c r="I704" i="8" s="1"/>
  <c r="F704" i="8"/>
  <c r="G704" i="8" s="1"/>
  <c r="D704" i="8"/>
  <c r="E704" i="8" s="1"/>
  <c r="B704" i="8"/>
  <c r="C704" i="8" s="1"/>
  <c r="A704" i="8"/>
  <c r="H703" i="8"/>
  <c r="I703" i="8" s="1"/>
  <c r="F703" i="8"/>
  <c r="G703" i="8" s="1"/>
  <c r="D703" i="8"/>
  <c r="E703" i="8" s="1"/>
  <c r="B703" i="8"/>
  <c r="C703" i="8" s="1"/>
  <c r="A703" i="8"/>
  <c r="H702" i="8"/>
  <c r="I702" i="8" s="1"/>
  <c r="F702" i="8"/>
  <c r="G702" i="8" s="1"/>
  <c r="D702" i="8"/>
  <c r="E702" i="8" s="1"/>
  <c r="B702" i="8"/>
  <c r="C702" i="8" s="1"/>
  <c r="A702" i="8"/>
  <c r="H701" i="8"/>
  <c r="I701" i="8" s="1"/>
  <c r="F701" i="8"/>
  <c r="G701" i="8" s="1"/>
  <c r="D701" i="8"/>
  <c r="E701" i="8" s="1"/>
  <c r="B701" i="8"/>
  <c r="C701" i="8" s="1"/>
  <c r="A701" i="8"/>
  <c r="H700" i="8"/>
  <c r="I700" i="8" s="1"/>
  <c r="F700" i="8"/>
  <c r="G700" i="8" s="1"/>
  <c r="D700" i="8"/>
  <c r="E700" i="8" s="1"/>
  <c r="B700" i="8"/>
  <c r="C700" i="8" s="1"/>
  <c r="A700" i="8"/>
  <c r="H699" i="8"/>
  <c r="I699" i="8" s="1"/>
  <c r="F699" i="8"/>
  <c r="G699" i="8" s="1"/>
  <c r="D699" i="8"/>
  <c r="E699" i="8" s="1"/>
  <c r="B699" i="8"/>
  <c r="C699" i="8" s="1"/>
  <c r="A699" i="8"/>
  <c r="H698" i="8"/>
  <c r="I698" i="8" s="1"/>
  <c r="F698" i="8"/>
  <c r="G698" i="8" s="1"/>
  <c r="D698" i="8"/>
  <c r="E698" i="8" s="1"/>
  <c r="B698" i="8"/>
  <c r="C698" i="8" s="1"/>
  <c r="A698" i="8"/>
  <c r="H697" i="8"/>
  <c r="I697" i="8" s="1"/>
  <c r="F697" i="8"/>
  <c r="G697" i="8" s="1"/>
  <c r="D697" i="8"/>
  <c r="E697" i="8" s="1"/>
  <c r="B697" i="8"/>
  <c r="C697" i="8" s="1"/>
  <c r="A697" i="8"/>
  <c r="H696" i="8"/>
  <c r="I696" i="8" s="1"/>
  <c r="F696" i="8"/>
  <c r="G696" i="8" s="1"/>
  <c r="D696" i="8"/>
  <c r="E696" i="8" s="1"/>
  <c r="B696" i="8"/>
  <c r="C696" i="8" s="1"/>
  <c r="A696" i="8"/>
  <c r="H695" i="8"/>
  <c r="I695" i="8" s="1"/>
  <c r="F695" i="8"/>
  <c r="G695" i="8" s="1"/>
  <c r="D695" i="8"/>
  <c r="E695" i="8" s="1"/>
  <c r="B695" i="8"/>
  <c r="C695" i="8" s="1"/>
  <c r="A695" i="8"/>
  <c r="H694" i="8"/>
  <c r="I694" i="8" s="1"/>
  <c r="F694" i="8"/>
  <c r="G694" i="8" s="1"/>
  <c r="D694" i="8"/>
  <c r="E694" i="8" s="1"/>
  <c r="B694" i="8"/>
  <c r="C694" i="8" s="1"/>
  <c r="A694" i="8"/>
  <c r="H693" i="8"/>
  <c r="I693" i="8" s="1"/>
  <c r="F693" i="8"/>
  <c r="G693" i="8" s="1"/>
  <c r="D693" i="8"/>
  <c r="E693" i="8" s="1"/>
  <c r="B693" i="8"/>
  <c r="C693" i="8" s="1"/>
  <c r="A693" i="8"/>
  <c r="H692" i="8"/>
  <c r="I692" i="8" s="1"/>
  <c r="F692" i="8"/>
  <c r="G692" i="8" s="1"/>
  <c r="D692" i="8"/>
  <c r="E692" i="8" s="1"/>
  <c r="B692" i="8"/>
  <c r="C692" i="8" s="1"/>
  <c r="A692" i="8"/>
  <c r="H691" i="8"/>
  <c r="I691" i="8" s="1"/>
  <c r="F691" i="8"/>
  <c r="G691" i="8" s="1"/>
  <c r="D691" i="8"/>
  <c r="E691" i="8" s="1"/>
  <c r="B691" i="8"/>
  <c r="C691" i="8" s="1"/>
  <c r="A691" i="8"/>
  <c r="H690" i="8"/>
  <c r="I690" i="8" s="1"/>
  <c r="F690" i="8"/>
  <c r="G690" i="8" s="1"/>
  <c r="D690" i="8"/>
  <c r="E690" i="8" s="1"/>
  <c r="B690" i="8"/>
  <c r="C690" i="8" s="1"/>
  <c r="A690" i="8"/>
  <c r="H689" i="8"/>
  <c r="I689" i="8" s="1"/>
  <c r="F689" i="8"/>
  <c r="G689" i="8" s="1"/>
  <c r="D689" i="8"/>
  <c r="E689" i="8" s="1"/>
  <c r="B689" i="8"/>
  <c r="C689" i="8" s="1"/>
  <c r="A689" i="8"/>
  <c r="H688" i="8"/>
  <c r="I688" i="8" s="1"/>
  <c r="F688" i="8"/>
  <c r="G688" i="8" s="1"/>
  <c r="D688" i="8"/>
  <c r="E688" i="8" s="1"/>
  <c r="B688" i="8"/>
  <c r="C688" i="8" s="1"/>
  <c r="A688" i="8"/>
  <c r="H687" i="8"/>
  <c r="I687" i="8" s="1"/>
  <c r="F687" i="8"/>
  <c r="G687" i="8" s="1"/>
  <c r="D687" i="8"/>
  <c r="E687" i="8" s="1"/>
  <c r="B687" i="8"/>
  <c r="C687" i="8" s="1"/>
  <c r="A687" i="8"/>
  <c r="H686" i="8"/>
  <c r="I686" i="8" s="1"/>
  <c r="F686" i="8"/>
  <c r="G686" i="8" s="1"/>
  <c r="D686" i="8"/>
  <c r="E686" i="8" s="1"/>
  <c r="B686" i="8"/>
  <c r="C686" i="8" s="1"/>
  <c r="A686" i="8"/>
  <c r="H685" i="8"/>
  <c r="I685" i="8" s="1"/>
  <c r="F685" i="8"/>
  <c r="G685" i="8" s="1"/>
  <c r="D685" i="8"/>
  <c r="E685" i="8" s="1"/>
  <c r="B685" i="8"/>
  <c r="C685" i="8" s="1"/>
  <c r="A685" i="8"/>
  <c r="H684" i="8"/>
  <c r="I684" i="8" s="1"/>
  <c r="F684" i="8"/>
  <c r="G684" i="8" s="1"/>
  <c r="D684" i="8"/>
  <c r="E684" i="8" s="1"/>
  <c r="B684" i="8"/>
  <c r="C684" i="8" s="1"/>
  <c r="A684" i="8"/>
  <c r="H683" i="8"/>
  <c r="I683" i="8" s="1"/>
  <c r="F683" i="8"/>
  <c r="G683" i="8" s="1"/>
  <c r="D683" i="8"/>
  <c r="E683" i="8" s="1"/>
  <c r="B683" i="8"/>
  <c r="C683" i="8" s="1"/>
  <c r="A683" i="8"/>
  <c r="H682" i="8"/>
  <c r="I682" i="8" s="1"/>
  <c r="F682" i="8"/>
  <c r="G682" i="8" s="1"/>
  <c r="D682" i="8"/>
  <c r="E682" i="8" s="1"/>
  <c r="B682" i="8"/>
  <c r="C682" i="8" s="1"/>
  <c r="A682" i="8"/>
  <c r="H681" i="8"/>
  <c r="I681" i="8" s="1"/>
  <c r="F681" i="8"/>
  <c r="G681" i="8" s="1"/>
  <c r="D681" i="8"/>
  <c r="E681" i="8" s="1"/>
  <c r="B681" i="8"/>
  <c r="C681" i="8" s="1"/>
  <c r="A681" i="8"/>
  <c r="H680" i="8"/>
  <c r="I680" i="8" s="1"/>
  <c r="F680" i="8"/>
  <c r="G680" i="8" s="1"/>
  <c r="D680" i="8"/>
  <c r="E680" i="8" s="1"/>
  <c r="B680" i="8"/>
  <c r="C680" i="8" s="1"/>
  <c r="A680" i="8"/>
  <c r="H679" i="8"/>
  <c r="I679" i="8" s="1"/>
  <c r="F679" i="8"/>
  <c r="G679" i="8" s="1"/>
  <c r="D679" i="8"/>
  <c r="E679" i="8" s="1"/>
  <c r="B679" i="8"/>
  <c r="C679" i="8" s="1"/>
  <c r="A679" i="8"/>
  <c r="H678" i="8"/>
  <c r="I678" i="8" s="1"/>
  <c r="F678" i="8"/>
  <c r="G678" i="8" s="1"/>
  <c r="D678" i="8"/>
  <c r="E678" i="8" s="1"/>
  <c r="B678" i="8"/>
  <c r="C678" i="8" s="1"/>
  <c r="A678" i="8"/>
  <c r="H677" i="8"/>
  <c r="I677" i="8" s="1"/>
  <c r="F677" i="8"/>
  <c r="G677" i="8" s="1"/>
  <c r="D677" i="8"/>
  <c r="E677" i="8" s="1"/>
  <c r="B677" i="8"/>
  <c r="C677" i="8" s="1"/>
  <c r="A677" i="8"/>
  <c r="H676" i="8"/>
  <c r="I676" i="8" s="1"/>
  <c r="F676" i="8"/>
  <c r="G676" i="8" s="1"/>
  <c r="D676" i="8"/>
  <c r="E676" i="8" s="1"/>
  <c r="B676" i="8"/>
  <c r="C676" i="8" s="1"/>
  <c r="A676" i="8"/>
  <c r="H675" i="8"/>
  <c r="I675" i="8" s="1"/>
  <c r="F675" i="8"/>
  <c r="G675" i="8" s="1"/>
  <c r="D675" i="8"/>
  <c r="E675" i="8" s="1"/>
  <c r="B675" i="8"/>
  <c r="C675" i="8" s="1"/>
  <c r="A675" i="8"/>
  <c r="H674" i="8"/>
  <c r="I674" i="8" s="1"/>
  <c r="F674" i="8"/>
  <c r="G674" i="8" s="1"/>
  <c r="D674" i="8"/>
  <c r="E674" i="8" s="1"/>
  <c r="B674" i="8"/>
  <c r="C674" i="8" s="1"/>
  <c r="A674" i="8"/>
  <c r="H673" i="8"/>
  <c r="I673" i="8" s="1"/>
  <c r="F673" i="8"/>
  <c r="G673" i="8" s="1"/>
  <c r="D673" i="8"/>
  <c r="E673" i="8" s="1"/>
  <c r="B673" i="8"/>
  <c r="C673" i="8" s="1"/>
  <c r="A673" i="8"/>
  <c r="H672" i="8"/>
  <c r="I672" i="8" s="1"/>
  <c r="F672" i="8"/>
  <c r="G672" i="8" s="1"/>
  <c r="D672" i="8"/>
  <c r="E672" i="8" s="1"/>
  <c r="B672" i="8"/>
  <c r="C672" i="8" s="1"/>
  <c r="A672" i="8"/>
  <c r="H671" i="8"/>
  <c r="I671" i="8" s="1"/>
  <c r="F671" i="8"/>
  <c r="G671" i="8" s="1"/>
  <c r="D671" i="8"/>
  <c r="E671" i="8" s="1"/>
  <c r="B671" i="8"/>
  <c r="C671" i="8" s="1"/>
  <c r="A671" i="8"/>
  <c r="H670" i="8"/>
  <c r="I670" i="8" s="1"/>
  <c r="F670" i="8"/>
  <c r="G670" i="8" s="1"/>
  <c r="D670" i="8"/>
  <c r="E670" i="8" s="1"/>
  <c r="B670" i="8"/>
  <c r="C670" i="8" s="1"/>
  <c r="A670" i="8"/>
  <c r="H669" i="8"/>
  <c r="I669" i="8" s="1"/>
  <c r="F669" i="8"/>
  <c r="G669" i="8" s="1"/>
  <c r="D669" i="8"/>
  <c r="E669" i="8" s="1"/>
  <c r="B669" i="8"/>
  <c r="C669" i="8" s="1"/>
  <c r="A669" i="8"/>
  <c r="H668" i="8"/>
  <c r="I668" i="8" s="1"/>
  <c r="F668" i="8"/>
  <c r="G668" i="8" s="1"/>
  <c r="D668" i="8"/>
  <c r="E668" i="8" s="1"/>
  <c r="B668" i="8"/>
  <c r="C668" i="8" s="1"/>
  <c r="A668" i="8"/>
  <c r="H667" i="8"/>
  <c r="I667" i="8" s="1"/>
  <c r="F667" i="8"/>
  <c r="G667" i="8" s="1"/>
  <c r="D667" i="8"/>
  <c r="E667" i="8" s="1"/>
  <c r="B667" i="8"/>
  <c r="C667" i="8" s="1"/>
  <c r="A667" i="8"/>
  <c r="H666" i="8"/>
  <c r="I666" i="8" s="1"/>
  <c r="F666" i="8"/>
  <c r="G666" i="8" s="1"/>
  <c r="D666" i="8"/>
  <c r="E666" i="8" s="1"/>
  <c r="B666" i="8"/>
  <c r="C666" i="8" s="1"/>
  <c r="A666" i="8"/>
  <c r="H665" i="8"/>
  <c r="I665" i="8" s="1"/>
  <c r="F665" i="8"/>
  <c r="G665" i="8" s="1"/>
  <c r="D665" i="8"/>
  <c r="E665" i="8" s="1"/>
  <c r="B665" i="8"/>
  <c r="C665" i="8" s="1"/>
  <c r="A665" i="8"/>
  <c r="H664" i="8"/>
  <c r="I664" i="8" s="1"/>
  <c r="F664" i="8"/>
  <c r="G664" i="8" s="1"/>
  <c r="D664" i="8"/>
  <c r="E664" i="8" s="1"/>
  <c r="B664" i="8"/>
  <c r="C664" i="8" s="1"/>
  <c r="A664" i="8"/>
  <c r="H663" i="8"/>
  <c r="I663" i="8" s="1"/>
  <c r="F663" i="8"/>
  <c r="G663" i="8" s="1"/>
  <c r="D663" i="8"/>
  <c r="E663" i="8" s="1"/>
  <c r="B663" i="8"/>
  <c r="C663" i="8" s="1"/>
  <c r="A663" i="8"/>
  <c r="H662" i="8"/>
  <c r="I662" i="8" s="1"/>
  <c r="F662" i="8"/>
  <c r="G662" i="8" s="1"/>
  <c r="D662" i="8"/>
  <c r="E662" i="8" s="1"/>
  <c r="B662" i="8"/>
  <c r="C662" i="8" s="1"/>
  <c r="A662" i="8"/>
  <c r="H661" i="8"/>
  <c r="I661" i="8" s="1"/>
  <c r="F661" i="8"/>
  <c r="G661" i="8" s="1"/>
  <c r="D661" i="8"/>
  <c r="E661" i="8" s="1"/>
  <c r="B661" i="8"/>
  <c r="C661" i="8" s="1"/>
  <c r="A661" i="8"/>
  <c r="H660" i="8"/>
  <c r="I660" i="8" s="1"/>
  <c r="F660" i="8"/>
  <c r="G660" i="8" s="1"/>
  <c r="D660" i="8"/>
  <c r="E660" i="8" s="1"/>
  <c r="B660" i="8"/>
  <c r="C660" i="8" s="1"/>
  <c r="A660" i="8"/>
  <c r="H659" i="8"/>
  <c r="I659" i="8" s="1"/>
  <c r="F659" i="8"/>
  <c r="G659" i="8" s="1"/>
  <c r="D659" i="8"/>
  <c r="E659" i="8" s="1"/>
  <c r="B659" i="8"/>
  <c r="C659" i="8" s="1"/>
  <c r="A659" i="8"/>
  <c r="H658" i="8"/>
  <c r="I658" i="8" s="1"/>
  <c r="F658" i="8"/>
  <c r="G658" i="8" s="1"/>
  <c r="D658" i="8"/>
  <c r="E658" i="8" s="1"/>
  <c r="B658" i="8"/>
  <c r="C658" i="8" s="1"/>
  <c r="A658" i="8"/>
  <c r="H657" i="8"/>
  <c r="I657" i="8" s="1"/>
  <c r="F657" i="8"/>
  <c r="G657" i="8" s="1"/>
  <c r="D657" i="8"/>
  <c r="E657" i="8" s="1"/>
  <c r="B657" i="8"/>
  <c r="C657" i="8" s="1"/>
  <c r="A657" i="8"/>
  <c r="H656" i="8"/>
  <c r="I656" i="8" s="1"/>
  <c r="F656" i="8"/>
  <c r="G656" i="8" s="1"/>
  <c r="D656" i="8"/>
  <c r="E656" i="8" s="1"/>
  <c r="B656" i="8"/>
  <c r="C656" i="8" s="1"/>
  <c r="A656" i="8"/>
  <c r="H655" i="8"/>
  <c r="I655" i="8" s="1"/>
  <c r="F655" i="8"/>
  <c r="G655" i="8" s="1"/>
  <c r="D655" i="8"/>
  <c r="E655" i="8" s="1"/>
  <c r="B655" i="8"/>
  <c r="C655" i="8" s="1"/>
  <c r="A655" i="8"/>
  <c r="H654" i="8"/>
  <c r="I654" i="8" s="1"/>
  <c r="F654" i="8"/>
  <c r="G654" i="8" s="1"/>
  <c r="D654" i="8"/>
  <c r="E654" i="8" s="1"/>
  <c r="B654" i="8"/>
  <c r="C654" i="8" s="1"/>
  <c r="A654" i="8"/>
  <c r="H653" i="8"/>
  <c r="I653" i="8" s="1"/>
  <c r="F653" i="8"/>
  <c r="G653" i="8" s="1"/>
  <c r="D653" i="8"/>
  <c r="E653" i="8" s="1"/>
  <c r="B653" i="8"/>
  <c r="C653" i="8" s="1"/>
  <c r="A653" i="8"/>
  <c r="H652" i="8"/>
  <c r="I652" i="8" s="1"/>
  <c r="F652" i="8"/>
  <c r="G652" i="8" s="1"/>
  <c r="D652" i="8"/>
  <c r="E652" i="8" s="1"/>
  <c r="B652" i="8"/>
  <c r="C652" i="8" s="1"/>
  <c r="A652" i="8"/>
  <c r="H651" i="8"/>
  <c r="I651" i="8" s="1"/>
  <c r="F651" i="8"/>
  <c r="G651" i="8" s="1"/>
  <c r="D651" i="8"/>
  <c r="E651" i="8" s="1"/>
  <c r="B651" i="8"/>
  <c r="C651" i="8" s="1"/>
  <c r="A651" i="8"/>
  <c r="H650" i="8"/>
  <c r="I650" i="8" s="1"/>
  <c r="F650" i="8"/>
  <c r="G650" i="8" s="1"/>
  <c r="D650" i="8"/>
  <c r="E650" i="8" s="1"/>
  <c r="B650" i="8"/>
  <c r="C650" i="8" s="1"/>
  <c r="A650" i="8"/>
  <c r="H649" i="8"/>
  <c r="I649" i="8" s="1"/>
  <c r="F649" i="8"/>
  <c r="G649" i="8" s="1"/>
  <c r="D649" i="8"/>
  <c r="E649" i="8" s="1"/>
  <c r="B649" i="8"/>
  <c r="C649" i="8" s="1"/>
  <c r="A649" i="8"/>
  <c r="H648" i="8"/>
  <c r="I648" i="8" s="1"/>
  <c r="F648" i="8"/>
  <c r="G648" i="8" s="1"/>
  <c r="D648" i="8"/>
  <c r="E648" i="8" s="1"/>
  <c r="B648" i="8"/>
  <c r="C648" i="8" s="1"/>
  <c r="A648" i="8"/>
  <c r="H647" i="8"/>
  <c r="I647" i="8" s="1"/>
  <c r="F647" i="8"/>
  <c r="G647" i="8" s="1"/>
  <c r="D647" i="8"/>
  <c r="E647" i="8" s="1"/>
  <c r="B647" i="8"/>
  <c r="C647" i="8" s="1"/>
  <c r="A647" i="8"/>
  <c r="H646" i="8"/>
  <c r="I646" i="8" s="1"/>
  <c r="F646" i="8"/>
  <c r="G646" i="8" s="1"/>
  <c r="D646" i="8"/>
  <c r="E646" i="8" s="1"/>
  <c r="B646" i="8"/>
  <c r="C646" i="8" s="1"/>
  <c r="A646" i="8"/>
  <c r="H645" i="8"/>
  <c r="I645" i="8" s="1"/>
  <c r="F645" i="8"/>
  <c r="G645" i="8" s="1"/>
  <c r="D645" i="8"/>
  <c r="E645" i="8" s="1"/>
  <c r="B645" i="8"/>
  <c r="C645" i="8" s="1"/>
  <c r="A645" i="8"/>
  <c r="H644" i="8"/>
  <c r="I644" i="8" s="1"/>
  <c r="F644" i="8"/>
  <c r="G644" i="8" s="1"/>
  <c r="D644" i="8"/>
  <c r="E644" i="8" s="1"/>
  <c r="B644" i="8"/>
  <c r="C644" i="8" s="1"/>
  <c r="A644" i="8"/>
  <c r="H643" i="8"/>
  <c r="I643" i="8" s="1"/>
  <c r="F643" i="8"/>
  <c r="G643" i="8" s="1"/>
  <c r="D643" i="8"/>
  <c r="E643" i="8" s="1"/>
  <c r="B643" i="8"/>
  <c r="C643" i="8" s="1"/>
  <c r="A643" i="8"/>
  <c r="H642" i="8"/>
  <c r="I642" i="8" s="1"/>
  <c r="F642" i="8"/>
  <c r="G642" i="8" s="1"/>
  <c r="D642" i="8"/>
  <c r="E642" i="8" s="1"/>
  <c r="B642" i="8"/>
  <c r="C642" i="8" s="1"/>
  <c r="A642" i="8"/>
  <c r="H641" i="8"/>
  <c r="I641" i="8" s="1"/>
  <c r="F641" i="8"/>
  <c r="G641" i="8" s="1"/>
  <c r="D641" i="8"/>
  <c r="E641" i="8" s="1"/>
  <c r="B641" i="8"/>
  <c r="C641" i="8" s="1"/>
  <c r="A641" i="8"/>
  <c r="H640" i="8"/>
  <c r="I640" i="8" s="1"/>
  <c r="F640" i="8"/>
  <c r="G640" i="8" s="1"/>
  <c r="D640" i="8"/>
  <c r="E640" i="8" s="1"/>
  <c r="B640" i="8"/>
  <c r="C640" i="8" s="1"/>
  <c r="A640" i="8"/>
  <c r="H639" i="8"/>
  <c r="I639" i="8" s="1"/>
  <c r="F639" i="8"/>
  <c r="G639" i="8" s="1"/>
  <c r="D639" i="8"/>
  <c r="E639" i="8" s="1"/>
  <c r="B639" i="8"/>
  <c r="C639" i="8" s="1"/>
  <c r="A639" i="8"/>
  <c r="H638" i="8"/>
  <c r="I638" i="8" s="1"/>
  <c r="F638" i="8"/>
  <c r="G638" i="8" s="1"/>
  <c r="D638" i="8"/>
  <c r="E638" i="8" s="1"/>
  <c r="B638" i="8"/>
  <c r="C638" i="8" s="1"/>
  <c r="A638" i="8"/>
  <c r="H637" i="8"/>
  <c r="I637" i="8" s="1"/>
  <c r="F637" i="8"/>
  <c r="G637" i="8" s="1"/>
  <c r="D637" i="8"/>
  <c r="E637" i="8" s="1"/>
  <c r="B637" i="8"/>
  <c r="C637" i="8" s="1"/>
  <c r="A637" i="8"/>
  <c r="H636" i="8"/>
  <c r="I636" i="8" s="1"/>
  <c r="F636" i="8"/>
  <c r="G636" i="8" s="1"/>
  <c r="D636" i="8"/>
  <c r="E636" i="8" s="1"/>
  <c r="B636" i="8"/>
  <c r="C636" i="8" s="1"/>
  <c r="A636" i="8"/>
  <c r="H635" i="8"/>
  <c r="I635" i="8" s="1"/>
  <c r="F635" i="8"/>
  <c r="G635" i="8" s="1"/>
  <c r="D635" i="8"/>
  <c r="E635" i="8" s="1"/>
  <c r="B635" i="8"/>
  <c r="C635" i="8" s="1"/>
  <c r="A635" i="8"/>
  <c r="H634" i="8"/>
  <c r="I634" i="8" s="1"/>
  <c r="F634" i="8"/>
  <c r="G634" i="8" s="1"/>
  <c r="D634" i="8"/>
  <c r="E634" i="8" s="1"/>
  <c r="B634" i="8"/>
  <c r="C634" i="8" s="1"/>
  <c r="A634" i="8"/>
  <c r="H633" i="8"/>
  <c r="I633" i="8" s="1"/>
  <c r="F633" i="8"/>
  <c r="G633" i="8" s="1"/>
  <c r="D633" i="8"/>
  <c r="E633" i="8" s="1"/>
  <c r="B633" i="8"/>
  <c r="C633" i="8" s="1"/>
  <c r="A633" i="8"/>
  <c r="H632" i="8"/>
  <c r="I632" i="8" s="1"/>
  <c r="F632" i="8"/>
  <c r="G632" i="8" s="1"/>
  <c r="D632" i="8"/>
  <c r="E632" i="8" s="1"/>
  <c r="B632" i="8"/>
  <c r="C632" i="8" s="1"/>
  <c r="A632" i="8"/>
  <c r="H631" i="8"/>
  <c r="I631" i="8" s="1"/>
  <c r="F631" i="8"/>
  <c r="G631" i="8" s="1"/>
  <c r="D631" i="8"/>
  <c r="E631" i="8" s="1"/>
  <c r="B631" i="8"/>
  <c r="C631" i="8" s="1"/>
  <c r="A631" i="8"/>
  <c r="H630" i="8"/>
  <c r="I630" i="8" s="1"/>
  <c r="F630" i="8"/>
  <c r="G630" i="8" s="1"/>
  <c r="D630" i="8"/>
  <c r="E630" i="8" s="1"/>
  <c r="B630" i="8"/>
  <c r="C630" i="8" s="1"/>
  <c r="A630" i="8"/>
  <c r="H629" i="8"/>
  <c r="I629" i="8" s="1"/>
  <c r="F629" i="8"/>
  <c r="G629" i="8" s="1"/>
  <c r="D629" i="8"/>
  <c r="E629" i="8" s="1"/>
  <c r="B629" i="8"/>
  <c r="C629" i="8" s="1"/>
  <c r="A629" i="8"/>
  <c r="H628" i="8"/>
  <c r="I628" i="8" s="1"/>
  <c r="F628" i="8"/>
  <c r="G628" i="8" s="1"/>
  <c r="D628" i="8"/>
  <c r="E628" i="8" s="1"/>
  <c r="B628" i="8"/>
  <c r="C628" i="8" s="1"/>
  <c r="A628" i="8"/>
  <c r="H627" i="8"/>
  <c r="I627" i="8" s="1"/>
  <c r="F627" i="8"/>
  <c r="G627" i="8" s="1"/>
  <c r="D627" i="8"/>
  <c r="E627" i="8" s="1"/>
  <c r="B627" i="8"/>
  <c r="C627" i="8" s="1"/>
  <c r="A627" i="8"/>
  <c r="H626" i="8"/>
  <c r="I626" i="8" s="1"/>
  <c r="F626" i="8"/>
  <c r="G626" i="8" s="1"/>
  <c r="D626" i="8"/>
  <c r="E626" i="8" s="1"/>
  <c r="B626" i="8"/>
  <c r="C626" i="8" s="1"/>
  <c r="A626" i="8"/>
  <c r="H625" i="8"/>
  <c r="I625" i="8" s="1"/>
  <c r="F625" i="8"/>
  <c r="G625" i="8" s="1"/>
  <c r="D625" i="8"/>
  <c r="E625" i="8" s="1"/>
  <c r="B625" i="8"/>
  <c r="C625" i="8" s="1"/>
  <c r="A625" i="8"/>
  <c r="H624" i="8"/>
  <c r="I624" i="8" s="1"/>
  <c r="F624" i="8"/>
  <c r="G624" i="8" s="1"/>
  <c r="D624" i="8"/>
  <c r="E624" i="8" s="1"/>
  <c r="B624" i="8"/>
  <c r="C624" i="8" s="1"/>
  <c r="A624" i="8"/>
  <c r="H623" i="8"/>
  <c r="I623" i="8" s="1"/>
  <c r="F623" i="8"/>
  <c r="G623" i="8" s="1"/>
  <c r="D623" i="8"/>
  <c r="E623" i="8" s="1"/>
  <c r="B623" i="8"/>
  <c r="C623" i="8" s="1"/>
  <c r="A623" i="8"/>
  <c r="H622" i="8"/>
  <c r="I622" i="8" s="1"/>
  <c r="F622" i="8"/>
  <c r="G622" i="8" s="1"/>
  <c r="D622" i="8"/>
  <c r="E622" i="8" s="1"/>
  <c r="B622" i="8"/>
  <c r="C622" i="8" s="1"/>
  <c r="A622" i="8"/>
  <c r="H621" i="8"/>
  <c r="I621" i="8" s="1"/>
  <c r="F621" i="8"/>
  <c r="G621" i="8" s="1"/>
  <c r="D621" i="8"/>
  <c r="E621" i="8" s="1"/>
  <c r="B621" i="8"/>
  <c r="C621" i="8" s="1"/>
  <c r="A621" i="8"/>
  <c r="H620" i="8"/>
  <c r="I620" i="8" s="1"/>
  <c r="F620" i="8"/>
  <c r="G620" i="8" s="1"/>
  <c r="D620" i="8"/>
  <c r="E620" i="8" s="1"/>
  <c r="B620" i="8"/>
  <c r="C620" i="8" s="1"/>
  <c r="A620" i="8"/>
  <c r="H619" i="8"/>
  <c r="I619" i="8" s="1"/>
  <c r="F619" i="8"/>
  <c r="G619" i="8" s="1"/>
  <c r="D619" i="8"/>
  <c r="E619" i="8" s="1"/>
  <c r="B619" i="8"/>
  <c r="C619" i="8" s="1"/>
  <c r="A619" i="8"/>
  <c r="H618" i="8"/>
  <c r="I618" i="8" s="1"/>
  <c r="F618" i="8"/>
  <c r="G618" i="8" s="1"/>
  <c r="D618" i="8"/>
  <c r="E618" i="8" s="1"/>
  <c r="B618" i="8"/>
  <c r="C618" i="8" s="1"/>
  <c r="A618" i="8"/>
  <c r="H617" i="8"/>
  <c r="I617" i="8" s="1"/>
  <c r="F617" i="8"/>
  <c r="G617" i="8" s="1"/>
  <c r="D617" i="8"/>
  <c r="E617" i="8" s="1"/>
  <c r="B617" i="8"/>
  <c r="C617" i="8" s="1"/>
  <c r="A617" i="8"/>
  <c r="H616" i="8"/>
  <c r="I616" i="8" s="1"/>
  <c r="F616" i="8"/>
  <c r="G616" i="8" s="1"/>
  <c r="D616" i="8"/>
  <c r="E616" i="8" s="1"/>
  <c r="B616" i="8"/>
  <c r="C616" i="8" s="1"/>
  <c r="A616" i="8"/>
  <c r="H615" i="8"/>
  <c r="I615" i="8" s="1"/>
  <c r="F615" i="8"/>
  <c r="G615" i="8" s="1"/>
  <c r="D615" i="8"/>
  <c r="E615" i="8" s="1"/>
  <c r="B615" i="8"/>
  <c r="C615" i="8" s="1"/>
  <c r="A615" i="8"/>
  <c r="H614" i="8"/>
  <c r="I614" i="8" s="1"/>
  <c r="F614" i="8"/>
  <c r="G614" i="8" s="1"/>
  <c r="D614" i="8"/>
  <c r="E614" i="8" s="1"/>
  <c r="B614" i="8"/>
  <c r="C614" i="8" s="1"/>
  <c r="A614" i="8"/>
  <c r="H613" i="8"/>
  <c r="I613" i="8" s="1"/>
  <c r="F613" i="8"/>
  <c r="G613" i="8" s="1"/>
  <c r="D613" i="8"/>
  <c r="E613" i="8" s="1"/>
  <c r="B613" i="8"/>
  <c r="C613" i="8" s="1"/>
  <c r="A613" i="8"/>
  <c r="H612" i="8"/>
  <c r="I612" i="8" s="1"/>
  <c r="F612" i="8"/>
  <c r="G612" i="8" s="1"/>
  <c r="D612" i="8"/>
  <c r="E612" i="8" s="1"/>
  <c r="B612" i="8"/>
  <c r="C612" i="8" s="1"/>
  <c r="A612" i="8"/>
  <c r="H611" i="8"/>
  <c r="I611" i="8" s="1"/>
  <c r="F611" i="8"/>
  <c r="G611" i="8" s="1"/>
  <c r="D611" i="8"/>
  <c r="E611" i="8" s="1"/>
  <c r="B611" i="8"/>
  <c r="C611" i="8" s="1"/>
  <c r="A611" i="8"/>
  <c r="H610" i="8"/>
  <c r="I610" i="8" s="1"/>
  <c r="F610" i="8"/>
  <c r="G610" i="8" s="1"/>
  <c r="D610" i="8"/>
  <c r="E610" i="8" s="1"/>
  <c r="B610" i="8"/>
  <c r="C610" i="8" s="1"/>
  <c r="A610" i="8"/>
  <c r="H609" i="8"/>
  <c r="I609" i="8" s="1"/>
  <c r="F609" i="8"/>
  <c r="G609" i="8" s="1"/>
  <c r="D609" i="8"/>
  <c r="E609" i="8" s="1"/>
  <c r="B609" i="8"/>
  <c r="C609" i="8" s="1"/>
  <c r="A609" i="8"/>
  <c r="H608" i="8"/>
  <c r="I608" i="8" s="1"/>
  <c r="F608" i="8"/>
  <c r="G608" i="8" s="1"/>
  <c r="D608" i="8"/>
  <c r="E608" i="8" s="1"/>
  <c r="B608" i="8"/>
  <c r="C608" i="8" s="1"/>
  <c r="A608" i="8"/>
  <c r="H607" i="8"/>
  <c r="I607" i="8" s="1"/>
  <c r="F607" i="8"/>
  <c r="G607" i="8" s="1"/>
  <c r="D607" i="8"/>
  <c r="E607" i="8" s="1"/>
  <c r="B607" i="8"/>
  <c r="C607" i="8" s="1"/>
  <c r="A607" i="8"/>
  <c r="H606" i="8"/>
  <c r="I606" i="8" s="1"/>
  <c r="F606" i="8"/>
  <c r="G606" i="8" s="1"/>
  <c r="D606" i="8"/>
  <c r="E606" i="8" s="1"/>
  <c r="B606" i="8"/>
  <c r="C606" i="8" s="1"/>
  <c r="A606" i="8"/>
  <c r="H605" i="8"/>
  <c r="I605" i="8" s="1"/>
  <c r="F605" i="8"/>
  <c r="G605" i="8" s="1"/>
  <c r="D605" i="8"/>
  <c r="E605" i="8" s="1"/>
  <c r="B605" i="8"/>
  <c r="C605" i="8" s="1"/>
  <c r="A605" i="8"/>
  <c r="H604" i="8"/>
  <c r="I604" i="8" s="1"/>
  <c r="F604" i="8"/>
  <c r="G604" i="8" s="1"/>
  <c r="D604" i="8"/>
  <c r="E604" i="8" s="1"/>
  <c r="B604" i="8"/>
  <c r="C604" i="8" s="1"/>
  <c r="A604" i="8"/>
  <c r="H603" i="8"/>
  <c r="I603" i="8" s="1"/>
  <c r="F603" i="8"/>
  <c r="G603" i="8" s="1"/>
  <c r="D603" i="8"/>
  <c r="E603" i="8" s="1"/>
  <c r="B603" i="8"/>
  <c r="C603" i="8" s="1"/>
  <c r="A603" i="8"/>
  <c r="H602" i="8"/>
  <c r="I602" i="8" s="1"/>
  <c r="F602" i="8"/>
  <c r="G602" i="8" s="1"/>
  <c r="D602" i="8"/>
  <c r="E602" i="8" s="1"/>
  <c r="B602" i="8"/>
  <c r="C602" i="8" s="1"/>
  <c r="A602" i="8"/>
  <c r="H601" i="8"/>
  <c r="I601" i="8" s="1"/>
  <c r="F601" i="8"/>
  <c r="G601" i="8" s="1"/>
  <c r="D601" i="8"/>
  <c r="E601" i="8" s="1"/>
  <c r="B601" i="8"/>
  <c r="C601" i="8" s="1"/>
  <c r="A601" i="8"/>
  <c r="H600" i="8"/>
  <c r="I600" i="8" s="1"/>
  <c r="F600" i="8"/>
  <c r="G600" i="8" s="1"/>
  <c r="D600" i="8"/>
  <c r="E600" i="8" s="1"/>
  <c r="B600" i="8"/>
  <c r="C600" i="8" s="1"/>
  <c r="A600" i="8"/>
  <c r="H599" i="8"/>
  <c r="I599" i="8" s="1"/>
  <c r="F599" i="8"/>
  <c r="G599" i="8" s="1"/>
  <c r="D599" i="8"/>
  <c r="E599" i="8" s="1"/>
  <c r="B599" i="8"/>
  <c r="C599" i="8" s="1"/>
  <c r="A599" i="8"/>
  <c r="H598" i="8"/>
  <c r="I598" i="8" s="1"/>
  <c r="F598" i="8"/>
  <c r="G598" i="8" s="1"/>
  <c r="D598" i="8"/>
  <c r="E598" i="8" s="1"/>
  <c r="B598" i="8"/>
  <c r="C598" i="8" s="1"/>
  <c r="A598" i="8"/>
  <c r="H597" i="8"/>
  <c r="I597" i="8" s="1"/>
  <c r="F597" i="8"/>
  <c r="G597" i="8" s="1"/>
  <c r="D597" i="8"/>
  <c r="E597" i="8" s="1"/>
  <c r="B597" i="8"/>
  <c r="C597" i="8" s="1"/>
  <c r="A597" i="8"/>
  <c r="H596" i="8"/>
  <c r="I596" i="8" s="1"/>
  <c r="F596" i="8"/>
  <c r="G596" i="8" s="1"/>
  <c r="D596" i="8"/>
  <c r="E596" i="8" s="1"/>
  <c r="B596" i="8"/>
  <c r="C596" i="8" s="1"/>
  <c r="A596" i="8"/>
  <c r="H595" i="8"/>
  <c r="I595" i="8" s="1"/>
  <c r="F595" i="8"/>
  <c r="G595" i="8" s="1"/>
  <c r="D595" i="8"/>
  <c r="E595" i="8" s="1"/>
  <c r="B595" i="8"/>
  <c r="C595" i="8" s="1"/>
  <c r="A595" i="8"/>
  <c r="H594" i="8"/>
  <c r="I594" i="8" s="1"/>
  <c r="F594" i="8"/>
  <c r="G594" i="8" s="1"/>
  <c r="D594" i="8"/>
  <c r="E594" i="8" s="1"/>
  <c r="B594" i="8"/>
  <c r="C594" i="8" s="1"/>
  <c r="A594" i="8"/>
  <c r="H593" i="8"/>
  <c r="I593" i="8" s="1"/>
  <c r="F593" i="8"/>
  <c r="G593" i="8" s="1"/>
  <c r="D593" i="8"/>
  <c r="E593" i="8" s="1"/>
  <c r="B593" i="8"/>
  <c r="C593" i="8" s="1"/>
  <c r="A593" i="8"/>
  <c r="H592" i="8"/>
  <c r="I592" i="8" s="1"/>
  <c r="F592" i="8"/>
  <c r="G592" i="8" s="1"/>
  <c r="D592" i="8"/>
  <c r="E592" i="8" s="1"/>
  <c r="B592" i="8"/>
  <c r="C592" i="8" s="1"/>
  <c r="A592" i="8"/>
  <c r="H591" i="8"/>
  <c r="I591" i="8" s="1"/>
  <c r="F591" i="8"/>
  <c r="G591" i="8" s="1"/>
  <c r="D591" i="8"/>
  <c r="E591" i="8" s="1"/>
  <c r="B591" i="8"/>
  <c r="C591" i="8" s="1"/>
  <c r="A591" i="8"/>
  <c r="H590" i="8"/>
  <c r="I590" i="8" s="1"/>
  <c r="F590" i="8"/>
  <c r="G590" i="8" s="1"/>
  <c r="D590" i="8"/>
  <c r="E590" i="8" s="1"/>
  <c r="B590" i="8"/>
  <c r="C590" i="8" s="1"/>
  <c r="A590" i="8"/>
  <c r="H589" i="8"/>
  <c r="I589" i="8" s="1"/>
  <c r="F589" i="8"/>
  <c r="G589" i="8" s="1"/>
  <c r="D589" i="8"/>
  <c r="E589" i="8" s="1"/>
  <c r="B589" i="8"/>
  <c r="C589" i="8" s="1"/>
  <c r="A589" i="8"/>
  <c r="H588" i="8"/>
  <c r="I588" i="8" s="1"/>
  <c r="F588" i="8"/>
  <c r="G588" i="8" s="1"/>
  <c r="D588" i="8"/>
  <c r="E588" i="8" s="1"/>
  <c r="B588" i="8"/>
  <c r="C588" i="8" s="1"/>
  <c r="A588" i="8"/>
  <c r="H587" i="8"/>
  <c r="I587" i="8" s="1"/>
  <c r="F587" i="8"/>
  <c r="G587" i="8" s="1"/>
  <c r="D587" i="8"/>
  <c r="E587" i="8" s="1"/>
  <c r="B587" i="8"/>
  <c r="C587" i="8" s="1"/>
  <c r="A587" i="8"/>
  <c r="H586" i="8"/>
  <c r="I586" i="8" s="1"/>
  <c r="F586" i="8"/>
  <c r="G586" i="8" s="1"/>
  <c r="D586" i="8"/>
  <c r="E586" i="8" s="1"/>
  <c r="B586" i="8"/>
  <c r="C586" i="8" s="1"/>
  <c r="A586" i="8"/>
  <c r="H585" i="8"/>
  <c r="I585" i="8" s="1"/>
  <c r="F585" i="8"/>
  <c r="G585" i="8" s="1"/>
  <c r="D585" i="8"/>
  <c r="E585" i="8" s="1"/>
  <c r="B585" i="8"/>
  <c r="C585" i="8" s="1"/>
  <c r="A585" i="8"/>
  <c r="H584" i="8"/>
  <c r="I584" i="8" s="1"/>
  <c r="F584" i="8"/>
  <c r="G584" i="8" s="1"/>
  <c r="D584" i="8"/>
  <c r="E584" i="8" s="1"/>
  <c r="B584" i="8"/>
  <c r="C584" i="8" s="1"/>
  <c r="A584" i="8"/>
  <c r="H583" i="8"/>
  <c r="I583" i="8" s="1"/>
  <c r="F583" i="8"/>
  <c r="G583" i="8" s="1"/>
  <c r="D583" i="8"/>
  <c r="E583" i="8" s="1"/>
  <c r="B583" i="8"/>
  <c r="C583" i="8" s="1"/>
  <c r="A583" i="8"/>
  <c r="H582" i="8"/>
  <c r="I582" i="8" s="1"/>
  <c r="F582" i="8"/>
  <c r="G582" i="8" s="1"/>
  <c r="D582" i="8"/>
  <c r="E582" i="8" s="1"/>
  <c r="B582" i="8"/>
  <c r="C582" i="8" s="1"/>
  <c r="A582" i="8"/>
  <c r="H581" i="8"/>
  <c r="I581" i="8" s="1"/>
  <c r="F581" i="8"/>
  <c r="G581" i="8" s="1"/>
  <c r="D581" i="8"/>
  <c r="E581" i="8" s="1"/>
  <c r="B581" i="8"/>
  <c r="C581" i="8" s="1"/>
  <c r="A581" i="8"/>
  <c r="H580" i="8"/>
  <c r="I580" i="8" s="1"/>
  <c r="F580" i="8"/>
  <c r="G580" i="8" s="1"/>
  <c r="D580" i="8"/>
  <c r="E580" i="8" s="1"/>
  <c r="B580" i="8"/>
  <c r="C580" i="8" s="1"/>
  <c r="A580" i="8"/>
  <c r="H579" i="8"/>
  <c r="I579" i="8" s="1"/>
  <c r="F579" i="8"/>
  <c r="G579" i="8" s="1"/>
  <c r="D579" i="8"/>
  <c r="E579" i="8" s="1"/>
  <c r="B579" i="8"/>
  <c r="C579" i="8" s="1"/>
  <c r="A579" i="8"/>
  <c r="H578" i="8"/>
  <c r="I578" i="8" s="1"/>
  <c r="F578" i="8"/>
  <c r="G578" i="8" s="1"/>
  <c r="D578" i="8"/>
  <c r="E578" i="8" s="1"/>
  <c r="B578" i="8"/>
  <c r="C578" i="8" s="1"/>
  <c r="A578" i="8"/>
  <c r="H577" i="8"/>
  <c r="I577" i="8" s="1"/>
  <c r="F577" i="8"/>
  <c r="G577" i="8" s="1"/>
  <c r="D577" i="8"/>
  <c r="E577" i="8" s="1"/>
  <c r="B577" i="8"/>
  <c r="C577" i="8" s="1"/>
  <c r="A577" i="8"/>
  <c r="H576" i="8"/>
  <c r="I576" i="8" s="1"/>
  <c r="F576" i="8"/>
  <c r="G576" i="8" s="1"/>
  <c r="D576" i="8"/>
  <c r="E576" i="8" s="1"/>
  <c r="B576" i="8"/>
  <c r="C576" i="8" s="1"/>
  <c r="A576" i="8"/>
  <c r="H575" i="8"/>
  <c r="I575" i="8" s="1"/>
  <c r="F575" i="8"/>
  <c r="G575" i="8" s="1"/>
  <c r="D575" i="8"/>
  <c r="E575" i="8" s="1"/>
  <c r="B575" i="8"/>
  <c r="C575" i="8" s="1"/>
  <c r="A575" i="8"/>
  <c r="H574" i="8"/>
  <c r="I574" i="8" s="1"/>
  <c r="F574" i="8"/>
  <c r="G574" i="8" s="1"/>
  <c r="D574" i="8"/>
  <c r="E574" i="8" s="1"/>
  <c r="B574" i="8"/>
  <c r="C574" i="8" s="1"/>
  <c r="A574" i="8"/>
  <c r="H573" i="8"/>
  <c r="I573" i="8" s="1"/>
  <c r="F573" i="8"/>
  <c r="G573" i="8" s="1"/>
  <c r="D573" i="8"/>
  <c r="E573" i="8" s="1"/>
  <c r="B573" i="8"/>
  <c r="C573" i="8" s="1"/>
  <c r="A573" i="8"/>
  <c r="H572" i="8"/>
  <c r="I572" i="8" s="1"/>
  <c r="F572" i="8"/>
  <c r="G572" i="8" s="1"/>
  <c r="D572" i="8"/>
  <c r="E572" i="8" s="1"/>
  <c r="B572" i="8"/>
  <c r="C572" i="8" s="1"/>
  <c r="A572" i="8"/>
  <c r="H571" i="8"/>
  <c r="I571" i="8" s="1"/>
  <c r="F571" i="8"/>
  <c r="G571" i="8" s="1"/>
  <c r="D571" i="8"/>
  <c r="E571" i="8" s="1"/>
  <c r="B571" i="8"/>
  <c r="C571" i="8" s="1"/>
  <c r="A571" i="8"/>
  <c r="H570" i="8"/>
  <c r="I570" i="8" s="1"/>
  <c r="F570" i="8"/>
  <c r="G570" i="8" s="1"/>
  <c r="D570" i="8"/>
  <c r="E570" i="8" s="1"/>
  <c r="B570" i="8"/>
  <c r="C570" i="8" s="1"/>
  <c r="A570" i="8"/>
  <c r="H569" i="8"/>
  <c r="I569" i="8" s="1"/>
  <c r="F569" i="8"/>
  <c r="G569" i="8" s="1"/>
  <c r="D569" i="8"/>
  <c r="E569" i="8" s="1"/>
  <c r="B569" i="8"/>
  <c r="C569" i="8" s="1"/>
  <c r="A569" i="8"/>
  <c r="H568" i="8"/>
  <c r="I568" i="8" s="1"/>
  <c r="F568" i="8"/>
  <c r="G568" i="8" s="1"/>
  <c r="D568" i="8"/>
  <c r="E568" i="8" s="1"/>
  <c r="B568" i="8"/>
  <c r="C568" i="8" s="1"/>
  <c r="A568" i="8"/>
  <c r="H567" i="8"/>
  <c r="I567" i="8" s="1"/>
  <c r="F567" i="8"/>
  <c r="G567" i="8" s="1"/>
  <c r="D567" i="8"/>
  <c r="E567" i="8" s="1"/>
  <c r="B567" i="8"/>
  <c r="C567" i="8" s="1"/>
  <c r="A567" i="8"/>
  <c r="H566" i="8"/>
  <c r="I566" i="8" s="1"/>
  <c r="F566" i="8"/>
  <c r="G566" i="8" s="1"/>
  <c r="D566" i="8"/>
  <c r="E566" i="8" s="1"/>
  <c r="B566" i="8"/>
  <c r="C566" i="8" s="1"/>
  <c r="A566" i="8"/>
  <c r="H565" i="8"/>
  <c r="I565" i="8" s="1"/>
  <c r="F565" i="8"/>
  <c r="G565" i="8" s="1"/>
  <c r="D565" i="8"/>
  <c r="E565" i="8" s="1"/>
  <c r="B565" i="8"/>
  <c r="C565" i="8" s="1"/>
  <c r="A565" i="8"/>
  <c r="H564" i="8"/>
  <c r="I564" i="8" s="1"/>
  <c r="F564" i="8"/>
  <c r="G564" i="8" s="1"/>
  <c r="D564" i="8"/>
  <c r="E564" i="8" s="1"/>
  <c r="B564" i="8"/>
  <c r="C564" i="8" s="1"/>
  <c r="A564" i="8"/>
  <c r="H563" i="8"/>
  <c r="I563" i="8" s="1"/>
  <c r="F563" i="8"/>
  <c r="G563" i="8" s="1"/>
  <c r="D563" i="8"/>
  <c r="E563" i="8" s="1"/>
  <c r="B563" i="8"/>
  <c r="C563" i="8" s="1"/>
  <c r="A563" i="8"/>
  <c r="H562" i="8"/>
  <c r="I562" i="8" s="1"/>
  <c r="F562" i="8"/>
  <c r="G562" i="8" s="1"/>
  <c r="D562" i="8"/>
  <c r="E562" i="8" s="1"/>
  <c r="B562" i="8"/>
  <c r="C562" i="8" s="1"/>
  <c r="A562" i="8"/>
  <c r="H561" i="8"/>
  <c r="I561" i="8" s="1"/>
  <c r="F561" i="8"/>
  <c r="G561" i="8" s="1"/>
  <c r="D561" i="8"/>
  <c r="E561" i="8" s="1"/>
  <c r="B561" i="8"/>
  <c r="C561" i="8" s="1"/>
  <c r="A561" i="8"/>
  <c r="H560" i="8"/>
  <c r="I560" i="8" s="1"/>
  <c r="F560" i="8"/>
  <c r="G560" i="8" s="1"/>
  <c r="D560" i="8"/>
  <c r="E560" i="8" s="1"/>
  <c r="B560" i="8"/>
  <c r="C560" i="8" s="1"/>
  <c r="A560" i="8"/>
  <c r="H559" i="8"/>
  <c r="I559" i="8" s="1"/>
  <c r="F559" i="8"/>
  <c r="G559" i="8" s="1"/>
  <c r="D559" i="8"/>
  <c r="E559" i="8" s="1"/>
  <c r="B559" i="8"/>
  <c r="C559" i="8" s="1"/>
  <c r="A559" i="8"/>
  <c r="H558" i="8"/>
  <c r="I558" i="8" s="1"/>
  <c r="F558" i="8"/>
  <c r="G558" i="8" s="1"/>
  <c r="D558" i="8"/>
  <c r="E558" i="8" s="1"/>
  <c r="B558" i="8"/>
  <c r="C558" i="8" s="1"/>
  <c r="A558" i="8"/>
  <c r="H557" i="8"/>
  <c r="I557" i="8" s="1"/>
  <c r="F557" i="8"/>
  <c r="G557" i="8" s="1"/>
  <c r="D557" i="8"/>
  <c r="E557" i="8" s="1"/>
  <c r="B557" i="8"/>
  <c r="C557" i="8" s="1"/>
  <c r="A557" i="8"/>
  <c r="H556" i="8"/>
  <c r="I556" i="8" s="1"/>
  <c r="F556" i="8"/>
  <c r="G556" i="8" s="1"/>
  <c r="D556" i="8"/>
  <c r="E556" i="8" s="1"/>
  <c r="B556" i="8"/>
  <c r="C556" i="8" s="1"/>
  <c r="A556" i="8"/>
  <c r="H555" i="8"/>
  <c r="I555" i="8" s="1"/>
  <c r="F555" i="8"/>
  <c r="G555" i="8" s="1"/>
  <c r="D555" i="8"/>
  <c r="E555" i="8" s="1"/>
  <c r="B555" i="8"/>
  <c r="C555" i="8" s="1"/>
  <c r="A555" i="8"/>
  <c r="H554" i="8"/>
  <c r="I554" i="8" s="1"/>
  <c r="F554" i="8"/>
  <c r="G554" i="8" s="1"/>
  <c r="D554" i="8"/>
  <c r="E554" i="8" s="1"/>
  <c r="B554" i="8"/>
  <c r="C554" i="8" s="1"/>
  <c r="A554" i="8"/>
  <c r="H553" i="8"/>
  <c r="I553" i="8" s="1"/>
  <c r="F553" i="8"/>
  <c r="G553" i="8" s="1"/>
  <c r="D553" i="8"/>
  <c r="E553" i="8" s="1"/>
  <c r="B553" i="8"/>
  <c r="C553" i="8" s="1"/>
  <c r="A553" i="8"/>
  <c r="H552" i="8"/>
  <c r="I552" i="8" s="1"/>
  <c r="F552" i="8"/>
  <c r="G552" i="8" s="1"/>
  <c r="D552" i="8"/>
  <c r="E552" i="8" s="1"/>
  <c r="B552" i="8"/>
  <c r="C552" i="8" s="1"/>
  <c r="A552" i="8"/>
  <c r="H551" i="8"/>
  <c r="I551" i="8" s="1"/>
  <c r="F551" i="8"/>
  <c r="G551" i="8" s="1"/>
  <c r="D551" i="8"/>
  <c r="E551" i="8" s="1"/>
  <c r="B551" i="8"/>
  <c r="C551" i="8" s="1"/>
  <c r="A551" i="8"/>
  <c r="H550" i="8"/>
  <c r="I550" i="8" s="1"/>
  <c r="F550" i="8"/>
  <c r="G550" i="8" s="1"/>
  <c r="D550" i="8"/>
  <c r="E550" i="8" s="1"/>
  <c r="B550" i="8"/>
  <c r="C550" i="8" s="1"/>
  <c r="A550" i="8"/>
  <c r="H549" i="8"/>
  <c r="I549" i="8" s="1"/>
  <c r="F549" i="8"/>
  <c r="G549" i="8" s="1"/>
  <c r="D549" i="8"/>
  <c r="E549" i="8" s="1"/>
  <c r="B549" i="8"/>
  <c r="C549" i="8" s="1"/>
  <c r="A549" i="8"/>
  <c r="H548" i="8"/>
  <c r="I548" i="8" s="1"/>
  <c r="F548" i="8"/>
  <c r="G548" i="8" s="1"/>
  <c r="D548" i="8"/>
  <c r="E548" i="8" s="1"/>
  <c r="B548" i="8"/>
  <c r="C548" i="8" s="1"/>
  <c r="A548" i="8"/>
  <c r="H547" i="8"/>
  <c r="I547" i="8" s="1"/>
  <c r="F547" i="8"/>
  <c r="G547" i="8" s="1"/>
  <c r="D547" i="8"/>
  <c r="E547" i="8" s="1"/>
  <c r="B547" i="8"/>
  <c r="C547" i="8" s="1"/>
  <c r="A547" i="8"/>
  <c r="H546" i="8"/>
  <c r="I546" i="8" s="1"/>
  <c r="F546" i="8"/>
  <c r="G546" i="8" s="1"/>
  <c r="D546" i="8"/>
  <c r="E546" i="8" s="1"/>
  <c r="B546" i="8"/>
  <c r="C546" i="8" s="1"/>
  <c r="A546" i="8"/>
  <c r="H545" i="8"/>
  <c r="I545" i="8" s="1"/>
  <c r="F545" i="8"/>
  <c r="G545" i="8" s="1"/>
  <c r="D545" i="8"/>
  <c r="E545" i="8" s="1"/>
  <c r="B545" i="8"/>
  <c r="C545" i="8" s="1"/>
  <c r="A545" i="8"/>
  <c r="H544" i="8"/>
  <c r="I544" i="8" s="1"/>
  <c r="F544" i="8"/>
  <c r="G544" i="8" s="1"/>
  <c r="D544" i="8"/>
  <c r="E544" i="8" s="1"/>
  <c r="B544" i="8"/>
  <c r="C544" i="8" s="1"/>
  <c r="A544" i="8"/>
  <c r="H543" i="8"/>
  <c r="I543" i="8" s="1"/>
  <c r="F543" i="8"/>
  <c r="G543" i="8" s="1"/>
  <c r="D543" i="8"/>
  <c r="E543" i="8" s="1"/>
  <c r="B543" i="8"/>
  <c r="C543" i="8" s="1"/>
  <c r="A543" i="8"/>
  <c r="H542" i="8"/>
  <c r="I542" i="8" s="1"/>
  <c r="F542" i="8"/>
  <c r="G542" i="8" s="1"/>
  <c r="D542" i="8"/>
  <c r="E542" i="8" s="1"/>
  <c r="B542" i="8"/>
  <c r="C542" i="8" s="1"/>
  <c r="A542" i="8"/>
  <c r="H541" i="8"/>
  <c r="I541" i="8" s="1"/>
  <c r="F541" i="8"/>
  <c r="G541" i="8" s="1"/>
  <c r="D541" i="8"/>
  <c r="E541" i="8" s="1"/>
  <c r="B541" i="8"/>
  <c r="C541" i="8" s="1"/>
  <c r="A541" i="8"/>
  <c r="H540" i="8"/>
  <c r="I540" i="8" s="1"/>
  <c r="F540" i="8"/>
  <c r="G540" i="8" s="1"/>
  <c r="D540" i="8"/>
  <c r="E540" i="8" s="1"/>
  <c r="B540" i="8"/>
  <c r="C540" i="8" s="1"/>
  <c r="A540" i="8"/>
  <c r="H539" i="8"/>
  <c r="I539" i="8" s="1"/>
  <c r="F539" i="8"/>
  <c r="G539" i="8" s="1"/>
  <c r="D539" i="8"/>
  <c r="E539" i="8" s="1"/>
  <c r="B539" i="8"/>
  <c r="C539" i="8" s="1"/>
  <c r="A539" i="8"/>
  <c r="H538" i="8"/>
  <c r="I538" i="8" s="1"/>
  <c r="F538" i="8"/>
  <c r="G538" i="8" s="1"/>
  <c r="D538" i="8"/>
  <c r="E538" i="8" s="1"/>
  <c r="B538" i="8"/>
  <c r="C538" i="8" s="1"/>
  <c r="A538" i="8"/>
  <c r="H537" i="8"/>
  <c r="I537" i="8" s="1"/>
  <c r="F537" i="8"/>
  <c r="G537" i="8" s="1"/>
  <c r="D537" i="8"/>
  <c r="E537" i="8" s="1"/>
  <c r="B537" i="8"/>
  <c r="C537" i="8" s="1"/>
  <c r="A537" i="8"/>
  <c r="H536" i="8"/>
  <c r="I536" i="8" s="1"/>
  <c r="F536" i="8"/>
  <c r="G536" i="8" s="1"/>
  <c r="D536" i="8"/>
  <c r="E536" i="8" s="1"/>
  <c r="B536" i="8"/>
  <c r="C536" i="8" s="1"/>
  <c r="A536" i="8"/>
  <c r="H535" i="8"/>
  <c r="I535" i="8" s="1"/>
  <c r="F535" i="8"/>
  <c r="G535" i="8" s="1"/>
  <c r="D535" i="8"/>
  <c r="E535" i="8" s="1"/>
  <c r="B535" i="8"/>
  <c r="C535" i="8" s="1"/>
  <c r="A535" i="8"/>
  <c r="H534" i="8"/>
  <c r="I534" i="8" s="1"/>
  <c r="F534" i="8"/>
  <c r="G534" i="8" s="1"/>
  <c r="D534" i="8"/>
  <c r="E534" i="8" s="1"/>
  <c r="B534" i="8"/>
  <c r="C534" i="8" s="1"/>
  <c r="A534" i="8"/>
  <c r="H533" i="8"/>
  <c r="I533" i="8" s="1"/>
  <c r="F533" i="8"/>
  <c r="G533" i="8" s="1"/>
  <c r="D533" i="8"/>
  <c r="E533" i="8" s="1"/>
  <c r="B533" i="8"/>
  <c r="C533" i="8" s="1"/>
  <c r="A533" i="8"/>
  <c r="H532" i="8"/>
  <c r="I532" i="8" s="1"/>
  <c r="F532" i="8"/>
  <c r="G532" i="8" s="1"/>
  <c r="D532" i="8"/>
  <c r="E532" i="8" s="1"/>
  <c r="B532" i="8"/>
  <c r="C532" i="8" s="1"/>
  <c r="A532" i="8"/>
  <c r="H531" i="8"/>
  <c r="I531" i="8" s="1"/>
  <c r="F531" i="8"/>
  <c r="G531" i="8" s="1"/>
  <c r="D531" i="8"/>
  <c r="E531" i="8" s="1"/>
  <c r="B531" i="8"/>
  <c r="C531" i="8" s="1"/>
  <c r="A531" i="8"/>
  <c r="H530" i="8"/>
  <c r="I530" i="8" s="1"/>
  <c r="F530" i="8"/>
  <c r="G530" i="8" s="1"/>
  <c r="D530" i="8"/>
  <c r="E530" i="8" s="1"/>
  <c r="B530" i="8"/>
  <c r="C530" i="8" s="1"/>
  <c r="A530" i="8"/>
  <c r="H529" i="8"/>
  <c r="I529" i="8" s="1"/>
  <c r="F529" i="8"/>
  <c r="G529" i="8" s="1"/>
  <c r="D529" i="8"/>
  <c r="E529" i="8" s="1"/>
  <c r="B529" i="8"/>
  <c r="C529" i="8" s="1"/>
  <c r="A529" i="8"/>
  <c r="H528" i="8"/>
  <c r="I528" i="8" s="1"/>
  <c r="F528" i="8"/>
  <c r="G528" i="8" s="1"/>
  <c r="D528" i="8"/>
  <c r="E528" i="8" s="1"/>
  <c r="B528" i="8"/>
  <c r="C528" i="8" s="1"/>
  <c r="A528" i="8"/>
  <c r="H527" i="8"/>
  <c r="I527" i="8" s="1"/>
  <c r="F527" i="8"/>
  <c r="G527" i="8" s="1"/>
  <c r="D527" i="8"/>
  <c r="E527" i="8" s="1"/>
  <c r="B527" i="8"/>
  <c r="C527" i="8" s="1"/>
  <c r="A527" i="8"/>
  <c r="H526" i="8"/>
  <c r="I526" i="8" s="1"/>
  <c r="F526" i="8"/>
  <c r="G526" i="8" s="1"/>
  <c r="D526" i="8"/>
  <c r="E526" i="8" s="1"/>
  <c r="B526" i="8"/>
  <c r="C526" i="8" s="1"/>
  <c r="A526" i="8"/>
  <c r="H525" i="8"/>
  <c r="I525" i="8" s="1"/>
  <c r="F525" i="8"/>
  <c r="G525" i="8" s="1"/>
  <c r="D525" i="8"/>
  <c r="E525" i="8" s="1"/>
  <c r="B525" i="8"/>
  <c r="C525" i="8" s="1"/>
  <c r="A525" i="8"/>
  <c r="H524" i="8"/>
  <c r="I524" i="8" s="1"/>
  <c r="F524" i="8"/>
  <c r="G524" i="8" s="1"/>
  <c r="D524" i="8"/>
  <c r="E524" i="8" s="1"/>
  <c r="B524" i="8"/>
  <c r="C524" i="8" s="1"/>
  <c r="A524" i="8"/>
  <c r="H523" i="8"/>
  <c r="I523" i="8" s="1"/>
  <c r="F523" i="8"/>
  <c r="G523" i="8" s="1"/>
  <c r="D523" i="8"/>
  <c r="E523" i="8" s="1"/>
  <c r="B523" i="8"/>
  <c r="C523" i="8" s="1"/>
  <c r="A523" i="8"/>
  <c r="H522" i="8"/>
  <c r="I522" i="8" s="1"/>
  <c r="F522" i="8"/>
  <c r="G522" i="8" s="1"/>
  <c r="D522" i="8"/>
  <c r="E522" i="8" s="1"/>
  <c r="B522" i="8"/>
  <c r="C522" i="8" s="1"/>
  <c r="A522" i="8"/>
  <c r="H521" i="8"/>
  <c r="I521" i="8" s="1"/>
  <c r="F521" i="8"/>
  <c r="G521" i="8" s="1"/>
  <c r="D521" i="8"/>
  <c r="E521" i="8" s="1"/>
  <c r="B521" i="8"/>
  <c r="C521" i="8" s="1"/>
  <c r="A521" i="8"/>
  <c r="H520" i="8"/>
  <c r="I520" i="8" s="1"/>
  <c r="F520" i="8"/>
  <c r="G520" i="8" s="1"/>
  <c r="D520" i="8"/>
  <c r="E520" i="8" s="1"/>
  <c r="B520" i="8"/>
  <c r="C520" i="8" s="1"/>
  <c r="A520" i="8"/>
  <c r="H519" i="8"/>
  <c r="I519" i="8" s="1"/>
  <c r="F519" i="8"/>
  <c r="G519" i="8" s="1"/>
  <c r="D519" i="8"/>
  <c r="E519" i="8" s="1"/>
  <c r="B519" i="8"/>
  <c r="C519" i="8" s="1"/>
  <c r="A519" i="8"/>
  <c r="H518" i="8"/>
  <c r="I518" i="8" s="1"/>
  <c r="F518" i="8"/>
  <c r="G518" i="8" s="1"/>
  <c r="D518" i="8"/>
  <c r="E518" i="8" s="1"/>
  <c r="B518" i="8"/>
  <c r="C518" i="8" s="1"/>
  <c r="A518" i="8"/>
  <c r="H517" i="8"/>
  <c r="I517" i="8" s="1"/>
  <c r="F517" i="8"/>
  <c r="G517" i="8" s="1"/>
  <c r="D517" i="8"/>
  <c r="E517" i="8" s="1"/>
  <c r="B517" i="8"/>
  <c r="C517" i="8" s="1"/>
  <c r="A517" i="8"/>
  <c r="H516" i="8"/>
  <c r="I516" i="8" s="1"/>
  <c r="F516" i="8"/>
  <c r="G516" i="8" s="1"/>
  <c r="D516" i="8"/>
  <c r="E516" i="8" s="1"/>
  <c r="B516" i="8"/>
  <c r="C516" i="8" s="1"/>
  <c r="A516" i="8"/>
  <c r="H515" i="8"/>
  <c r="I515" i="8" s="1"/>
  <c r="F515" i="8"/>
  <c r="G515" i="8" s="1"/>
  <c r="D515" i="8"/>
  <c r="E515" i="8" s="1"/>
  <c r="B515" i="8"/>
  <c r="C515" i="8" s="1"/>
  <c r="A515" i="8"/>
  <c r="H514" i="8"/>
  <c r="I514" i="8" s="1"/>
  <c r="F514" i="8"/>
  <c r="G514" i="8" s="1"/>
  <c r="D514" i="8"/>
  <c r="E514" i="8" s="1"/>
  <c r="B514" i="8"/>
  <c r="C514" i="8" s="1"/>
  <c r="A514" i="8"/>
  <c r="H513" i="8"/>
  <c r="I513" i="8" s="1"/>
  <c r="F513" i="8"/>
  <c r="G513" i="8" s="1"/>
  <c r="D513" i="8"/>
  <c r="E513" i="8" s="1"/>
  <c r="B513" i="8"/>
  <c r="C513" i="8" s="1"/>
  <c r="A513" i="8"/>
  <c r="H512" i="8"/>
  <c r="I512" i="8" s="1"/>
  <c r="F512" i="8"/>
  <c r="G512" i="8" s="1"/>
  <c r="D512" i="8"/>
  <c r="E512" i="8" s="1"/>
  <c r="B512" i="8"/>
  <c r="C512" i="8" s="1"/>
  <c r="A512" i="8"/>
  <c r="H511" i="8"/>
  <c r="I511" i="8" s="1"/>
  <c r="F511" i="8"/>
  <c r="G511" i="8" s="1"/>
  <c r="D511" i="8"/>
  <c r="E511" i="8" s="1"/>
  <c r="B511" i="8"/>
  <c r="C511" i="8" s="1"/>
  <c r="A511" i="8"/>
  <c r="H510" i="8"/>
  <c r="I510" i="8" s="1"/>
  <c r="F510" i="8"/>
  <c r="G510" i="8" s="1"/>
  <c r="D510" i="8"/>
  <c r="E510" i="8" s="1"/>
  <c r="B510" i="8"/>
  <c r="C510" i="8" s="1"/>
  <c r="A510" i="8"/>
  <c r="H509" i="8"/>
  <c r="I509" i="8" s="1"/>
  <c r="F509" i="8"/>
  <c r="G509" i="8" s="1"/>
  <c r="D509" i="8"/>
  <c r="E509" i="8" s="1"/>
  <c r="B509" i="8"/>
  <c r="C509" i="8" s="1"/>
  <c r="A509" i="8"/>
  <c r="H508" i="8"/>
  <c r="I508" i="8" s="1"/>
  <c r="F508" i="8"/>
  <c r="G508" i="8" s="1"/>
  <c r="D508" i="8"/>
  <c r="E508" i="8" s="1"/>
  <c r="B508" i="8"/>
  <c r="C508" i="8" s="1"/>
  <c r="A508" i="8"/>
  <c r="H507" i="8"/>
  <c r="I507" i="8" s="1"/>
  <c r="F507" i="8"/>
  <c r="G507" i="8" s="1"/>
  <c r="D507" i="8"/>
  <c r="E507" i="8" s="1"/>
  <c r="B507" i="8"/>
  <c r="C507" i="8" s="1"/>
  <c r="A507" i="8"/>
  <c r="H506" i="8"/>
  <c r="I506" i="8" s="1"/>
  <c r="F506" i="8"/>
  <c r="G506" i="8" s="1"/>
  <c r="D506" i="8"/>
  <c r="E506" i="8" s="1"/>
  <c r="B506" i="8"/>
  <c r="C506" i="8" s="1"/>
  <c r="A506" i="8"/>
  <c r="H505" i="8"/>
  <c r="I505" i="8" s="1"/>
  <c r="F505" i="8"/>
  <c r="G505" i="8" s="1"/>
  <c r="D505" i="8"/>
  <c r="E505" i="8" s="1"/>
  <c r="B505" i="8"/>
  <c r="C505" i="8" s="1"/>
  <c r="A505" i="8"/>
  <c r="H504" i="8"/>
  <c r="I504" i="8" s="1"/>
  <c r="F504" i="8"/>
  <c r="G504" i="8" s="1"/>
  <c r="D504" i="8"/>
  <c r="E504" i="8" s="1"/>
  <c r="B504" i="8"/>
  <c r="C504" i="8" s="1"/>
  <c r="A504" i="8"/>
  <c r="H503" i="8"/>
  <c r="I503" i="8" s="1"/>
  <c r="F503" i="8"/>
  <c r="G503" i="8" s="1"/>
  <c r="D503" i="8"/>
  <c r="E503" i="8" s="1"/>
  <c r="B503" i="8"/>
  <c r="C503" i="8" s="1"/>
  <c r="A503" i="8"/>
  <c r="H502" i="8"/>
  <c r="I502" i="8" s="1"/>
  <c r="F502" i="8"/>
  <c r="G502" i="8" s="1"/>
  <c r="D502" i="8"/>
  <c r="E502" i="8" s="1"/>
  <c r="B502" i="8"/>
  <c r="C502" i="8" s="1"/>
  <c r="A502" i="8"/>
  <c r="H501" i="8"/>
  <c r="I501" i="8" s="1"/>
  <c r="F501" i="8"/>
  <c r="G501" i="8" s="1"/>
  <c r="D501" i="8"/>
  <c r="E501" i="8" s="1"/>
  <c r="B501" i="8"/>
  <c r="C501" i="8" s="1"/>
  <c r="A501" i="8"/>
  <c r="H500" i="8"/>
  <c r="I500" i="8" s="1"/>
  <c r="F500" i="8"/>
  <c r="G500" i="8" s="1"/>
  <c r="D500" i="8"/>
  <c r="E500" i="8" s="1"/>
  <c r="B500" i="8"/>
  <c r="C500" i="8" s="1"/>
  <c r="A500" i="8"/>
  <c r="H499" i="8"/>
  <c r="I499" i="8" s="1"/>
  <c r="F499" i="8"/>
  <c r="G499" i="8" s="1"/>
  <c r="D499" i="8"/>
  <c r="E499" i="8" s="1"/>
  <c r="B499" i="8"/>
  <c r="C499" i="8" s="1"/>
  <c r="A499" i="8"/>
  <c r="H498" i="8"/>
  <c r="I498" i="8" s="1"/>
  <c r="F498" i="8"/>
  <c r="G498" i="8" s="1"/>
  <c r="D498" i="8"/>
  <c r="E498" i="8" s="1"/>
  <c r="B498" i="8"/>
  <c r="C498" i="8" s="1"/>
  <c r="A498" i="8"/>
  <c r="H497" i="8"/>
  <c r="I497" i="8" s="1"/>
  <c r="F497" i="8"/>
  <c r="G497" i="8" s="1"/>
  <c r="D497" i="8"/>
  <c r="E497" i="8" s="1"/>
  <c r="B497" i="8"/>
  <c r="C497" i="8" s="1"/>
  <c r="A497" i="8"/>
  <c r="H496" i="8"/>
  <c r="I496" i="8" s="1"/>
  <c r="F496" i="8"/>
  <c r="G496" i="8" s="1"/>
  <c r="D496" i="8"/>
  <c r="E496" i="8" s="1"/>
  <c r="B496" i="8"/>
  <c r="C496" i="8" s="1"/>
  <c r="A496" i="8"/>
  <c r="H495" i="8"/>
  <c r="I495" i="8" s="1"/>
  <c r="F495" i="8"/>
  <c r="G495" i="8" s="1"/>
  <c r="D495" i="8"/>
  <c r="E495" i="8" s="1"/>
  <c r="B495" i="8"/>
  <c r="C495" i="8" s="1"/>
  <c r="A495" i="8"/>
  <c r="H494" i="8"/>
  <c r="I494" i="8" s="1"/>
  <c r="F494" i="8"/>
  <c r="G494" i="8" s="1"/>
  <c r="D494" i="8"/>
  <c r="E494" i="8" s="1"/>
  <c r="B494" i="8"/>
  <c r="C494" i="8" s="1"/>
  <c r="A494" i="8"/>
  <c r="H493" i="8"/>
  <c r="I493" i="8" s="1"/>
  <c r="F493" i="8"/>
  <c r="G493" i="8" s="1"/>
  <c r="D493" i="8"/>
  <c r="E493" i="8" s="1"/>
  <c r="B493" i="8"/>
  <c r="C493" i="8" s="1"/>
  <c r="A493" i="8"/>
  <c r="H492" i="8"/>
  <c r="I492" i="8" s="1"/>
  <c r="F492" i="8"/>
  <c r="G492" i="8" s="1"/>
  <c r="D492" i="8"/>
  <c r="E492" i="8" s="1"/>
  <c r="B492" i="8"/>
  <c r="C492" i="8" s="1"/>
  <c r="A492" i="8"/>
  <c r="H491" i="8"/>
  <c r="I491" i="8" s="1"/>
  <c r="F491" i="8"/>
  <c r="G491" i="8" s="1"/>
  <c r="D491" i="8"/>
  <c r="E491" i="8" s="1"/>
  <c r="B491" i="8"/>
  <c r="C491" i="8" s="1"/>
  <c r="A491" i="8"/>
  <c r="H490" i="8"/>
  <c r="I490" i="8" s="1"/>
  <c r="F490" i="8"/>
  <c r="G490" i="8" s="1"/>
  <c r="D490" i="8"/>
  <c r="E490" i="8" s="1"/>
  <c r="B490" i="8"/>
  <c r="C490" i="8" s="1"/>
  <c r="A490" i="8"/>
  <c r="H489" i="8"/>
  <c r="I489" i="8" s="1"/>
  <c r="F489" i="8"/>
  <c r="G489" i="8" s="1"/>
  <c r="D489" i="8"/>
  <c r="E489" i="8" s="1"/>
  <c r="B489" i="8"/>
  <c r="C489" i="8" s="1"/>
  <c r="A489" i="8"/>
  <c r="H488" i="8"/>
  <c r="I488" i="8" s="1"/>
  <c r="F488" i="8"/>
  <c r="G488" i="8" s="1"/>
  <c r="D488" i="8"/>
  <c r="E488" i="8" s="1"/>
  <c r="B488" i="8"/>
  <c r="C488" i="8" s="1"/>
  <c r="A488" i="8"/>
  <c r="H487" i="8"/>
  <c r="I487" i="8" s="1"/>
  <c r="F487" i="8"/>
  <c r="G487" i="8" s="1"/>
  <c r="D487" i="8"/>
  <c r="E487" i="8" s="1"/>
  <c r="B487" i="8"/>
  <c r="C487" i="8" s="1"/>
  <c r="A487" i="8"/>
  <c r="H486" i="8"/>
  <c r="I486" i="8" s="1"/>
  <c r="F486" i="8"/>
  <c r="G486" i="8" s="1"/>
  <c r="D486" i="8"/>
  <c r="E486" i="8" s="1"/>
  <c r="B486" i="8"/>
  <c r="C486" i="8" s="1"/>
  <c r="A486" i="8"/>
  <c r="H485" i="8"/>
  <c r="I485" i="8" s="1"/>
  <c r="F485" i="8"/>
  <c r="G485" i="8" s="1"/>
  <c r="D485" i="8"/>
  <c r="E485" i="8" s="1"/>
  <c r="B485" i="8"/>
  <c r="C485" i="8" s="1"/>
  <c r="A485" i="8"/>
  <c r="H484" i="8"/>
  <c r="I484" i="8" s="1"/>
  <c r="F484" i="8"/>
  <c r="G484" i="8" s="1"/>
  <c r="D484" i="8"/>
  <c r="E484" i="8" s="1"/>
  <c r="B484" i="8"/>
  <c r="C484" i="8" s="1"/>
  <c r="A484" i="8"/>
  <c r="H483" i="8"/>
  <c r="I483" i="8" s="1"/>
  <c r="F483" i="8"/>
  <c r="G483" i="8" s="1"/>
  <c r="D483" i="8"/>
  <c r="E483" i="8" s="1"/>
  <c r="B483" i="8"/>
  <c r="C483" i="8" s="1"/>
  <c r="A483" i="8"/>
  <c r="H482" i="8"/>
  <c r="I482" i="8" s="1"/>
  <c r="F482" i="8"/>
  <c r="G482" i="8" s="1"/>
  <c r="D482" i="8"/>
  <c r="E482" i="8" s="1"/>
  <c r="B482" i="8"/>
  <c r="C482" i="8" s="1"/>
  <c r="A482" i="8"/>
  <c r="H481" i="8"/>
  <c r="I481" i="8" s="1"/>
  <c r="F481" i="8"/>
  <c r="G481" i="8" s="1"/>
  <c r="D481" i="8"/>
  <c r="E481" i="8" s="1"/>
  <c r="B481" i="8"/>
  <c r="C481" i="8" s="1"/>
  <c r="A481" i="8"/>
  <c r="H480" i="8"/>
  <c r="I480" i="8" s="1"/>
  <c r="F480" i="8"/>
  <c r="G480" i="8" s="1"/>
  <c r="D480" i="8"/>
  <c r="E480" i="8" s="1"/>
  <c r="B480" i="8"/>
  <c r="C480" i="8" s="1"/>
  <c r="A480" i="8"/>
  <c r="H479" i="8"/>
  <c r="I479" i="8" s="1"/>
  <c r="F479" i="8"/>
  <c r="G479" i="8" s="1"/>
  <c r="D479" i="8"/>
  <c r="E479" i="8" s="1"/>
  <c r="B479" i="8"/>
  <c r="C479" i="8" s="1"/>
  <c r="A479" i="8"/>
  <c r="H478" i="8"/>
  <c r="I478" i="8" s="1"/>
  <c r="F478" i="8"/>
  <c r="G478" i="8" s="1"/>
  <c r="D478" i="8"/>
  <c r="E478" i="8" s="1"/>
  <c r="B478" i="8"/>
  <c r="C478" i="8" s="1"/>
  <c r="A478" i="8"/>
  <c r="H477" i="8"/>
  <c r="I477" i="8" s="1"/>
  <c r="F477" i="8"/>
  <c r="G477" i="8" s="1"/>
  <c r="D477" i="8"/>
  <c r="E477" i="8" s="1"/>
  <c r="B477" i="8"/>
  <c r="C477" i="8" s="1"/>
  <c r="A477" i="8"/>
  <c r="H476" i="8"/>
  <c r="I476" i="8" s="1"/>
  <c r="F476" i="8"/>
  <c r="G476" i="8" s="1"/>
  <c r="D476" i="8"/>
  <c r="E476" i="8" s="1"/>
  <c r="B476" i="8"/>
  <c r="C476" i="8" s="1"/>
  <c r="A476" i="8"/>
  <c r="H475" i="8"/>
  <c r="I475" i="8" s="1"/>
  <c r="F475" i="8"/>
  <c r="G475" i="8" s="1"/>
  <c r="D475" i="8"/>
  <c r="E475" i="8" s="1"/>
  <c r="B475" i="8"/>
  <c r="C475" i="8" s="1"/>
  <c r="A475" i="8"/>
  <c r="H474" i="8"/>
  <c r="I474" i="8" s="1"/>
  <c r="F474" i="8"/>
  <c r="G474" i="8" s="1"/>
  <c r="D474" i="8"/>
  <c r="E474" i="8" s="1"/>
  <c r="B474" i="8"/>
  <c r="C474" i="8" s="1"/>
  <c r="A474" i="8"/>
  <c r="H473" i="8"/>
  <c r="I473" i="8" s="1"/>
  <c r="F473" i="8"/>
  <c r="G473" i="8" s="1"/>
  <c r="D473" i="8"/>
  <c r="E473" i="8" s="1"/>
  <c r="B473" i="8"/>
  <c r="C473" i="8" s="1"/>
  <c r="A473" i="8"/>
  <c r="H472" i="8"/>
  <c r="I472" i="8" s="1"/>
  <c r="F472" i="8"/>
  <c r="G472" i="8" s="1"/>
  <c r="D472" i="8"/>
  <c r="E472" i="8" s="1"/>
  <c r="B472" i="8"/>
  <c r="C472" i="8" s="1"/>
  <c r="A472" i="8"/>
  <c r="H471" i="8"/>
  <c r="I471" i="8" s="1"/>
  <c r="F471" i="8"/>
  <c r="G471" i="8" s="1"/>
  <c r="D471" i="8"/>
  <c r="E471" i="8" s="1"/>
  <c r="B471" i="8"/>
  <c r="C471" i="8" s="1"/>
  <c r="A471" i="8"/>
  <c r="H470" i="8"/>
  <c r="I470" i="8" s="1"/>
  <c r="F470" i="8"/>
  <c r="G470" i="8" s="1"/>
  <c r="D470" i="8"/>
  <c r="E470" i="8" s="1"/>
  <c r="B470" i="8"/>
  <c r="C470" i="8" s="1"/>
  <c r="A470" i="8"/>
  <c r="H469" i="8"/>
  <c r="I469" i="8" s="1"/>
  <c r="F469" i="8"/>
  <c r="G469" i="8" s="1"/>
  <c r="D469" i="8"/>
  <c r="E469" i="8" s="1"/>
  <c r="B469" i="8"/>
  <c r="C469" i="8" s="1"/>
  <c r="A469" i="8"/>
  <c r="H468" i="8"/>
  <c r="I468" i="8" s="1"/>
  <c r="F468" i="8"/>
  <c r="G468" i="8" s="1"/>
  <c r="D468" i="8"/>
  <c r="E468" i="8" s="1"/>
  <c r="B468" i="8"/>
  <c r="C468" i="8" s="1"/>
  <c r="A468" i="8"/>
  <c r="H467" i="8"/>
  <c r="I467" i="8" s="1"/>
  <c r="F467" i="8"/>
  <c r="G467" i="8" s="1"/>
  <c r="D467" i="8"/>
  <c r="E467" i="8" s="1"/>
  <c r="B467" i="8"/>
  <c r="C467" i="8" s="1"/>
  <c r="A467" i="8"/>
  <c r="H466" i="8"/>
  <c r="I466" i="8" s="1"/>
  <c r="F466" i="8"/>
  <c r="G466" i="8" s="1"/>
  <c r="D466" i="8"/>
  <c r="E466" i="8" s="1"/>
  <c r="B466" i="8"/>
  <c r="C466" i="8" s="1"/>
  <c r="A466" i="8"/>
  <c r="H465" i="8"/>
  <c r="I465" i="8" s="1"/>
  <c r="F465" i="8"/>
  <c r="G465" i="8" s="1"/>
  <c r="D465" i="8"/>
  <c r="E465" i="8" s="1"/>
  <c r="B465" i="8"/>
  <c r="C465" i="8" s="1"/>
  <c r="A465" i="8"/>
  <c r="H464" i="8"/>
  <c r="I464" i="8" s="1"/>
  <c r="F464" i="8"/>
  <c r="G464" i="8" s="1"/>
  <c r="D464" i="8"/>
  <c r="E464" i="8" s="1"/>
  <c r="B464" i="8"/>
  <c r="C464" i="8" s="1"/>
  <c r="A464" i="8"/>
  <c r="H463" i="8"/>
  <c r="I463" i="8" s="1"/>
  <c r="F463" i="8"/>
  <c r="G463" i="8" s="1"/>
  <c r="D463" i="8"/>
  <c r="E463" i="8" s="1"/>
  <c r="B463" i="8"/>
  <c r="C463" i="8" s="1"/>
  <c r="A463" i="8"/>
  <c r="H462" i="8"/>
  <c r="I462" i="8" s="1"/>
  <c r="F462" i="8"/>
  <c r="G462" i="8" s="1"/>
  <c r="D462" i="8"/>
  <c r="E462" i="8" s="1"/>
  <c r="B462" i="8"/>
  <c r="C462" i="8" s="1"/>
  <c r="A462" i="8"/>
  <c r="H461" i="8"/>
  <c r="I461" i="8" s="1"/>
  <c r="F461" i="8"/>
  <c r="G461" i="8" s="1"/>
  <c r="D461" i="8"/>
  <c r="E461" i="8" s="1"/>
  <c r="B461" i="8"/>
  <c r="C461" i="8" s="1"/>
  <c r="A461" i="8"/>
  <c r="H460" i="8"/>
  <c r="I460" i="8" s="1"/>
  <c r="F460" i="8"/>
  <c r="G460" i="8" s="1"/>
  <c r="D460" i="8"/>
  <c r="E460" i="8" s="1"/>
  <c r="B460" i="8"/>
  <c r="C460" i="8" s="1"/>
  <c r="A460" i="8"/>
  <c r="H459" i="8"/>
  <c r="I459" i="8" s="1"/>
  <c r="F459" i="8"/>
  <c r="G459" i="8" s="1"/>
  <c r="D459" i="8"/>
  <c r="E459" i="8" s="1"/>
  <c r="B459" i="8"/>
  <c r="C459" i="8" s="1"/>
  <c r="A459" i="8"/>
  <c r="H458" i="8"/>
  <c r="I458" i="8" s="1"/>
  <c r="F458" i="8"/>
  <c r="G458" i="8" s="1"/>
  <c r="D458" i="8"/>
  <c r="E458" i="8" s="1"/>
  <c r="B458" i="8"/>
  <c r="C458" i="8" s="1"/>
  <c r="A458" i="8"/>
  <c r="H457" i="8"/>
  <c r="I457" i="8" s="1"/>
  <c r="F457" i="8"/>
  <c r="G457" i="8" s="1"/>
  <c r="D457" i="8"/>
  <c r="E457" i="8" s="1"/>
  <c r="B457" i="8"/>
  <c r="C457" i="8" s="1"/>
  <c r="A457" i="8"/>
  <c r="H456" i="8"/>
  <c r="I456" i="8" s="1"/>
  <c r="F456" i="8"/>
  <c r="G456" i="8" s="1"/>
  <c r="D456" i="8"/>
  <c r="E456" i="8" s="1"/>
  <c r="B456" i="8"/>
  <c r="C456" i="8" s="1"/>
  <c r="A456" i="8"/>
  <c r="H455" i="8"/>
  <c r="I455" i="8" s="1"/>
  <c r="F455" i="8"/>
  <c r="G455" i="8" s="1"/>
  <c r="D455" i="8"/>
  <c r="E455" i="8" s="1"/>
  <c r="B455" i="8"/>
  <c r="C455" i="8" s="1"/>
  <c r="A455" i="8"/>
  <c r="H454" i="8"/>
  <c r="I454" i="8" s="1"/>
  <c r="F454" i="8"/>
  <c r="G454" i="8" s="1"/>
  <c r="D454" i="8"/>
  <c r="E454" i="8" s="1"/>
  <c r="B454" i="8"/>
  <c r="C454" i="8" s="1"/>
  <c r="A454" i="8"/>
  <c r="H453" i="8"/>
  <c r="I453" i="8" s="1"/>
  <c r="F453" i="8"/>
  <c r="G453" i="8" s="1"/>
  <c r="D453" i="8"/>
  <c r="E453" i="8" s="1"/>
  <c r="B453" i="8"/>
  <c r="C453" i="8" s="1"/>
  <c r="A453" i="8"/>
  <c r="H452" i="8"/>
  <c r="I452" i="8" s="1"/>
  <c r="F452" i="8"/>
  <c r="G452" i="8" s="1"/>
  <c r="D452" i="8"/>
  <c r="E452" i="8" s="1"/>
  <c r="B452" i="8"/>
  <c r="C452" i="8" s="1"/>
  <c r="A452" i="8"/>
  <c r="H451" i="8"/>
  <c r="I451" i="8" s="1"/>
  <c r="F451" i="8"/>
  <c r="G451" i="8" s="1"/>
  <c r="D451" i="8"/>
  <c r="E451" i="8" s="1"/>
  <c r="B451" i="8"/>
  <c r="C451" i="8" s="1"/>
  <c r="A451" i="8"/>
  <c r="H450" i="8"/>
  <c r="I450" i="8" s="1"/>
  <c r="F450" i="8"/>
  <c r="G450" i="8" s="1"/>
  <c r="D450" i="8"/>
  <c r="E450" i="8" s="1"/>
  <c r="B450" i="8"/>
  <c r="C450" i="8" s="1"/>
  <c r="A450" i="8"/>
  <c r="H449" i="8"/>
  <c r="I449" i="8" s="1"/>
  <c r="F449" i="8"/>
  <c r="G449" i="8" s="1"/>
  <c r="D449" i="8"/>
  <c r="E449" i="8" s="1"/>
  <c r="B449" i="8"/>
  <c r="C449" i="8" s="1"/>
  <c r="A449" i="8"/>
  <c r="H448" i="8"/>
  <c r="I448" i="8" s="1"/>
  <c r="F448" i="8"/>
  <c r="G448" i="8" s="1"/>
  <c r="D448" i="8"/>
  <c r="E448" i="8" s="1"/>
  <c r="B448" i="8"/>
  <c r="C448" i="8" s="1"/>
  <c r="A448" i="8"/>
  <c r="H447" i="8"/>
  <c r="I447" i="8" s="1"/>
  <c r="F447" i="8"/>
  <c r="G447" i="8" s="1"/>
  <c r="D447" i="8"/>
  <c r="E447" i="8" s="1"/>
  <c r="B447" i="8"/>
  <c r="C447" i="8" s="1"/>
  <c r="A447" i="8"/>
  <c r="H446" i="8"/>
  <c r="I446" i="8" s="1"/>
  <c r="F446" i="8"/>
  <c r="G446" i="8" s="1"/>
  <c r="D446" i="8"/>
  <c r="E446" i="8" s="1"/>
  <c r="B446" i="8"/>
  <c r="C446" i="8" s="1"/>
  <c r="A446" i="8"/>
  <c r="H445" i="8"/>
  <c r="I445" i="8" s="1"/>
  <c r="F445" i="8"/>
  <c r="G445" i="8" s="1"/>
  <c r="D445" i="8"/>
  <c r="E445" i="8" s="1"/>
  <c r="B445" i="8"/>
  <c r="C445" i="8" s="1"/>
  <c r="A445" i="8"/>
  <c r="H444" i="8"/>
  <c r="I444" i="8" s="1"/>
  <c r="F444" i="8"/>
  <c r="G444" i="8" s="1"/>
  <c r="D444" i="8"/>
  <c r="E444" i="8" s="1"/>
  <c r="B444" i="8"/>
  <c r="C444" i="8" s="1"/>
  <c r="A444" i="8"/>
  <c r="H443" i="8"/>
  <c r="I443" i="8" s="1"/>
  <c r="F443" i="8"/>
  <c r="G443" i="8" s="1"/>
  <c r="D443" i="8"/>
  <c r="E443" i="8" s="1"/>
  <c r="B443" i="8"/>
  <c r="C443" i="8" s="1"/>
  <c r="A443" i="8"/>
  <c r="H442" i="8"/>
  <c r="I442" i="8" s="1"/>
  <c r="F442" i="8"/>
  <c r="G442" i="8" s="1"/>
  <c r="D442" i="8"/>
  <c r="E442" i="8" s="1"/>
  <c r="B442" i="8"/>
  <c r="C442" i="8" s="1"/>
  <c r="A442" i="8"/>
  <c r="H441" i="8"/>
  <c r="I441" i="8" s="1"/>
  <c r="F441" i="8"/>
  <c r="G441" i="8" s="1"/>
  <c r="D441" i="8"/>
  <c r="E441" i="8" s="1"/>
  <c r="B441" i="8"/>
  <c r="C441" i="8" s="1"/>
  <c r="A441" i="8"/>
  <c r="H440" i="8"/>
  <c r="I440" i="8" s="1"/>
  <c r="F440" i="8"/>
  <c r="G440" i="8" s="1"/>
  <c r="D440" i="8"/>
  <c r="E440" i="8" s="1"/>
  <c r="B440" i="8"/>
  <c r="C440" i="8" s="1"/>
  <c r="A440" i="8"/>
  <c r="H439" i="8"/>
  <c r="I439" i="8" s="1"/>
  <c r="F439" i="8"/>
  <c r="G439" i="8" s="1"/>
  <c r="D439" i="8"/>
  <c r="E439" i="8" s="1"/>
  <c r="B439" i="8"/>
  <c r="C439" i="8" s="1"/>
  <c r="A439" i="8"/>
  <c r="H438" i="8"/>
  <c r="I438" i="8" s="1"/>
  <c r="F438" i="8"/>
  <c r="G438" i="8" s="1"/>
  <c r="D438" i="8"/>
  <c r="E438" i="8" s="1"/>
  <c r="B438" i="8"/>
  <c r="C438" i="8" s="1"/>
  <c r="A438" i="8"/>
  <c r="H437" i="8"/>
  <c r="I437" i="8" s="1"/>
  <c r="F437" i="8"/>
  <c r="G437" i="8" s="1"/>
  <c r="D437" i="8"/>
  <c r="E437" i="8" s="1"/>
  <c r="B437" i="8"/>
  <c r="C437" i="8" s="1"/>
  <c r="A437" i="8"/>
  <c r="H436" i="8"/>
  <c r="I436" i="8" s="1"/>
  <c r="F436" i="8"/>
  <c r="G436" i="8" s="1"/>
  <c r="D436" i="8"/>
  <c r="E436" i="8" s="1"/>
  <c r="B436" i="8"/>
  <c r="C436" i="8" s="1"/>
  <c r="A436" i="8"/>
  <c r="H435" i="8"/>
  <c r="I435" i="8" s="1"/>
  <c r="F435" i="8"/>
  <c r="G435" i="8" s="1"/>
  <c r="D435" i="8"/>
  <c r="E435" i="8" s="1"/>
  <c r="B435" i="8"/>
  <c r="C435" i="8" s="1"/>
  <c r="A435" i="8"/>
  <c r="H434" i="8"/>
  <c r="I434" i="8" s="1"/>
  <c r="F434" i="8"/>
  <c r="G434" i="8" s="1"/>
  <c r="D434" i="8"/>
  <c r="E434" i="8" s="1"/>
  <c r="B434" i="8"/>
  <c r="C434" i="8" s="1"/>
  <c r="A434" i="8"/>
  <c r="H433" i="8"/>
  <c r="I433" i="8" s="1"/>
  <c r="F433" i="8"/>
  <c r="G433" i="8" s="1"/>
  <c r="D433" i="8"/>
  <c r="E433" i="8" s="1"/>
  <c r="B433" i="8"/>
  <c r="C433" i="8" s="1"/>
  <c r="A433" i="8"/>
  <c r="H432" i="8"/>
  <c r="I432" i="8" s="1"/>
  <c r="F432" i="8"/>
  <c r="G432" i="8" s="1"/>
  <c r="D432" i="8"/>
  <c r="E432" i="8" s="1"/>
  <c r="B432" i="8"/>
  <c r="C432" i="8" s="1"/>
  <c r="A432" i="8"/>
  <c r="H431" i="8"/>
  <c r="I431" i="8" s="1"/>
  <c r="F431" i="8"/>
  <c r="G431" i="8" s="1"/>
  <c r="D431" i="8"/>
  <c r="E431" i="8" s="1"/>
  <c r="B431" i="8"/>
  <c r="C431" i="8" s="1"/>
  <c r="A431" i="8"/>
  <c r="H430" i="8"/>
  <c r="I430" i="8" s="1"/>
  <c r="F430" i="8"/>
  <c r="G430" i="8" s="1"/>
  <c r="D430" i="8"/>
  <c r="E430" i="8" s="1"/>
  <c r="B430" i="8"/>
  <c r="C430" i="8" s="1"/>
  <c r="A430" i="8"/>
  <c r="H429" i="8"/>
  <c r="I429" i="8" s="1"/>
  <c r="F429" i="8"/>
  <c r="G429" i="8" s="1"/>
  <c r="D429" i="8"/>
  <c r="E429" i="8" s="1"/>
  <c r="B429" i="8"/>
  <c r="C429" i="8" s="1"/>
  <c r="A429" i="8"/>
  <c r="H428" i="8"/>
  <c r="I428" i="8" s="1"/>
  <c r="F428" i="8"/>
  <c r="G428" i="8" s="1"/>
  <c r="D428" i="8"/>
  <c r="E428" i="8" s="1"/>
  <c r="B428" i="8"/>
  <c r="C428" i="8" s="1"/>
  <c r="A428" i="8"/>
  <c r="H427" i="8"/>
  <c r="I427" i="8" s="1"/>
  <c r="F427" i="8"/>
  <c r="G427" i="8" s="1"/>
  <c r="D427" i="8"/>
  <c r="E427" i="8" s="1"/>
  <c r="B427" i="8"/>
  <c r="C427" i="8" s="1"/>
  <c r="A427" i="8"/>
  <c r="H426" i="8"/>
  <c r="I426" i="8" s="1"/>
  <c r="F426" i="8"/>
  <c r="G426" i="8" s="1"/>
  <c r="D426" i="8"/>
  <c r="E426" i="8" s="1"/>
  <c r="B426" i="8"/>
  <c r="C426" i="8" s="1"/>
  <c r="A426" i="8"/>
  <c r="H425" i="8"/>
  <c r="I425" i="8" s="1"/>
  <c r="F425" i="8"/>
  <c r="G425" i="8" s="1"/>
  <c r="D425" i="8"/>
  <c r="E425" i="8" s="1"/>
  <c r="B425" i="8"/>
  <c r="C425" i="8" s="1"/>
  <c r="A425" i="8"/>
  <c r="H424" i="8"/>
  <c r="I424" i="8" s="1"/>
  <c r="F424" i="8"/>
  <c r="G424" i="8" s="1"/>
  <c r="D424" i="8"/>
  <c r="E424" i="8" s="1"/>
  <c r="B424" i="8"/>
  <c r="C424" i="8" s="1"/>
  <c r="A424" i="8"/>
  <c r="H423" i="8"/>
  <c r="I423" i="8" s="1"/>
  <c r="F423" i="8"/>
  <c r="G423" i="8" s="1"/>
  <c r="D423" i="8"/>
  <c r="E423" i="8" s="1"/>
  <c r="B423" i="8"/>
  <c r="C423" i="8" s="1"/>
  <c r="A423" i="8"/>
  <c r="H422" i="8"/>
  <c r="I422" i="8" s="1"/>
  <c r="F422" i="8"/>
  <c r="G422" i="8" s="1"/>
  <c r="D422" i="8"/>
  <c r="E422" i="8" s="1"/>
  <c r="B422" i="8"/>
  <c r="C422" i="8" s="1"/>
  <c r="A422" i="8"/>
  <c r="H421" i="8"/>
  <c r="I421" i="8" s="1"/>
  <c r="F421" i="8"/>
  <c r="G421" i="8" s="1"/>
  <c r="D421" i="8"/>
  <c r="E421" i="8" s="1"/>
  <c r="B421" i="8"/>
  <c r="C421" i="8" s="1"/>
  <c r="A421" i="8"/>
  <c r="H420" i="8"/>
  <c r="I420" i="8" s="1"/>
  <c r="F420" i="8"/>
  <c r="G420" i="8" s="1"/>
  <c r="D420" i="8"/>
  <c r="E420" i="8" s="1"/>
  <c r="B420" i="8"/>
  <c r="C420" i="8" s="1"/>
  <c r="A420" i="8"/>
  <c r="H419" i="8"/>
  <c r="I419" i="8" s="1"/>
  <c r="F419" i="8"/>
  <c r="G419" i="8" s="1"/>
  <c r="D419" i="8"/>
  <c r="E419" i="8" s="1"/>
  <c r="B419" i="8"/>
  <c r="C419" i="8" s="1"/>
  <c r="A419" i="8"/>
  <c r="H418" i="8"/>
  <c r="I418" i="8" s="1"/>
  <c r="F418" i="8"/>
  <c r="G418" i="8" s="1"/>
  <c r="D418" i="8"/>
  <c r="E418" i="8" s="1"/>
  <c r="B418" i="8"/>
  <c r="C418" i="8" s="1"/>
  <c r="A418" i="8"/>
  <c r="H417" i="8"/>
  <c r="I417" i="8" s="1"/>
  <c r="F417" i="8"/>
  <c r="G417" i="8" s="1"/>
  <c r="D417" i="8"/>
  <c r="E417" i="8" s="1"/>
  <c r="B417" i="8"/>
  <c r="C417" i="8" s="1"/>
  <c r="A417" i="8"/>
  <c r="H416" i="8"/>
  <c r="I416" i="8" s="1"/>
  <c r="F416" i="8"/>
  <c r="G416" i="8" s="1"/>
  <c r="D416" i="8"/>
  <c r="E416" i="8" s="1"/>
  <c r="B416" i="8"/>
  <c r="C416" i="8" s="1"/>
  <c r="A416" i="8"/>
  <c r="H415" i="8"/>
  <c r="I415" i="8" s="1"/>
  <c r="F415" i="8"/>
  <c r="G415" i="8" s="1"/>
  <c r="D415" i="8"/>
  <c r="E415" i="8" s="1"/>
  <c r="B415" i="8"/>
  <c r="C415" i="8" s="1"/>
  <c r="A415" i="8"/>
  <c r="H414" i="8"/>
  <c r="I414" i="8" s="1"/>
  <c r="F414" i="8"/>
  <c r="G414" i="8" s="1"/>
  <c r="D414" i="8"/>
  <c r="E414" i="8" s="1"/>
  <c r="B414" i="8"/>
  <c r="C414" i="8" s="1"/>
  <c r="A414" i="8"/>
  <c r="H413" i="8"/>
  <c r="I413" i="8" s="1"/>
  <c r="F413" i="8"/>
  <c r="G413" i="8" s="1"/>
  <c r="D413" i="8"/>
  <c r="E413" i="8" s="1"/>
  <c r="B413" i="8"/>
  <c r="C413" i="8" s="1"/>
  <c r="A413" i="8"/>
  <c r="H412" i="8"/>
  <c r="I412" i="8" s="1"/>
  <c r="F412" i="8"/>
  <c r="G412" i="8" s="1"/>
  <c r="D412" i="8"/>
  <c r="E412" i="8" s="1"/>
  <c r="B412" i="8"/>
  <c r="C412" i="8" s="1"/>
  <c r="A412" i="8"/>
  <c r="H411" i="8"/>
  <c r="I411" i="8" s="1"/>
  <c r="F411" i="8"/>
  <c r="G411" i="8" s="1"/>
  <c r="D411" i="8"/>
  <c r="E411" i="8" s="1"/>
  <c r="B411" i="8"/>
  <c r="C411" i="8" s="1"/>
  <c r="A411" i="8"/>
  <c r="H410" i="8"/>
  <c r="I410" i="8" s="1"/>
  <c r="F410" i="8"/>
  <c r="G410" i="8" s="1"/>
  <c r="D410" i="8"/>
  <c r="E410" i="8" s="1"/>
  <c r="B410" i="8"/>
  <c r="C410" i="8" s="1"/>
  <c r="A410" i="8"/>
  <c r="H409" i="8"/>
  <c r="I409" i="8" s="1"/>
  <c r="F409" i="8"/>
  <c r="G409" i="8" s="1"/>
  <c r="D409" i="8"/>
  <c r="E409" i="8" s="1"/>
  <c r="B409" i="8"/>
  <c r="C409" i="8" s="1"/>
  <c r="A409" i="8"/>
  <c r="H408" i="8"/>
  <c r="I408" i="8" s="1"/>
  <c r="F408" i="8"/>
  <c r="G408" i="8" s="1"/>
  <c r="D408" i="8"/>
  <c r="E408" i="8" s="1"/>
  <c r="B408" i="8"/>
  <c r="C408" i="8" s="1"/>
  <c r="A408" i="8"/>
  <c r="H407" i="8"/>
  <c r="I407" i="8" s="1"/>
  <c r="F407" i="8"/>
  <c r="G407" i="8" s="1"/>
  <c r="D407" i="8"/>
  <c r="E407" i="8" s="1"/>
  <c r="B407" i="8"/>
  <c r="C407" i="8" s="1"/>
  <c r="A407" i="8"/>
  <c r="H406" i="8"/>
  <c r="I406" i="8" s="1"/>
  <c r="F406" i="8"/>
  <c r="G406" i="8" s="1"/>
  <c r="D406" i="8"/>
  <c r="E406" i="8" s="1"/>
  <c r="B406" i="8"/>
  <c r="C406" i="8" s="1"/>
  <c r="A406" i="8"/>
  <c r="H405" i="8"/>
  <c r="I405" i="8" s="1"/>
  <c r="F405" i="8"/>
  <c r="G405" i="8" s="1"/>
  <c r="D405" i="8"/>
  <c r="E405" i="8" s="1"/>
  <c r="B405" i="8"/>
  <c r="C405" i="8" s="1"/>
  <c r="A405" i="8"/>
  <c r="H404" i="8"/>
  <c r="I404" i="8" s="1"/>
  <c r="F404" i="8"/>
  <c r="G404" i="8" s="1"/>
  <c r="D404" i="8"/>
  <c r="E404" i="8" s="1"/>
  <c r="B404" i="8"/>
  <c r="C404" i="8" s="1"/>
  <c r="A404" i="8"/>
  <c r="H403" i="8"/>
  <c r="I403" i="8" s="1"/>
  <c r="F403" i="8"/>
  <c r="G403" i="8" s="1"/>
  <c r="D403" i="8"/>
  <c r="E403" i="8" s="1"/>
  <c r="B403" i="8"/>
  <c r="C403" i="8" s="1"/>
  <c r="A403" i="8"/>
  <c r="H402" i="8"/>
  <c r="I402" i="8" s="1"/>
  <c r="F402" i="8"/>
  <c r="G402" i="8" s="1"/>
  <c r="D402" i="8"/>
  <c r="E402" i="8" s="1"/>
  <c r="B402" i="8"/>
  <c r="C402" i="8" s="1"/>
  <c r="A402" i="8"/>
  <c r="H401" i="8"/>
  <c r="I401" i="8" s="1"/>
  <c r="F401" i="8"/>
  <c r="G401" i="8" s="1"/>
  <c r="D401" i="8"/>
  <c r="E401" i="8" s="1"/>
  <c r="B401" i="8"/>
  <c r="C401" i="8" s="1"/>
  <c r="A401" i="8"/>
  <c r="H400" i="8"/>
  <c r="I400" i="8" s="1"/>
  <c r="F400" i="8"/>
  <c r="G400" i="8" s="1"/>
  <c r="D400" i="8"/>
  <c r="E400" i="8" s="1"/>
  <c r="B400" i="8"/>
  <c r="C400" i="8" s="1"/>
  <c r="A400" i="8"/>
  <c r="H399" i="8"/>
  <c r="I399" i="8" s="1"/>
  <c r="F399" i="8"/>
  <c r="G399" i="8" s="1"/>
  <c r="D399" i="8"/>
  <c r="E399" i="8" s="1"/>
  <c r="B399" i="8"/>
  <c r="C399" i="8" s="1"/>
  <c r="A399" i="8"/>
  <c r="H398" i="8"/>
  <c r="I398" i="8" s="1"/>
  <c r="F398" i="8"/>
  <c r="G398" i="8" s="1"/>
  <c r="D398" i="8"/>
  <c r="E398" i="8" s="1"/>
  <c r="B398" i="8"/>
  <c r="C398" i="8" s="1"/>
  <c r="A398" i="8"/>
  <c r="H397" i="8"/>
  <c r="I397" i="8" s="1"/>
  <c r="F397" i="8"/>
  <c r="G397" i="8" s="1"/>
  <c r="D397" i="8"/>
  <c r="E397" i="8" s="1"/>
  <c r="B397" i="8"/>
  <c r="C397" i="8" s="1"/>
  <c r="A397" i="8"/>
  <c r="H396" i="8"/>
  <c r="I396" i="8" s="1"/>
  <c r="F396" i="8"/>
  <c r="G396" i="8" s="1"/>
  <c r="D396" i="8"/>
  <c r="E396" i="8" s="1"/>
  <c r="B396" i="8"/>
  <c r="C396" i="8" s="1"/>
  <c r="A396" i="8"/>
  <c r="H395" i="8"/>
  <c r="I395" i="8" s="1"/>
  <c r="F395" i="8"/>
  <c r="G395" i="8" s="1"/>
  <c r="D395" i="8"/>
  <c r="E395" i="8" s="1"/>
  <c r="B395" i="8"/>
  <c r="C395" i="8" s="1"/>
  <c r="A395" i="8"/>
  <c r="H394" i="8"/>
  <c r="I394" i="8" s="1"/>
  <c r="F394" i="8"/>
  <c r="G394" i="8" s="1"/>
  <c r="D394" i="8"/>
  <c r="E394" i="8" s="1"/>
  <c r="B394" i="8"/>
  <c r="C394" i="8" s="1"/>
  <c r="A394" i="8"/>
  <c r="H393" i="8"/>
  <c r="I393" i="8" s="1"/>
  <c r="F393" i="8"/>
  <c r="G393" i="8" s="1"/>
  <c r="D393" i="8"/>
  <c r="E393" i="8" s="1"/>
  <c r="B393" i="8"/>
  <c r="C393" i="8" s="1"/>
  <c r="A393" i="8"/>
  <c r="H392" i="8"/>
  <c r="I392" i="8" s="1"/>
  <c r="F392" i="8"/>
  <c r="G392" i="8" s="1"/>
  <c r="D392" i="8"/>
  <c r="E392" i="8" s="1"/>
  <c r="B392" i="8"/>
  <c r="C392" i="8" s="1"/>
  <c r="A392" i="8"/>
  <c r="H391" i="8"/>
  <c r="I391" i="8" s="1"/>
  <c r="F391" i="8"/>
  <c r="G391" i="8" s="1"/>
  <c r="D391" i="8"/>
  <c r="E391" i="8" s="1"/>
  <c r="B391" i="8"/>
  <c r="C391" i="8" s="1"/>
  <c r="A391" i="8"/>
  <c r="H390" i="8"/>
  <c r="I390" i="8" s="1"/>
  <c r="F390" i="8"/>
  <c r="G390" i="8" s="1"/>
  <c r="D390" i="8"/>
  <c r="E390" i="8" s="1"/>
  <c r="B390" i="8"/>
  <c r="C390" i="8" s="1"/>
  <c r="A390" i="8"/>
  <c r="H389" i="8"/>
  <c r="I389" i="8" s="1"/>
  <c r="F389" i="8"/>
  <c r="G389" i="8" s="1"/>
  <c r="D389" i="8"/>
  <c r="E389" i="8" s="1"/>
  <c r="B389" i="8"/>
  <c r="C389" i="8" s="1"/>
  <c r="A389" i="8"/>
  <c r="H388" i="8"/>
  <c r="I388" i="8" s="1"/>
  <c r="F388" i="8"/>
  <c r="G388" i="8" s="1"/>
  <c r="D388" i="8"/>
  <c r="E388" i="8" s="1"/>
  <c r="B388" i="8"/>
  <c r="C388" i="8" s="1"/>
  <c r="A388" i="8"/>
  <c r="H387" i="8"/>
  <c r="I387" i="8" s="1"/>
  <c r="F387" i="8"/>
  <c r="G387" i="8" s="1"/>
  <c r="D387" i="8"/>
  <c r="E387" i="8" s="1"/>
  <c r="B387" i="8"/>
  <c r="C387" i="8" s="1"/>
  <c r="A387" i="8"/>
  <c r="H386" i="8"/>
  <c r="I386" i="8" s="1"/>
  <c r="F386" i="8"/>
  <c r="G386" i="8" s="1"/>
  <c r="D386" i="8"/>
  <c r="E386" i="8" s="1"/>
  <c r="B386" i="8"/>
  <c r="C386" i="8" s="1"/>
  <c r="A386" i="8"/>
  <c r="H385" i="8"/>
  <c r="I385" i="8" s="1"/>
  <c r="F385" i="8"/>
  <c r="G385" i="8" s="1"/>
  <c r="D385" i="8"/>
  <c r="E385" i="8" s="1"/>
  <c r="B385" i="8"/>
  <c r="C385" i="8" s="1"/>
  <c r="A385" i="8"/>
  <c r="H384" i="8"/>
  <c r="I384" i="8" s="1"/>
  <c r="F384" i="8"/>
  <c r="G384" i="8" s="1"/>
  <c r="D384" i="8"/>
  <c r="E384" i="8" s="1"/>
  <c r="B384" i="8"/>
  <c r="C384" i="8" s="1"/>
  <c r="A384" i="8"/>
  <c r="H383" i="8"/>
  <c r="I383" i="8" s="1"/>
  <c r="F383" i="8"/>
  <c r="G383" i="8" s="1"/>
  <c r="D383" i="8"/>
  <c r="E383" i="8" s="1"/>
  <c r="B383" i="8"/>
  <c r="C383" i="8" s="1"/>
  <c r="A383" i="8"/>
  <c r="H382" i="8"/>
  <c r="I382" i="8" s="1"/>
  <c r="F382" i="8"/>
  <c r="G382" i="8" s="1"/>
  <c r="D382" i="8"/>
  <c r="E382" i="8" s="1"/>
  <c r="B382" i="8"/>
  <c r="C382" i="8" s="1"/>
  <c r="A382" i="8"/>
  <c r="H381" i="8"/>
  <c r="I381" i="8" s="1"/>
  <c r="F381" i="8"/>
  <c r="G381" i="8" s="1"/>
  <c r="D381" i="8"/>
  <c r="E381" i="8" s="1"/>
  <c r="B381" i="8"/>
  <c r="C381" i="8" s="1"/>
  <c r="A381" i="8"/>
  <c r="H380" i="8"/>
  <c r="I380" i="8" s="1"/>
  <c r="F380" i="8"/>
  <c r="G380" i="8" s="1"/>
  <c r="D380" i="8"/>
  <c r="E380" i="8" s="1"/>
  <c r="B380" i="8"/>
  <c r="C380" i="8" s="1"/>
  <c r="A380" i="8"/>
  <c r="H379" i="8"/>
  <c r="I379" i="8" s="1"/>
  <c r="F379" i="8"/>
  <c r="G379" i="8" s="1"/>
  <c r="D379" i="8"/>
  <c r="E379" i="8" s="1"/>
  <c r="B379" i="8"/>
  <c r="C379" i="8" s="1"/>
  <c r="A379" i="8"/>
  <c r="H378" i="8"/>
  <c r="I378" i="8" s="1"/>
  <c r="F378" i="8"/>
  <c r="G378" i="8" s="1"/>
  <c r="D378" i="8"/>
  <c r="E378" i="8" s="1"/>
  <c r="B378" i="8"/>
  <c r="C378" i="8" s="1"/>
  <c r="A378" i="8"/>
  <c r="H377" i="8"/>
  <c r="I377" i="8" s="1"/>
  <c r="F377" i="8"/>
  <c r="G377" i="8" s="1"/>
  <c r="D377" i="8"/>
  <c r="E377" i="8" s="1"/>
  <c r="B377" i="8"/>
  <c r="C377" i="8" s="1"/>
  <c r="A377" i="8"/>
  <c r="H376" i="8"/>
  <c r="I376" i="8" s="1"/>
  <c r="F376" i="8"/>
  <c r="G376" i="8" s="1"/>
  <c r="D376" i="8"/>
  <c r="E376" i="8" s="1"/>
  <c r="B376" i="8"/>
  <c r="C376" i="8" s="1"/>
  <c r="A376" i="8"/>
  <c r="H375" i="8"/>
  <c r="I375" i="8" s="1"/>
  <c r="F375" i="8"/>
  <c r="G375" i="8" s="1"/>
  <c r="D375" i="8"/>
  <c r="E375" i="8" s="1"/>
  <c r="B375" i="8"/>
  <c r="C375" i="8" s="1"/>
  <c r="A375" i="8"/>
  <c r="H374" i="8"/>
  <c r="I374" i="8" s="1"/>
  <c r="F374" i="8"/>
  <c r="G374" i="8" s="1"/>
  <c r="D374" i="8"/>
  <c r="E374" i="8" s="1"/>
  <c r="B374" i="8"/>
  <c r="C374" i="8" s="1"/>
  <c r="A374" i="8"/>
  <c r="H373" i="8"/>
  <c r="I373" i="8" s="1"/>
  <c r="F373" i="8"/>
  <c r="G373" i="8" s="1"/>
  <c r="D373" i="8"/>
  <c r="E373" i="8" s="1"/>
  <c r="B373" i="8"/>
  <c r="C373" i="8" s="1"/>
  <c r="A373" i="8"/>
  <c r="H372" i="8"/>
  <c r="I372" i="8" s="1"/>
  <c r="F372" i="8"/>
  <c r="G372" i="8" s="1"/>
  <c r="D372" i="8"/>
  <c r="E372" i="8" s="1"/>
  <c r="B372" i="8"/>
  <c r="C372" i="8" s="1"/>
  <c r="A372" i="8"/>
  <c r="H371" i="8"/>
  <c r="I371" i="8" s="1"/>
  <c r="F371" i="8"/>
  <c r="G371" i="8" s="1"/>
  <c r="D371" i="8"/>
  <c r="E371" i="8" s="1"/>
  <c r="B371" i="8"/>
  <c r="C371" i="8" s="1"/>
  <c r="A371" i="8"/>
  <c r="H370" i="8"/>
  <c r="I370" i="8" s="1"/>
  <c r="F370" i="8"/>
  <c r="G370" i="8" s="1"/>
  <c r="D370" i="8"/>
  <c r="E370" i="8" s="1"/>
  <c r="B370" i="8"/>
  <c r="C370" i="8" s="1"/>
  <c r="A370" i="8"/>
  <c r="H369" i="8"/>
  <c r="I369" i="8" s="1"/>
  <c r="F369" i="8"/>
  <c r="G369" i="8" s="1"/>
  <c r="D369" i="8"/>
  <c r="E369" i="8" s="1"/>
  <c r="B369" i="8"/>
  <c r="C369" i="8" s="1"/>
  <c r="A369" i="8"/>
  <c r="H368" i="8"/>
  <c r="I368" i="8" s="1"/>
  <c r="F368" i="8"/>
  <c r="G368" i="8" s="1"/>
  <c r="D368" i="8"/>
  <c r="E368" i="8" s="1"/>
  <c r="B368" i="8"/>
  <c r="C368" i="8" s="1"/>
  <c r="A368" i="8"/>
  <c r="H367" i="8"/>
  <c r="I367" i="8" s="1"/>
  <c r="F367" i="8"/>
  <c r="G367" i="8" s="1"/>
  <c r="D367" i="8"/>
  <c r="E367" i="8" s="1"/>
  <c r="B367" i="8"/>
  <c r="C367" i="8" s="1"/>
  <c r="A367" i="8"/>
  <c r="H366" i="8"/>
  <c r="I366" i="8" s="1"/>
  <c r="F366" i="8"/>
  <c r="G366" i="8" s="1"/>
  <c r="D366" i="8"/>
  <c r="E366" i="8" s="1"/>
  <c r="B366" i="8"/>
  <c r="C366" i="8" s="1"/>
  <c r="A366" i="8"/>
  <c r="H365" i="8"/>
  <c r="I365" i="8" s="1"/>
  <c r="F365" i="8"/>
  <c r="G365" i="8" s="1"/>
  <c r="D365" i="8"/>
  <c r="E365" i="8" s="1"/>
  <c r="B365" i="8"/>
  <c r="C365" i="8" s="1"/>
  <c r="A365" i="8"/>
  <c r="H364" i="8"/>
  <c r="I364" i="8" s="1"/>
  <c r="F364" i="8"/>
  <c r="G364" i="8" s="1"/>
  <c r="D364" i="8"/>
  <c r="E364" i="8" s="1"/>
  <c r="B364" i="8"/>
  <c r="C364" i="8" s="1"/>
  <c r="A364" i="8"/>
  <c r="H363" i="8"/>
  <c r="I363" i="8" s="1"/>
  <c r="F363" i="8"/>
  <c r="G363" i="8" s="1"/>
  <c r="D363" i="8"/>
  <c r="E363" i="8" s="1"/>
  <c r="B363" i="8"/>
  <c r="C363" i="8" s="1"/>
  <c r="A363" i="8"/>
  <c r="H362" i="8"/>
  <c r="I362" i="8" s="1"/>
  <c r="F362" i="8"/>
  <c r="G362" i="8" s="1"/>
  <c r="D362" i="8"/>
  <c r="E362" i="8" s="1"/>
  <c r="B362" i="8"/>
  <c r="C362" i="8" s="1"/>
  <c r="A362" i="8"/>
  <c r="H361" i="8"/>
  <c r="I361" i="8" s="1"/>
  <c r="F361" i="8"/>
  <c r="G361" i="8" s="1"/>
  <c r="D361" i="8"/>
  <c r="E361" i="8" s="1"/>
  <c r="B361" i="8"/>
  <c r="C361" i="8" s="1"/>
  <c r="A361" i="8"/>
  <c r="H360" i="8"/>
  <c r="I360" i="8" s="1"/>
  <c r="F360" i="8"/>
  <c r="G360" i="8" s="1"/>
  <c r="D360" i="8"/>
  <c r="E360" i="8" s="1"/>
  <c r="B360" i="8"/>
  <c r="C360" i="8" s="1"/>
  <c r="A360" i="8"/>
  <c r="H359" i="8"/>
  <c r="I359" i="8" s="1"/>
  <c r="F359" i="8"/>
  <c r="G359" i="8" s="1"/>
  <c r="D359" i="8"/>
  <c r="E359" i="8" s="1"/>
  <c r="B359" i="8"/>
  <c r="C359" i="8" s="1"/>
  <c r="A359" i="8"/>
  <c r="H358" i="8"/>
  <c r="I358" i="8" s="1"/>
  <c r="F358" i="8"/>
  <c r="G358" i="8" s="1"/>
  <c r="D358" i="8"/>
  <c r="E358" i="8" s="1"/>
  <c r="B358" i="8"/>
  <c r="C358" i="8" s="1"/>
  <c r="A358" i="8"/>
  <c r="H357" i="8"/>
  <c r="I357" i="8" s="1"/>
  <c r="F357" i="8"/>
  <c r="G357" i="8" s="1"/>
  <c r="D357" i="8"/>
  <c r="E357" i="8" s="1"/>
  <c r="B357" i="8"/>
  <c r="C357" i="8" s="1"/>
  <c r="A357" i="8"/>
  <c r="H356" i="8"/>
  <c r="I356" i="8" s="1"/>
  <c r="F356" i="8"/>
  <c r="G356" i="8" s="1"/>
  <c r="D356" i="8"/>
  <c r="E356" i="8" s="1"/>
  <c r="B356" i="8"/>
  <c r="C356" i="8" s="1"/>
  <c r="A356" i="8"/>
  <c r="H355" i="8"/>
  <c r="I355" i="8" s="1"/>
  <c r="F355" i="8"/>
  <c r="G355" i="8" s="1"/>
  <c r="D355" i="8"/>
  <c r="E355" i="8" s="1"/>
  <c r="B355" i="8"/>
  <c r="C355" i="8" s="1"/>
  <c r="A355" i="8"/>
  <c r="H354" i="8"/>
  <c r="I354" i="8" s="1"/>
  <c r="F354" i="8"/>
  <c r="G354" i="8" s="1"/>
  <c r="D354" i="8"/>
  <c r="E354" i="8" s="1"/>
  <c r="B354" i="8"/>
  <c r="C354" i="8" s="1"/>
  <c r="A354" i="8"/>
  <c r="H353" i="8"/>
  <c r="I353" i="8" s="1"/>
  <c r="F353" i="8"/>
  <c r="G353" i="8" s="1"/>
  <c r="D353" i="8"/>
  <c r="E353" i="8" s="1"/>
  <c r="B353" i="8"/>
  <c r="C353" i="8" s="1"/>
  <c r="A353" i="8"/>
  <c r="H352" i="8"/>
  <c r="I352" i="8" s="1"/>
  <c r="F352" i="8"/>
  <c r="G352" i="8" s="1"/>
  <c r="D352" i="8"/>
  <c r="E352" i="8" s="1"/>
  <c r="B352" i="8"/>
  <c r="C352" i="8" s="1"/>
  <c r="A352" i="8"/>
  <c r="H351" i="8"/>
  <c r="I351" i="8" s="1"/>
  <c r="F351" i="8"/>
  <c r="G351" i="8" s="1"/>
  <c r="D351" i="8"/>
  <c r="E351" i="8" s="1"/>
  <c r="B351" i="8"/>
  <c r="C351" i="8" s="1"/>
  <c r="A351" i="8"/>
  <c r="H350" i="8"/>
  <c r="I350" i="8" s="1"/>
  <c r="F350" i="8"/>
  <c r="G350" i="8" s="1"/>
  <c r="D350" i="8"/>
  <c r="E350" i="8" s="1"/>
  <c r="B350" i="8"/>
  <c r="C350" i="8" s="1"/>
  <c r="A350" i="8"/>
  <c r="H349" i="8"/>
  <c r="I349" i="8" s="1"/>
  <c r="F349" i="8"/>
  <c r="G349" i="8" s="1"/>
  <c r="D349" i="8"/>
  <c r="E349" i="8" s="1"/>
  <c r="B349" i="8"/>
  <c r="C349" i="8" s="1"/>
  <c r="A349" i="8"/>
  <c r="H348" i="8"/>
  <c r="I348" i="8" s="1"/>
  <c r="F348" i="8"/>
  <c r="G348" i="8" s="1"/>
  <c r="D348" i="8"/>
  <c r="E348" i="8" s="1"/>
  <c r="B348" i="8"/>
  <c r="C348" i="8" s="1"/>
  <c r="A348" i="8"/>
  <c r="H347" i="8"/>
  <c r="I347" i="8" s="1"/>
  <c r="F347" i="8"/>
  <c r="G347" i="8" s="1"/>
  <c r="D347" i="8"/>
  <c r="E347" i="8" s="1"/>
  <c r="B347" i="8"/>
  <c r="C347" i="8" s="1"/>
  <c r="A347" i="8"/>
  <c r="H346" i="8"/>
  <c r="I346" i="8" s="1"/>
  <c r="F346" i="8"/>
  <c r="G346" i="8" s="1"/>
  <c r="D346" i="8"/>
  <c r="E346" i="8" s="1"/>
  <c r="B346" i="8"/>
  <c r="C346" i="8" s="1"/>
  <c r="A346" i="8"/>
  <c r="H345" i="8"/>
  <c r="I345" i="8" s="1"/>
  <c r="F345" i="8"/>
  <c r="G345" i="8" s="1"/>
  <c r="D345" i="8"/>
  <c r="E345" i="8" s="1"/>
  <c r="B345" i="8"/>
  <c r="C345" i="8" s="1"/>
  <c r="A345" i="8"/>
  <c r="H344" i="8"/>
  <c r="I344" i="8" s="1"/>
  <c r="F344" i="8"/>
  <c r="G344" i="8" s="1"/>
  <c r="D344" i="8"/>
  <c r="E344" i="8" s="1"/>
  <c r="B344" i="8"/>
  <c r="C344" i="8" s="1"/>
  <c r="A344" i="8"/>
  <c r="H343" i="8"/>
  <c r="I343" i="8" s="1"/>
  <c r="F343" i="8"/>
  <c r="G343" i="8" s="1"/>
  <c r="D343" i="8"/>
  <c r="E343" i="8" s="1"/>
  <c r="B343" i="8"/>
  <c r="C343" i="8" s="1"/>
  <c r="A343" i="8"/>
  <c r="H342" i="8"/>
  <c r="I342" i="8" s="1"/>
  <c r="F342" i="8"/>
  <c r="G342" i="8" s="1"/>
  <c r="D342" i="8"/>
  <c r="E342" i="8" s="1"/>
  <c r="B342" i="8"/>
  <c r="C342" i="8" s="1"/>
  <c r="A342" i="8"/>
  <c r="H341" i="8"/>
  <c r="I341" i="8" s="1"/>
  <c r="F341" i="8"/>
  <c r="G341" i="8" s="1"/>
  <c r="D341" i="8"/>
  <c r="E341" i="8" s="1"/>
  <c r="B341" i="8"/>
  <c r="C341" i="8" s="1"/>
  <c r="A341" i="8"/>
  <c r="H340" i="8"/>
  <c r="I340" i="8" s="1"/>
  <c r="F340" i="8"/>
  <c r="G340" i="8" s="1"/>
  <c r="D340" i="8"/>
  <c r="E340" i="8" s="1"/>
  <c r="B340" i="8"/>
  <c r="C340" i="8" s="1"/>
  <c r="A340" i="8"/>
  <c r="H339" i="8"/>
  <c r="I339" i="8" s="1"/>
  <c r="F339" i="8"/>
  <c r="G339" i="8" s="1"/>
  <c r="D339" i="8"/>
  <c r="E339" i="8" s="1"/>
  <c r="B339" i="8"/>
  <c r="C339" i="8" s="1"/>
  <c r="A339" i="8"/>
  <c r="H338" i="8"/>
  <c r="I338" i="8" s="1"/>
  <c r="F338" i="8"/>
  <c r="G338" i="8" s="1"/>
  <c r="D338" i="8"/>
  <c r="E338" i="8" s="1"/>
  <c r="B338" i="8"/>
  <c r="C338" i="8" s="1"/>
  <c r="A338" i="8"/>
  <c r="H337" i="8"/>
  <c r="I337" i="8" s="1"/>
  <c r="F337" i="8"/>
  <c r="G337" i="8" s="1"/>
  <c r="D337" i="8"/>
  <c r="E337" i="8" s="1"/>
  <c r="B337" i="8"/>
  <c r="C337" i="8" s="1"/>
  <c r="A337" i="8"/>
  <c r="H336" i="8"/>
  <c r="I336" i="8" s="1"/>
  <c r="F336" i="8"/>
  <c r="G336" i="8" s="1"/>
  <c r="D336" i="8"/>
  <c r="E336" i="8" s="1"/>
  <c r="B336" i="8"/>
  <c r="C336" i="8" s="1"/>
  <c r="A336" i="8"/>
  <c r="H335" i="8"/>
  <c r="I335" i="8" s="1"/>
  <c r="F335" i="8"/>
  <c r="G335" i="8" s="1"/>
  <c r="D335" i="8"/>
  <c r="E335" i="8" s="1"/>
  <c r="B335" i="8"/>
  <c r="C335" i="8" s="1"/>
  <c r="A335" i="8"/>
  <c r="H334" i="8"/>
  <c r="I334" i="8" s="1"/>
  <c r="F334" i="8"/>
  <c r="G334" i="8" s="1"/>
  <c r="D334" i="8"/>
  <c r="E334" i="8" s="1"/>
  <c r="B334" i="8"/>
  <c r="C334" i="8" s="1"/>
  <c r="A334" i="8"/>
  <c r="H333" i="8"/>
  <c r="I333" i="8" s="1"/>
  <c r="F333" i="8"/>
  <c r="G333" i="8" s="1"/>
  <c r="D333" i="8"/>
  <c r="E333" i="8" s="1"/>
  <c r="B333" i="8"/>
  <c r="C333" i="8" s="1"/>
  <c r="A333" i="8"/>
  <c r="H332" i="8"/>
  <c r="I332" i="8" s="1"/>
  <c r="F332" i="8"/>
  <c r="G332" i="8" s="1"/>
  <c r="D332" i="8"/>
  <c r="E332" i="8" s="1"/>
  <c r="B332" i="8"/>
  <c r="C332" i="8" s="1"/>
  <c r="A332" i="8"/>
  <c r="H331" i="8"/>
  <c r="I331" i="8" s="1"/>
  <c r="F331" i="8"/>
  <c r="G331" i="8" s="1"/>
  <c r="D331" i="8"/>
  <c r="E331" i="8" s="1"/>
  <c r="B331" i="8"/>
  <c r="C331" i="8" s="1"/>
  <c r="A331" i="8"/>
  <c r="H330" i="8"/>
  <c r="I330" i="8" s="1"/>
  <c r="F330" i="8"/>
  <c r="G330" i="8" s="1"/>
  <c r="D330" i="8"/>
  <c r="E330" i="8" s="1"/>
  <c r="B330" i="8"/>
  <c r="C330" i="8" s="1"/>
  <c r="A330" i="8"/>
  <c r="H329" i="8"/>
  <c r="I329" i="8" s="1"/>
  <c r="F329" i="8"/>
  <c r="G329" i="8" s="1"/>
  <c r="D329" i="8"/>
  <c r="E329" i="8" s="1"/>
  <c r="B329" i="8"/>
  <c r="C329" i="8" s="1"/>
  <c r="A329" i="8"/>
  <c r="H328" i="8"/>
  <c r="I328" i="8" s="1"/>
  <c r="F328" i="8"/>
  <c r="G328" i="8" s="1"/>
  <c r="D328" i="8"/>
  <c r="E328" i="8" s="1"/>
  <c r="B328" i="8"/>
  <c r="C328" i="8" s="1"/>
  <c r="A328" i="8"/>
  <c r="H327" i="8"/>
  <c r="I327" i="8" s="1"/>
  <c r="F327" i="8"/>
  <c r="G327" i="8" s="1"/>
  <c r="D327" i="8"/>
  <c r="E327" i="8" s="1"/>
  <c r="B327" i="8"/>
  <c r="C327" i="8" s="1"/>
  <c r="A327" i="8"/>
  <c r="H326" i="8"/>
  <c r="I326" i="8" s="1"/>
  <c r="F326" i="8"/>
  <c r="G326" i="8" s="1"/>
  <c r="D326" i="8"/>
  <c r="E326" i="8" s="1"/>
  <c r="B326" i="8"/>
  <c r="C326" i="8" s="1"/>
  <c r="A326" i="8"/>
  <c r="H325" i="8"/>
  <c r="I325" i="8" s="1"/>
  <c r="F325" i="8"/>
  <c r="G325" i="8" s="1"/>
  <c r="D325" i="8"/>
  <c r="E325" i="8" s="1"/>
  <c r="B325" i="8"/>
  <c r="C325" i="8" s="1"/>
  <c r="A325" i="8"/>
  <c r="H324" i="8"/>
  <c r="I324" i="8" s="1"/>
  <c r="F324" i="8"/>
  <c r="G324" i="8" s="1"/>
  <c r="D324" i="8"/>
  <c r="E324" i="8" s="1"/>
  <c r="B324" i="8"/>
  <c r="C324" i="8" s="1"/>
  <c r="A324" i="8"/>
  <c r="H323" i="8"/>
  <c r="I323" i="8" s="1"/>
  <c r="F323" i="8"/>
  <c r="G323" i="8" s="1"/>
  <c r="D323" i="8"/>
  <c r="E323" i="8" s="1"/>
  <c r="B323" i="8"/>
  <c r="C323" i="8" s="1"/>
  <c r="A323" i="8"/>
  <c r="H322" i="8"/>
  <c r="I322" i="8" s="1"/>
  <c r="F322" i="8"/>
  <c r="G322" i="8" s="1"/>
  <c r="D322" i="8"/>
  <c r="E322" i="8" s="1"/>
  <c r="B322" i="8"/>
  <c r="C322" i="8" s="1"/>
  <c r="A322" i="8"/>
  <c r="H321" i="8"/>
  <c r="I321" i="8" s="1"/>
  <c r="F321" i="8"/>
  <c r="G321" i="8" s="1"/>
  <c r="D321" i="8"/>
  <c r="E321" i="8" s="1"/>
  <c r="B321" i="8"/>
  <c r="C321" i="8" s="1"/>
  <c r="A321" i="8"/>
  <c r="H320" i="8"/>
  <c r="I320" i="8" s="1"/>
  <c r="F320" i="8"/>
  <c r="G320" i="8" s="1"/>
  <c r="D320" i="8"/>
  <c r="E320" i="8" s="1"/>
  <c r="B320" i="8"/>
  <c r="C320" i="8" s="1"/>
  <c r="A320" i="8"/>
  <c r="H319" i="8"/>
  <c r="I319" i="8" s="1"/>
  <c r="F319" i="8"/>
  <c r="G319" i="8" s="1"/>
  <c r="D319" i="8"/>
  <c r="E319" i="8" s="1"/>
  <c r="B319" i="8"/>
  <c r="C319" i="8" s="1"/>
  <c r="A319" i="8"/>
  <c r="H318" i="8"/>
  <c r="I318" i="8" s="1"/>
  <c r="F318" i="8"/>
  <c r="G318" i="8" s="1"/>
  <c r="D318" i="8"/>
  <c r="E318" i="8" s="1"/>
  <c r="B318" i="8"/>
  <c r="C318" i="8" s="1"/>
  <c r="A318" i="8"/>
  <c r="H317" i="8"/>
  <c r="I317" i="8" s="1"/>
  <c r="F317" i="8"/>
  <c r="G317" i="8" s="1"/>
  <c r="D317" i="8"/>
  <c r="E317" i="8" s="1"/>
  <c r="B317" i="8"/>
  <c r="C317" i="8" s="1"/>
  <c r="A317" i="8"/>
  <c r="H316" i="8"/>
  <c r="I316" i="8" s="1"/>
  <c r="F316" i="8"/>
  <c r="G316" i="8" s="1"/>
  <c r="D316" i="8"/>
  <c r="E316" i="8" s="1"/>
  <c r="B316" i="8"/>
  <c r="C316" i="8" s="1"/>
  <c r="A316" i="8"/>
  <c r="H315" i="8"/>
  <c r="I315" i="8" s="1"/>
  <c r="F315" i="8"/>
  <c r="G315" i="8" s="1"/>
  <c r="D315" i="8"/>
  <c r="E315" i="8" s="1"/>
  <c r="B315" i="8"/>
  <c r="C315" i="8" s="1"/>
  <c r="A315" i="8"/>
  <c r="H314" i="8"/>
  <c r="I314" i="8" s="1"/>
  <c r="F314" i="8"/>
  <c r="G314" i="8" s="1"/>
  <c r="D314" i="8"/>
  <c r="E314" i="8" s="1"/>
  <c r="B314" i="8"/>
  <c r="C314" i="8" s="1"/>
  <c r="A314" i="8"/>
  <c r="H313" i="8"/>
  <c r="I313" i="8" s="1"/>
  <c r="F313" i="8"/>
  <c r="G313" i="8" s="1"/>
  <c r="D313" i="8"/>
  <c r="E313" i="8" s="1"/>
  <c r="B313" i="8"/>
  <c r="C313" i="8" s="1"/>
  <c r="A313" i="8"/>
  <c r="H312" i="8"/>
  <c r="I312" i="8" s="1"/>
  <c r="F312" i="8"/>
  <c r="G312" i="8" s="1"/>
  <c r="D312" i="8"/>
  <c r="E312" i="8" s="1"/>
  <c r="B312" i="8"/>
  <c r="C312" i="8" s="1"/>
  <c r="A312" i="8"/>
  <c r="H311" i="8"/>
  <c r="I311" i="8" s="1"/>
  <c r="F311" i="8"/>
  <c r="G311" i="8" s="1"/>
  <c r="D311" i="8"/>
  <c r="E311" i="8" s="1"/>
  <c r="B311" i="8"/>
  <c r="C311" i="8" s="1"/>
  <c r="A311" i="8"/>
  <c r="H310" i="8"/>
  <c r="I310" i="8" s="1"/>
  <c r="F310" i="8"/>
  <c r="G310" i="8" s="1"/>
  <c r="D310" i="8"/>
  <c r="E310" i="8" s="1"/>
  <c r="B310" i="8"/>
  <c r="C310" i="8" s="1"/>
  <c r="A310" i="8"/>
  <c r="H309" i="8"/>
  <c r="I309" i="8" s="1"/>
  <c r="F309" i="8"/>
  <c r="G309" i="8" s="1"/>
  <c r="D309" i="8"/>
  <c r="E309" i="8" s="1"/>
  <c r="B309" i="8"/>
  <c r="C309" i="8" s="1"/>
  <c r="A309" i="8"/>
  <c r="H308" i="8"/>
  <c r="I308" i="8" s="1"/>
  <c r="F308" i="8"/>
  <c r="G308" i="8" s="1"/>
  <c r="D308" i="8"/>
  <c r="E308" i="8" s="1"/>
  <c r="B308" i="8"/>
  <c r="C308" i="8" s="1"/>
  <c r="A308" i="8"/>
  <c r="H307" i="8"/>
  <c r="I307" i="8" s="1"/>
  <c r="F307" i="8"/>
  <c r="G307" i="8" s="1"/>
  <c r="D307" i="8"/>
  <c r="E307" i="8" s="1"/>
  <c r="B307" i="8"/>
  <c r="C307" i="8" s="1"/>
  <c r="A307" i="8"/>
  <c r="H306" i="8"/>
  <c r="I306" i="8" s="1"/>
  <c r="F306" i="8"/>
  <c r="G306" i="8" s="1"/>
  <c r="D306" i="8"/>
  <c r="E306" i="8" s="1"/>
  <c r="B306" i="8"/>
  <c r="C306" i="8" s="1"/>
  <c r="A306" i="8"/>
  <c r="H305" i="8"/>
  <c r="I305" i="8" s="1"/>
  <c r="F305" i="8"/>
  <c r="G305" i="8" s="1"/>
  <c r="D305" i="8"/>
  <c r="E305" i="8" s="1"/>
  <c r="B305" i="8"/>
  <c r="C305" i="8" s="1"/>
  <c r="A305" i="8"/>
  <c r="H304" i="8"/>
  <c r="I304" i="8" s="1"/>
  <c r="F304" i="8"/>
  <c r="G304" i="8" s="1"/>
  <c r="D304" i="8"/>
  <c r="E304" i="8" s="1"/>
  <c r="B304" i="8"/>
  <c r="C304" i="8" s="1"/>
  <c r="A304" i="8"/>
  <c r="H303" i="8"/>
  <c r="I303" i="8" s="1"/>
  <c r="F303" i="8"/>
  <c r="G303" i="8" s="1"/>
  <c r="D303" i="8"/>
  <c r="E303" i="8" s="1"/>
  <c r="B303" i="8"/>
  <c r="C303" i="8" s="1"/>
  <c r="A303" i="8"/>
  <c r="H302" i="8"/>
  <c r="I302" i="8" s="1"/>
  <c r="F302" i="8"/>
  <c r="G302" i="8" s="1"/>
  <c r="D302" i="8"/>
  <c r="E302" i="8" s="1"/>
  <c r="B302" i="8"/>
  <c r="C302" i="8" s="1"/>
  <c r="A302" i="8"/>
  <c r="H301" i="8"/>
  <c r="I301" i="8" s="1"/>
  <c r="F301" i="8"/>
  <c r="G301" i="8" s="1"/>
  <c r="D301" i="8"/>
  <c r="E301" i="8" s="1"/>
  <c r="B301" i="8"/>
  <c r="C301" i="8" s="1"/>
  <c r="A301" i="8"/>
  <c r="H300" i="8"/>
  <c r="I300" i="8" s="1"/>
  <c r="F300" i="8"/>
  <c r="G300" i="8" s="1"/>
  <c r="D300" i="8"/>
  <c r="E300" i="8" s="1"/>
  <c r="B300" i="8"/>
  <c r="C300" i="8" s="1"/>
  <c r="A300" i="8"/>
  <c r="H299" i="8"/>
  <c r="I299" i="8" s="1"/>
  <c r="F299" i="8"/>
  <c r="G299" i="8" s="1"/>
  <c r="D299" i="8"/>
  <c r="E299" i="8" s="1"/>
  <c r="B299" i="8"/>
  <c r="C299" i="8" s="1"/>
  <c r="A299" i="8"/>
  <c r="H298" i="8"/>
  <c r="I298" i="8" s="1"/>
  <c r="F298" i="8"/>
  <c r="G298" i="8" s="1"/>
  <c r="D298" i="8"/>
  <c r="E298" i="8" s="1"/>
  <c r="B298" i="8"/>
  <c r="C298" i="8" s="1"/>
  <c r="A298" i="8"/>
  <c r="H297" i="8"/>
  <c r="I297" i="8" s="1"/>
  <c r="F297" i="8"/>
  <c r="G297" i="8" s="1"/>
  <c r="D297" i="8"/>
  <c r="E297" i="8" s="1"/>
  <c r="B297" i="8"/>
  <c r="C297" i="8" s="1"/>
  <c r="A297" i="8"/>
  <c r="H296" i="8"/>
  <c r="I296" i="8" s="1"/>
  <c r="F296" i="8"/>
  <c r="G296" i="8" s="1"/>
  <c r="D296" i="8"/>
  <c r="E296" i="8" s="1"/>
  <c r="B296" i="8"/>
  <c r="C296" i="8" s="1"/>
  <c r="A296" i="8"/>
  <c r="H295" i="8"/>
  <c r="I295" i="8" s="1"/>
  <c r="F295" i="8"/>
  <c r="G295" i="8" s="1"/>
  <c r="D295" i="8"/>
  <c r="E295" i="8" s="1"/>
  <c r="B295" i="8"/>
  <c r="C295" i="8" s="1"/>
  <c r="A295" i="8"/>
  <c r="H294" i="8"/>
  <c r="I294" i="8" s="1"/>
  <c r="F294" i="8"/>
  <c r="G294" i="8" s="1"/>
  <c r="D294" i="8"/>
  <c r="E294" i="8" s="1"/>
  <c r="B294" i="8"/>
  <c r="C294" i="8" s="1"/>
  <c r="A294" i="8"/>
  <c r="H293" i="8"/>
  <c r="I293" i="8" s="1"/>
  <c r="F293" i="8"/>
  <c r="G293" i="8" s="1"/>
  <c r="D293" i="8"/>
  <c r="E293" i="8" s="1"/>
  <c r="B293" i="8"/>
  <c r="C293" i="8" s="1"/>
  <c r="A293" i="8"/>
  <c r="H292" i="8"/>
  <c r="I292" i="8" s="1"/>
  <c r="F292" i="8"/>
  <c r="G292" i="8" s="1"/>
  <c r="D292" i="8"/>
  <c r="E292" i="8" s="1"/>
  <c r="B292" i="8"/>
  <c r="C292" i="8" s="1"/>
  <c r="A292" i="8"/>
  <c r="H291" i="8"/>
  <c r="I291" i="8" s="1"/>
  <c r="F291" i="8"/>
  <c r="G291" i="8" s="1"/>
  <c r="D291" i="8"/>
  <c r="E291" i="8" s="1"/>
  <c r="B291" i="8"/>
  <c r="C291" i="8" s="1"/>
  <c r="A291" i="8"/>
  <c r="H290" i="8"/>
  <c r="I290" i="8" s="1"/>
  <c r="F290" i="8"/>
  <c r="G290" i="8" s="1"/>
  <c r="D290" i="8"/>
  <c r="E290" i="8" s="1"/>
  <c r="B290" i="8"/>
  <c r="C290" i="8" s="1"/>
  <c r="A290" i="8"/>
  <c r="H289" i="8"/>
  <c r="I289" i="8" s="1"/>
  <c r="F289" i="8"/>
  <c r="G289" i="8" s="1"/>
  <c r="D289" i="8"/>
  <c r="E289" i="8" s="1"/>
  <c r="B289" i="8"/>
  <c r="C289" i="8" s="1"/>
  <c r="A289" i="8"/>
  <c r="H288" i="8"/>
  <c r="I288" i="8" s="1"/>
  <c r="F288" i="8"/>
  <c r="G288" i="8" s="1"/>
  <c r="D288" i="8"/>
  <c r="E288" i="8" s="1"/>
  <c r="B288" i="8"/>
  <c r="C288" i="8" s="1"/>
  <c r="A288" i="8"/>
  <c r="H287" i="8"/>
  <c r="I287" i="8" s="1"/>
  <c r="F287" i="8"/>
  <c r="G287" i="8" s="1"/>
  <c r="D287" i="8"/>
  <c r="E287" i="8" s="1"/>
  <c r="B287" i="8"/>
  <c r="C287" i="8" s="1"/>
  <c r="A287" i="8"/>
  <c r="H286" i="8"/>
  <c r="I286" i="8" s="1"/>
  <c r="F286" i="8"/>
  <c r="G286" i="8" s="1"/>
  <c r="D286" i="8"/>
  <c r="E286" i="8" s="1"/>
  <c r="B286" i="8"/>
  <c r="C286" i="8" s="1"/>
  <c r="A286" i="8"/>
  <c r="H285" i="8"/>
  <c r="I285" i="8" s="1"/>
  <c r="F285" i="8"/>
  <c r="G285" i="8" s="1"/>
  <c r="D285" i="8"/>
  <c r="E285" i="8" s="1"/>
  <c r="B285" i="8"/>
  <c r="C285" i="8" s="1"/>
  <c r="A285" i="8"/>
  <c r="H284" i="8"/>
  <c r="I284" i="8" s="1"/>
  <c r="F284" i="8"/>
  <c r="G284" i="8" s="1"/>
  <c r="D284" i="8"/>
  <c r="E284" i="8" s="1"/>
  <c r="B284" i="8"/>
  <c r="C284" i="8" s="1"/>
  <c r="A284" i="8"/>
  <c r="H283" i="8"/>
  <c r="I283" i="8" s="1"/>
  <c r="F283" i="8"/>
  <c r="G283" i="8" s="1"/>
  <c r="D283" i="8"/>
  <c r="E283" i="8" s="1"/>
  <c r="B283" i="8"/>
  <c r="C283" i="8" s="1"/>
  <c r="A283" i="8"/>
  <c r="H282" i="8"/>
  <c r="I282" i="8" s="1"/>
  <c r="F282" i="8"/>
  <c r="G282" i="8" s="1"/>
  <c r="D282" i="8"/>
  <c r="E282" i="8" s="1"/>
  <c r="B282" i="8"/>
  <c r="C282" i="8" s="1"/>
  <c r="A282" i="8"/>
  <c r="H281" i="8"/>
  <c r="I281" i="8" s="1"/>
  <c r="F281" i="8"/>
  <c r="G281" i="8" s="1"/>
  <c r="D281" i="8"/>
  <c r="E281" i="8" s="1"/>
  <c r="B281" i="8"/>
  <c r="C281" i="8" s="1"/>
  <c r="A281" i="8"/>
  <c r="H280" i="8"/>
  <c r="I280" i="8" s="1"/>
  <c r="F280" i="8"/>
  <c r="G280" i="8" s="1"/>
  <c r="D280" i="8"/>
  <c r="E280" i="8" s="1"/>
  <c r="B280" i="8"/>
  <c r="C280" i="8" s="1"/>
  <c r="A280" i="8"/>
  <c r="H279" i="8"/>
  <c r="I279" i="8" s="1"/>
  <c r="F279" i="8"/>
  <c r="G279" i="8" s="1"/>
  <c r="D279" i="8"/>
  <c r="E279" i="8" s="1"/>
  <c r="B279" i="8"/>
  <c r="C279" i="8" s="1"/>
  <c r="A279" i="8"/>
  <c r="H278" i="8"/>
  <c r="I278" i="8" s="1"/>
  <c r="F278" i="8"/>
  <c r="G278" i="8" s="1"/>
  <c r="D278" i="8"/>
  <c r="E278" i="8" s="1"/>
  <c r="B278" i="8"/>
  <c r="C278" i="8" s="1"/>
  <c r="A278" i="8"/>
  <c r="H277" i="8"/>
  <c r="I277" i="8" s="1"/>
  <c r="F277" i="8"/>
  <c r="G277" i="8" s="1"/>
  <c r="D277" i="8"/>
  <c r="E277" i="8" s="1"/>
  <c r="B277" i="8"/>
  <c r="C277" i="8" s="1"/>
  <c r="A277" i="8"/>
  <c r="H276" i="8"/>
  <c r="I276" i="8" s="1"/>
  <c r="F276" i="8"/>
  <c r="G276" i="8" s="1"/>
  <c r="D276" i="8"/>
  <c r="E276" i="8" s="1"/>
  <c r="B276" i="8"/>
  <c r="C276" i="8" s="1"/>
  <c r="A276" i="8"/>
  <c r="H275" i="8"/>
  <c r="I275" i="8" s="1"/>
  <c r="F275" i="8"/>
  <c r="G275" i="8" s="1"/>
  <c r="D275" i="8"/>
  <c r="E275" i="8" s="1"/>
  <c r="B275" i="8"/>
  <c r="C275" i="8" s="1"/>
  <c r="A275" i="8"/>
  <c r="H274" i="8"/>
  <c r="I274" i="8" s="1"/>
  <c r="F274" i="8"/>
  <c r="G274" i="8" s="1"/>
  <c r="D274" i="8"/>
  <c r="E274" i="8" s="1"/>
  <c r="B274" i="8"/>
  <c r="C274" i="8" s="1"/>
  <c r="A274" i="8"/>
  <c r="H273" i="8"/>
  <c r="I273" i="8" s="1"/>
  <c r="F273" i="8"/>
  <c r="G273" i="8" s="1"/>
  <c r="D273" i="8"/>
  <c r="E273" i="8" s="1"/>
  <c r="B273" i="8"/>
  <c r="C273" i="8" s="1"/>
  <c r="A273" i="8"/>
  <c r="H272" i="8"/>
  <c r="I272" i="8" s="1"/>
  <c r="F272" i="8"/>
  <c r="G272" i="8" s="1"/>
  <c r="D272" i="8"/>
  <c r="E272" i="8" s="1"/>
  <c r="B272" i="8"/>
  <c r="C272" i="8" s="1"/>
  <c r="A272" i="8"/>
  <c r="H271" i="8"/>
  <c r="I271" i="8" s="1"/>
  <c r="F271" i="8"/>
  <c r="G271" i="8" s="1"/>
  <c r="D271" i="8"/>
  <c r="E271" i="8" s="1"/>
  <c r="B271" i="8"/>
  <c r="C271" i="8" s="1"/>
  <c r="A271" i="8"/>
  <c r="H270" i="8"/>
  <c r="I270" i="8" s="1"/>
  <c r="F270" i="8"/>
  <c r="G270" i="8" s="1"/>
  <c r="D270" i="8"/>
  <c r="E270" i="8" s="1"/>
  <c r="B270" i="8"/>
  <c r="C270" i="8" s="1"/>
  <c r="A270" i="8"/>
  <c r="H269" i="8"/>
  <c r="I269" i="8" s="1"/>
  <c r="F269" i="8"/>
  <c r="G269" i="8" s="1"/>
  <c r="D269" i="8"/>
  <c r="E269" i="8" s="1"/>
  <c r="B269" i="8"/>
  <c r="C269" i="8" s="1"/>
  <c r="A269" i="8"/>
  <c r="H268" i="8"/>
  <c r="I268" i="8" s="1"/>
  <c r="F268" i="8"/>
  <c r="G268" i="8" s="1"/>
  <c r="D268" i="8"/>
  <c r="E268" i="8" s="1"/>
  <c r="B268" i="8"/>
  <c r="C268" i="8" s="1"/>
  <c r="A268" i="8"/>
  <c r="H267" i="8"/>
  <c r="I267" i="8" s="1"/>
  <c r="F267" i="8"/>
  <c r="G267" i="8" s="1"/>
  <c r="D267" i="8"/>
  <c r="E267" i="8" s="1"/>
  <c r="B267" i="8"/>
  <c r="C267" i="8" s="1"/>
  <c r="A267" i="8"/>
  <c r="H266" i="8"/>
  <c r="I266" i="8" s="1"/>
  <c r="F266" i="8"/>
  <c r="G266" i="8" s="1"/>
  <c r="D266" i="8"/>
  <c r="E266" i="8" s="1"/>
  <c r="B266" i="8"/>
  <c r="C266" i="8" s="1"/>
  <c r="A266" i="8"/>
  <c r="H265" i="8"/>
  <c r="I265" i="8" s="1"/>
  <c r="F265" i="8"/>
  <c r="G265" i="8" s="1"/>
  <c r="D265" i="8"/>
  <c r="E265" i="8" s="1"/>
  <c r="B265" i="8"/>
  <c r="C265" i="8" s="1"/>
  <c r="A265" i="8"/>
  <c r="H264" i="8"/>
  <c r="I264" i="8" s="1"/>
  <c r="F264" i="8"/>
  <c r="G264" i="8" s="1"/>
  <c r="D264" i="8"/>
  <c r="E264" i="8" s="1"/>
  <c r="B264" i="8"/>
  <c r="C264" i="8" s="1"/>
  <c r="A264" i="8"/>
  <c r="H263" i="8"/>
  <c r="I263" i="8" s="1"/>
  <c r="F263" i="8"/>
  <c r="G263" i="8" s="1"/>
  <c r="D263" i="8"/>
  <c r="E263" i="8" s="1"/>
  <c r="B263" i="8"/>
  <c r="C263" i="8" s="1"/>
  <c r="A263" i="8"/>
  <c r="H262" i="8"/>
  <c r="I262" i="8" s="1"/>
  <c r="F262" i="8"/>
  <c r="G262" i="8" s="1"/>
  <c r="D262" i="8"/>
  <c r="E262" i="8" s="1"/>
  <c r="B262" i="8"/>
  <c r="C262" i="8" s="1"/>
  <c r="A262" i="8"/>
  <c r="H261" i="8"/>
  <c r="I261" i="8" s="1"/>
  <c r="F261" i="8"/>
  <c r="G261" i="8" s="1"/>
  <c r="D261" i="8"/>
  <c r="E261" i="8" s="1"/>
  <c r="B261" i="8"/>
  <c r="C261" i="8" s="1"/>
  <c r="A261" i="8"/>
  <c r="H260" i="8"/>
  <c r="I260" i="8" s="1"/>
  <c r="F260" i="8"/>
  <c r="G260" i="8" s="1"/>
  <c r="D260" i="8"/>
  <c r="E260" i="8" s="1"/>
  <c r="B260" i="8"/>
  <c r="C260" i="8" s="1"/>
  <c r="A260" i="8"/>
  <c r="H259" i="8"/>
  <c r="I259" i="8" s="1"/>
  <c r="F259" i="8"/>
  <c r="G259" i="8" s="1"/>
  <c r="D259" i="8"/>
  <c r="E259" i="8" s="1"/>
  <c r="B259" i="8"/>
  <c r="C259" i="8" s="1"/>
  <c r="A259" i="8"/>
  <c r="H258" i="8"/>
  <c r="I258" i="8" s="1"/>
  <c r="F258" i="8"/>
  <c r="G258" i="8" s="1"/>
  <c r="D258" i="8"/>
  <c r="E258" i="8" s="1"/>
  <c r="B258" i="8"/>
  <c r="C258" i="8" s="1"/>
  <c r="A258" i="8"/>
  <c r="H257" i="8"/>
  <c r="I257" i="8" s="1"/>
  <c r="F257" i="8"/>
  <c r="G257" i="8" s="1"/>
  <c r="D257" i="8"/>
  <c r="E257" i="8" s="1"/>
  <c r="B257" i="8"/>
  <c r="C257" i="8" s="1"/>
  <c r="A257" i="8"/>
  <c r="H256" i="8"/>
  <c r="I256" i="8" s="1"/>
  <c r="F256" i="8"/>
  <c r="G256" i="8" s="1"/>
  <c r="D256" i="8"/>
  <c r="E256" i="8" s="1"/>
  <c r="B256" i="8"/>
  <c r="C256" i="8" s="1"/>
  <c r="A256" i="8"/>
  <c r="H255" i="8"/>
  <c r="I255" i="8" s="1"/>
  <c r="F255" i="8"/>
  <c r="G255" i="8" s="1"/>
  <c r="D255" i="8"/>
  <c r="E255" i="8" s="1"/>
  <c r="B255" i="8"/>
  <c r="C255" i="8" s="1"/>
  <c r="A255" i="8"/>
  <c r="H254" i="8"/>
  <c r="I254" i="8" s="1"/>
  <c r="F254" i="8"/>
  <c r="G254" i="8" s="1"/>
  <c r="D254" i="8"/>
  <c r="E254" i="8" s="1"/>
  <c r="B254" i="8"/>
  <c r="C254" i="8" s="1"/>
  <c r="A254" i="8"/>
  <c r="H253" i="8"/>
  <c r="I253" i="8" s="1"/>
  <c r="F253" i="8"/>
  <c r="G253" i="8" s="1"/>
  <c r="D253" i="8"/>
  <c r="E253" i="8" s="1"/>
  <c r="B253" i="8"/>
  <c r="C253" i="8" s="1"/>
  <c r="A253" i="8"/>
  <c r="H252" i="8"/>
  <c r="I252" i="8" s="1"/>
  <c r="F252" i="8"/>
  <c r="G252" i="8" s="1"/>
  <c r="D252" i="8"/>
  <c r="E252" i="8" s="1"/>
  <c r="B252" i="8"/>
  <c r="C252" i="8" s="1"/>
  <c r="A252" i="8"/>
  <c r="H251" i="8"/>
  <c r="I251" i="8" s="1"/>
  <c r="F251" i="8"/>
  <c r="G251" i="8" s="1"/>
  <c r="D251" i="8"/>
  <c r="E251" i="8" s="1"/>
  <c r="B251" i="8"/>
  <c r="C251" i="8" s="1"/>
  <c r="A251" i="8"/>
  <c r="H250" i="8"/>
  <c r="I250" i="8" s="1"/>
  <c r="F250" i="8"/>
  <c r="G250" i="8" s="1"/>
  <c r="D250" i="8"/>
  <c r="E250" i="8" s="1"/>
  <c r="B250" i="8"/>
  <c r="C250" i="8" s="1"/>
  <c r="A250" i="8"/>
  <c r="H249" i="8"/>
  <c r="I249" i="8" s="1"/>
  <c r="F249" i="8"/>
  <c r="G249" i="8" s="1"/>
  <c r="D249" i="8"/>
  <c r="E249" i="8" s="1"/>
  <c r="B249" i="8"/>
  <c r="C249" i="8" s="1"/>
  <c r="A249" i="8"/>
  <c r="H248" i="8"/>
  <c r="I248" i="8" s="1"/>
  <c r="F248" i="8"/>
  <c r="G248" i="8" s="1"/>
  <c r="D248" i="8"/>
  <c r="E248" i="8" s="1"/>
  <c r="B248" i="8"/>
  <c r="C248" i="8" s="1"/>
  <c r="A248" i="8"/>
  <c r="H247" i="8"/>
  <c r="I247" i="8" s="1"/>
  <c r="F247" i="8"/>
  <c r="G247" i="8" s="1"/>
  <c r="D247" i="8"/>
  <c r="E247" i="8" s="1"/>
  <c r="B247" i="8"/>
  <c r="C247" i="8" s="1"/>
  <c r="A247" i="8"/>
  <c r="H246" i="8"/>
  <c r="I246" i="8" s="1"/>
  <c r="F246" i="8"/>
  <c r="G246" i="8" s="1"/>
  <c r="D246" i="8"/>
  <c r="E246" i="8" s="1"/>
  <c r="B246" i="8"/>
  <c r="C246" i="8" s="1"/>
  <c r="A246" i="8"/>
  <c r="H245" i="8"/>
  <c r="I245" i="8" s="1"/>
  <c r="F245" i="8"/>
  <c r="G245" i="8" s="1"/>
  <c r="D245" i="8"/>
  <c r="E245" i="8" s="1"/>
  <c r="B245" i="8"/>
  <c r="C245" i="8" s="1"/>
  <c r="A245" i="8"/>
  <c r="H244" i="8"/>
  <c r="I244" i="8" s="1"/>
  <c r="F244" i="8"/>
  <c r="G244" i="8" s="1"/>
  <c r="D244" i="8"/>
  <c r="E244" i="8" s="1"/>
  <c r="B244" i="8"/>
  <c r="C244" i="8" s="1"/>
  <c r="A244" i="8"/>
  <c r="H243" i="8"/>
  <c r="I243" i="8" s="1"/>
  <c r="F243" i="8"/>
  <c r="G243" i="8" s="1"/>
  <c r="D243" i="8"/>
  <c r="E243" i="8" s="1"/>
  <c r="B243" i="8"/>
  <c r="C243" i="8" s="1"/>
  <c r="A243" i="8"/>
  <c r="H242" i="8"/>
  <c r="I242" i="8" s="1"/>
  <c r="F242" i="8"/>
  <c r="G242" i="8" s="1"/>
  <c r="D242" i="8"/>
  <c r="E242" i="8" s="1"/>
  <c r="B242" i="8"/>
  <c r="C242" i="8" s="1"/>
  <c r="A242" i="8"/>
  <c r="H241" i="8"/>
  <c r="I241" i="8" s="1"/>
  <c r="F241" i="8"/>
  <c r="G241" i="8" s="1"/>
  <c r="D241" i="8"/>
  <c r="E241" i="8" s="1"/>
  <c r="B241" i="8"/>
  <c r="C241" i="8" s="1"/>
  <c r="A241" i="8"/>
  <c r="H240" i="8"/>
  <c r="I240" i="8" s="1"/>
  <c r="F240" i="8"/>
  <c r="G240" i="8" s="1"/>
  <c r="D240" i="8"/>
  <c r="E240" i="8" s="1"/>
  <c r="B240" i="8"/>
  <c r="C240" i="8" s="1"/>
  <c r="A240" i="8"/>
  <c r="H239" i="8"/>
  <c r="I239" i="8" s="1"/>
  <c r="F239" i="8"/>
  <c r="G239" i="8" s="1"/>
  <c r="D239" i="8"/>
  <c r="E239" i="8" s="1"/>
  <c r="B239" i="8"/>
  <c r="C239" i="8" s="1"/>
  <c r="A239" i="8"/>
  <c r="H238" i="8"/>
  <c r="I238" i="8" s="1"/>
  <c r="F238" i="8"/>
  <c r="G238" i="8" s="1"/>
  <c r="D238" i="8"/>
  <c r="E238" i="8" s="1"/>
  <c r="B238" i="8"/>
  <c r="C238" i="8" s="1"/>
  <c r="A238" i="8"/>
  <c r="H237" i="8"/>
  <c r="I237" i="8" s="1"/>
  <c r="F237" i="8"/>
  <c r="G237" i="8" s="1"/>
  <c r="D237" i="8"/>
  <c r="E237" i="8" s="1"/>
  <c r="B237" i="8"/>
  <c r="C237" i="8" s="1"/>
  <c r="A237" i="8"/>
  <c r="H236" i="8"/>
  <c r="I236" i="8" s="1"/>
  <c r="F236" i="8"/>
  <c r="G236" i="8" s="1"/>
  <c r="D236" i="8"/>
  <c r="E236" i="8" s="1"/>
  <c r="B236" i="8"/>
  <c r="C236" i="8" s="1"/>
  <c r="A236" i="8"/>
  <c r="H235" i="8"/>
  <c r="I235" i="8" s="1"/>
  <c r="F235" i="8"/>
  <c r="G235" i="8" s="1"/>
  <c r="D235" i="8"/>
  <c r="E235" i="8" s="1"/>
  <c r="B235" i="8"/>
  <c r="C235" i="8" s="1"/>
  <c r="A235" i="8"/>
  <c r="H234" i="8"/>
  <c r="I234" i="8" s="1"/>
  <c r="F234" i="8"/>
  <c r="G234" i="8" s="1"/>
  <c r="D234" i="8"/>
  <c r="E234" i="8" s="1"/>
  <c r="B234" i="8"/>
  <c r="C234" i="8" s="1"/>
  <c r="A234" i="8"/>
  <c r="H233" i="8"/>
  <c r="I233" i="8" s="1"/>
  <c r="F233" i="8"/>
  <c r="G233" i="8" s="1"/>
  <c r="D233" i="8"/>
  <c r="E233" i="8" s="1"/>
  <c r="B233" i="8"/>
  <c r="C233" i="8" s="1"/>
  <c r="A233" i="8"/>
  <c r="H232" i="8"/>
  <c r="I232" i="8" s="1"/>
  <c r="F232" i="8"/>
  <c r="G232" i="8" s="1"/>
  <c r="D232" i="8"/>
  <c r="E232" i="8" s="1"/>
  <c r="B232" i="8"/>
  <c r="C232" i="8" s="1"/>
  <c r="A232" i="8"/>
  <c r="H231" i="8"/>
  <c r="I231" i="8" s="1"/>
  <c r="F231" i="8"/>
  <c r="G231" i="8" s="1"/>
  <c r="D231" i="8"/>
  <c r="E231" i="8" s="1"/>
  <c r="B231" i="8"/>
  <c r="C231" i="8" s="1"/>
  <c r="A231" i="8"/>
  <c r="H230" i="8"/>
  <c r="I230" i="8" s="1"/>
  <c r="F230" i="8"/>
  <c r="G230" i="8" s="1"/>
  <c r="D230" i="8"/>
  <c r="E230" i="8" s="1"/>
  <c r="B230" i="8"/>
  <c r="C230" i="8" s="1"/>
  <c r="A230" i="8"/>
  <c r="H229" i="8"/>
  <c r="I229" i="8" s="1"/>
  <c r="F229" i="8"/>
  <c r="G229" i="8" s="1"/>
  <c r="D229" i="8"/>
  <c r="E229" i="8" s="1"/>
  <c r="B229" i="8"/>
  <c r="C229" i="8" s="1"/>
  <c r="A229" i="8"/>
  <c r="H228" i="8"/>
  <c r="I228" i="8" s="1"/>
  <c r="F228" i="8"/>
  <c r="G228" i="8" s="1"/>
  <c r="D228" i="8"/>
  <c r="E228" i="8" s="1"/>
  <c r="B228" i="8"/>
  <c r="C228" i="8" s="1"/>
  <c r="A228" i="8"/>
  <c r="H227" i="8"/>
  <c r="I227" i="8" s="1"/>
  <c r="F227" i="8"/>
  <c r="G227" i="8" s="1"/>
  <c r="D227" i="8"/>
  <c r="E227" i="8" s="1"/>
  <c r="B227" i="8"/>
  <c r="C227" i="8" s="1"/>
  <c r="A227" i="8"/>
  <c r="H226" i="8"/>
  <c r="I226" i="8" s="1"/>
  <c r="F226" i="8"/>
  <c r="G226" i="8" s="1"/>
  <c r="D226" i="8"/>
  <c r="E226" i="8" s="1"/>
  <c r="B226" i="8"/>
  <c r="C226" i="8" s="1"/>
  <c r="A226" i="8"/>
  <c r="H225" i="8"/>
  <c r="I225" i="8" s="1"/>
  <c r="F225" i="8"/>
  <c r="G225" i="8" s="1"/>
  <c r="D225" i="8"/>
  <c r="E225" i="8" s="1"/>
  <c r="B225" i="8"/>
  <c r="C225" i="8" s="1"/>
  <c r="A225" i="8"/>
  <c r="H224" i="8"/>
  <c r="I224" i="8" s="1"/>
  <c r="F224" i="8"/>
  <c r="G224" i="8" s="1"/>
  <c r="D224" i="8"/>
  <c r="E224" i="8" s="1"/>
  <c r="B224" i="8"/>
  <c r="C224" i="8" s="1"/>
  <c r="A224" i="8"/>
  <c r="H223" i="8"/>
  <c r="I223" i="8" s="1"/>
  <c r="F223" i="8"/>
  <c r="G223" i="8" s="1"/>
  <c r="D223" i="8"/>
  <c r="E223" i="8" s="1"/>
  <c r="B223" i="8"/>
  <c r="C223" i="8" s="1"/>
  <c r="A223" i="8"/>
  <c r="H222" i="8"/>
  <c r="I222" i="8" s="1"/>
  <c r="F222" i="8"/>
  <c r="G222" i="8" s="1"/>
  <c r="D222" i="8"/>
  <c r="E222" i="8" s="1"/>
  <c r="B222" i="8"/>
  <c r="C222" i="8" s="1"/>
  <c r="A222" i="8"/>
  <c r="H221" i="8"/>
  <c r="I221" i="8" s="1"/>
  <c r="F221" i="8"/>
  <c r="G221" i="8" s="1"/>
  <c r="D221" i="8"/>
  <c r="E221" i="8" s="1"/>
  <c r="B221" i="8"/>
  <c r="C221" i="8" s="1"/>
  <c r="A221" i="8"/>
  <c r="H220" i="8"/>
  <c r="I220" i="8" s="1"/>
  <c r="F220" i="8"/>
  <c r="G220" i="8" s="1"/>
  <c r="D220" i="8"/>
  <c r="E220" i="8" s="1"/>
  <c r="B220" i="8"/>
  <c r="C220" i="8" s="1"/>
  <c r="A220" i="8"/>
  <c r="H219" i="8"/>
  <c r="I219" i="8" s="1"/>
  <c r="F219" i="8"/>
  <c r="G219" i="8" s="1"/>
  <c r="D219" i="8"/>
  <c r="E219" i="8" s="1"/>
  <c r="B219" i="8"/>
  <c r="C219" i="8" s="1"/>
  <c r="A219" i="8"/>
  <c r="H218" i="8"/>
  <c r="I218" i="8" s="1"/>
  <c r="F218" i="8"/>
  <c r="G218" i="8" s="1"/>
  <c r="D218" i="8"/>
  <c r="E218" i="8" s="1"/>
  <c r="B218" i="8"/>
  <c r="C218" i="8" s="1"/>
  <c r="A218" i="8"/>
  <c r="H217" i="8"/>
  <c r="I217" i="8" s="1"/>
  <c r="F217" i="8"/>
  <c r="G217" i="8" s="1"/>
  <c r="D217" i="8"/>
  <c r="E217" i="8" s="1"/>
  <c r="B217" i="8"/>
  <c r="C217" i="8" s="1"/>
  <c r="A217" i="8"/>
  <c r="H216" i="8"/>
  <c r="I216" i="8" s="1"/>
  <c r="F216" i="8"/>
  <c r="G216" i="8" s="1"/>
  <c r="D216" i="8"/>
  <c r="E216" i="8" s="1"/>
  <c r="B216" i="8"/>
  <c r="C216" i="8" s="1"/>
  <c r="A216" i="8"/>
  <c r="H215" i="8"/>
  <c r="I215" i="8" s="1"/>
  <c r="F215" i="8"/>
  <c r="G215" i="8" s="1"/>
  <c r="D215" i="8"/>
  <c r="E215" i="8" s="1"/>
  <c r="B215" i="8"/>
  <c r="C215" i="8" s="1"/>
  <c r="A215" i="8"/>
  <c r="H214" i="8"/>
  <c r="I214" i="8" s="1"/>
  <c r="F214" i="8"/>
  <c r="G214" i="8" s="1"/>
  <c r="D214" i="8"/>
  <c r="E214" i="8" s="1"/>
  <c r="B214" i="8"/>
  <c r="C214" i="8" s="1"/>
  <c r="A214" i="8"/>
  <c r="H213" i="8"/>
  <c r="I213" i="8" s="1"/>
  <c r="F213" i="8"/>
  <c r="G213" i="8" s="1"/>
  <c r="D213" i="8"/>
  <c r="E213" i="8" s="1"/>
  <c r="B213" i="8"/>
  <c r="C213" i="8" s="1"/>
  <c r="A213" i="8"/>
  <c r="H212" i="8"/>
  <c r="I212" i="8" s="1"/>
  <c r="F212" i="8"/>
  <c r="G212" i="8" s="1"/>
  <c r="D212" i="8"/>
  <c r="E212" i="8" s="1"/>
  <c r="B212" i="8"/>
  <c r="C212" i="8" s="1"/>
  <c r="A212" i="8"/>
  <c r="H211" i="8"/>
  <c r="I211" i="8" s="1"/>
  <c r="F211" i="8"/>
  <c r="G211" i="8" s="1"/>
  <c r="D211" i="8"/>
  <c r="E211" i="8" s="1"/>
  <c r="B211" i="8"/>
  <c r="C211" i="8" s="1"/>
  <c r="A211" i="8"/>
  <c r="H210" i="8"/>
  <c r="I210" i="8" s="1"/>
  <c r="F210" i="8"/>
  <c r="G210" i="8" s="1"/>
  <c r="D210" i="8"/>
  <c r="E210" i="8" s="1"/>
  <c r="B210" i="8"/>
  <c r="C210" i="8" s="1"/>
  <c r="A210" i="8"/>
  <c r="H209" i="8"/>
  <c r="I209" i="8" s="1"/>
  <c r="F209" i="8"/>
  <c r="G209" i="8" s="1"/>
  <c r="D209" i="8"/>
  <c r="E209" i="8" s="1"/>
  <c r="B209" i="8"/>
  <c r="C209" i="8" s="1"/>
  <c r="A209" i="8"/>
  <c r="H208" i="8"/>
  <c r="I208" i="8" s="1"/>
  <c r="F208" i="8"/>
  <c r="G208" i="8" s="1"/>
  <c r="D208" i="8"/>
  <c r="E208" i="8" s="1"/>
  <c r="B208" i="8"/>
  <c r="C208" i="8" s="1"/>
  <c r="A208" i="8"/>
  <c r="H207" i="8"/>
  <c r="I207" i="8" s="1"/>
  <c r="F207" i="8"/>
  <c r="G207" i="8" s="1"/>
  <c r="D207" i="8"/>
  <c r="E207" i="8" s="1"/>
  <c r="B207" i="8"/>
  <c r="C207" i="8" s="1"/>
  <c r="A207" i="8"/>
  <c r="H206" i="8"/>
  <c r="I206" i="8" s="1"/>
  <c r="F206" i="8"/>
  <c r="G206" i="8" s="1"/>
  <c r="D206" i="8"/>
  <c r="E206" i="8" s="1"/>
  <c r="B206" i="8"/>
  <c r="C206" i="8" s="1"/>
  <c r="A206" i="8"/>
  <c r="H205" i="8"/>
  <c r="I205" i="8" s="1"/>
  <c r="F205" i="8"/>
  <c r="G205" i="8" s="1"/>
  <c r="D205" i="8"/>
  <c r="E205" i="8" s="1"/>
  <c r="B205" i="8"/>
  <c r="C205" i="8" s="1"/>
  <c r="A205" i="8"/>
  <c r="H204" i="8"/>
  <c r="I204" i="8" s="1"/>
  <c r="F204" i="8"/>
  <c r="G204" i="8" s="1"/>
  <c r="D204" i="8"/>
  <c r="E204" i="8" s="1"/>
  <c r="B204" i="8"/>
  <c r="C204" i="8" s="1"/>
  <c r="A204" i="8"/>
  <c r="H203" i="8"/>
  <c r="I203" i="8" s="1"/>
  <c r="F203" i="8"/>
  <c r="G203" i="8" s="1"/>
  <c r="D203" i="8"/>
  <c r="E203" i="8" s="1"/>
  <c r="B203" i="8"/>
  <c r="C203" i="8" s="1"/>
  <c r="A203" i="8"/>
  <c r="H202" i="8"/>
  <c r="I202" i="8" s="1"/>
  <c r="F202" i="8"/>
  <c r="G202" i="8" s="1"/>
  <c r="D202" i="8"/>
  <c r="E202" i="8" s="1"/>
  <c r="B202" i="8"/>
  <c r="C202" i="8" s="1"/>
  <c r="A202" i="8"/>
  <c r="H201" i="8"/>
  <c r="I201" i="8" s="1"/>
  <c r="F201" i="8"/>
  <c r="G201" i="8" s="1"/>
  <c r="D201" i="8"/>
  <c r="E201" i="8" s="1"/>
  <c r="B201" i="8"/>
  <c r="C201" i="8" s="1"/>
  <c r="A201" i="8"/>
  <c r="H200" i="8"/>
  <c r="I200" i="8" s="1"/>
  <c r="F200" i="8"/>
  <c r="G200" i="8" s="1"/>
  <c r="D200" i="8"/>
  <c r="E200" i="8" s="1"/>
  <c r="B200" i="8"/>
  <c r="C200" i="8" s="1"/>
  <c r="A200" i="8"/>
  <c r="H199" i="8"/>
  <c r="I199" i="8" s="1"/>
  <c r="F199" i="8"/>
  <c r="G199" i="8" s="1"/>
  <c r="D199" i="8"/>
  <c r="E199" i="8" s="1"/>
  <c r="B199" i="8"/>
  <c r="C199" i="8" s="1"/>
  <c r="A199" i="8"/>
  <c r="H198" i="8"/>
  <c r="I198" i="8" s="1"/>
  <c r="F198" i="8"/>
  <c r="G198" i="8" s="1"/>
  <c r="D198" i="8"/>
  <c r="E198" i="8" s="1"/>
  <c r="B198" i="8"/>
  <c r="C198" i="8" s="1"/>
  <c r="A198" i="8"/>
  <c r="H197" i="8"/>
  <c r="I197" i="8" s="1"/>
  <c r="F197" i="8"/>
  <c r="G197" i="8" s="1"/>
  <c r="D197" i="8"/>
  <c r="E197" i="8" s="1"/>
  <c r="B197" i="8"/>
  <c r="C197" i="8" s="1"/>
  <c r="A197" i="8"/>
  <c r="H196" i="8"/>
  <c r="I196" i="8" s="1"/>
  <c r="F196" i="8"/>
  <c r="G196" i="8" s="1"/>
  <c r="D196" i="8"/>
  <c r="E196" i="8" s="1"/>
  <c r="B196" i="8"/>
  <c r="C196" i="8" s="1"/>
  <c r="A196" i="8"/>
  <c r="H195" i="8"/>
  <c r="I195" i="8" s="1"/>
  <c r="F195" i="8"/>
  <c r="G195" i="8" s="1"/>
  <c r="D195" i="8"/>
  <c r="E195" i="8" s="1"/>
  <c r="B195" i="8"/>
  <c r="C195" i="8" s="1"/>
  <c r="A195" i="8"/>
  <c r="H194" i="8"/>
  <c r="I194" i="8" s="1"/>
  <c r="F194" i="8"/>
  <c r="G194" i="8" s="1"/>
  <c r="D194" i="8"/>
  <c r="E194" i="8" s="1"/>
  <c r="B194" i="8"/>
  <c r="C194" i="8" s="1"/>
  <c r="A194" i="8"/>
  <c r="H193" i="8"/>
  <c r="I193" i="8" s="1"/>
  <c r="F193" i="8"/>
  <c r="G193" i="8" s="1"/>
  <c r="D193" i="8"/>
  <c r="E193" i="8" s="1"/>
  <c r="B193" i="8"/>
  <c r="C193" i="8" s="1"/>
  <c r="A193" i="8"/>
  <c r="H192" i="8"/>
  <c r="I192" i="8" s="1"/>
  <c r="F192" i="8"/>
  <c r="G192" i="8" s="1"/>
  <c r="D192" i="8"/>
  <c r="E192" i="8" s="1"/>
  <c r="B192" i="8"/>
  <c r="C192" i="8" s="1"/>
  <c r="A192" i="8"/>
  <c r="H191" i="8"/>
  <c r="I191" i="8" s="1"/>
  <c r="F191" i="8"/>
  <c r="G191" i="8" s="1"/>
  <c r="D191" i="8"/>
  <c r="E191" i="8" s="1"/>
  <c r="B191" i="8"/>
  <c r="C191" i="8" s="1"/>
  <c r="A191" i="8"/>
  <c r="H190" i="8"/>
  <c r="I190" i="8" s="1"/>
  <c r="F190" i="8"/>
  <c r="G190" i="8" s="1"/>
  <c r="D190" i="8"/>
  <c r="E190" i="8" s="1"/>
  <c r="B190" i="8"/>
  <c r="C190" i="8" s="1"/>
  <c r="A190" i="8"/>
  <c r="H189" i="8"/>
  <c r="I189" i="8" s="1"/>
  <c r="F189" i="8"/>
  <c r="G189" i="8" s="1"/>
  <c r="D189" i="8"/>
  <c r="E189" i="8" s="1"/>
  <c r="B189" i="8"/>
  <c r="C189" i="8" s="1"/>
  <c r="A189" i="8"/>
  <c r="H188" i="8"/>
  <c r="I188" i="8" s="1"/>
  <c r="F188" i="8"/>
  <c r="G188" i="8" s="1"/>
  <c r="D188" i="8"/>
  <c r="E188" i="8" s="1"/>
  <c r="B188" i="8"/>
  <c r="C188" i="8" s="1"/>
  <c r="A188" i="8"/>
  <c r="H187" i="8"/>
  <c r="I187" i="8" s="1"/>
  <c r="F187" i="8"/>
  <c r="G187" i="8" s="1"/>
  <c r="D187" i="8"/>
  <c r="E187" i="8" s="1"/>
  <c r="B187" i="8"/>
  <c r="C187" i="8" s="1"/>
  <c r="A187" i="8"/>
  <c r="H186" i="8"/>
  <c r="I186" i="8" s="1"/>
  <c r="F186" i="8"/>
  <c r="G186" i="8" s="1"/>
  <c r="D186" i="8"/>
  <c r="E186" i="8" s="1"/>
  <c r="B186" i="8"/>
  <c r="C186" i="8" s="1"/>
  <c r="A186" i="8"/>
  <c r="H185" i="8"/>
  <c r="I185" i="8" s="1"/>
  <c r="F185" i="8"/>
  <c r="G185" i="8" s="1"/>
  <c r="D185" i="8"/>
  <c r="E185" i="8" s="1"/>
  <c r="B185" i="8"/>
  <c r="C185" i="8" s="1"/>
  <c r="A185" i="8"/>
  <c r="H184" i="8"/>
  <c r="I184" i="8" s="1"/>
  <c r="F184" i="8"/>
  <c r="G184" i="8" s="1"/>
  <c r="D184" i="8"/>
  <c r="E184" i="8" s="1"/>
  <c r="B184" i="8"/>
  <c r="C184" i="8" s="1"/>
  <c r="A184" i="8"/>
  <c r="H183" i="8"/>
  <c r="I183" i="8" s="1"/>
  <c r="F183" i="8"/>
  <c r="G183" i="8" s="1"/>
  <c r="D183" i="8"/>
  <c r="E183" i="8" s="1"/>
  <c r="B183" i="8"/>
  <c r="C183" i="8" s="1"/>
  <c r="A183" i="8"/>
  <c r="H182" i="8"/>
  <c r="I182" i="8" s="1"/>
  <c r="F182" i="8"/>
  <c r="G182" i="8" s="1"/>
  <c r="D182" i="8"/>
  <c r="E182" i="8" s="1"/>
  <c r="B182" i="8"/>
  <c r="C182" i="8" s="1"/>
  <c r="A182" i="8"/>
  <c r="H181" i="8"/>
  <c r="I181" i="8" s="1"/>
  <c r="F181" i="8"/>
  <c r="G181" i="8" s="1"/>
  <c r="D181" i="8"/>
  <c r="E181" i="8" s="1"/>
  <c r="B181" i="8"/>
  <c r="C181" i="8" s="1"/>
  <c r="A181" i="8"/>
  <c r="H180" i="8"/>
  <c r="I180" i="8" s="1"/>
  <c r="F180" i="8"/>
  <c r="G180" i="8" s="1"/>
  <c r="D180" i="8"/>
  <c r="E180" i="8" s="1"/>
  <c r="B180" i="8"/>
  <c r="C180" i="8" s="1"/>
  <c r="A180" i="8"/>
  <c r="H179" i="8"/>
  <c r="I179" i="8" s="1"/>
  <c r="F179" i="8"/>
  <c r="G179" i="8" s="1"/>
  <c r="D179" i="8"/>
  <c r="E179" i="8" s="1"/>
  <c r="B179" i="8"/>
  <c r="C179" i="8" s="1"/>
  <c r="A179" i="8"/>
  <c r="H178" i="8"/>
  <c r="I178" i="8" s="1"/>
  <c r="F178" i="8"/>
  <c r="G178" i="8" s="1"/>
  <c r="D178" i="8"/>
  <c r="E178" i="8" s="1"/>
  <c r="B178" i="8"/>
  <c r="C178" i="8" s="1"/>
  <c r="A178" i="8"/>
  <c r="H177" i="8"/>
  <c r="I177" i="8" s="1"/>
  <c r="F177" i="8"/>
  <c r="G177" i="8" s="1"/>
  <c r="D177" i="8"/>
  <c r="E177" i="8" s="1"/>
  <c r="B177" i="8"/>
  <c r="C177" i="8" s="1"/>
  <c r="A177" i="8"/>
  <c r="H176" i="8"/>
  <c r="I176" i="8" s="1"/>
  <c r="F176" i="8"/>
  <c r="G176" i="8" s="1"/>
  <c r="D176" i="8"/>
  <c r="E176" i="8" s="1"/>
  <c r="B176" i="8"/>
  <c r="C176" i="8" s="1"/>
  <c r="A176" i="8"/>
  <c r="H175" i="8"/>
  <c r="I175" i="8" s="1"/>
  <c r="F175" i="8"/>
  <c r="G175" i="8" s="1"/>
  <c r="D175" i="8"/>
  <c r="E175" i="8" s="1"/>
  <c r="B175" i="8"/>
  <c r="C175" i="8" s="1"/>
  <c r="A175" i="8"/>
  <c r="H174" i="8"/>
  <c r="I174" i="8" s="1"/>
  <c r="F174" i="8"/>
  <c r="G174" i="8" s="1"/>
  <c r="D174" i="8"/>
  <c r="E174" i="8" s="1"/>
  <c r="B174" i="8"/>
  <c r="C174" i="8" s="1"/>
  <c r="A174" i="8"/>
  <c r="H173" i="8"/>
  <c r="I173" i="8" s="1"/>
  <c r="F173" i="8"/>
  <c r="G173" i="8" s="1"/>
  <c r="D173" i="8"/>
  <c r="E173" i="8" s="1"/>
  <c r="B173" i="8"/>
  <c r="C173" i="8" s="1"/>
  <c r="A173" i="8"/>
  <c r="H172" i="8"/>
  <c r="I172" i="8" s="1"/>
  <c r="F172" i="8"/>
  <c r="G172" i="8" s="1"/>
  <c r="D172" i="8"/>
  <c r="E172" i="8" s="1"/>
  <c r="B172" i="8"/>
  <c r="C172" i="8" s="1"/>
  <c r="A172" i="8"/>
  <c r="H171" i="8"/>
  <c r="I171" i="8" s="1"/>
  <c r="F171" i="8"/>
  <c r="G171" i="8" s="1"/>
  <c r="D171" i="8"/>
  <c r="E171" i="8" s="1"/>
  <c r="B171" i="8"/>
  <c r="C171" i="8" s="1"/>
  <c r="A171" i="8"/>
  <c r="H170" i="8"/>
  <c r="I170" i="8" s="1"/>
  <c r="F170" i="8"/>
  <c r="G170" i="8" s="1"/>
  <c r="D170" i="8"/>
  <c r="E170" i="8" s="1"/>
  <c r="B170" i="8"/>
  <c r="C170" i="8" s="1"/>
  <c r="A170" i="8"/>
  <c r="H169" i="8"/>
  <c r="I169" i="8" s="1"/>
  <c r="F169" i="8"/>
  <c r="G169" i="8" s="1"/>
  <c r="D169" i="8"/>
  <c r="E169" i="8" s="1"/>
  <c r="B169" i="8"/>
  <c r="C169" i="8" s="1"/>
  <c r="A169" i="8"/>
  <c r="H168" i="8"/>
  <c r="I168" i="8" s="1"/>
  <c r="F168" i="8"/>
  <c r="G168" i="8" s="1"/>
  <c r="D168" i="8"/>
  <c r="E168" i="8" s="1"/>
  <c r="B168" i="8"/>
  <c r="C168" i="8" s="1"/>
  <c r="A168" i="8"/>
  <c r="H167" i="8"/>
  <c r="I167" i="8" s="1"/>
  <c r="F167" i="8"/>
  <c r="G167" i="8" s="1"/>
  <c r="D167" i="8"/>
  <c r="E167" i="8" s="1"/>
  <c r="B167" i="8"/>
  <c r="C167" i="8" s="1"/>
  <c r="A167" i="8"/>
  <c r="H166" i="8"/>
  <c r="I166" i="8" s="1"/>
  <c r="F166" i="8"/>
  <c r="G166" i="8" s="1"/>
  <c r="D166" i="8"/>
  <c r="E166" i="8" s="1"/>
  <c r="B166" i="8"/>
  <c r="C166" i="8" s="1"/>
  <c r="A166" i="8"/>
  <c r="H165" i="8"/>
  <c r="I165" i="8" s="1"/>
  <c r="F165" i="8"/>
  <c r="G165" i="8" s="1"/>
  <c r="D165" i="8"/>
  <c r="E165" i="8" s="1"/>
  <c r="B165" i="8"/>
  <c r="C165" i="8" s="1"/>
  <c r="A165" i="8"/>
  <c r="H164" i="8"/>
  <c r="I164" i="8" s="1"/>
  <c r="F164" i="8"/>
  <c r="G164" i="8" s="1"/>
  <c r="D164" i="8"/>
  <c r="E164" i="8" s="1"/>
  <c r="B164" i="8"/>
  <c r="C164" i="8" s="1"/>
  <c r="A164" i="8"/>
  <c r="H163" i="8"/>
  <c r="I163" i="8" s="1"/>
  <c r="F163" i="8"/>
  <c r="G163" i="8" s="1"/>
  <c r="D163" i="8"/>
  <c r="E163" i="8" s="1"/>
  <c r="B163" i="8"/>
  <c r="C163" i="8" s="1"/>
  <c r="A163" i="8"/>
  <c r="H162" i="8"/>
  <c r="I162" i="8" s="1"/>
  <c r="F162" i="8"/>
  <c r="G162" i="8" s="1"/>
  <c r="D162" i="8"/>
  <c r="E162" i="8" s="1"/>
  <c r="B162" i="8"/>
  <c r="C162" i="8" s="1"/>
  <c r="A162" i="8"/>
  <c r="H161" i="8"/>
  <c r="I161" i="8" s="1"/>
  <c r="F161" i="8"/>
  <c r="G161" i="8" s="1"/>
  <c r="D161" i="8"/>
  <c r="E161" i="8" s="1"/>
  <c r="B161" i="8"/>
  <c r="C161" i="8" s="1"/>
  <c r="A161" i="8"/>
  <c r="H160" i="8"/>
  <c r="I160" i="8" s="1"/>
  <c r="F160" i="8"/>
  <c r="G160" i="8" s="1"/>
  <c r="D160" i="8"/>
  <c r="E160" i="8" s="1"/>
  <c r="B160" i="8"/>
  <c r="C160" i="8" s="1"/>
  <c r="A160" i="8"/>
  <c r="H159" i="8"/>
  <c r="I159" i="8" s="1"/>
  <c r="F159" i="8"/>
  <c r="G159" i="8" s="1"/>
  <c r="D159" i="8"/>
  <c r="E159" i="8" s="1"/>
  <c r="B159" i="8"/>
  <c r="C159" i="8" s="1"/>
  <c r="A159" i="8"/>
  <c r="H158" i="8"/>
  <c r="I158" i="8" s="1"/>
  <c r="F158" i="8"/>
  <c r="G158" i="8" s="1"/>
  <c r="D158" i="8"/>
  <c r="E158" i="8" s="1"/>
  <c r="B158" i="8"/>
  <c r="C158" i="8" s="1"/>
  <c r="A158" i="8"/>
  <c r="H157" i="8"/>
  <c r="I157" i="8" s="1"/>
  <c r="F157" i="8"/>
  <c r="G157" i="8" s="1"/>
  <c r="D157" i="8"/>
  <c r="E157" i="8" s="1"/>
  <c r="B157" i="8"/>
  <c r="C157" i="8" s="1"/>
  <c r="A157" i="8"/>
  <c r="H156" i="8"/>
  <c r="I156" i="8" s="1"/>
  <c r="F156" i="8"/>
  <c r="G156" i="8" s="1"/>
  <c r="D156" i="8"/>
  <c r="E156" i="8" s="1"/>
  <c r="B156" i="8"/>
  <c r="C156" i="8" s="1"/>
  <c r="A156" i="8"/>
  <c r="H155" i="8"/>
  <c r="I155" i="8" s="1"/>
  <c r="F155" i="8"/>
  <c r="G155" i="8" s="1"/>
  <c r="D155" i="8"/>
  <c r="E155" i="8" s="1"/>
  <c r="B155" i="8"/>
  <c r="C155" i="8" s="1"/>
  <c r="A155" i="8"/>
  <c r="H154" i="8"/>
  <c r="I154" i="8" s="1"/>
  <c r="F154" i="8"/>
  <c r="G154" i="8" s="1"/>
  <c r="D154" i="8"/>
  <c r="E154" i="8" s="1"/>
  <c r="B154" i="8"/>
  <c r="C154" i="8" s="1"/>
  <c r="A154" i="8"/>
  <c r="H153" i="8"/>
  <c r="I153" i="8" s="1"/>
  <c r="F153" i="8"/>
  <c r="G153" i="8" s="1"/>
  <c r="D153" i="8"/>
  <c r="E153" i="8" s="1"/>
  <c r="B153" i="8"/>
  <c r="C153" i="8" s="1"/>
  <c r="A153" i="8"/>
  <c r="H152" i="8"/>
  <c r="I152" i="8" s="1"/>
  <c r="F152" i="8"/>
  <c r="G152" i="8" s="1"/>
  <c r="D152" i="8"/>
  <c r="E152" i="8" s="1"/>
  <c r="B152" i="8"/>
  <c r="C152" i="8" s="1"/>
  <c r="A152" i="8"/>
  <c r="H151" i="8"/>
  <c r="I151" i="8" s="1"/>
  <c r="F151" i="8"/>
  <c r="G151" i="8" s="1"/>
  <c r="D151" i="8"/>
  <c r="E151" i="8" s="1"/>
  <c r="B151" i="8"/>
  <c r="C151" i="8" s="1"/>
  <c r="A151" i="8"/>
  <c r="H150" i="8"/>
  <c r="I150" i="8" s="1"/>
  <c r="F150" i="8"/>
  <c r="G150" i="8" s="1"/>
  <c r="D150" i="8"/>
  <c r="E150" i="8" s="1"/>
  <c r="B150" i="8"/>
  <c r="C150" i="8" s="1"/>
  <c r="A150" i="8"/>
  <c r="H149" i="8"/>
  <c r="I149" i="8" s="1"/>
  <c r="F149" i="8"/>
  <c r="G149" i="8" s="1"/>
  <c r="D149" i="8"/>
  <c r="E149" i="8" s="1"/>
  <c r="B149" i="8"/>
  <c r="C149" i="8" s="1"/>
  <c r="A149" i="8"/>
  <c r="H148" i="8"/>
  <c r="I148" i="8" s="1"/>
  <c r="F148" i="8"/>
  <c r="G148" i="8" s="1"/>
  <c r="D148" i="8"/>
  <c r="E148" i="8" s="1"/>
  <c r="B148" i="8"/>
  <c r="C148" i="8" s="1"/>
  <c r="A148" i="8"/>
  <c r="H147" i="8"/>
  <c r="I147" i="8" s="1"/>
  <c r="F147" i="8"/>
  <c r="G147" i="8" s="1"/>
  <c r="D147" i="8"/>
  <c r="E147" i="8" s="1"/>
  <c r="B147" i="8"/>
  <c r="C147" i="8" s="1"/>
  <c r="A147" i="8"/>
  <c r="H146" i="8"/>
  <c r="I146" i="8" s="1"/>
  <c r="F146" i="8"/>
  <c r="G146" i="8" s="1"/>
  <c r="D146" i="8"/>
  <c r="E146" i="8" s="1"/>
  <c r="B146" i="8"/>
  <c r="C146" i="8" s="1"/>
  <c r="A146" i="8"/>
  <c r="H145" i="8"/>
  <c r="I145" i="8" s="1"/>
  <c r="F145" i="8"/>
  <c r="G145" i="8" s="1"/>
  <c r="D145" i="8"/>
  <c r="E145" i="8" s="1"/>
  <c r="B145" i="8"/>
  <c r="C145" i="8" s="1"/>
  <c r="A145" i="8"/>
  <c r="H144" i="8"/>
  <c r="I144" i="8" s="1"/>
  <c r="F144" i="8"/>
  <c r="G144" i="8" s="1"/>
  <c r="D144" i="8"/>
  <c r="E144" i="8" s="1"/>
  <c r="B144" i="8"/>
  <c r="C144" i="8" s="1"/>
  <c r="A144" i="8"/>
  <c r="H143" i="8"/>
  <c r="I143" i="8" s="1"/>
  <c r="F143" i="8"/>
  <c r="G143" i="8" s="1"/>
  <c r="D143" i="8"/>
  <c r="E143" i="8" s="1"/>
  <c r="B143" i="8"/>
  <c r="C143" i="8" s="1"/>
  <c r="A143" i="8"/>
  <c r="H142" i="8"/>
  <c r="I142" i="8" s="1"/>
  <c r="F142" i="8"/>
  <c r="G142" i="8" s="1"/>
  <c r="D142" i="8"/>
  <c r="E142" i="8" s="1"/>
  <c r="B142" i="8"/>
  <c r="C142" i="8" s="1"/>
  <c r="A142" i="8"/>
  <c r="H141" i="8"/>
  <c r="I141" i="8" s="1"/>
  <c r="F141" i="8"/>
  <c r="G141" i="8" s="1"/>
  <c r="D141" i="8"/>
  <c r="E141" i="8" s="1"/>
  <c r="B141" i="8"/>
  <c r="C141" i="8" s="1"/>
  <c r="A141" i="8"/>
  <c r="H140" i="8"/>
  <c r="I140" i="8" s="1"/>
  <c r="F140" i="8"/>
  <c r="G140" i="8" s="1"/>
  <c r="D140" i="8"/>
  <c r="E140" i="8" s="1"/>
  <c r="B140" i="8"/>
  <c r="C140" i="8" s="1"/>
  <c r="A140" i="8"/>
  <c r="H139" i="8"/>
  <c r="I139" i="8" s="1"/>
  <c r="F139" i="8"/>
  <c r="G139" i="8" s="1"/>
  <c r="D139" i="8"/>
  <c r="E139" i="8" s="1"/>
  <c r="B139" i="8"/>
  <c r="C139" i="8" s="1"/>
  <c r="A139" i="8"/>
  <c r="H138" i="8"/>
  <c r="I138" i="8" s="1"/>
  <c r="F138" i="8"/>
  <c r="G138" i="8" s="1"/>
  <c r="D138" i="8"/>
  <c r="E138" i="8" s="1"/>
  <c r="B138" i="8"/>
  <c r="C138" i="8" s="1"/>
  <c r="A138" i="8"/>
  <c r="H137" i="8"/>
  <c r="I137" i="8" s="1"/>
  <c r="F137" i="8"/>
  <c r="G137" i="8" s="1"/>
  <c r="D137" i="8"/>
  <c r="E137" i="8" s="1"/>
  <c r="B137" i="8"/>
  <c r="C137" i="8" s="1"/>
  <c r="A137" i="8"/>
  <c r="H136" i="8"/>
  <c r="I136" i="8" s="1"/>
  <c r="F136" i="8"/>
  <c r="G136" i="8" s="1"/>
  <c r="D136" i="8"/>
  <c r="E136" i="8" s="1"/>
  <c r="B136" i="8"/>
  <c r="C136" i="8" s="1"/>
  <c r="A136" i="8"/>
  <c r="H135" i="8"/>
  <c r="I135" i="8" s="1"/>
  <c r="F135" i="8"/>
  <c r="G135" i="8" s="1"/>
  <c r="D135" i="8"/>
  <c r="E135" i="8" s="1"/>
  <c r="B135" i="8"/>
  <c r="C135" i="8" s="1"/>
  <c r="A135" i="8"/>
  <c r="H134" i="8"/>
  <c r="I134" i="8" s="1"/>
  <c r="F134" i="8"/>
  <c r="G134" i="8" s="1"/>
  <c r="D134" i="8"/>
  <c r="E134" i="8" s="1"/>
  <c r="B134" i="8"/>
  <c r="C134" i="8" s="1"/>
  <c r="A134" i="8"/>
  <c r="H133" i="8"/>
  <c r="I133" i="8" s="1"/>
  <c r="F133" i="8"/>
  <c r="G133" i="8" s="1"/>
  <c r="D133" i="8"/>
  <c r="E133" i="8" s="1"/>
  <c r="B133" i="8"/>
  <c r="C133" i="8" s="1"/>
  <c r="A133" i="8"/>
  <c r="H132" i="8"/>
  <c r="I132" i="8" s="1"/>
  <c r="F132" i="8"/>
  <c r="G132" i="8" s="1"/>
  <c r="D132" i="8"/>
  <c r="E132" i="8" s="1"/>
  <c r="B132" i="8"/>
  <c r="C132" i="8" s="1"/>
  <c r="A132" i="8"/>
  <c r="H131" i="8"/>
  <c r="I131" i="8" s="1"/>
  <c r="F131" i="8"/>
  <c r="G131" i="8" s="1"/>
  <c r="D131" i="8"/>
  <c r="E131" i="8" s="1"/>
  <c r="B131" i="8"/>
  <c r="C131" i="8" s="1"/>
  <c r="A131" i="8"/>
  <c r="H130" i="8"/>
  <c r="I130" i="8" s="1"/>
  <c r="F130" i="8"/>
  <c r="G130" i="8" s="1"/>
  <c r="D130" i="8"/>
  <c r="E130" i="8" s="1"/>
  <c r="B130" i="8"/>
  <c r="C130" i="8" s="1"/>
  <c r="A130" i="8"/>
  <c r="H129" i="8"/>
  <c r="I129" i="8" s="1"/>
  <c r="F129" i="8"/>
  <c r="G129" i="8" s="1"/>
  <c r="D129" i="8"/>
  <c r="E129" i="8" s="1"/>
  <c r="B129" i="8"/>
  <c r="C129" i="8" s="1"/>
  <c r="A129" i="8"/>
  <c r="H128" i="8"/>
  <c r="I128" i="8" s="1"/>
  <c r="F128" i="8"/>
  <c r="G128" i="8" s="1"/>
  <c r="D128" i="8"/>
  <c r="E128" i="8" s="1"/>
  <c r="B128" i="8"/>
  <c r="C128" i="8" s="1"/>
  <c r="A128" i="8"/>
  <c r="H127" i="8"/>
  <c r="I127" i="8" s="1"/>
  <c r="F127" i="8"/>
  <c r="G127" i="8" s="1"/>
  <c r="D127" i="8"/>
  <c r="E127" i="8" s="1"/>
  <c r="B127" i="8"/>
  <c r="C127" i="8" s="1"/>
  <c r="A127" i="8"/>
  <c r="H126" i="8"/>
  <c r="I126" i="8" s="1"/>
  <c r="F126" i="8"/>
  <c r="G126" i="8" s="1"/>
  <c r="D126" i="8"/>
  <c r="E126" i="8" s="1"/>
  <c r="B126" i="8"/>
  <c r="C126" i="8" s="1"/>
  <c r="A126" i="8"/>
  <c r="H125" i="8"/>
  <c r="I125" i="8" s="1"/>
  <c r="F125" i="8"/>
  <c r="G125" i="8" s="1"/>
  <c r="D125" i="8"/>
  <c r="E125" i="8" s="1"/>
  <c r="B125" i="8"/>
  <c r="C125" i="8" s="1"/>
  <c r="A125" i="8"/>
  <c r="H124" i="8"/>
  <c r="I124" i="8" s="1"/>
  <c r="F124" i="8"/>
  <c r="G124" i="8" s="1"/>
  <c r="D124" i="8"/>
  <c r="E124" i="8" s="1"/>
  <c r="B124" i="8"/>
  <c r="C124" i="8" s="1"/>
  <c r="A124" i="8"/>
  <c r="H123" i="8"/>
  <c r="I123" i="8" s="1"/>
  <c r="F123" i="8"/>
  <c r="G123" i="8" s="1"/>
  <c r="D123" i="8"/>
  <c r="E123" i="8" s="1"/>
  <c r="B123" i="8"/>
  <c r="C123" i="8" s="1"/>
  <c r="A123" i="8"/>
  <c r="H122" i="8"/>
  <c r="I122" i="8" s="1"/>
  <c r="F122" i="8"/>
  <c r="G122" i="8" s="1"/>
  <c r="D122" i="8"/>
  <c r="E122" i="8" s="1"/>
  <c r="B122" i="8"/>
  <c r="C122" i="8" s="1"/>
  <c r="A122" i="8"/>
  <c r="H121" i="8"/>
  <c r="I121" i="8" s="1"/>
  <c r="F121" i="8"/>
  <c r="G121" i="8" s="1"/>
  <c r="D121" i="8"/>
  <c r="E121" i="8" s="1"/>
  <c r="B121" i="8"/>
  <c r="C121" i="8" s="1"/>
  <c r="A121" i="8"/>
  <c r="H120" i="8"/>
  <c r="I120" i="8" s="1"/>
  <c r="F120" i="8"/>
  <c r="G120" i="8" s="1"/>
  <c r="D120" i="8"/>
  <c r="E120" i="8" s="1"/>
  <c r="B120" i="8"/>
  <c r="C120" i="8" s="1"/>
  <c r="A120" i="8"/>
  <c r="H119" i="8"/>
  <c r="I119" i="8" s="1"/>
  <c r="F119" i="8"/>
  <c r="G119" i="8" s="1"/>
  <c r="D119" i="8"/>
  <c r="E119" i="8" s="1"/>
  <c r="B119" i="8"/>
  <c r="C119" i="8" s="1"/>
  <c r="A119" i="8"/>
  <c r="H118" i="8"/>
  <c r="I118" i="8" s="1"/>
  <c r="F118" i="8"/>
  <c r="G118" i="8" s="1"/>
  <c r="D118" i="8"/>
  <c r="E118" i="8" s="1"/>
  <c r="B118" i="8"/>
  <c r="C118" i="8" s="1"/>
  <c r="A118" i="8"/>
  <c r="H117" i="8"/>
  <c r="I117" i="8" s="1"/>
  <c r="F117" i="8"/>
  <c r="G117" i="8" s="1"/>
  <c r="D117" i="8"/>
  <c r="E117" i="8" s="1"/>
  <c r="B117" i="8"/>
  <c r="C117" i="8" s="1"/>
  <c r="A117" i="8"/>
  <c r="H116" i="8"/>
  <c r="I116" i="8" s="1"/>
  <c r="F116" i="8"/>
  <c r="G116" i="8" s="1"/>
  <c r="D116" i="8"/>
  <c r="E116" i="8" s="1"/>
  <c r="B116" i="8"/>
  <c r="C116" i="8" s="1"/>
  <c r="A116" i="8"/>
  <c r="H115" i="8"/>
  <c r="I115" i="8" s="1"/>
  <c r="F115" i="8"/>
  <c r="G115" i="8" s="1"/>
  <c r="D115" i="8"/>
  <c r="E115" i="8" s="1"/>
  <c r="B115" i="8"/>
  <c r="C115" i="8" s="1"/>
  <c r="A115" i="8"/>
  <c r="H114" i="8"/>
  <c r="I114" i="8" s="1"/>
  <c r="F114" i="8"/>
  <c r="G114" i="8" s="1"/>
  <c r="D114" i="8"/>
  <c r="E114" i="8" s="1"/>
  <c r="B114" i="8"/>
  <c r="C114" i="8" s="1"/>
  <c r="A114" i="8"/>
  <c r="H113" i="8"/>
  <c r="I113" i="8" s="1"/>
  <c r="F113" i="8"/>
  <c r="G113" i="8" s="1"/>
  <c r="D113" i="8"/>
  <c r="E113" i="8" s="1"/>
  <c r="B113" i="8"/>
  <c r="C113" i="8" s="1"/>
  <c r="A113" i="8"/>
  <c r="H112" i="8"/>
  <c r="I112" i="8" s="1"/>
  <c r="F112" i="8"/>
  <c r="G112" i="8" s="1"/>
  <c r="D112" i="8"/>
  <c r="E112" i="8" s="1"/>
  <c r="B112" i="8"/>
  <c r="C112" i="8" s="1"/>
  <c r="A112" i="8"/>
  <c r="H111" i="8"/>
  <c r="I111" i="8" s="1"/>
  <c r="F111" i="8"/>
  <c r="G111" i="8" s="1"/>
  <c r="D111" i="8"/>
  <c r="E111" i="8" s="1"/>
  <c r="B111" i="8"/>
  <c r="C111" i="8" s="1"/>
  <c r="A111" i="8"/>
  <c r="H110" i="8"/>
  <c r="I110" i="8" s="1"/>
  <c r="F110" i="8"/>
  <c r="G110" i="8" s="1"/>
  <c r="D110" i="8"/>
  <c r="E110" i="8" s="1"/>
  <c r="B110" i="8"/>
  <c r="C110" i="8" s="1"/>
  <c r="A110" i="8"/>
  <c r="H109" i="8"/>
  <c r="I109" i="8" s="1"/>
  <c r="F109" i="8"/>
  <c r="G109" i="8" s="1"/>
  <c r="D109" i="8"/>
  <c r="E109" i="8" s="1"/>
  <c r="B109" i="8"/>
  <c r="C109" i="8" s="1"/>
  <c r="A109" i="8"/>
  <c r="H108" i="8"/>
  <c r="I108" i="8" s="1"/>
  <c r="F108" i="8"/>
  <c r="G108" i="8" s="1"/>
  <c r="D108" i="8"/>
  <c r="E108" i="8" s="1"/>
  <c r="B108" i="8"/>
  <c r="C108" i="8" s="1"/>
  <c r="A108" i="8"/>
  <c r="H107" i="8"/>
  <c r="I107" i="8" s="1"/>
  <c r="F107" i="8"/>
  <c r="G107" i="8" s="1"/>
  <c r="D107" i="8"/>
  <c r="E107" i="8" s="1"/>
  <c r="B107" i="8"/>
  <c r="C107" i="8" s="1"/>
  <c r="A107" i="8"/>
  <c r="H106" i="8"/>
  <c r="I106" i="8" s="1"/>
  <c r="F106" i="8"/>
  <c r="G106" i="8" s="1"/>
  <c r="D106" i="8"/>
  <c r="E106" i="8" s="1"/>
  <c r="B106" i="8"/>
  <c r="C106" i="8" s="1"/>
  <c r="A106" i="8"/>
  <c r="H105" i="8"/>
  <c r="I105" i="8" s="1"/>
  <c r="F105" i="8"/>
  <c r="G105" i="8" s="1"/>
  <c r="D105" i="8"/>
  <c r="E105" i="8" s="1"/>
  <c r="B105" i="8"/>
  <c r="C105" i="8" s="1"/>
  <c r="A105" i="8"/>
  <c r="H104" i="8"/>
  <c r="I104" i="8" s="1"/>
  <c r="F104" i="8"/>
  <c r="G104" i="8" s="1"/>
  <c r="D104" i="8"/>
  <c r="E104" i="8" s="1"/>
  <c r="B104" i="8"/>
  <c r="C104" i="8" s="1"/>
  <c r="A104" i="8"/>
  <c r="H103" i="8"/>
  <c r="I103" i="8" s="1"/>
  <c r="F103" i="8"/>
  <c r="G103" i="8" s="1"/>
  <c r="D103" i="8"/>
  <c r="E103" i="8" s="1"/>
  <c r="B103" i="8"/>
  <c r="C103" i="8" s="1"/>
  <c r="A103" i="8"/>
  <c r="H102" i="8"/>
  <c r="I102" i="8" s="1"/>
  <c r="F102" i="8"/>
  <c r="G102" i="8" s="1"/>
  <c r="D102" i="8"/>
  <c r="E102" i="8" s="1"/>
  <c r="B102" i="8"/>
  <c r="C102" i="8" s="1"/>
  <c r="A102" i="8"/>
  <c r="H101" i="8"/>
  <c r="I101" i="8" s="1"/>
  <c r="F101" i="8"/>
  <c r="G101" i="8" s="1"/>
  <c r="D101" i="8"/>
  <c r="E101" i="8" s="1"/>
  <c r="B101" i="8"/>
  <c r="C101" i="8" s="1"/>
  <c r="A101" i="8"/>
  <c r="H100" i="8"/>
  <c r="I100" i="8" s="1"/>
  <c r="F100" i="8"/>
  <c r="G100" i="8" s="1"/>
  <c r="D100" i="8"/>
  <c r="E100" i="8" s="1"/>
  <c r="B100" i="8"/>
  <c r="C100" i="8" s="1"/>
  <c r="A100" i="8"/>
  <c r="H99" i="8"/>
  <c r="I99" i="8" s="1"/>
  <c r="F99" i="8"/>
  <c r="G99" i="8" s="1"/>
  <c r="D99" i="8"/>
  <c r="E99" i="8" s="1"/>
  <c r="B99" i="8"/>
  <c r="C99" i="8" s="1"/>
  <c r="A99" i="8"/>
  <c r="H98" i="8"/>
  <c r="I98" i="8" s="1"/>
  <c r="F98" i="8"/>
  <c r="G98" i="8" s="1"/>
  <c r="D98" i="8"/>
  <c r="E98" i="8" s="1"/>
  <c r="B98" i="8"/>
  <c r="C98" i="8" s="1"/>
  <c r="A98" i="8"/>
  <c r="H97" i="8"/>
  <c r="I97" i="8" s="1"/>
  <c r="F97" i="8"/>
  <c r="G97" i="8" s="1"/>
  <c r="D97" i="8"/>
  <c r="E97" i="8" s="1"/>
  <c r="B97" i="8"/>
  <c r="C97" i="8" s="1"/>
  <c r="A97" i="8"/>
  <c r="H96" i="8"/>
  <c r="I96" i="8" s="1"/>
  <c r="F96" i="8"/>
  <c r="G96" i="8" s="1"/>
  <c r="D96" i="8"/>
  <c r="E96" i="8" s="1"/>
  <c r="B96" i="8"/>
  <c r="C96" i="8" s="1"/>
  <c r="A96" i="8"/>
  <c r="H95" i="8"/>
  <c r="I95" i="8" s="1"/>
  <c r="F95" i="8"/>
  <c r="G95" i="8" s="1"/>
  <c r="D95" i="8"/>
  <c r="E95" i="8" s="1"/>
  <c r="B95" i="8"/>
  <c r="C95" i="8" s="1"/>
  <c r="A95" i="8"/>
  <c r="H94" i="8"/>
  <c r="I94" i="8" s="1"/>
  <c r="F94" i="8"/>
  <c r="G94" i="8" s="1"/>
  <c r="D94" i="8"/>
  <c r="E94" i="8" s="1"/>
  <c r="B94" i="8"/>
  <c r="C94" i="8" s="1"/>
  <c r="A94" i="8"/>
  <c r="H93" i="8"/>
  <c r="I93" i="8" s="1"/>
  <c r="F93" i="8"/>
  <c r="G93" i="8" s="1"/>
  <c r="D93" i="8"/>
  <c r="E93" i="8" s="1"/>
  <c r="B93" i="8"/>
  <c r="C93" i="8" s="1"/>
  <c r="A93" i="8"/>
  <c r="H92" i="8"/>
  <c r="I92" i="8" s="1"/>
  <c r="F92" i="8"/>
  <c r="G92" i="8" s="1"/>
  <c r="D92" i="8"/>
  <c r="E92" i="8" s="1"/>
  <c r="B92" i="8"/>
  <c r="C92" i="8" s="1"/>
  <c r="A92" i="8"/>
  <c r="H91" i="8"/>
  <c r="I91" i="8" s="1"/>
  <c r="F91" i="8"/>
  <c r="G91" i="8" s="1"/>
  <c r="D91" i="8"/>
  <c r="E91" i="8" s="1"/>
  <c r="B91" i="8"/>
  <c r="C91" i="8" s="1"/>
  <c r="A91" i="8"/>
  <c r="H90" i="8"/>
  <c r="I90" i="8" s="1"/>
  <c r="F90" i="8"/>
  <c r="G90" i="8" s="1"/>
  <c r="D90" i="8"/>
  <c r="E90" i="8" s="1"/>
  <c r="B90" i="8"/>
  <c r="C90" i="8" s="1"/>
  <c r="A90" i="8"/>
  <c r="H89" i="8"/>
  <c r="I89" i="8" s="1"/>
  <c r="F89" i="8"/>
  <c r="G89" i="8" s="1"/>
  <c r="D89" i="8"/>
  <c r="E89" i="8" s="1"/>
  <c r="B89" i="8"/>
  <c r="C89" i="8" s="1"/>
  <c r="A89" i="8"/>
  <c r="H88" i="8"/>
  <c r="I88" i="8" s="1"/>
  <c r="F88" i="8"/>
  <c r="G88" i="8" s="1"/>
  <c r="D88" i="8"/>
  <c r="E88" i="8" s="1"/>
  <c r="B88" i="8"/>
  <c r="C88" i="8" s="1"/>
  <c r="A88" i="8"/>
  <c r="H87" i="8"/>
  <c r="I87" i="8" s="1"/>
  <c r="F87" i="8"/>
  <c r="G87" i="8" s="1"/>
  <c r="D87" i="8"/>
  <c r="E87" i="8" s="1"/>
  <c r="B87" i="8"/>
  <c r="C87" i="8" s="1"/>
  <c r="A87" i="8"/>
  <c r="H86" i="8"/>
  <c r="I86" i="8" s="1"/>
  <c r="F86" i="8"/>
  <c r="G86" i="8" s="1"/>
  <c r="D86" i="8"/>
  <c r="E86" i="8" s="1"/>
  <c r="B86" i="8"/>
  <c r="C86" i="8" s="1"/>
  <c r="A86" i="8"/>
  <c r="H85" i="8"/>
  <c r="I85" i="8" s="1"/>
  <c r="F85" i="8"/>
  <c r="G85" i="8" s="1"/>
  <c r="D85" i="8"/>
  <c r="E85" i="8" s="1"/>
  <c r="B85" i="8"/>
  <c r="C85" i="8" s="1"/>
  <c r="A85" i="8"/>
  <c r="H84" i="8"/>
  <c r="I84" i="8" s="1"/>
  <c r="F84" i="8"/>
  <c r="G84" i="8" s="1"/>
  <c r="D84" i="8"/>
  <c r="E84" i="8" s="1"/>
  <c r="B84" i="8"/>
  <c r="C84" i="8" s="1"/>
  <c r="A84" i="8"/>
  <c r="H83" i="8"/>
  <c r="I83" i="8" s="1"/>
  <c r="F83" i="8"/>
  <c r="G83" i="8" s="1"/>
  <c r="D83" i="8"/>
  <c r="E83" i="8" s="1"/>
  <c r="B83" i="8"/>
  <c r="C83" i="8" s="1"/>
  <c r="A83" i="8"/>
  <c r="H82" i="8"/>
  <c r="I82" i="8" s="1"/>
  <c r="F82" i="8"/>
  <c r="G82" i="8" s="1"/>
  <c r="D82" i="8"/>
  <c r="E82" i="8" s="1"/>
  <c r="B82" i="8"/>
  <c r="C82" i="8" s="1"/>
  <c r="A82" i="8"/>
  <c r="H81" i="8"/>
  <c r="I81" i="8" s="1"/>
  <c r="F81" i="8"/>
  <c r="G81" i="8" s="1"/>
  <c r="D81" i="8"/>
  <c r="E81" i="8" s="1"/>
  <c r="B81" i="8"/>
  <c r="C81" i="8" s="1"/>
  <c r="A81" i="8"/>
  <c r="H80" i="8"/>
  <c r="I80" i="8" s="1"/>
  <c r="F80" i="8"/>
  <c r="G80" i="8" s="1"/>
  <c r="D80" i="8"/>
  <c r="E80" i="8" s="1"/>
  <c r="B80" i="8"/>
  <c r="C80" i="8" s="1"/>
  <c r="A80" i="8"/>
  <c r="H79" i="8"/>
  <c r="I79" i="8" s="1"/>
  <c r="F79" i="8"/>
  <c r="G79" i="8" s="1"/>
  <c r="D79" i="8"/>
  <c r="E79" i="8" s="1"/>
  <c r="B79" i="8"/>
  <c r="C79" i="8" s="1"/>
  <c r="A79" i="8"/>
  <c r="H78" i="8"/>
  <c r="I78" i="8" s="1"/>
  <c r="F78" i="8"/>
  <c r="G78" i="8" s="1"/>
  <c r="D78" i="8"/>
  <c r="E78" i="8" s="1"/>
  <c r="B78" i="8"/>
  <c r="C78" i="8" s="1"/>
  <c r="A78" i="8"/>
  <c r="H77" i="8"/>
  <c r="I77" i="8" s="1"/>
  <c r="F77" i="8"/>
  <c r="G77" i="8" s="1"/>
  <c r="D77" i="8"/>
  <c r="E77" i="8" s="1"/>
  <c r="B77" i="8"/>
  <c r="C77" i="8" s="1"/>
  <c r="A77" i="8"/>
  <c r="H76" i="8"/>
  <c r="I76" i="8" s="1"/>
  <c r="F76" i="8"/>
  <c r="G76" i="8" s="1"/>
  <c r="D76" i="8"/>
  <c r="E76" i="8" s="1"/>
  <c r="B76" i="8"/>
  <c r="C76" i="8" s="1"/>
  <c r="A76" i="8"/>
  <c r="H75" i="8"/>
  <c r="I75" i="8" s="1"/>
  <c r="F75" i="8"/>
  <c r="G75" i="8" s="1"/>
  <c r="D75" i="8"/>
  <c r="E75" i="8" s="1"/>
  <c r="B75" i="8"/>
  <c r="C75" i="8" s="1"/>
  <c r="A75" i="8"/>
  <c r="H74" i="8"/>
  <c r="I74" i="8" s="1"/>
  <c r="F74" i="8"/>
  <c r="G74" i="8" s="1"/>
  <c r="D74" i="8"/>
  <c r="E74" i="8" s="1"/>
  <c r="B74" i="8"/>
  <c r="C74" i="8" s="1"/>
  <c r="A74" i="8"/>
  <c r="H73" i="8"/>
  <c r="I73" i="8" s="1"/>
  <c r="F73" i="8"/>
  <c r="G73" i="8" s="1"/>
  <c r="D73" i="8"/>
  <c r="E73" i="8" s="1"/>
  <c r="B73" i="8"/>
  <c r="C73" i="8" s="1"/>
  <c r="A73" i="8"/>
  <c r="H72" i="8"/>
  <c r="I72" i="8" s="1"/>
  <c r="F72" i="8"/>
  <c r="G72" i="8" s="1"/>
  <c r="D72" i="8"/>
  <c r="E72" i="8" s="1"/>
  <c r="B72" i="8"/>
  <c r="C72" i="8" s="1"/>
  <c r="A72" i="8"/>
  <c r="H71" i="8"/>
  <c r="I71" i="8" s="1"/>
  <c r="F71" i="8"/>
  <c r="G71" i="8" s="1"/>
  <c r="D71" i="8"/>
  <c r="E71" i="8" s="1"/>
  <c r="B71" i="8"/>
  <c r="C71" i="8" s="1"/>
  <c r="A71" i="8"/>
  <c r="H70" i="8"/>
  <c r="I70" i="8" s="1"/>
  <c r="F70" i="8"/>
  <c r="G70" i="8" s="1"/>
  <c r="D70" i="8"/>
  <c r="E70" i="8" s="1"/>
  <c r="B70" i="8"/>
  <c r="C70" i="8" s="1"/>
  <c r="A70" i="8"/>
  <c r="H69" i="8"/>
  <c r="I69" i="8" s="1"/>
  <c r="F69" i="8"/>
  <c r="G69" i="8" s="1"/>
  <c r="D69" i="8"/>
  <c r="E69" i="8" s="1"/>
  <c r="B69" i="8"/>
  <c r="C69" i="8" s="1"/>
  <c r="A69" i="8"/>
  <c r="H68" i="8"/>
  <c r="I68" i="8" s="1"/>
  <c r="F68" i="8"/>
  <c r="G68" i="8" s="1"/>
  <c r="D68" i="8"/>
  <c r="E68" i="8" s="1"/>
  <c r="B68" i="8"/>
  <c r="C68" i="8" s="1"/>
  <c r="A68" i="8"/>
  <c r="H67" i="8"/>
  <c r="I67" i="8" s="1"/>
  <c r="F67" i="8"/>
  <c r="G67" i="8" s="1"/>
  <c r="D67" i="8"/>
  <c r="E67" i="8" s="1"/>
  <c r="B67" i="8"/>
  <c r="C67" i="8" s="1"/>
  <c r="A67" i="8"/>
  <c r="H66" i="8"/>
  <c r="I66" i="8" s="1"/>
  <c r="F66" i="8"/>
  <c r="G66" i="8" s="1"/>
  <c r="D66" i="8"/>
  <c r="E66" i="8" s="1"/>
  <c r="B66" i="8"/>
  <c r="C66" i="8" s="1"/>
  <c r="A66" i="8"/>
  <c r="H65" i="8"/>
  <c r="I65" i="8" s="1"/>
  <c r="F65" i="8"/>
  <c r="G65" i="8" s="1"/>
  <c r="D65" i="8"/>
  <c r="E65" i="8" s="1"/>
  <c r="B65" i="8"/>
  <c r="C65" i="8" s="1"/>
  <c r="A65" i="8"/>
  <c r="H64" i="8"/>
  <c r="I64" i="8" s="1"/>
  <c r="F64" i="8"/>
  <c r="G64" i="8" s="1"/>
  <c r="D64" i="8"/>
  <c r="E64" i="8" s="1"/>
  <c r="B64" i="8"/>
  <c r="C64" i="8" s="1"/>
  <c r="A64" i="8"/>
  <c r="H63" i="8"/>
  <c r="I63" i="8" s="1"/>
  <c r="F63" i="8"/>
  <c r="G63" i="8" s="1"/>
  <c r="D63" i="8"/>
  <c r="E63" i="8" s="1"/>
  <c r="B63" i="8"/>
  <c r="C63" i="8" s="1"/>
  <c r="A63" i="8"/>
  <c r="H62" i="8"/>
  <c r="I62" i="8" s="1"/>
  <c r="F62" i="8"/>
  <c r="G62" i="8" s="1"/>
  <c r="D62" i="8"/>
  <c r="E62" i="8" s="1"/>
  <c r="B62" i="8"/>
  <c r="C62" i="8" s="1"/>
  <c r="A62" i="8"/>
  <c r="H61" i="8"/>
  <c r="I61" i="8" s="1"/>
  <c r="F61" i="8"/>
  <c r="G61" i="8" s="1"/>
  <c r="D61" i="8"/>
  <c r="E61" i="8" s="1"/>
  <c r="B61" i="8"/>
  <c r="C61" i="8" s="1"/>
  <c r="A61" i="8"/>
  <c r="H60" i="8"/>
  <c r="I60" i="8" s="1"/>
  <c r="F60" i="8"/>
  <c r="G60" i="8" s="1"/>
  <c r="D60" i="8"/>
  <c r="E60" i="8" s="1"/>
  <c r="B60" i="8"/>
  <c r="C60" i="8" s="1"/>
  <c r="A60" i="8"/>
  <c r="H59" i="8"/>
  <c r="I59" i="8" s="1"/>
  <c r="F59" i="8"/>
  <c r="G59" i="8" s="1"/>
  <c r="D59" i="8"/>
  <c r="E59" i="8" s="1"/>
  <c r="B59" i="8"/>
  <c r="C59" i="8" s="1"/>
  <c r="A59" i="8"/>
  <c r="H58" i="8"/>
  <c r="I58" i="8" s="1"/>
  <c r="F58" i="8"/>
  <c r="G58" i="8" s="1"/>
  <c r="D58" i="8"/>
  <c r="E58" i="8" s="1"/>
  <c r="B58" i="8"/>
  <c r="C58" i="8" s="1"/>
  <c r="A58" i="8"/>
  <c r="H57" i="8"/>
  <c r="I57" i="8" s="1"/>
  <c r="F57" i="8"/>
  <c r="G57" i="8" s="1"/>
  <c r="D57" i="8"/>
  <c r="E57" i="8" s="1"/>
  <c r="B57" i="8"/>
  <c r="C57" i="8" s="1"/>
  <c r="A57" i="8"/>
  <c r="H56" i="8"/>
  <c r="I56" i="8" s="1"/>
  <c r="F56" i="8"/>
  <c r="G56" i="8" s="1"/>
  <c r="D56" i="8"/>
  <c r="E56" i="8" s="1"/>
  <c r="B56" i="8"/>
  <c r="C56" i="8" s="1"/>
  <c r="A56" i="8"/>
  <c r="H55" i="8"/>
  <c r="I55" i="8" s="1"/>
  <c r="F55" i="8"/>
  <c r="G55" i="8" s="1"/>
  <c r="D55" i="8"/>
  <c r="E55" i="8" s="1"/>
  <c r="B55" i="8"/>
  <c r="C55" i="8" s="1"/>
  <c r="A55" i="8"/>
  <c r="H54" i="8"/>
  <c r="I54" i="8" s="1"/>
  <c r="F54" i="8"/>
  <c r="G54" i="8" s="1"/>
  <c r="D54" i="8"/>
  <c r="E54" i="8" s="1"/>
  <c r="B54" i="8"/>
  <c r="C54" i="8" s="1"/>
  <c r="A54" i="8"/>
  <c r="H53" i="8"/>
  <c r="I53" i="8" s="1"/>
  <c r="F53" i="8"/>
  <c r="G53" i="8" s="1"/>
  <c r="D53" i="8"/>
  <c r="E53" i="8" s="1"/>
  <c r="B53" i="8"/>
  <c r="C53" i="8" s="1"/>
  <c r="A53" i="8"/>
  <c r="H52" i="8"/>
  <c r="I52" i="8" s="1"/>
  <c r="F52" i="8"/>
  <c r="G52" i="8" s="1"/>
  <c r="D52" i="8"/>
  <c r="E52" i="8" s="1"/>
  <c r="B52" i="8"/>
  <c r="C52" i="8" s="1"/>
  <c r="A52" i="8"/>
  <c r="H51" i="8"/>
  <c r="I51" i="8" s="1"/>
  <c r="F51" i="8"/>
  <c r="G51" i="8" s="1"/>
  <c r="D51" i="8"/>
  <c r="E51" i="8" s="1"/>
  <c r="B51" i="8"/>
  <c r="C51" i="8" s="1"/>
  <c r="A51" i="8"/>
  <c r="H50" i="8"/>
  <c r="I50" i="8" s="1"/>
  <c r="F50" i="8"/>
  <c r="G50" i="8" s="1"/>
  <c r="D50" i="8"/>
  <c r="E50" i="8" s="1"/>
  <c r="B50" i="8"/>
  <c r="C50" i="8" s="1"/>
  <c r="A50" i="8"/>
  <c r="H49" i="8"/>
  <c r="I49" i="8" s="1"/>
  <c r="F49" i="8"/>
  <c r="G49" i="8" s="1"/>
  <c r="D49" i="8"/>
  <c r="E49" i="8" s="1"/>
  <c r="B49" i="8"/>
  <c r="C49" i="8" s="1"/>
  <c r="A49" i="8"/>
  <c r="H48" i="8"/>
  <c r="I48" i="8" s="1"/>
  <c r="F48" i="8"/>
  <c r="G48" i="8" s="1"/>
  <c r="D48" i="8"/>
  <c r="E48" i="8" s="1"/>
  <c r="B48" i="8"/>
  <c r="C48" i="8" s="1"/>
  <c r="A48" i="8"/>
  <c r="H47" i="8"/>
  <c r="I47" i="8" s="1"/>
  <c r="F47" i="8"/>
  <c r="G47" i="8" s="1"/>
  <c r="D47" i="8"/>
  <c r="E47" i="8" s="1"/>
  <c r="B47" i="8"/>
  <c r="C47" i="8" s="1"/>
  <c r="A47" i="8"/>
  <c r="H46" i="8"/>
  <c r="I46" i="8" s="1"/>
  <c r="F46" i="8"/>
  <c r="G46" i="8" s="1"/>
  <c r="D46" i="8"/>
  <c r="E46" i="8" s="1"/>
  <c r="B46" i="8"/>
  <c r="C46" i="8" s="1"/>
  <c r="A46" i="8"/>
  <c r="H45" i="8"/>
  <c r="I45" i="8" s="1"/>
  <c r="F45" i="8"/>
  <c r="G45" i="8" s="1"/>
  <c r="D45" i="8"/>
  <c r="E45" i="8" s="1"/>
  <c r="B45" i="8"/>
  <c r="C45" i="8" s="1"/>
  <c r="A45" i="8"/>
  <c r="H44" i="8"/>
  <c r="I44" i="8" s="1"/>
  <c r="F44" i="8"/>
  <c r="G44" i="8" s="1"/>
  <c r="D44" i="8"/>
  <c r="E44" i="8" s="1"/>
  <c r="B44" i="8"/>
  <c r="C44" i="8" s="1"/>
  <c r="A44" i="8"/>
  <c r="H43" i="8"/>
  <c r="I43" i="8" s="1"/>
  <c r="F43" i="8"/>
  <c r="G43" i="8" s="1"/>
  <c r="D43" i="8"/>
  <c r="E43" i="8" s="1"/>
  <c r="B43" i="8"/>
  <c r="C43" i="8" s="1"/>
  <c r="A43" i="8"/>
  <c r="H42" i="8"/>
  <c r="I42" i="8" s="1"/>
  <c r="F42" i="8"/>
  <c r="G42" i="8" s="1"/>
  <c r="D42" i="8"/>
  <c r="E42" i="8" s="1"/>
  <c r="B42" i="8"/>
  <c r="C42" i="8" s="1"/>
  <c r="A42" i="8"/>
  <c r="H41" i="8"/>
  <c r="I41" i="8" s="1"/>
  <c r="F41" i="8"/>
  <c r="G41" i="8" s="1"/>
  <c r="D41" i="8"/>
  <c r="E41" i="8" s="1"/>
  <c r="B41" i="8"/>
  <c r="C41" i="8" s="1"/>
  <c r="A41" i="8"/>
  <c r="H40" i="8"/>
  <c r="I40" i="8" s="1"/>
  <c r="F40" i="8"/>
  <c r="G40" i="8" s="1"/>
  <c r="D40" i="8"/>
  <c r="E40" i="8" s="1"/>
  <c r="B40" i="8"/>
  <c r="C40" i="8" s="1"/>
  <c r="A40" i="8"/>
  <c r="H39" i="8"/>
  <c r="I39" i="8" s="1"/>
  <c r="F39" i="8"/>
  <c r="G39" i="8" s="1"/>
  <c r="D39" i="8"/>
  <c r="E39" i="8" s="1"/>
  <c r="B39" i="8"/>
  <c r="C39" i="8" s="1"/>
  <c r="A39" i="8"/>
  <c r="H38" i="8"/>
  <c r="I38" i="8" s="1"/>
  <c r="F38" i="8"/>
  <c r="G38" i="8" s="1"/>
  <c r="D38" i="8"/>
  <c r="E38" i="8" s="1"/>
  <c r="B38" i="8"/>
  <c r="C38" i="8" s="1"/>
  <c r="A38" i="8"/>
  <c r="H37" i="8"/>
  <c r="I37" i="8" s="1"/>
  <c r="F37" i="8"/>
  <c r="G37" i="8" s="1"/>
  <c r="D37" i="8"/>
  <c r="E37" i="8" s="1"/>
  <c r="B37" i="8"/>
  <c r="C37" i="8" s="1"/>
  <c r="A37" i="8"/>
  <c r="H36" i="8"/>
  <c r="I36" i="8" s="1"/>
  <c r="F36" i="8"/>
  <c r="G36" i="8" s="1"/>
  <c r="D36" i="8"/>
  <c r="E36" i="8" s="1"/>
  <c r="B36" i="8"/>
  <c r="C36" i="8" s="1"/>
  <c r="A36" i="8"/>
  <c r="H35" i="8"/>
  <c r="I35" i="8" s="1"/>
  <c r="F35" i="8"/>
  <c r="G35" i="8" s="1"/>
  <c r="D35" i="8"/>
  <c r="E35" i="8" s="1"/>
  <c r="B35" i="8"/>
  <c r="C35" i="8" s="1"/>
  <c r="A35" i="8"/>
  <c r="H34" i="8"/>
  <c r="I34" i="8" s="1"/>
  <c r="F34" i="8"/>
  <c r="G34" i="8" s="1"/>
  <c r="D34" i="8"/>
  <c r="E34" i="8" s="1"/>
  <c r="B34" i="8"/>
  <c r="C34" i="8" s="1"/>
  <c r="A34" i="8"/>
  <c r="H33" i="8"/>
  <c r="I33" i="8" s="1"/>
  <c r="F33" i="8"/>
  <c r="G33" i="8" s="1"/>
  <c r="D33" i="8"/>
  <c r="E33" i="8" s="1"/>
  <c r="B33" i="8"/>
  <c r="C33" i="8" s="1"/>
  <c r="A33" i="8"/>
  <c r="H32" i="8"/>
  <c r="I32" i="8" s="1"/>
  <c r="F32" i="8"/>
  <c r="G32" i="8" s="1"/>
  <c r="D32" i="8"/>
  <c r="E32" i="8" s="1"/>
  <c r="B32" i="8"/>
  <c r="C32" i="8" s="1"/>
  <c r="A32" i="8"/>
  <c r="H31" i="8"/>
  <c r="I31" i="8" s="1"/>
  <c r="F31" i="8"/>
  <c r="G31" i="8" s="1"/>
  <c r="D31" i="8"/>
  <c r="E31" i="8" s="1"/>
  <c r="B31" i="8"/>
  <c r="C31" i="8" s="1"/>
  <c r="A31" i="8"/>
  <c r="H30" i="8"/>
  <c r="I30" i="8" s="1"/>
  <c r="F30" i="8"/>
  <c r="G30" i="8" s="1"/>
  <c r="D30" i="8"/>
  <c r="E30" i="8" s="1"/>
  <c r="B30" i="8"/>
  <c r="C30" i="8" s="1"/>
  <c r="A30" i="8"/>
  <c r="H29" i="8"/>
  <c r="I29" i="8" s="1"/>
  <c r="F29" i="8"/>
  <c r="G29" i="8" s="1"/>
  <c r="D29" i="8"/>
  <c r="E29" i="8" s="1"/>
  <c r="B29" i="8"/>
  <c r="C29" i="8" s="1"/>
  <c r="A29" i="8"/>
  <c r="H28" i="8"/>
  <c r="I28" i="8" s="1"/>
  <c r="F28" i="8"/>
  <c r="G28" i="8" s="1"/>
  <c r="D28" i="8"/>
  <c r="E28" i="8" s="1"/>
  <c r="B28" i="8"/>
  <c r="C28" i="8" s="1"/>
  <c r="A28" i="8"/>
  <c r="H27" i="8"/>
  <c r="I27" i="8" s="1"/>
  <c r="F27" i="8"/>
  <c r="G27" i="8" s="1"/>
  <c r="D27" i="8"/>
  <c r="E27" i="8" s="1"/>
  <c r="B27" i="8"/>
  <c r="C27" i="8" s="1"/>
  <c r="A27" i="8"/>
  <c r="H26" i="8"/>
  <c r="I26" i="8" s="1"/>
  <c r="F26" i="8"/>
  <c r="G26" i="8" s="1"/>
  <c r="D26" i="8"/>
  <c r="E26" i="8" s="1"/>
  <c r="B26" i="8"/>
  <c r="C26" i="8" s="1"/>
  <c r="A26" i="8"/>
  <c r="H25" i="8"/>
  <c r="I25" i="8" s="1"/>
  <c r="F25" i="8"/>
  <c r="G25" i="8" s="1"/>
  <c r="D25" i="8"/>
  <c r="E25" i="8" s="1"/>
  <c r="B25" i="8"/>
  <c r="C25" i="8" s="1"/>
  <c r="A25" i="8"/>
  <c r="H24" i="8"/>
  <c r="I24" i="8" s="1"/>
  <c r="F24" i="8"/>
  <c r="G24" i="8" s="1"/>
  <c r="D24" i="8"/>
  <c r="E24" i="8" s="1"/>
  <c r="B24" i="8"/>
  <c r="C24" i="8" s="1"/>
  <c r="A24" i="8"/>
  <c r="H23" i="8"/>
  <c r="I23" i="8" s="1"/>
  <c r="F23" i="8"/>
  <c r="G23" i="8" s="1"/>
  <c r="D23" i="8"/>
  <c r="E23" i="8" s="1"/>
  <c r="B23" i="8"/>
  <c r="C23" i="8" s="1"/>
  <c r="A23" i="8"/>
  <c r="H22" i="8"/>
  <c r="I22" i="8" s="1"/>
  <c r="F22" i="8"/>
  <c r="G22" i="8" s="1"/>
  <c r="D22" i="8"/>
  <c r="E22" i="8" s="1"/>
  <c r="B22" i="8"/>
  <c r="C22" i="8" s="1"/>
  <c r="A22" i="8"/>
  <c r="H21" i="8"/>
  <c r="I21" i="8" s="1"/>
  <c r="F21" i="8"/>
  <c r="G21" i="8" s="1"/>
  <c r="D21" i="8"/>
  <c r="E21" i="8" s="1"/>
  <c r="B21" i="8"/>
  <c r="C21" i="8" s="1"/>
  <c r="A21" i="8"/>
  <c r="H20" i="8"/>
  <c r="I20" i="8" s="1"/>
  <c r="F20" i="8"/>
  <c r="G20" i="8" s="1"/>
  <c r="D20" i="8"/>
  <c r="E20" i="8" s="1"/>
  <c r="B20" i="8"/>
  <c r="C20" i="8" s="1"/>
  <c r="A20" i="8"/>
  <c r="H19" i="8"/>
  <c r="I19" i="8" s="1"/>
  <c r="F19" i="8"/>
  <c r="G19" i="8" s="1"/>
  <c r="D19" i="8"/>
  <c r="E19" i="8" s="1"/>
  <c r="B19" i="8"/>
  <c r="C19" i="8" s="1"/>
  <c r="A19" i="8"/>
  <c r="H18" i="8"/>
  <c r="I18" i="8" s="1"/>
  <c r="F18" i="8"/>
  <c r="G18" i="8" s="1"/>
  <c r="D18" i="8"/>
  <c r="E18" i="8" s="1"/>
  <c r="B18" i="8"/>
  <c r="C18" i="8" s="1"/>
  <c r="A18" i="8"/>
  <c r="H17" i="8"/>
  <c r="I17" i="8" s="1"/>
  <c r="F17" i="8"/>
  <c r="G17" i="8" s="1"/>
  <c r="D17" i="8"/>
  <c r="E17" i="8" s="1"/>
  <c r="B17" i="8"/>
  <c r="C17" i="8" s="1"/>
  <c r="A17" i="8"/>
  <c r="H16" i="8"/>
  <c r="I16" i="8" s="1"/>
  <c r="F16" i="8"/>
  <c r="G16" i="8" s="1"/>
  <c r="D16" i="8"/>
  <c r="E16" i="8" s="1"/>
  <c r="B16" i="8"/>
  <c r="C16" i="8" s="1"/>
  <c r="A16" i="8"/>
  <c r="H15" i="8"/>
  <c r="I15" i="8" s="1"/>
  <c r="F15" i="8"/>
  <c r="G15" i="8" s="1"/>
  <c r="D15" i="8"/>
  <c r="E15" i="8" s="1"/>
  <c r="B15" i="8"/>
  <c r="C15" i="8" s="1"/>
  <c r="A15" i="8"/>
  <c r="H14" i="8"/>
  <c r="I14" i="8" s="1"/>
  <c r="F14" i="8"/>
  <c r="G14" i="8" s="1"/>
  <c r="D14" i="8"/>
  <c r="E14" i="8" s="1"/>
  <c r="B14" i="8"/>
  <c r="C14" i="8" s="1"/>
  <c r="A14" i="8"/>
  <c r="H13" i="8"/>
  <c r="I13" i="8" s="1"/>
  <c r="F13" i="8"/>
  <c r="G13" i="8" s="1"/>
  <c r="D13" i="8"/>
  <c r="E13" i="8" s="1"/>
  <c r="B13" i="8"/>
  <c r="C13" i="8" s="1"/>
  <c r="A13" i="8"/>
  <c r="H12" i="8"/>
  <c r="I12" i="8" s="1"/>
  <c r="F12" i="8"/>
  <c r="G12" i="8" s="1"/>
  <c r="D12" i="8"/>
  <c r="E12" i="8" s="1"/>
  <c r="B12" i="8"/>
  <c r="C12" i="8" s="1"/>
  <c r="A12" i="8"/>
  <c r="H11" i="8"/>
  <c r="I11" i="8" s="1"/>
  <c r="F11" i="8"/>
  <c r="G11" i="8" s="1"/>
  <c r="D11" i="8"/>
  <c r="E11" i="8" s="1"/>
  <c r="B11" i="8"/>
  <c r="C11" i="8" s="1"/>
  <c r="A11" i="8"/>
  <c r="B6" i="8"/>
  <c r="K8" i="7"/>
  <c r="J8" i="7"/>
  <c r="I8" i="7"/>
  <c r="K7" i="7"/>
  <c r="J7" i="7"/>
  <c r="I7" i="7"/>
  <c r="K6" i="7"/>
  <c r="J6" i="7"/>
  <c r="I6" i="7"/>
  <c r="K5" i="7"/>
  <c r="J5" i="7"/>
  <c r="I5" i="7"/>
  <c r="G9" i="7"/>
  <c r="F9" i="7"/>
  <c r="E9" i="7"/>
  <c r="D9" i="7"/>
  <c r="C9" i="7"/>
  <c r="B9" i="7"/>
  <c r="A9" i="7"/>
  <c r="G8" i="7"/>
  <c r="F8" i="7"/>
  <c r="E8" i="7"/>
  <c r="D8" i="7"/>
  <c r="C8" i="7"/>
  <c r="B8" i="7"/>
  <c r="A8" i="7"/>
  <c r="G7" i="7"/>
  <c r="F7" i="7"/>
  <c r="E7" i="7"/>
  <c r="D7" i="7"/>
  <c r="C7" i="7"/>
  <c r="B7" i="7"/>
  <c r="A7" i="7"/>
  <c r="G6" i="7"/>
  <c r="F6" i="7"/>
  <c r="E6" i="7"/>
  <c r="D6" i="7"/>
  <c r="C6" i="7"/>
  <c r="B6" i="7"/>
  <c r="A6" i="7"/>
  <c r="E7" i="3"/>
  <c r="E6" i="3"/>
  <c r="E5" i="3"/>
  <c r="E4" i="3"/>
  <c r="B13" i="3"/>
  <c r="E74" i="9" l="1"/>
  <c r="E75" i="9" s="1"/>
  <c r="E76" i="9" s="1"/>
  <c r="E77" i="9" s="1"/>
  <c r="E78" i="9" s="1"/>
  <c r="E79" i="9" s="1"/>
  <c r="E80" i="9" s="1"/>
  <c r="E81" i="9" s="1"/>
  <c r="E82" i="9" s="1"/>
  <c r="E83" i="9" s="1"/>
  <c r="E84" i="9" s="1"/>
  <c r="E85" i="9" s="1"/>
  <c r="E86" i="9" s="1"/>
  <c r="E87" i="9" s="1"/>
  <c r="E88" i="9" s="1"/>
  <c r="E89" i="9" s="1"/>
  <c r="E90" i="9" s="1"/>
  <c r="E91" i="9" s="1"/>
  <c r="E92" i="9" s="1"/>
  <c r="E93" i="9" s="1"/>
  <c r="E94" i="9" s="1"/>
  <c r="E95" i="9" s="1"/>
  <c r="E96" i="9" s="1"/>
  <c r="E97" i="9" s="1"/>
  <c r="E98" i="9" s="1"/>
  <c r="E99" i="9" s="1"/>
  <c r="E100" i="9" s="1"/>
  <c r="E101" i="9" s="1"/>
  <c r="E102" i="9" s="1"/>
  <c r="E103" i="9" s="1"/>
  <c r="E104" i="9" s="1"/>
  <c r="E105" i="9" s="1"/>
  <c r="E106" i="9" s="1"/>
  <c r="E107" i="9" s="1"/>
  <c r="E108" i="9" s="1"/>
  <c r="E109" i="9" s="1"/>
  <c r="E110" i="9" s="1"/>
  <c r="E111" i="9" s="1"/>
  <c r="E112" i="9" s="1"/>
  <c r="E113" i="9" s="1"/>
  <c r="E114" i="9" s="1"/>
  <c r="E115" i="9" s="1"/>
  <c r="E116" i="9" s="1"/>
  <c r="E117" i="9" s="1"/>
  <c r="E118" i="9" s="1"/>
  <c r="E119" i="9" s="1"/>
  <c r="E120" i="9" s="1"/>
  <c r="E121" i="9" s="1"/>
  <c r="E122" i="9" s="1"/>
  <c r="E123" i="9" s="1"/>
  <c r="E124" i="9" s="1"/>
  <c r="E125" i="9" s="1"/>
  <c r="E126" i="9" s="1"/>
  <c r="E127" i="9" s="1"/>
  <c r="E128" i="9" s="1"/>
  <c r="E129" i="9" s="1"/>
  <c r="E130" i="9" s="1"/>
  <c r="E131" i="9" s="1"/>
  <c r="E132" i="9" s="1"/>
  <c r="E133" i="9" s="1"/>
  <c r="E134" i="9" s="1"/>
  <c r="E135" i="9" s="1"/>
  <c r="E136" i="9" s="1"/>
  <c r="E137" i="9" s="1"/>
  <c r="E138" i="9" s="1"/>
  <c r="E139" i="9" s="1"/>
  <c r="E140" i="9" s="1"/>
  <c r="E141" i="9" s="1"/>
  <c r="E142" i="9" s="1"/>
  <c r="E143" i="9" s="1"/>
  <c r="E144" i="9" s="1"/>
  <c r="E145" i="9" s="1"/>
  <c r="E146" i="9" s="1"/>
  <c r="E147" i="9" s="1"/>
  <c r="E148" i="9" s="1"/>
  <c r="E149" i="9" s="1"/>
  <c r="E150" i="9" s="1"/>
  <c r="E151" i="9" s="1"/>
  <c r="E152" i="9" s="1"/>
  <c r="E153" i="9" s="1"/>
  <c r="E154" i="9" s="1"/>
  <c r="E155" i="9" s="1"/>
  <c r="E156" i="9" s="1"/>
  <c r="E157" i="9" s="1"/>
  <c r="E158" i="9" s="1"/>
  <c r="E159" i="9" s="1"/>
  <c r="E160" i="9" s="1"/>
  <c r="E161" i="9" s="1"/>
  <c r="E162" i="9" s="1"/>
  <c r="E163" i="9" s="1"/>
  <c r="E164" i="9" s="1"/>
  <c r="E165" i="9" s="1"/>
  <c r="E166" i="9" s="1"/>
  <c r="E167" i="9" s="1"/>
  <c r="E168" i="9" s="1"/>
  <c r="E169" i="9" s="1"/>
  <c r="E170" i="9" s="1"/>
  <c r="E171" i="9" s="1"/>
  <c r="E172" i="9" s="1"/>
  <c r="E173" i="9" s="1"/>
  <c r="E174" i="9" s="1"/>
  <c r="E175" i="9" s="1"/>
  <c r="E176" i="9" s="1"/>
  <c r="E177" i="9" s="1"/>
  <c r="E178" i="9" s="1"/>
  <c r="E179" i="9" s="1"/>
  <c r="E180" i="9" s="1"/>
  <c r="E181" i="9" s="1"/>
  <c r="E182" i="9" s="1"/>
  <c r="E183" i="9" s="1"/>
  <c r="E184" i="9" s="1"/>
  <c r="E185" i="9" s="1"/>
  <c r="E186" i="9" s="1"/>
  <c r="E187" i="9" s="1"/>
  <c r="E188" i="9" s="1"/>
  <c r="E189" i="9" s="1"/>
  <c r="E190" i="9" s="1"/>
  <c r="E191" i="9" s="1"/>
  <c r="E192" i="9" s="1"/>
  <c r="E193" i="9" s="1"/>
  <c r="E194" i="9" s="1"/>
  <c r="E195" i="9" s="1"/>
  <c r="E196" i="9" s="1"/>
  <c r="E197" i="9" s="1"/>
  <c r="E198" i="9" s="1"/>
  <c r="E199" i="9" s="1"/>
  <c r="E200" i="9" s="1"/>
  <c r="E201" i="9" s="1"/>
  <c r="E202" i="9" s="1"/>
  <c r="E203" i="9" s="1"/>
  <c r="E204" i="9" s="1"/>
  <c r="E205" i="9" s="1"/>
  <c r="E206" i="9" s="1"/>
  <c r="E207" i="9" s="1"/>
  <c r="E208" i="9" s="1"/>
  <c r="E209" i="9" s="1"/>
  <c r="E210" i="9" s="1"/>
  <c r="E211" i="9" s="1"/>
  <c r="E212" i="9" s="1"/>
  <c r="E213" i="9" s="1"/>
  <c r="E214" i="9" s="1"/>
  <c r="E215" i="9" s="1"/>
  <c r="E216" i="9" s="1"/>
  <c r="E217" i="9" s="1"/>
  <c r="E218" i="9" s="1"/>
  <c r="E219" i="9" s="1"/>
  <c r="E220" i="9" s="1"/>
  <c r="E221" i="9" s="1"/>
  <c r="E222" i="9" s="1"/>
  <c r="E223" i="9" s="1"/>
  <c r="E224" i="9" s="1"/>
  <c r="E225" i="9" s="1"/>
  <c r="E226" i="9" s="1"/>
  <c r="E227" i="9" s="1"/>
  <c r="E228" i="9" s="1"/>
  <c r="E229" i="9" s="1"/>
  <c r="E230" i="9" s="1"/>
  <c r="E231" i="9" s="1"/>
  <c r="E232" i="9" s="1"/>
  <c r="E233" i="9" s="1"/>
  <c r="E234" i="9" s="1"/>
  <c r="E235" i="9" s="1"/>
  <c r="E236" i="9" s="1"/>
  <c r="E237" i="9" s="1"/>
  <c r="E238" i="9" s="1"/>
  <c r="E239" i="9" s="1"/>
  <c r="E240" i="9" s="1"/>
  <c r="E241" i="9" s="1"/>
  <c r="E242" i="9" s="1"/>
  <c r="E243" i="9" s="1"/>
  <c r="E244" i="9" s="1"/>
  <c r="E245" i="9" s="1"/>
  <c r="E246" i="9" s="1"/>
  <c r="E247" i="9" s="1"/>
  <c r="E248" i="9" s="1"/>
  <c r="E249" i="9" s="1"/>
  <c r="E250" i="9" s="1"/>
  <c r="E251" i="9" s="1"/>
  <c r="E252" i="9" s="1"/>
  <c r="E253" i="9" s="1"/>
  <c r="E254" i="9" s="1"/>
  <c r="E255" i="9" s="1"/>
  <c r="E256" i="9" s="1"/>
  <c r="E257" i="9" s="1"/>
  <c r="E258" i="9" s="1"/>
  <c r="E259" i="9" s="1"/>
  <c r="E260" i="9" s="1"/>
  <c r="E261" i="9" s="1"/>
  <c r="E262" i="9" s="1"/>
  <c r="E263" i="9" s="1"/>
  <c r="E264" i="9" s="1"/>
  <c r="E265" i="9" s="1"/>
  <c r="E266" i="9" s="1"/>
  <c r="E267" i="9" s="1"/>
  <c r="E268" i="9" s="1"/>
  <c r="E269" i="9" s="1"/>
  <c r="E270" i="9" s="1"/>
  <c r="E271" i="9" s="1"/>
  <c r="E272" i="9" s="1"/>
  <c r="E273" i="9" s="1"/>
  <c r="E274" i="9" s="1"/>
  <c r="E275" i="9" s="1"/>
  <c r="E276" i="9" s="1"/>
  <c r="E277" i="9" s="1"/>
  <c r="E278" i="9" s="1"/>
  <c r="E279" i="9" s="1"/>
  <c r="E280" i="9" s="1"/>
  <c r="E281" i="9" s="1"/>
  <c r="E282" i="9" s="1"/>
  <c r="E283" i="9" s="1"/>
  <c r="E284" i="9" s="1"/>
  <c r="E285" i="9" s="1"/>
  <c r="E286" i="9" s="1"/>
  <c r="E287" i="9" s="1"/>
  <c r="E288" i="9" s="1"/>
  <c r="E289" i="9" s="1"/>
  <c r="E290" i="9" s="1"/>
  <c r="E291" i="9" s="1"/>
  <c r="E292" i="9" s="1"/>
  <c r="E293" i="9" s="1"/>
  <c r="E294" i="9" s="1"/>
  <c r="E295" i="9" s="1"/>
  <c r="E296" i="9" s="1"/>
  <c r="E297" i="9" s="1"/>
  <c r="E298" i="9" s="1"/>
  <c r="E299" i="9" s="1"/>
  <c r="E300" i="9" s="1"/>
  <c r="E301" i="9" s="1"/>
  <c r="E302" i="9" s="1"/>
  <c r="E303" i="9" s="1"/>
  <c r="E304" i="9" s="1"/>
  <c r="E305" i="9" s="1"/>
  <c r="E306" i="9" s="1"/>
  <c r="E307" i="9" s="1"/>
  <c r="E308" i="9" s="1"/>
  <c r="E309" i="9" s="1"/>
  <c r="E310" i="9" s="1"/>
  <c r="E311" i="9" s="1"/>
  <c r="E312" i="9" s="1"/>
  <c r="E313" i="9" s="1"/>
  <c r="E314" i="9" s="1"/>
  <c r="E315" i="9" s="1"/>
  <c r="E316" i="9" s="1"/>
  <c r="E317" i="9" s="1"/>
  <c r="E318" i="9" s="1"/>
  <c r="E319" i="9" s="1"/>
  <c r="E320" i="9" s="1"/>
  <c r="E321" i="9" s="1"/>
  <c r="E322" i="9" s="1"/>
  <c r="E323" i="9" s="1"/>
  <c r="E324" i="9" s="1"/>
  <c r="E325" i="9" s="1"/>
  <c r="E326" i="9" s="1"/>
  <c r="E327" i="9" s="1"/>
  <c r="E328" i="9" s="1"/>
  <c r="E329" i="9" s="1"/>
  <c r="E330" i="9" s="1"/>
  <c r="E331" i="9" s="1"/>
  <c r="E332" i="9" s="1"/>
  <c r="E333" i="9" s="1"/>
  <c r="E334" i="9" s="1"/>
  <c r="E335" i="9" s="1"/>
  <c r="E336" i="9" s="1"/>
  <c r="E337" i="9" s="1"/>
  <c r="E338" i="9" s="1"/>
  <c r="E339" i="9" s="1"/>
  <c r="E340" i="9" s="1"/>
  <c r="E341" i="9" s="1"/>
  <c r="E342" i="9" s="1"/>
  <c r="E343" i="9" s="1"/>
  <c r="E344" i="9" s="1"/>
  <c r="E345" i="9" s="1"/>
  <c r="E346" i="9" s="1"/>
  <c r="E347" i="9" s="1"/>
  <c r="E348" i="9" s="1"/>
  <c r="E349" i="9" s="1"/>
  <c r="E350" i="9" s="1"/>
  <c r="E351" i="9" s="1"/>
  <c r="E352" i="9" s="1"/>
  <c r="E353" i="9" s="1"/>
  <c r="E354" i="9" s="1"/>
  <c r="E355" i="9" s="1"/>
  <c r="E356" i="9" s="1"/>
  <c r="E357" i="9" s="1"/>
  <c r="E358" i="9" s="1"/>
  <c r="E359" i="9" s="1"/>
  <c r="E360" i="9" s="1"/>
  <c r="E361" i="9" s="1"/>
  <c r="E362" i="9" s="1"/>
  <c r="E363" i="9" s="1"/>
  <c r="E364" i="9" s="1"/>
  <c r="E365" i="9" s="1"/>
  <c r="E366" i="9" s="1"/>
  <c r="E367" i="9" s="1"/>
  <c r="E368" i="9" s="1"/>
  <c r="E369" i="9" s="1"/>
  <c r="E370" i="9" s="1"/>
  <c r="E371" i="9" s="1"/>
  <c r="E372" i="9" s="1"/>
  <c r="E373" i="9" s="1"/>
  <c r="E374" i="9" s="1"/>
  <c r="E375" i="9" s="1"/>
  <c r="E376" i="9" s="1"/>
  <c r="E377" i="9" s="1"/>
  <c r="E378" i="9" s="1"/>
  <c r="E379" i="9" s="1"/>
  <c r="E380" i="9" s="1"/>
  <c r="E381" i="9" s="1"/>
  <c r="E382" i="9" s="1"/>
  <c r="E383" i="9" s="1"/>
  <c r="E384" i="9" s="1"/>
  <c r="E385" i="9" s="1"/>
  <c r="E386" i="9" s="1"/>
  <c r="E387" i="9" s="1"/>
  <c r="E388" i="9" s="1"/>
  <c r="E389" i="9" s="1"/>
  <c r="E390" i="9" s="1"/>
  <c r="E391" i="9" s="1"/>
  <c r="E392" i="9" s="1"/>
  <c r="E393" i="9" s="1"/>
  <c r="E394" i="9" s="1"/>
  <c r="E395" i="9" s="1"/>
  <c r="E396" i="9" s="1"/>
  <c r="E397" i="9" s="1"/>
  <c r="E398" i="9" s="1"/>
  <c r="E399" i="9" s="1"/>
  <c r="E400" i="9" s="1"/>
  <c r="E401" i="9" s="1"/>
  <c r="E402" i="9" s="1"/>
  <c r="E403" i="9" s="1"/>
  <c r="E404" i="9" s="1"/>
  <c r="E405" i="9" s="1"/>
  <c r="E406" i="9" s="1"/>
  <c r="E407" i="9" s="1"/>
  <c r="E408" i="9" s="1"/>
  <c r="E409" i="9" s="1"/>
  <c r="E410" i="9" s="1"/>
  <c r="E411" i="9" s="1"/>
  <c r="E412" i="9" s="1"/>
  <c r="E413" i="9" s="1"/>
  <c r="E414" i="9" s="1"/>
  <c r="E415" i="9" s="1"/>
  <c r="E416" i="9" s="1"/>
  <c r="E417" i="9" s="1"/>
  <c r="E418" i="9" s="1"/>
  <c r="E419" i="9" s="1"/>
  <c r="E420" i="9" s="1"/>
  <c r="E421" i="9" s="1"/>
  <c r="E422" i="9" s="1"/>
  <c r="E423" i="9" s="1"/>
  <c r="E424" i="9" s="1"/>
  <c r="E425" i="9" s="1"/>
  <c r="E426" i="9" s="1"/>
  <c r="E427" i="9" s="1"/>
  <c r="E428" i="9" s="1"/>
  <c r="E429" i="9" s="1"/>
  <c r="E430" i="9" s="1"/>
  <c r="E431" i="9" s="1"/>
  <c r="E432" i="9" s="1"/>
  <c r="E433" i="9" s="1"/>
  <c r="E434" i="9" s="1"/>
  <c r="E435" i="9" s="1"/>
  <c r="E436" i="9" s="1"/>
  <c r="E437" i="9" s="1"/>
  <c r="E438" i="9" s="1"/>
  <c r="E439" i="9" s="1"/>
  <c r="E440" i="9" s="1"/>
  <c r="E441" i="9" s="1"/>
  <c r="E442" i="9" s="1"/>
  <c r="E443" i="9" s="1"/>
  <c r="E444" i="9" s="1"/>
  <c r="E445" i="9" s="1"/>
  <c r="E446" i="9" s="1"/>
  <c r="E447" i="9" s="1"/>
  <c r="E448" i="9" s="1"/>
  <c r="E449" i="9" s="1"/>
  <c r="E450" i="9" s="1"/>
  <c r="E451" i="9" s="1"/>
  <c r="E452" i="9" s="1"/>
  <c r="E453" i="9" s="1"/>
  <c r="E454" i="9" s="1"/>
  <c r="E455" i="9" s="1"/>
  <c r="E456" i="9" s="1"/>
  <c r="E457" i="9" s="1"/>
  <c r="E458" i="9" s="1"/>
  <c r="E459" i="9" s="1"/>
  <c r="E460" i="9" s="1"/>
  <c r="E461" i="9" s="1"/>
  <c r="E462" i="9" s="1"/>
  <c r="E463" i="9" s="1"/>
  <c r="E464" i="9" s="1"/>
  <c r="E465" i="9" s="1"/>
  <c r="E466" i="9" s="1"/>
  <c r="E467" i="9" s="1"/>
  <c r="E468" i="9" s="1"/>
  <c r="E469" i="9" s="1"/>
  <c r="E470" i="9" s="1"/>
  <c r="E471" i="9" s="1"/>
  <c r="E472" i="9" s="1"/>
  <c r="E473" i="9" s="1"/>
  <c r="E474" i="9" s="1"/>
  <c r="E475" i="9" s="1"/>
  <c r="E476" i="9" s="1"/>
  <c r="E477" i="9" s="1"/>
  <c r="E478" i="9" s="1"/>
  <c r="E479" i="9" s="1"/>
  <c r="E480" i="9" s="1"/>
  <c r="E481" i="9" s="1"/>
  <c r="E482" i="9" s="1"/>
  <c r="E483" i="9" s="1"/>
  <c r="E484" i="9" s="1"/>
  <c r="E485" i="9" s="1"/>
  <c r="E486" i="9" s="1"/>
  <c r="E487" i="9" s="1"/>
  <c r="E488" i="9" s="1"/>
  <c r="E489" i="9" s="1"/>
  <c r="E490" i="9" s="1"/>
  <c r="E491" i="9" s="1"/>
  <c r="E492" i="9" s="1"/>
  <c r="E493" i="9" s="1"/>
  <c r="E494" i="9" s="1"/>
  <c r="E495" i="9" s="1"/>
  <c r="E496" i="9" s="1"/>
  <c r="E497" i="9" s="1"/>
  <c r="E498" i="9" s="1"/>
  <c r="E499" i="9" s="1"/>
  <c r="E500" i="9" s="1"/>
  <c r="E501" i="9" s="1"/>
  <c r="E502" i="9" s="1"/>
  <c r="E503" i="9" s="1"/>
  <c r="E504" i="9" s="1"/>
  <c r="E505" i="9" s="1"/>
  <c r="E506" i="9" s="1"/>
  <c r="E507" i="9" s="1"/>
  <c r="E508" i="9" s="1"/>
  <c r="E509" i="9" s="1"/>
  <c r="E510" i="9" s="1"/>
  <c r="E511" i="9" s="1"/>
  <c r="E512" i="9" s="1"/>
  <c r="E513" i="9" s="1"/>
  <c r="E514" i="9" s="1"/>
  <c r="E515" i="9" s="1"/>
  <c r="E516" i="9" s="1"/>
  <c r="E517" i="9" s="1"/>
  <c r="E518" i="9" s="1"/>
  <c r="E519" i="9" s="1"/>
  <c r="E520" i="9" s="1"/>
  <c r="E521" i="9" s="1"/>
  <c r="E522" i="9" s="1"/>
  <c r="E523" i="9" s="1"/>
  <c r="E524" i="9" s="1"/>
  <c r="E525" i="9" s="1"/>
  <c r="E526" i="9" s="1"/>
  <c r="E527" i="9" s="1"/>
  <c r="E528" i="9" s="1"/>
  <c r="E529" i="9" s="1"/>
  <c r="E530" i="9" s="1"/>
  <c r="E531" i="9" s="1"/>
  <c r="E532" i="9" s="1"/>
  <c r="E533" i="9" s="1"/>
  <c r="E534" i="9" s="1"/>
  <c r="E535" i="9" s="1"/>
  <c r="E536" i="9" s="1"/>
  <c r="E537" i="9" s="1"/>
  <c r="E538" i="9" s="1"/>
  <c r="E539" i="9" s="1"/>
  <c r="E540" i="9" s="1"/>
  <c r="E541" i="9" s="1"/>
  <c r="E542" i="9" s="1"/>
  <c r="E543" i="9" s="1"/>
  <c r="E544" i="9" s="1"/>
  <c r="E545" i="9" s="1"/>
  <c r="E546" i="9" s="1"/>
  <c r="E547" i="9" s="1"/>
  <c r="E548" i="9" s="1"/>
  <c r="E549" i="9" s="1"/>
  <c r="E550" i="9" s="1"/>
  <c r="E551" i="9" s="1"/>
  <c r="E552" i="9" s="1"/>
  <c r="E553" i="9" s="1"/>
  <c r="E554" i="9" s="1"/>
  <c r="E555" i="9" s="1"/>
  <c r="E556" i="9" s="1"/>
  <c r="E557" i="9" s="1"/>
  <c r="E558" i="9" s="1"/>
  <c r="E559" i="9" s="1"/>
  <c r="E560" i="9" s="1"/>
  <c r="E561" i="9" s="1"/>
  <c r="E562" i="9" s="1"/>
  <c r="E563" i="9" s="1"/>
  <c r="E564" i="9" s="1"/>
  <c r="E565" i="9" s="1"/>
  <c r="E566" i="9" s="1"/>
  <c r="E567" i="9" s="1"/>
  <c r="E568" i="9" s="1"/>
  <c r="E569" i="9" s="1"/>
  <c r="E570" i="9" s="1"/>
  <c r="E571" i="9" s="1"/>
  <c r="E572" i="9" s="1"/>
  <c r="E573" i="9" s="1"/>
  <c r="E574" i="9" s="1"/>
  <c r="E575" i="9" s="1"/>
  <c r="E576" i="9" s="1"/>
  <c r="E577" i="9" s="1"/>
  <c r="E578" i="9" s="1"/>
  <c r="E579" i="9" s="1"/>
  <c r="E580" i="9" s="1"/>
  <c r="E581" i="9" s="1"/>
  <c r="E582" i="9" s="1"/>
  <c r="E583" i="9" s="1"/>
  <c r="E584" i="9" s="1"/>
  <c r="E585" i="9" s="1"/>
  <c r="E586" i="9" s="1"/>
  <c r="E587" i="9" s="1"/>
  <c r="E588" i="9" s="1"/>
  <c r="E589" i="9" s="1"/>
  <c r="E590" i="9" s="1"/>
  <c r="E591" i="9" s="1"/>
  <c r="E592" i="9" s="1"/>
  <c r="E593" i="9" s="1"/>
  <c r="E594" i="9" s="1"/>
  <c r="E595" i="9" s="1"/>
  <c r="E596" i="9" s="1"/>
  <c r="E597" i="9" s="1"/>
  <c r="E598" i="9" s="1"/>
  <c r="E599" i="9" s="1"/>
  <c r="E600" i="9" s="1"/>
  <c r="E601" i="9" s="1"/>
  <c r="E602" i="9" s="1"/>
  <c r="E603" i="9" s="1"/>
  <c r="E604" i="9" s="1"/>
  <c r="E605" i="9" s="1"/>
  <c r="E606" i="9" s="1"/>
  <c r="E607" i="9" s="1"/>
  <c r="E608" i="9" s="1"/>
  <c r="E609" i="9" s="1"/>
  <c r="E610" i="9" s="1"/>
  <c r="E611" i="9" s="1"/>
  <c r="E612" i="9" s="1"/>
  <c r="E613" i="9" s="1"/>
  <c r="E614" i="9" s="1"/>
  <c r="E615" i="9" s="1"/>
  <c r="E616" i="9" s="1"/>
  <c r="E617" i="9" s="1"/>
  <c r="E618" i="9" s="1"/>
  <c r="E619" i="9" s="1"/>
  <c r="E620" i="9" s="1"/>
  <c r="E621" i="9" s="1"/>
  <c r="E622" i="9" s="1"/>
  <c r="E623" i="9" s="1"/>
  <c r="E624" i="9" s="1"/>
  <c r="E625" i="9" s="1"/>
  <c r="E626" i="9" s="1"/>
  <c r="E627" i="9" s="1"/>
  <c r="E628" i="9" s="1"/>
  <c r="E629" i="9" s="1"/>
  <c r="E630" i="9" s="1"/>
  <c r="E631" i="9" s="1"/>
  <c r="E632" i="9" s="1"/>
  <c r="E633" i="9" s="1"/>
  <c r="E634" i="9" s="1"/>
  <c r="E635" i="9" s="1"/>
  <c r="E636" i="9" s="1"/>
  <c r="E637" i="9" s="1"/>
  <c r="E638" i="9" s="1"/>
  <c r="E639" i="9" s="1"/>
  <c r="E640" i="9" s="1"/>
  <c r="E641" i="9" s="1"/>
  <c r="E642" i="9" s="1"/>
  <c r="E643" i="9" s="1"/>
  <c r="E644" i="9" s="1"/>
  <c r="E645" i="9" s="1"/>
  <c r="E646" i="9" s="1"/>
  <c r="E647" i="9" s="1"/>
  <c r="E648" i="9" s="1"/>
  <c r="E649" i="9" s="1"/>
  <c r="E650" i="9" s="1"/>
  <c r="E651" i="9" s="1"/>
  <c r="E652" i="9" s="1"/>
  <c r="E653" i="9" s="1"/>
  <c r="E654" i="9" s="1"/>
  <c r="E655" i="9" s="1"/>
  <c r="E656" i="9" s="1"/>
  <c r="E657" i="9" s="1"/>
  <c r="E658" i="9" s="1"/>
  <c r="E659" i="9" s="1"/>
  <c r="E660" i="9" s="1"/>
  <c r="E661" i="9" s="1"/>
  <c r="E662" i="9" s="1"/>
  <c r="E663" i="9" s="1"/>
  <c r="E664" i="9" s="1"/>
  <c r="E665" i="9" s="1"/>
  <c r="E666" i="9" s="1"/>
  <c r="E667" i="9" s="1"/>
  <c r="E668" i="9" s="1"/>
  <c r="E669" i="9" s="1"/>
  <c r="E670" i="9" s="1"/>
  <c r="E671" i="9" s="1"/>
  <c r="E672" i="9" s="1"/>
  <c r="E673" i="9" s="1"/>
  <c r="E674" i="9" s="1"/>
  <c r="E675" i="9" s="1"/>
  <c r="E676" i="9" s="1"/>
  <c r="E677" i="9" s="1"/>
  <c r="E678" i="9" s="1"/>
  <c r="E679" i="9" s="1"/>
  <c r="E680" i="9" s="1"/>
  <c r="E681" i="9" s="1"/>
  <c r="E682" i="9" s="1"/>
  <c r="E683" i="9" s="1"/>
  <c r="E684" i="9" s="1"/>
  <c r="E685" i="9" s="1"/>
  <c r="E686" i="9" s="1"/>
  <c r="E687" i="9" s="1"/>
  <c r="E688" i="9" s="1"/>
  <c r="E689" i="9" s="1"/>
  <c r="E690" i="9" s="1"/>
  <c r="E691" i="9" s="1"/>
  <c r="E692" i="9" s="1"/>
  <c r="E693" i="9" s="1"/>
  <c r="E694" i="9" s="1"/>
  <c r="E695" i="9" s="1"/>
  <c r="E696" i="9" s="1"/>
  <c r="E697" i="9" s="1"/>
  <c r="E698" i="9" s="1"/>
  <c r="E699" i="9" s="1"/>
  <c r="E700" i="9" s="1"/>
  <c r="E701" i="9" s="1"/>
  <c r="E702" i="9" s="1"/>
  <c r="E703" i="9" s="1"/>
  <c r="E704" i="9" s="1"/>
  <c r="E705" i="9" s="1"/>
  <c r="E706" i="9" s="1"/>
  <c r="E707" i="9" s="1"/>
  <c r="E708" i="9" s="1"/>
  <c r="E709" i="9" s="1"/>
  <c r="E710" i="9" s="1"/>
  <c r="E711" i="9" s="1"/>
  <c r="E712" i="9" s="1"/>
  <c r="E713" i="9" s="1"/>
  <c r="E714" i="9" s="1"/>
  <c r="E715" i="9" s="1"/>
  <c r="E716" i="9" s="1"/>
  <c r="E717" i="9" s="1"/>
  <c r="E718" i="9" s="1"/>
  <c r="E719" i="9" s="1"/>
  <c r="E720" i="9" s="1"/>
  <c r="E721" i="9" s="1"/>
  <c r="E722" i="9" s="1"/>
  <c r="E723" i="9" s="1"/>
  <c r="E724" i="9" s="1"/>
  <c r="E725" i="9" s="1"/>
  <c r="E726" i="9" s="1"/>
  <c r="E727" i="9" s="1"/>
  <c r="E728" i="9" s="1"/>
  <c r="E729" i="9" s="1"/>
  <c r="E730" i="9" s="1"/>
  <c r="E731" i="9" s="1"/>
  <c r="E732" i="9" s="1"/>
  <c r="E733" i="9" s="1"/>
  <c r="E734" i="9" s="1"/>
  <c r="E735" i="9" s="1"/>
  <c r="E736" i="9" s="1"/>
  <c r="E737" i="9" s="1"/>
  <c r="E738" i="9" s="1"/>
  <c r="E739" i="9" s="1"/>
  <c r="E740" i="9" s="1"/>
  <c r="E741" i="9" s="1"/>
  <c r="E742" i="9" s="1"/>
  <c r="E743" i="9" s="1"/>
  <c r="E744" i="9" s="1"/>
  <c r="E745" i="9" s="1"/>
  <c r="E746" i="9" s="1"/>
  <c r="E747" i="9" s="1"/>
  <c r="E748" i="9" s="1"/>
  <c r="E749" i="9" s="1"/>
  <c r="E750" i="9" s="1"/>
  <c r="E751" i="9" s="1"/>
  <c r="E752" i="9" s="1"/>
  <c r="E753" i="9" s="1"/>
  <c r="E754" i="9" s="1"/>
  <c r="E755" i="9" s="1"/>
  <c r="E756" i="9" s="1"/>
  <c r="E757" i="9" s="1"/>
  <c r="E758" i="9" s="1"/>
  <c r="E759" i="9" s="1"/>
  <c r="E760" i="9" s="1"/>
  <c r="E761" i="9" s="1"/>
  <c r="E762" i="9" s="1"/>
  <c r="E763" i="9" s="1"/>
  <c r="E764" i="9" s="1"/>
  <c r="E765" i="9" s="1"/>
  <c r="E766" i="9" s="1"/>
  <c r="E767" i="9" s="1"/>
  <c r="E768" i="9" s="1"/>
  <c r="E769" i="9" s="1"/>
  <c r="E770" i="9" s="1"/>
  <c r="E771" i="9" s="1"/>
  <c r="E772" i="9" s="1"/>
  <c r="E773" i="9" s="1"/>
  <c r="E774" i="9" s="1"/>
  <c r="E775" i="9" s="1"/>
  <c r="E776" i="9" s="1"/>
  <c r="E777" i="9" s="1"/>
  <c r="E778" i="9" s="1"/>
  <c r="E779" i="9" s="1"/>
  <c r="E780" i="9" s="1"/>
  <c r="E781" i="9" s="1"/>
  <c r="E782" i="9" s="1"/>
  <c r="E783" i="9" s="1"/>
  <c r="E784" i="9" s="1"/>
  <c r="E785" i="9" s="1"/>
  <c r="E786" i="9" s="1"/>
  <c r="E787" i="9" s="1"/>
  <c r="E788" i="9" s="1"/>
  <c r="E789" i="9" s="1"/>
  <c r="E790" i="9" s="1"/>
  <c r="E791" i="9" s="1"/>
  <c r="E792" i="9" s="1"/>
  <c r="E793" i="9" s="1"/>
  <c r="E794" i="9" s="1"/>
  <c r="E795" i="9" s="1"/>
  <c r="E796" i="9" s="1"/>
  <c r="E797" i="9" s="1"/>
  <c r="E798" i="9" s="1"/>
  <c r="E799" i="9" s="1"/>
  <c r="E800" i="9" s="1"/>
  <c r="E801" i="9" s="1"/>
  <c r="E802" i="9" s="1"/>
  <c r="E803" i="9" s="1"/>
  <c r="E804" i="9" s="1"/>
  <c r="E805" i="9" s="1"/>
  <c r="E806" i="9" s="1"/>
  <c r="E807" i="9" s="1"/>
  <c r="E808" i="9" s="1"/>
  <c r="D75" i="9"/>
  <c r="D76" i="9" s="1"/>
  <c r="D77" i="9" s="1"/>
  <c r="D78" i="9" s="1"/>
  <c r="D79" i="9" s="1"/>
  <c r="D80" i="9" s="1"/>
  <c r="D81" i="9" s="1"/>
  <c r="D82" i="9" s="1"/>
  <c r="D83" i="9" s="1"/>
  <c r="D84" i="9" s="1"/>
  <c r="D85" i="9" s="1"/>
  <c r="D86" i="9" s="1"/>
  <c r="D87" i="9" s="1"/>
  <c r="D88" i="9" s="1"/>
  <c r="D89" i="9" s="1"/>
  <c r="D90" i="9" s="1"/>
  <c r="D91" i="9" s="1"/>
  <c r="D92" i="9" s="1"/>
  <c r="D93" i="9" s="1"/>
  <c r="D94" i="9" s="1"/>
  <c r="D95" i="9" s="1"/>
  <c r="D96" i="9" s="1"/>
  <c r="D97" i="9" s="1"/>
  <c r="D98" i="9" s="1"/>
  <c r="D99" i="9" s="1"/>
  <c r="D100" i="9" s="1"/>
  <c r="D101" i="9" s="1"/>
  <c r="D102" i="9" s="1"/>
  <c r="D103" i="9" s="1"/>
  <c r="D104" i="9" s="1"/>
  <c r="D105" i="9" s="1"/>
  <c r="D106" i="9" s="1"/>
  <c r="D107" i="9" s="1"/>
  <c r="D108" i="9" s="1"/>
  <c r="D109" i="9" s="1"/>
  <c r="D110" i="9" s="1"/>
  <c r="D111" i="9" s="1"/>
  <c r="D112" i="9" s="1"/>
  <c r="D113" i="9" s="1"/>
  <c r="D114" i="9" s="1"/>
  <c r="D115" i="9" s="1"/>
  <c r="D116" i="9" s="1"/>
  <c r="D117" i="9" s="1"/>
  <c r="D118" i="9" s="1"/>
  <c r="D119" i="9" s="1"/>
  <c r="D120" i="9" s="1"/>
  <c r="D121" i="9" s="1"/>
  <c r="D122" i="9" s="1"/>
  <c r="D123" i="9" s="1"/>
  <c r="D124" i="9" s="1"/>
  <c r="D125" i="9" s="1"/>
  <c r="D126" i="9" s="1"/>
  <c r="D127" i="9" s="1"/>
  <c r="D128" i="9" s="1"/>
  <c r="D129" i="9" s="1"/>
  <c r="D130" i="9" s="1"/>
  <c r="D131" i="9" s="1"/>
  <c r="D132" i="9" s="1"/>
  <c r="D133" i="9" s="1"/>
  <c r="D134" i="9" s="1"/>
  <c r="D135" i="9" s="1"/>
  <c r="D136" i="9" s="1"/>
  <c r="D137" i="9" s="1"/>
  <c r="D138" i="9" s="1"/>
  <c r="D139" i="9" s="1"/>
  <c r="D140" i="9" s="1"/>
  <c r="D141" i="9" s="1"/>
  <c r="D142" i="9" s="1"/>
  <c r="D143" i="9" s="1"/>
  <c r="D144" i="9" s="1"/>
  <c r="D145" i="9" s="1"/>
  <c r="D146" i="9" s="1"/>
  <c r="D147" i="9" s="1"/>
  <c r="D148" i="9" s="1"/>
  <c r="D149" i="9" s="1"/>
  <c r="D150" i="9" s="1"/>
  <c r="D151" i="9" s="1"/>
  <c r="D152" i="9" s="1"/>
  <c r="D153" i="9" s="1"/>
  <c r="D154" i="9" s="1"/>
  <c r="D155" i="9" s="1"/>
  <c r="D156" i="9" s="1"/>
  <c r="D157" i="9" s="1"/>
  <c r="D158" i="9" s="1"/>
  <c r="D159" i="9" s="1"/>
  <c r="D160" i="9" s="1"/>
  <c r="D161" i="9" s="1"/>
  <c r="D162" i="9" s="1"/>
  <c r="D163" i="9" s="1"/>
  <c r="D164" i="9" s="1"/>
  <c r="D165" i="9" s="1"/>
  <c r="D166" i="9" s="1"/>
  <c r="D167" i="9" s="1"/>
  <c r="D168" i="9" s="1"/>
  <c r="D169" i="9" s="1"/>
  <c r="D170" i="9" s="1"/>
  <c r="D171" i="9" s="1"/>
  <c r="D172" i="9" s="1"/>
  <c r="D173" i="9" s="1"/>
  <c r="D174" i="9" s="1"/>
  <c r="D175" i="9" s="1"/>
  <c r="D176" i="9" s="1"/>
  <c r="D177" i="9" s="1"/>
  <c r="D178" i="9" s="1"/>
  <c r="D179" i="9" s="1"/>
  <c r="D180" i="9" s="1"/>
  <c r="D181" i="9" s="1"/>
  <c r="D182" i="9" s="1"/>
  <c r="D183" i="9" s="1"/>
  <c r="D184" i="9" s="1"/>
  <c r="D185" i="9" s="1"/>
  <c r="D186" i="9" s="1"/>
  <c r="D187" i="9" s="1"/>
  <c r="D188" i="9" s="1"/>
  <c r="D189" i="9" s="1"/>
  <c r="D190" i="9" s="1"/>
  <c r="D191" i="9" s="1"/>
  <c r="D192" i="9" s="1"/>
  <c r="D193" i="9" s="1"/>
  <c r="D194" i="9" s="1"/>
  <c r="D195" i="9" s="1"/>
  <c r="D196" i="9" s="1"/>
  <c r="D197" i="9" s="1"/>
  <c r="D198" i="9" s="1"/>
  <c r="D199" i="9" s="1"/>
  <c r="D200" i="9" s="1"/>
  <c r="D201" i="9" s="1"/>
  <c r="D202" i="9" s="1"/>
  <c r="D203" i="9" s="1"/>
  <c r="D204" i="9" s="1"/>
  <c r="D205" i="9" s="1"/>
  <c r="D206" i="9" s="1"/>
  <c r="D207" i="9" s="1"/>
  <c r="D208" i="9" s="1"/>
  <c r="D209" i="9" s="1"/>
  <c r="D210" i="9" s="1"/>
  <c r="D211" i="9" s="1"/>
  <c r="D212" i="9" s="1"/>
  <c r="D213" i="9" s="1"/>
  <c r="D214" i="9" s="1"/>
  <c r="D215" i="9" s="1"/>
  <c r="D216" i="9" s="1"/>
  <c r="D217" i="9" s="1"/>
  <c r="D218" i="9" s="1"/>
  <c r="D219" i="9" s="1"/>
  <c r="D220" i="9" s="1"/>
  <c r="D221" i="9" s="1"/>
  <c r="D222" i="9" s="1"/>
  <c r="D223" i="9" s="1"/>
  <c r="D224" i="9" s="1"/>
  <c r="D225" i="9" s="1"/>
  <c r="D226" i="9" s="1"/>
  <c r="D227" i="9" s="1"/>
  <c r="D228" i="9" s="1"/>
  <c r="D229" i="9" s="1"/>
  <c r="D230" i="9" s="1"/>
  <c r="D231" i="9" s="1"/>
  <c r="D232" i="9" s="1"/>
  <c r="D233" i="9" s="1"/>
  <c r="D234" i="9" s="1"/>
  <c r="D235" i="9" s="1"/>
  <c r="D236" i="9" s="1"/>
  <c r="D237" i="9" s="1"/>
  <c r="D238" i="9" s="1"/>
  <c r="D239" i="9" s="1"/>
  <c r="D240" i="9" s="1"/>
  <c r="D241" i="9" s="1"/>
  <c r="D242" i="9" s="1"/>
  <c r="D243" i="9" s="1"/>
  <c r="D244" i="9" s="1"/>
  <c r="D245" i="9" s="1"/>
  <c r="D246" i="9" s="1"/>
  <c r="D247" i="9" s="1"/>
  <c r="D248" i="9" s="1"/>
  <c r="D249" i="9" s="1"/>
  <c r="D250" i="9" s="1"/>
  <c r="D251" i="9" s="1"/>
  <c r="D252" i="9" s="1"/>
  <c r="D253" i="9" s="1"/>
  <c r="D254" i="9" s="1"/>
  <c r="D255" i="9" s="1"/>
  <c r="D256" i="9" s="1"/>
  <c r="D257" i="9" s="1"/>
  <c r="D258" i="9" s="1"/>
  <c r="D259" i="9" s="1"/>
  <c r="D260" i="9" s="1"/>
  <c r="D261" i="9" s="1"/>
  <c r="D262" i="9" s="1"/>
  <c r="D263" i="9" s="1"/>
  <c r="D264" i="9" s="1"/>
  <c r="D265" i="9" s="1"/>
  <c r="D266" i="9" s="1"/>
  <c r="D267" i="9" s="1"/>
  <c r="D268" i="9" s="1"/>
  <c r="D269" i="9" s="1"/>
  <c r="D270" i="9" s="1"/>
  <c r="D271" i="9" s="1"/>
  <c r="D272" i="9" s="1"/>
  <c r="D273" i="9" s="1"/>
  <c r="D274" i="9" s="1"/>
  <c r="D275" i="9" s="1"/>
  <c r="D276" i="9" s="1"/>
  <c r="D277" i="9" s="1"/>
  <c r="D278" i="9" s="1"/>
  <c r="D279" i="9" s="1"/>
  <c r="D280" i="9" s="1"/>
  <c r="D281" i="9" s="1"/>
  <c r="D282" i="9" s="1"/>
  <c r="D283" i="9" s="1"/>
  <c r="D284" i="9" s="1"/>
  <c r="D285" i="9" s="1"/>
  <c r="D286" i="9" s="1"/>
  <c r="D287" i="9" s="1"/>
  <c r="D288" i="9" s="1"/>
  <c r="D289" i="9" s="1"/>
  <c r="D290" i="9" s="1"/>
  <c r="D291" i="9" s="1"/>
  <c r="D292" i="9" s="1"/>
  <c r="D293" i="9" s="1"/>
  <c r="D294" i="9" s="1"/>
  <c r="D295" i="9" s="1"/>
  <c r="D296" i="9" s="1"/>
  <c r="D297" i="9" s="1"/>
  <c r="D298" i="9" s="1"/>
  <c r="D299" i="9" s="1"/>
  <c r="D300" i="9" s="1"/>
  <c r="D301" i="9" s="1"/>
  <c r="D302" i="9" s="1"/>
  <c r="D303" i="9" s="1"/>
  <c r="D304" i="9" s="1"/>
  <c r="D305" i="9" s="1"/>
  <c r="D306" i="9" s="1"/>
  <c r="D307" i="9" s="1"/>
  <c r="D308" i="9" s="1"/>
  <c r="D309" i="9" s="1"/>
  <c r="D310" i="9" s="1"/>
  <c r="D311" i="9" s="1"/>
  <c r="D312" i="9" s="1"/>
  <c r="D313" i="9" s="1"/>
  <c r="D314" i="9" s="1"/>
  <c r="D315" i="9" s="1"/>
  <c r="D316" i="9" s="1"/>
  <c r="D317" i="9" s="1"/>
  <c r="D318" i="9" s="1"/>
  <c r="D319" i="9" s="1"/>
  <c r="D320" i="9" s="1"/>
  <c r="D321" i="9" s="1"/>
  <c r="D322" i="9" s="1"/>
  <c r="D323" i="9" s="1"/>
  <c r="D324" i="9" s="1"/>
  <c r="D325" i="9" s="1"/>
  <c r="D326" i="9" s="1"/>
  <c r="D327" i="9" s="1"/>
  <c r="D328" i="9" s="1"/>
  <c r="D329" i="9" s="1"/>
  <c r="D330" i="9" s="1"/>
  <c r="D331" i="9" s="1"/>
  <c r="D332" i="9" s="1"/>
  <c r="D333" i="9" s="1"/>
  <c r="D334" i="9" s="1"/>
  <c r="D335" i="9" s="1"/>
  <c r="D336" i="9" s="1"/>
  <c r="D337" i="9" s="1"/>
  <c r="D338" i="9" s="1"/>
  <c r="D339" i="9" s="1"/>
  <c r="D340" i="9" s="1"/>
  <c r="D341" i="9" s="1"/>
  <c r="D342" i="9" s="1"/>
  <c r="D343" i="9" s="1"/>
  <c r="D344" i="9" s="1"/>
  <c r="D345" i="9" s="1"/>
  <c r="D346" i="9" s="1"/>
  <c r="D347" i="9" s="1"/>
  <c r="D348" i="9" s="1"/>
  <c r="D349" i="9" s="1"/>
  <c r="D350" i="9" s="1"/>
  <c r="D351" i="9" s="1"/>
  <c r="D352" i="9" s="1"/>
  <c r="D353" i="9" s="1"/>
  <c r="D354" i="9" s="1"/>
  <c r="D355" i="9" s="1"/>
  <c r="D356" i="9" s="1"/>
  <c r="D357" i="9" s="1"/>
  <c r="D358" i="9" s="1"/>
  <c r="D359" i="9" s="1"/>
  <c r="D360" i="9" s="1"/>
  <c r="D361" i="9" s="1"/>
  <c r="D362" i="9" s="1"/>
  <c r="D363" i="9" s="1"/>
  <c r="D364" i="9" s="1"/>
  <c r="D365" i="9" s="1"/>
  <c r="D366" i="9" s="1"/>
  <c r="D367" i="9" s="1"/>
  <c r="D368" i="9" s="1"/>
  <c r="D369" i="9" s="1"/>
  <c r="D370" i="9" s="1"/>
  <c r="D371" i="9" s="1"/>
  <c r="D372" i="9" s="1"/>
  <c r="D373" i="9" s="1"/>
  <c r="D374" i="9" s="1"/>
  <c r="D375" i="9" s="1"/>
  <c r="D376" i="9" s="1"/>
  <c r="D377" i="9" s="1"/>
  <c r="D378" i="9" s="1"/>
  <c r="D379" i="9" s="1"/>
  <c r="D380" i="9" s="1"/>
  <c r="D381" i="9" s="1"/>
  <c r="D382" i="9" s="1"/>
  <c r="D383" i="9" s="1"/>
  <c r="D384" i="9" s="1"/>
  <c r="D385" i="9" s="1"/>
  <c r="D386" i="9" s="1"/>
  <c r="D387" i="9" s="1"/>
  <c r="D388" i="9" s="1"/>
  <c r="D389" i="9" s="1"/>
  <c r="D390" i="9" s="1"/>
  <c r="D391" i="9" s="1"/>
  <c r="D392" i="9" s="1"/>
  <c r="D393" i="9" s="1"/>
  <c r="D394" i="9" s="1"/>
  <c r="D395" i="9" s="1"/>
  <c r="D396" i="9" s="1"/>
  <c r="D397" i="9" s="1"/>
  <c r="D398" i="9" s="1"/>
  <c r="D399" i="9" s="1"/>
  <c r="D400" i="9" s="1"/>
  <c r="D401" i="9" s="1"/>
  <c r="D402" i="9" s="1"/>
  <c r="D403" i="9" s="1"/>
  <c r="D404" i="9" s="1"/>
  <c r="D405" i="9" s="1"/>
  <c r="D406" i="9" s="1"/>
  <c r="D407" i="9" s="1"/>
  <c r="D408" i="9" s="1"/>
  <c r="D409" i="9" s="1"/>
  <c r="D410" i="9" s="1"/>
  <c r="D411" i="9" s="1"/>
  <c r="D412" i="9" s="1"/>
  <c r="D413" i="9" s="1"/>
  <c r="D414" i="9" s="1"/>
  <c r="D415" i="9" s="1"/>
  <c r="D416" i="9" s="1"/>
  <c r="D417" i="9" s="1"/>
  <c r="D418" i="9" s="1"/>
  <c r="D419" i="9" s="1"/>
  <c r="D420" i="9" s="1"/>
  <c r="D421" i="9" s="1"/>
  <c r="D422" i="9" s="1"/>
  <c r="D423" i="9" s="1"/>
  <c r="D424" i="9" s="1"/>
  <c r="D425" i="9" s="1"/>
  <c r="D426" i="9" s="1"/>
  <c r="D427" i="9" s="1"/>
  <c r="D428" i="9" s="1"/>
  <c r="D429" i="9" s="1"/>
  <c r="D430" i="9" s="1"/>
  <c r="D431" i="9" s="1"/>
  <c r="D432" i="9" s="1"/>
  <c r="D433" i="9" s="1"/>
  <c r="D434" i="9" s="1"/>
  <c r="D435" i="9" s="1"/>
  <c r="D436" i="9" s="1"/>
  <c r="D437" i="9" s="1"/>
  <c r="D438" i="9" s="1"/>
  <c r="D439" i="9" s="1"/>
  <c r="D440" i="9" s="1"/>
  <c r="D441" i="9" s="1"/>
  <c r="D442" i="9" s="1"/>
  <c r="D443" i="9" s="1"/>
  <c r="D444" i="9" s="1"/>
  <c r="D445" i="9" s="1"/>
  <c r="D446" i="9" s="1"/>
  <c r="D447" i="9" s="1"/>
  <c r="D448" i="9" s="1"/>
  <c r="D449" i="9" s="1"/>
  <c r="D450" i="9" s="1"/>
  <c r="D451" i="9" s="1"/>
  <c r="D452" i="9" s="1"/>
  <c r="D453" i="9" s="1"/>
  <c r="D454" i="9" s="1"/>
  <c r="D455" i="9" s="1"/>
  <c r="D456" i="9" s="1"/>
  <c r="D457" i="9" s="1"/>
  <c r="D458" i="9" s="1"/>
  <c r="D459" i="9" s="1"/>
  <c r="D460" i="9" s="1"/>
  <c r="D461" i="9" s="1"/>
  <c r="D462" i="9" s="1"/>
  <c r="D463" i="9" s="1"/>
  <c r="D464" i="9" s="1"/>
  <c r="D465" i="9" s="1"/>
  <c r="D466" i="9" s="1"/>
  <c r="D467" i="9" s="1"/>
  <c r="D468" i="9" s="1"/>
  <c r="D469" i="9" s="1"/>
  <c r="D470" i="9" s="1"/>
  <c r="D471" i="9" s="1"/>
  <c r="D472" i="9" s="1"/>
  <c r="D473" i="9" s="1"/>
  <c r="D474" i="9" s="1"/>
  <c r="D475" i="9" s="1"/>
  <c r="D476" i="9" s="1"/>
  <c r="D477" i="9" s="1"/>
  <c r="D478" i="9" s="1"/>
  <c r="D479" i="9" s="1"/>
  <c r="D480" i="9" s="1"/>
  <c r="D481" i="9" s="1"/>
  <c r="D482" i="9" s="1"/>
  <c r="D483" i="9" s="1"/>
  <c r="D484" i="9" s="1"/>
  <c r="D485" i="9" s="1"/>
  <c r="D486" i="9" s="1"/>
  <c r="D487" i="9" s="1"/>
  <c r="D488" i="9" s="1"/>
  <c r="D489" i="9" s="1"/>
  <c r="D490" i="9" s="1"/>
  <c r="D491" i="9" s="1"/>
  <c r="D492" i="9" s="1"/>
  <c r="D493" i="9" s="1"/>
  <c r="D494" i="9" s="1"/>
  <c r="D495" i="9" s="1"/>
  <c r="D496" i="9" s="1"/>
  <c r="D497" i="9" s="1"/>
  <c r="D498" i="9" s="1"/>
  <c r="D499" i="9" s="1"/>
  <c r="D500" i="9" s="1"/>
  <c r="D501" i="9" s="1"/>
  <c r="D502" i="9" s="1"/>
  <c r="D503" i="9" s="1"/>
  <c r="D504" i="9" s="1"/>
  <c r="D505" i="9" s="1"/>
  <c r="D506" i="9" s="1"/>
  <c r="D507" i="9" s="1"/>
  <c r="D508" i="9" s="1"/>
  <c r="D509" i="9" s="1"/>
  <c r="D510" i="9" s="1"/>
  <c r="D511" i="9" s="1"/>
  <c r="D512" i="9" s="1"/>
  <c r="D513" i="9" s="1"/>
  <c r="D514" i="9" s="1"/>
  <c r="D515" i="9" s="1"/>
  <c r="D516" i="9" s="1"/>
  <c r="D517" i="9" s="1"/>
  <c r="D518" i="9" s="1"/>
  <c r="D519" i="9" s="1"/>
  <c r="D520" i="9" s="1"/>
  <c r="D521" i="9" s="1"/>
  <c r="D522" i="9" s="1"/>
  <c r="D523" i="9" s="1"/>
  <c r="D524" i="9" s="1"/>
  <c r="D525" i="9" s="1"/>
  <c r="D526" i="9" s="1"/>
  <c r="D527" i="9" s="1"/>
  <c r="D528" i="9" s="1"/>
  <c r="D529" i="9" s="1"/>
  <c r="D530" i="9" s="1"/>
  <c r="D531" i="9" s="1"/>
  <c r="D532" i="9" s="1"/>
  <c r="D533" i="9" s="1"/>
  <c r="D534" i="9" s="1"/>
  <c r="D535" i="9" s="1"/>
  <c r="D536" i="9" s="1"/>
  <c r="D537" i="9" s="1"/>
  <c r="D538" i="9" s="1"/>
  <c r="D539" i="9" s="1"/>
  <c r="D540" i="9" s="1"/>
  <c r="D541" i="9" s="1"/>
  <c r="D542" i="9" s="1"/>
  <c r="D543" i="9" s="1"/>
  <c r="D544" i="9" s="1"/>
  <c r="D545" i="9" s="1"/>
  <c r="D546" i="9" s="1"/>
  <c r="D547" i="9" s="1"/>
  <c r="D548" i="9" s="1"/>
  <c r="D549" i="9" s="1"/>
  <c r="D550" i="9" s="1"/>
  <c r="D551" i="9" s="1"/>
  <c r="D552" i="9" s="1"/>
  <c r="D553" i="9" s="1"/>
  <c r="D554" i="9" s="1"/>
  <c r="D555" i="9" s="1"/>
  <c r="D556" i="9" s="1"/>
  <c r="D557" i="9" s="1"/>
  <c r="D558" i="9" s="1"/>
  <c r="D559" i="9" s="1"/>
  <c r="D560" i="9" s="1"/>
  <c r="D561" i="9" s="1"/>
  <c r="D562" i="9" s="1"/>
  <c r="D563" i="9" s="1"/>
  <c r="D564" i="9" s="1"/>
  <c r="D565" i="9" s="1"/>
  <c r="D566" i="9" s="1"/>
  <c r="D567" i="9" s="1"/>
  <c r="D568" i="9" s="1"/>
  <c r="D569" i="9" s="1"/>
  <c r="D570" i="9" s="1"/>
  <c r="D571" i="9" s="1"/>
  <c r="D572" i="9" s="1"/>
  <c r="D573" i="9" s="1"/>
  <c r="D574" i="9" s="1"/>
  <c r="D575" i="9" s="1"/>
  <c r="D576" i="9" s="1"/>
  <c r="D577" i="9" s="1"/>
  <c r="D578" i="9" s="1"/>
  <c r="D579" i="9" s="1"/>
  <c r="D580" i="9" s="1"/>
  <c r="D581" i="9" s="1"/>
  <c r="D582" i="9" s="1"/>
  <c r="D583" i="9" s="1"/>
  <c r="D584" i="9" s="1"/>
  <c r="D585" i="9" s="1"/>
  <c r="D586" i="9" s="1"/>
  <c r="D587" i="9" s="1"/>
  <c r="D588" i="9" s="1"/>
  <c r="D589" i="9" s="1"/>
  <c r="D590" i="9" s="1"/>
  <c r="D591" i="9" s="1"/>
  <c r="D592" i="9" s="1"/>
  <c r="D593" i="9" s="1"/>
  <c r="D594" i="9" s="1"/>
  <c r="D595" i="9" s="1"/>
  <c r="D596" i="9" s="1"/>
  <c r="D597" i="9" s="1"/>
  <c r="D598" i="9" s="1"/>
  <c r="D599" i="9" s="1"/>
  <c r="D600" i="9" s="1"/>
  <c r="D601" i="9" s="1"/>
  <c r="D602" i="9" s="1"/>
  <c r="D603" i="9" s="1"/>
  <c r="D604" i="9" s="1"/>
  <c r="D605" i="9" s="1"/>
  <c r="D606" i="9" s="1"/>
  <c r="D607" i="9" s="1"/>
  <c r="D608" i="9" s="1"/>
  <c r="D609" i="9" s="1"/>
  <c r="D610" i="9" s="1"/>
  <c r="D611" i="9" s="1"/>
  <c r="D612" i="9" s="1"/>
  <c r="D613" i="9" s="1"/>
  <c r="D614" i="9" s="1"/>
  <c r="D615" i="9" s="1"/>
  <c r="D616" i="9" s="1"/>
  <c r="D617" i="9" s="1"/>
  <c r="D618" i="9" s="1"/>
  <c r="D619" i="9" s="1"/>
  <c r="D620" i="9" s="1"/>
  <c r="D621" i="9" s="1"/>
  <c r="D622" i="9" s="1"/>
  <c r="D623" i="9" s="1"/>
  <c r="D624" i="9" s="1"/>
  <c r="D625" i="9" s="1"/>
  <c r="D626" i="9" s="1"/>
  <c r="D627" i="9" s="1"/>
  <c r="D628" i="9" s="1"/>
  <c r="D629" i="9" s="1"/>
  <c r="D630" i="9" s="1"/>
  <c r="D631" i="9" s="1"/>
  <c r="D632" i="9" s="1"/>
  <c r="D633" i="9" s="1"/>
  <c r="D634" i="9" s="1"/>
  <c r="D635" i="9" s="1"/>
  <c r="D636" i="9" s="1"/>
  <c r="D637" i="9" s="1"/>
  <c r="D638" i="9" s="1"/>
  <c r="D639" i="9" s="1"/>
  <c r="D640" i="9" s="1"/>
  <c r="D641" i="9" s="1"/>
  <c r="D642" i="9" s="1"/>
  <c r="D643" i="9" s="1"/>
  <c r="D644" i="9" s="1"/>
  <c r="D645" i="9" s="1"/>
  <c r="D646" i="9" s="1"/>
  <c r="D647" i="9" s="1"/>
  <c r="D648" i="9" s="1"/>
  <c r="D649" i="9" s="1"/>
  <c r="D650" i="9" s="1"/>
  <c r="D651" i="9" s="1"/>
  <c r="D652" i="9" s="1"/>
  <c r="D653" i="9" s="1"/>
  <c r="D654" i="9" s="1"/>
  <c r="D655" i="9" s="1"/>
  <c r="D656" i="9" s="1"/>
  <c r="D657" i="9" s="1"/>
  <c r="D658" i="9" s="1"/>
  <c r="D659" i="9" s="1"/>
  <c r="D660" i="9" s="1"/>
  <c r="D661" i="9" s="1"/>
  <c r="D662" i="9" s="1"/>
  <c r="D663" i="9" s="1"/>
  <c r="D664" i="9" s="1"/>
  <c r="D665" i="9" s="1"/>
  <c r="D666" i="9" s="1"/>
  <c r="D667" i="9" s="1"/>
  <c r="D668" i="9" s="1"/>
  <c r="D669" i="9" s="1"/>
  <c r="D670" i="9" s="1"/>
  <c r="D671" i="9" s="1"/>
  <c r="D672" i="9" s="1"/>
  <c r="D673" i="9" s="1"/>
  <c r="D674" i="9" s="1"/>
  <c r="D675" i="9" s="1"/>
  <c r="D676" i="9" s="1"/>
  <c r="D677" i="9" s="1"/>
  <c r="D678" i="9" s="1"/>
  <c r="D679" i="9" s="1"/>
  <c r="D680" i="9" s="1"/>
  <c r="D681" i="9" s="1"/>
  <c r="D682" i="9" s="1"/>
  <c r="D683" i="9" s="1"/>
  <c r="D684" i="9" s="1"/>
  <c r="D685" i="9" s="1"/>
  <c r="D686" i="9" s="1"/>
  <c r="D687" i="9" s="1"/>
  <c r="D688" i="9" s="1"/>
  <c r="D689" i="9" s="1"/>
  <c r="D690" i="9" s="1"/>
  <c r="D691" i="9" s="1"/>
  <c r="D692" i="9" s="1"/>
  <c r="D693" i="9" s="1"/>
  <c r="D694" i="9" s="1"/>
  <c r="D695" i="9" s="1"/>
  <c r="D696" i="9" s="1"/>
  <c r="D697" i="9" s="1"/>
  <c r="D698" i="9" s="1"/>
  <c r="D699" i="9" s="1"/>
  <c r="D700" i="9" s="1"/>
  <c r="D701" i="9" s="1"/>
  <c r="D702" i="9" s="1"/>
  <c r="D703" i="9" s="1"/>
  <c r="D704" i="9" s="1"/>
  <c r="D705" i="9" s="1"/>
  <c r="D706" i="9" s="1"/>
  <c r="D707" i="9" s="1"/>
  <c r="D708" i="9" s="1"/>
  <c r="D709" i="9" s="1"/>
  <c r="D710" i="9" s="1"/>
  <c r="D711" i="9" s="1"/>
  <c r="D712" i="9" s="1"/>
  <c r="D713" i="9" s="1"/>
  <c r="D714" i="9" s="1"/>
  <c r="D715" i="9" s="1"/>
  <c r="D716" i="9" s="1"/>
  <c r="D717" i="9" s="1"/>
  <c r="D718" i="9" s="1"/>
  <c r="D719" i="9" s="1"/>
  <c r="D720" i="9" s="1"/>
  <c r="D721" i="9" s="1"/>
  <c r="D722" i="9" s="1"/>
  <c r="D723" i="9" s="1"/>
  <c r="D724" i="9" s="1"/>
  <c r="D725" i="9" s="1"/>
  <c r="D726" i="9" s="1"/>
  <c r="D727" i="9" s="1"/>
  <c r="D728" i="9" s="1"/>
  <c r="D729" i="9" s="1"/>
  <c r="D730" i="9" s="1"/>
  <c r="D731" i="9" s="1"/>
  <c r="D732" i="9" s="1"/>
  <c r="D733" i="9" s="1"/>
  <c r="D734" i="9" s="1"/>
  <c r="D735" i="9" s="1"/>
  <c r="D736" i="9" s="1"/>
  <c r="D737" i="9" s="1"/>
  <c r="D738" i="9" s="1"/>
  <c r="D739" i="9" s="1"/>
  <c r="D740" i="9" s="1"/>
  <c r="D741" i="9" s="1"/>
  <c r="D742" i="9" s="1"/>
  <c r="D743" i="9" s="1"/>
  <c r="D744" i="9" s="1"/>
  <c r="D745" i="9" s="1"/>
  <c r="D746" i="9" s="1"/>
  <c r="D747" i="9" s="1"/>
  <c r="D748" i="9" s="1"/>
  <c r="D749" i="9" s="1"/>
  <c r="D750" i="9" s="1"/>
  <c r="D751" i="9" s="1"/>
  <c r="D752" i="9" s="1"/>
  <c r="D753" i="9" s="1"/>
  <c r="D754" i="9" s="1"/>
  <c r="D755" i="9" s="1"/>
  <c r="D756" i="9" s="1"/>
  <c r="D757" i="9" s="1"/>
  <c r="D758" i="9" s="1"/>
  <c r="D759" i="9" s="1"/>
  <c r="D760" i="9" s="1"/>
  <c r="D761" i="9" s="1"/>
  <c r="D762" i="9" s="1"/>
  <c r="D763" i="9" s="1"/>
  <c r="D764" i="9" s="1"/>
  <c r="D765" i="9" s="1"/>
  <c r="D766" i="9" s="1"/>
  <c r="D767" i="9" s="1"/>
  <c r="D768" i="9" s="1"/>
  <c r="D769" i="9" s="1"/>
  <c r="D770" i="9" s="1"/>
  <c r="D771" i="9" s="1"/>
  <c r="D772" i="9" s="1"/>
  <c r="D773" i="9" s="1"/>
  <c r="D774" i="9" s="1"/>
  <c r="D775" i="9" s="1"/>
  <c r="D776" i="9" s="1"/>
  <c r="D777" i="9" s="1"/>
  <c r="D778" i="9" s="1"/>
  <c r="D779" i="9" s="1"/>
  <c r="D780" i="9" s="1"/>
  <c r="D781" i="9" s="1"/>
  <c r="D782" i="9" s="1"/>
  <c r="D783" i="9" s="1"/>
  <c r="D784" i="9" s="1"/>
  <c r="D785" i="9" s="1"/>
  <c r="D786" i="9" s="1"/>
  <c r="D787" i="9" s="1"/>
  <c r="D788" i="9" s="1"/>
  <c r="D789" i="9" s="1"/>
  <c r="D790" i="9" s="1"/>
  <c r="D791" i="9" s="1"/>
  <c r="D792" i="9" s="1"/>
  <c r="D793" i="9" s="1"/>
  <c r="D794" i="9" s="1"/>
  <c r="D795" i="9" s="1"/>
  <c r="D796" i="9" s="1"/>
  <c r="D797" i="9" s="1"/>
  <c r="D798" i="9" s="1"/>
  <c r="D799" i="9" s="1"/>
  <c r="D800" i="9" s="1"/>
  <c r="D801" i="9" s="1"/>
  <c r="D802" i="9" s="1"/>
  <c r="D803" i="9" s="1"/>
  <c r="D804" i="9" s="1"/>
  <c r="D805" i="9" s="1"/>
  <c r="D806" i="9" s="1"/>
  <c r="D807" i="9" s="1"/>
  <c r="D808" i="9"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<sst xmlns="http://schemas.openxmlformats.org/spreadsheetml/2006/main" count="7330" uniqueCount="1001">
  <si>
    <t>Stock Market Performance Analysis</t>
  </si>
  <si>
    <t>Stock Analyst's Workbook  ·  Portfolio Project 1 of 3</t>
  </si>
  <si>
    <t>Tickers</t>
  </si>
  <si>
    <t>AAPL  ·  TSLA  ·  NVDA  ·  MSFT</t>
  </si>
  <si>
    <t>Period</t>
  </si>
  <si>
    <t>2022-01-04  →  2024-12-31   (781 trading days per ticker)</t>
  </si>
  <si>
    <t>Data source</t>
  </si>
  <si>
    <t>Built with</t>
  </si>
  <si>
    <t>Python 3.9  ·  pandas 2.2  ·  openpyxl 3.1  ·  build_excel.py</t>
  </si>
  <si>
    <t>Six Business Questions Answered in This Workbook</t>
  </si>
  <si>
    <t>1.  How did each stock's closing price trend over three years?</t>
  </si>
  <si>
    <t>2.  What were the average daily and annualized returns per ticker?</t>
  </si>
  <si>
    <t>3.  Which stock carried the most risk (highest annualized volatility)?</t>
  </si>
  <si>
    <t>4.  What trading volume patterns are visible across the four stocks?</t>
  </si>
  <si>
    <t>5.  How does each stock compare on a risk vs. return scatter plot?</t>
  </si>
  <si>
    <t>6.  Which stock is the best investment on a risk-adjusted (Sharpe) basis?</t>
  </si>
  <si>
    <t>Workbook Navigation</t>
  </si>
  <si>
    <t>Raw Data</t>
  </si>
  <si>
    <t>3,124 rows imported as Excel Table tbl_Stocks; freeze-pane on row 1</t>
  </si>
  <si>
    <t>KPI Summary</t>
  </si>
  <si>
    <t>Total return · Ann. return · Volatility · Sharpe · Drawdown · Volume</t>
  </si>
  <si>
    <t>Pivot Analysis</t>
  </si>
  <si>
    <t>Pre-computed pivot tables + instructions to add live PivotTables</t>
  </si>
  <si>
    <t>Charts</t>
  </si>
  <si>
    <t>Line chart · Risk-return scatter · Volume bar chart</t>
  </si>
  <si>
    <t>Insights</t>
  </si>
  <si>
    <t>date</t>
  </si>
  <si>
    <t>ticker</t>
  </si>
  <si>
    <t>open</t>
  </si>
  <si>
    <t>high</t>
  </si>
  <si>
    <t>low</t>
  </si>
  <si>
    <t>close</t>
  </si>
  <si>
    <t>volume</t>
  </si>
  <si>
    <t>daily_return</t>
  </si>
  <si>
    <t>log_return</t>
  </si>
  <si>
    <t>year</t>
  </si>
  <si>
    <t>month</t>
  </si>
  <si>
    <t>quarter</t>
  </si>
  <si>
    <t>day_of_week</t>
  </si>
  <si>
    <t>AAPL</t>
  </si>
  <si>
    <t>Tuesday</t>
  </si>
  <si>
    <t>Wednesday</t>
  </si>
  <si>
    <t>Thursday</t>
  </si>
  <si>
    <t>Friday</t>
  </si>
  <si>
    <t>Monday</t>
  </si>
  <si>
    <t>MSFT</t>
  </si>
  <si>
    <t>NVDA</t>
  </si>
  <si>
    <t>TSLA</t>
  </si>
  <si>
    <t>KPI Summary — Per-Ticker Metrics (sorted by Sharpe Ratio)</t>
  </si>
  <si>
    <t>Values computed by analysis.py from stocks_cleaned.csv  ·  Equivalent Excel 365 formulas shown below the table</t>
  </si>
  <si>
    <t>Ticker</t>
  </si>
  <si>
    <t>Total Return</t>
  </si>
  <si>
    <t>Ann. Return</t>
  </si>
  <si>
    <t>Ann. Volatility</t>
  </si>
  <si>
    <t>Sharpe Ratio</t>
  </si>
  <si>
    <t>Max Drawdown</t>
  </si>
  <si>
    <t>Avg Daily Volume</t>
  </si>
  <si>
    <t>Equivalent Excel 365 Formulas (for live recalculation from tbl_Stocks)</t>
  </si>
  <si>
    <t>Ann. Return (any ticker)</t>
  </si>
  <si>
    <t>Ann. Volatility (any ticker)</t>
  </si>
  <si>
    <t>Avg Daily Volume (any ticker)</t>
  </si>
  <si>
    <t>Total Return (first to last close)</t>
  </si>
  <si>
    <t>Pivot Analysis — Pre-Computed Summaries</t>
  </si>
  <si>
    <t>Pivot 1: Average Daily Return by Ticker × Year</t>
  </si>
  <si>
    <t>Pivot 2: Total Volume by Ticker × Month</t>
  </si>
  <si>
    <t>Jan</t>
  </si>
  <si>
    <t>Feb</t>
  </si>
  <si>
    <t>Mar</t>
  </si>
  <si>
    <t>Apr</t>
  </si>
  <si>
    <t>May</t>
  </si>
  <si>
    <t>Jun</t>
  </si>
  <si>
    <t>Jul</t>
  </si>
  <si>
    <t>Aug</t>
  </si>
  <si>
    <t>Sep</t>
  </si>
  <si>
    <t>Oct</t>
  </si>
  <si>
    <t>Nov</t>
  </si>
  <si>
    <t>Dec</t>
  </si>
  <si>
    <t>Pivot 3: Up Days vs. Down Days by Ticker</t>
  </si>
  <si>
    <t>Up Days</t>
  </si>
  <si>
    <t>Down Days</t>
  </si>
  <si>
    <t>Total Days</t>
  </si>
  <si>
    <t>% Up Days</t>
  </si>
  <si>
    <t>How to Create Live Interactive PivotTables from tbl_Stocks</t>
  </si>
  <si>
    <t>1.  Go to the Raw Data sheet → click any cell inside tbl_Stocks.</t>
  </si>
  <si>
    <t>2.  Insert → PivotTable → 'From Table/Range' → place in New Worksheet.</t>
  </si>
  <si>
    <t>3.  Pivot 1 — Rows: ticker | Columns: year | Values: daily_return (Average) | Format: % 2 dec | Add red-white-green colour scale.</t>
  </si>
  <si>
    <t>4.  Pivot 2 — Rows: month | Columns: ticker | Values: volume (Sum) | Format: #,##0.</t>
  </si>
  <si>
    <t>5.  Pivot 3 — Rows: ticker | Values: Count of daily_return &gt; 0 using Calculated Field or helper column.</t>
  </si>
  <si>
    <t>6.  Slicers — PivotTable Analyze → Insert Slicer → tick 'ticker' and 'year' → right-click each slicer → Report Connections → connect to all pivots.</t>
  </si>
  <si>
    <t>7.  PivotChart — click inside Pivot 1 → PivotTable Analyze → PivotChart → Clustered Column.</t>
  </si>
  <si>
    <t>8.  Full step-by-step with screenshots: see excel/workbook_notes.md</t>
  </si>
  <si>
    <t>Charts — Price Trend  ·  Risk vs. Return  ·  Volume</t>
  </si>
  <si>
    <t>2022-01-04</t>
  </si>
  <si>
    <t>2022-01-05</t>
  </si>
  <si>
    <t>2022-01-06</t>
  </si>
  <si>
    <t>2022-01-07</t>
  </si>
  <si>
    <t>2022-01-10</t>
  </si>
  <si>
    <t>2022-01-11</t>
  </si>
  <si>
    <t>2022-01-12</t>
  </si>
  <si>
    <t>2022-01-13</t>
  </si>
  <si>
    <t>2022-01-14</t>
  </si>
  <si>
    <t>2022-01-17</t>
  </si>
  <si>
    <t>2022-01-18</t>
  </si>
  <si>
    <t>2022-01-19</t>
  </si>
  <si>
    <t>2022-01-20</t>
  </si>
  <si>
    <t>2022-01-21</t>
  </si>
  <si>
    <t>2022-01-24</t>
  </si>
  <si>
    <t>2022-01-25</t>
  </si>
  <si>
    <t>2022-01-26</t>
  </si>
  <si>
    <t>2022-01-27</t>
  </si>
  <si>
    <t>2022-01-28</t>
  </si>
  <si>
    <t>2022-01-31</t>
  </si>
  <si>
    <t>2022-02-01</t>
  </si>
  <si>
    <t>2022-02-02</t>
  </si>
  <si>
    <t>2022-02-03</t>
  </si>
  <si>
    <t>2022-02-04</t>
  </si>
  <si>
    <t>2022-02-07</t>
  </si>
  <si>
    <t>2022-02-08</t>
  </si>
  <si>
    <t>2022-02-09</t>
  </si>
  <si>
    <t>2022-02-10</t>
  </si>
  <si>
    <t>2022-02-11</t>
  </si>
  <si>
    <t>2022-02-14</t>
  </si>
  <si>
    <t>2022-02-15</t>
  </si>
  <si>
    <t>2022-02-16</t>
  </si>
  <si>
    <t>2022-02-17</t>
  </si>
  <si>
    <t>2022-02-18</t>
  </si>
  <si>
    <t>2022-02-21</t>
  </si>
  <si>
    <t>2022-02-22</t>
  </si>
  <si>
    <t>2022-02-23</t>
  </si>
  <si>
    <t>2022-02-24</t>
  </si>
  <si>
    <t>2022-02-25</t>
  </si>
  <si>
    <t>2022-02-28</t>
  </si>
  <si>
    <t>2022-03-01</t>
  </si>
  <si>
    <t>2022-03-02</t>
  </si>
  <si>
    <t>2022-03-03</t>
  </si>
  <si>
    <t>2022-03-04</t>
  </si>
  <si>
    <t>2022-03-07</t>
  </si>
  <si>
    <t>2022-03-08</t>
  </si>
  <si>
    <t>2022-03-09</t>
  </si>
  <si>
    <t>2022-03-10</t>
  </si>
  <si>
    <t>2022-03-11</t>
  </si>
  <si>
    <t>2022-03-14</t>
  </si>
  <si>
    <t>2022-03-15</t>
  </si>
  <si>
    <t>2022-03-16</t>
  </si>
  <si>
    <t>2022-03-17</t>
  </si>
  <si>
    <t>2022-03-18</t>
  </si>
  <si>
    <t>2022-03-21</t>
  </si>
  <si>
    <t>2022-03-22</t>
  </si>
  <si>
    <t>2022-03-23</t>
  </si>
  <si>
    <t>2022-03-24</t>
  </si>
  <si>
    <t>2022-03-25</t>
  </si>
  <si>
    <t>2022-03-28</t>
  </si>
  <si>
    <t>2022-03-29</t>
  </si>
  <si>
    <t>2022-03-30</t>
  </si>
  <si>
    <t>2022-03-31</t>
  </si>
  <si>
    <t>2022-04-01</t>
  </si>
  <si>
    <t>2022-04-04</t>
  </si>
  <si>
    <t>2022-04-05</t>
  </si>
  <si>
    <t>2022-04-06</t>
  </si>
  <si>
    <t>2022-04-07</t>
  </si>
  <si>
    <t>2022-04-08</t>
  </si>
  <si>
    <t>2022-04-11</t>
  </si>
  <si>
    <t>2022-04-12</t>
  </si>
  <si>
    <t>2022-04-13</t>
  </si>
  <si>
    <t>2022-04-14</t>
  </si>
  <si>
    <t>2022-04-15</t>
  </si>
  <si>
    <t>2022-04-18</t>
  </si>
  <si>
    <t>2022-04-19</t>
  </si>
  <si>
    <t>2022-04-20</t>
  </si>
  <si>
    <t>2022-04-21</t>
  </si>
  <si>
    <t>2022-04-22</t>
  </si>
  <si>
    <t>2022-04-25</t>
  </si>
  <si>
    <t>2022-04-26</t>
  </si>
  <si>
    <t>2022-04-27</t>
  </si>
  <si>
    <t>2022-04-28</t>
  </si>
  <si>
    <t>2022-04-29</t>
  </si>
  <si>
    <t>2022-05-02</t>
  </si>
  <si>
    <t>2022-05-03</t>
  </si>
  <si>
    <t>2022-05-04</t>
  </si>
  <si>
    <t>2022-05-05</t>
  </si>
  <si>
    <t>2022-05-06</t>
  </si>
  <si>
    <t>2022-05-09</t>
  </si>
  <si>
    <t>2022-05-10</t>
  </si>
  <si>
    <t>2022-05-11</t>
  </si>
  <si>
    <t>2022-05-12</t>
  </si>
  <si>
    <t>2022-05-13</t>
  </si>
  <si>
    <t>2022-05-16</t>
  </si>
  <si>
    <t>2022-05-17</t>
  </si>
  <si>
    <t>2022-05-18</t>
  </si>
  <si>
    <t>2022-05-19</t>
  </si>
  <si>
    <t>2022-05-20</t>
  </si>
  <si>
    <t>2022-05-23</t>
  </si>
  <si>
    <t>2022-05-24</t>
  </si>
  <si>
    <t>2022-05-25</t>
  </si>
  <si>
    <t>2022-05-26</t>
  </si>
  <si>
    <t>2022-05-27</t>
  </si>
  <si>
    <t>2022-05-30</t>
  </si>
  <si>
    <t>2022-05-31</t>
  </si>
  <si>
    <t>2022-06-01</t>
  </si>
  <si>
    <t>2022-06-02</t>
  </si>
  <si>
    <t>2022-06-03</t>
  </si>
  <si>
    <t>2022-06-06</t>
  </si>
  <si>
    <t>2022-06-07</t>
  </si>
  <si>
    <t>2022-06-08</t>
  </si>
  <si>
    <t>2022-06-09</t>
  </si>
  <si>
    <t>2022-06-10</t>
  </si>
  <si>
    <t>2022-06-13</t>
  </si>
  <si>
    <t>2022-06-14</t>
  </si>
  <si>
    <t>2022-06-15</t>
  </si>
  <si>
    <t>2022-06-16</t>
  </si>
  <si>
    <t>2022-06-17</t>
  </si>
  <si>
    <t>2022-06-20</t>
  </si>
  <si>
    <t>2022-06-21</t>
  </si>
  <si>
    <t>2022-06-22</t>
  </si>
  <si>
    <t>2022-06-23</t>
  </si>
  <si>
    <t>2022-06-24</t>
  </si>
  <si>
    <t>2022-06-27</t>
  </si>
  <si>
    <t>2022-06-28</t>
  </si>
  <si>
    <t>2022-06-29</t>
  </si>
  <si>
    <t>2022-06-30</t>
  </si>
  <si>
    <t>2022-07-01</t>
  </si>
  <si>
    <t>2022-07-04</t>
  </si>
  <si>
    <t>2022-07-05</t>
  </si>
  <si>
    <t>2022-07-06</t>
  </si>
  <si>
    <t>2022-07-07</t>
  </si>
  <si>
    <t>2022-07-08</t>
  </si>
  <si>
    <t>2022-07-11</t>
  </si>
  <si>
    <t>2022-07-12</t>
  </si>
  <si>
    <t>2022-07-13</t>
  </si>
  <si>
    <t>2022-07-14</t>
  </si>
  <si>
    <t>2022-07-15</t>
  </si>
  <si>
    <t>2022-07-18</t>
  </si>
  <si>
    <t>2022-07-19</t>
  </si>
  <si>
    <t>2022-07-20</t>
  </si>
  <si>
    <t>2022-07-21</t>
  </si>
  <si>
    <t>2022-07-22</t>
  </si>
  <si>
    <t>2022-07-25</t>
  </si>
  <si>
    <t>2022-07-26</t>
  </si>
  <si>
    <t>2022-07-27</t>
  </si>
  <si>
    <t>2022-07-28</t>
  </si>
  <si>
    <t>2022-07-29</t>
  </si>
  <si>
    <t>2022-08-01</t>
  </si>
  <si>
    <t>2022-08-02</t>
  </si>
  <si>
    <t>2022-08-03</t>
  </si>
  <si>
    <t>2022-08-04</t>
  </si>
  <si>
    <t>2022-08-05</t>
  </si>
  <si>
    <t>2022-08-08</t>
  </si>
  <si>
    <t>2022-08-09</t>
  </si>
  <si>
    <t>2022-08-10</t>
  </si>
  <si>
    <t>2022-08-11</t>
  </si>
  <si>
    <t>2022-08-12</t>
  </si>
  <si>
    <t>2022-08-15</t>
  </si>
  <si>
    <t>2022-08-16</t>
  </si>
  <si>
    <t>2022-08-17</t>
  </si>
  <si>
    <t>2022-08-18</t>
  </si>
  <si>
    <t>2022-08-19</t>
  </si>
  <si>
    <t>2022-08-22</t>
  </si>
  <si>
    <t>2022-08-23</t>
  </si>
  <si>
    <t>2022-08-24</t>
  </si>
  <si>
    <t>2022-08-25</t>
  </si>
  <si>
    <t>2022-08-26</t>
  </si>
  <si>
    <t>2022-08-29</t>
  </si>
  <si>
    <t>2022-08-30</t>
  </si>
  <si>
    <t>2022-08-31</t>
  </si>
  <si>
    <t>2022-09-01</t>
  </si>
  <si>
    <t>2022-09-02</t>
  </si>
  <si>
    <t>2022-09-05</t>
  </si>
  <si>
    <t>2022-09-06</t>
  </si>
  <si>
    <t>2022-09-07</t>
  </si>
  <si>
    <t>2022-09-08</t>
  </si>
  <si>
    <t>2022-09-09</t>
  </si>
  <si>
    <t>2022-09-12</t>
  </si>
  <si>
    <t>2022-09-13</t>
  </si>
  <si>
    <t>2022-09-14</t>
  </si>
  <si>
    <t>2022-09-15</t>
  </si>
  <si>
    <t>2022-09-16</t>
  </si>
  <si>
    <t>2022-09-19</t>
  </si>
  <si>
    <t>2022-09-20</t>
  </si>
  <si>
    <t>2022-09-21</t>
  </si>
  <si>
    <t>2022-09-22</t>
  </si>
  <si>
    <t>2022-09-23</t>
  </si>
  <si>
    <t>2022-09-26</t>
  </si>
  <si>
    <t>2022-09-27</t>
  </si>
  <si>
    <t>2022-09-28</t>
  </si>
  <si>
    <t>2022-09-29</t>
  </si>
  <si>
    <t>2022-09-30</t>
  </si>
  <si>
    <t>2022-10-03</t>
  </si>
  <si>
    <t>2022-10-04</t>
  </si>
  <si>
    <t>2022-10-05</t>
  </si>
  <si>
    <t>2022-10-06</t>
  </si>
  <si>
    <t>2022-10-07</t>
  </si>
  <si>
    <t>2022-10-10</t>
  </si>
  <si>
    <t>2022-10-11</t>
  </si>
  <si>
    <t>2022-10-12</t>
  </si>
  <si>
    <t>2022-10-13</t>
  </si>
  <si>
    <t>2022-10-14</t>
  </si>
  <si>
    <t>2022-10-17</t>
  </si>
  <si>
    <t>2022-10-18</t>
  </si>
  <si>
    <t>2022-10-19</t>
  </si>
  <si>
    <t>2022-10-20</t>
  </si>
  <si>
    <t>2022-10-21</t>
  </si>
  <si>
    <t>2022-10-24</t>
  </si>
  <si>
    <t>2022-10-25</t>
  </si>
  <si>
    <t>2022-10-26</t>
  </si>
  <si>
    <t>2022-10-27</t>
  </si>
  <si>
    <t>2022-10-28</t>
  </si>
  <si>
    <t>2022-10-31</t>
  </si>
  <si>
    <t>2022-11-01</t>
  </si>
  <si>
    <t>2022-11-02</t>
  </si>
  <si>
    <t>2022-11-03</t>
  </si>
  <si>
    <t>2022-11-04</t>
  </si>
  <si>
    <t>2022-11-07</t>
  </si>
  <si>
    <t>2022-11-08</t>
  </si>
  <si>
    <t>2022-11-09</t>
  </si>
  <si>
    <t>2022-11-10</t>
  </si>
  <si>
    <t>2022-11-11</t>
  </si>
  <si>
    <t>2022-11-14</t>
  </si>
  <si>
    <t>2022-11-15</t>
  </si>
  <si>
    <t>2022-11-16</t>
  </si>
  <si>
    <t>2022-11-17</t>
  </si>
  <si>
    <t>2022-11-18</t>
  </si>
  <si>
    <t>2022-11-21</t>
  </si>
  <si>
    <t>2022-11-22</t>
  </si>
  <si>
    <t>2022-11-23</t>
  </si>
  <si>
    <t>2022-11-24</t>
  </si>
  <si>
    <t>2022-11-25</t>
  </si>
  <si>
    <t>2022-11-28</t>
  </si>
  <si>
    <t>2022-11-29</t>
  </si>
  <si>
    <t>2022-11-30</t>
  </si>
  <si>
    <t>2022-12-01</t>
  </si>
  <si>
    <t>2022-12-02</t>
  </si>
  <si>
    <t>2022-12-05</t>
  </si>
  <si>
    <t>2022-12-06</t>
  </si>
  <si>
    <t>2022-12-07</t>
  </si>
  <si>
    <t>2022-12-08</t>
  </si>
  <si>
    <t>2022-12-09</t>
  </si>
  <si>
    <t>2022-12-12</t>
  </si>
  <si>
    <t>2022-12-13</t>
  </si>
  <si>
    <t>2022-12-14</t>
  </si>
  <si>
    <t>2022-12-15</t>
  </si>
  <si>
    <t>2022-12-16</t>
  </si>
  <si>
    <t>2022-12-19</t>
  </si>
  <si>
    <t>2022-12-20</t>
  </si>
  <si>
    <t>2022-12-21</t>
  </si>
  <si>
    <t>2022-12-22</t>
  </si>
  <si>
    <t>2022-12-23</t>
  </si>
  <si>
    <t>2022-12-26</t>
  </si>
  <si>
    <t>2022-12-27</t>
  </si>
  <si>
    <t>2022-12-28</t>
  </si>
  <si>
    <t>2022-12-29</t>
  </si>
  <si>
    <t>2022-12-30</t>
  </si>
  <si>
    <t>2023-01-02</t>
  </si>
  <si>
    <t>2023-01-03</t>
  </si>
  <si>
    <t>2023-01-04</t>
  </si>
  <si>
    <t>2023-01-05</t>
  </si>
  <si>
    <t>2023-01-06</t>
  </si>
  <si>
    <t>2023-01-09</t>
  </si>
  <si>
    <t>2023-01-10</t>
  </si>
  <si>
    <t>2023-01-11</t>
  </si>
  <si>
    <t>2023-01-12</t>
  </si>
  <si>
    <t>2023-01-13</t>
  </si>
  <si>
    <t>2023-01-16</t>
  </si>
  <si>
    <t>2023-01-17</t>
  </si>
  <si>
    <t>2023-01-18</t>
  </si>
  <si>
    <t>2023-01-19</t>
  </si>
  <si>
    <t>2023-01-20</t>
  </si>
  <si>
    <t>2023-01-23</t>
  </si>
  <si>
    <t>2023-01-24</t>
  </si>
  <si>
    <t>2023-01-25</t>
  </si>
  <si>
    <t>2023-01-26</t>
  </si>
  <si>
    <t>2023-01-27</t>
  </si>
  <si>
    <t>2023-01-30</t>
  </si>
  <si>
    <t>2023-01-31</t>
  </si>
  <si>
    <t>2023-02-01</t>
  </si>
  <si>
    <t>2023-02-02</t>
  </si>
  <si>
    <t>2023-02-03</t>
  </si>
  <si>
    <t>2023-02-06</t>
  </si>
  <si>
    <t>2023-02-07</t>
  </si>
  <si>
    <t>2023-02-08</t>
  </si>
  <si>
    <t>2023-02-09</t>
  </si>
  <si>
    <t>2023-02-10</t>
  </si>
  <si>
    <t>2023-02-13</t>
  </si>
  <si>
    <t>2023-02-14</t>
  </si>
  <si>
    <t>2023-02-15</t>
  </si>
  <si>
    <t>2023-02-16</t>
  </si>
  <si>
    <t>2023-02-17</t>
  </si>
  <si>
    <t>2023-02-20</t>
  </si>
  <si>
    <t>2023-02-21</t>
  </si>
  <si>
    <t>2023-02-22</t>
  </si>
  <si>
    <t>2023-02-23</t>
  </si>
  <si>
    <t>2023-02-24</t>
  </si>
  <si>
    <t>2023-02-27</t>
  </si>
  <si>
    <t>2023-02-28</t>
  </si>
  <si>
    <t>2023-03-01</t>
  </si>
  <si>
    <t>2023-03-02</t>
  </si>
  <si>
    <t>2023-03-03</t>
  </si>
  <si>
    <t>2023-03-06</t>
  </si>
  <si>
    <t>2023-03-07</t>
  </si>
  <si>
    <t>2023-03-08</t>
  </si>
  <si>
    <t>2023-03-09</t>
  </si>
  <si>
    <t>2023-03-10</t>
  </si>
  <si>
    <t>2023-03-13</t>
  </si>
  <si>
    <t>2023-03-14</t>
  </si>
  <si>
    <t>2023-03-15</t>
  </si>
  <si>
    <t>2023-03-16</t>
  </si>
  <si>
    <t>2023-03-17</t>
  </si>
  <si>
    <t>2023-03-20</t>
  </si>
  <si>
    <t>2023-03-21</t>
  </si>
  <si>
    <t>2023-03-22</t>
  </si>
  <si>
    <t>2023-03-23</t>
  </si>
  <si>
    <t>2023-03-24</t>
  </si>
  <si>
    <t>2023-03-27</t>
  </si>
  <si>
    <t>2023-03-28</t>
  </si>
  <si>
    <t>2023-03-29</t>
  </si>
  <si>
    <t>2023-03-30</t>
  </si>
  <si>
    <t>2023-03-31</t>
  </si>
  <si>
    <t>2023-04-03</t>
  </si>
  <si>
    <t>2023-04-04</t>
  </si>
  <si>
    <t>2023-04-05</t>
  </si>
  <si>
    <t>2023-04-06</t>
  </si>
  <si>
    <t>2023-04-07</t>
  </si>
  <si>
    <t>2023-04-10</t>
  </si>
  <si>
    <t>2023-04-11</t>
  </si>
  <si>
    <t>2023-04-12</t>
  </si>
  <si>
    <t>2023-04-13</t>
  </si>
  <si>
    <t>2023-04-14</t>
  </si>
  <si>
    <t>2023-04-17</t>
  </si>
  <si>
    <t>2023-04-18</t>
  </si>
  <si>
    <t>2023-04-19</t>
  </si>
  <si>
    <t>2023-04-20</t>
  </si>
  <si>
    <t>2023-04-21</t>
  </si>
  <si>
    <t>2023-04-24</t>
  </si>
  <si>
    <t>2023-04-25</t>
  </si>
  <si>
    <t>2023-04-26</t>
  </si>
  <si>
    <t>2023-04-27</t>
  </si>
  <si>
    <t>2023-04-28</t>
  </si>
  <si>
    <t>2023-05-01</t>
  </si>
  <si>
    <t>2023-05-02</t>
  </si>
  <si>
    <t>2023-05-03</t>
  </si>
  <si>
    <t>2023-05-04</t>
  </si>
  <si>
    <t>2023-05-05</t>
  </si>
  <si>
    <t>2023-05-08</t>
  </si>
  <si>
    <t>2023-05-09</t>
  </si>
  <si>
    <t>2023-05-10</t>
  </si>
  <si>
    <t>2023-05-11</t>
  </si>
  <si>
    <t>2023-05-12</t>
  </si>
  <si>
    <t>2023-05-15</t>
  </si>
  <si>
    <t>2023-05-16</t>
  </si>
  <si>
    <t>2023-05-17</t>
  </si>
  <si>
    <t>2023-05-18</t>
  </si>
  <si>
    <t>2023-05-19</t>
  </si>
  <si>
    <t>2023-05-22</t>
  </si>
  <si>
    <t>2023-05-23</t>
  </si>
  <si>
    <t>2023-05-24</t>
  </si>
  <si>
    <t>2023-05-25</t>
  </si>
  <si>
    <t>2023-05-26</t>
  </si>
  <si>
    <t>2023-05-29</t>
  </si>
  <si>
    <t>2023-05-30</t>
  </si>
  <si>
    <t>2023-05-31</t>
  </si>
  <si>
    <t>2023-06-01</t>
  </si>
  <si>
    <t>2023-06-02</t>
  </si>
  <si>
    <t>2023-06-05</t>
  </si>
  <si>
    <t>2023-06-06</t>
  </si>
  <si>
    <t>2023-06-07</t>
  </si>
  <si>
    <t>2023-06-08</t>
  </si>
  <si>
    <t>2023-06-09</t>
  </si>
  <si>
    <t>2023-06-12</t>
  </si>
  <si>
    <t>2023-06-13</t>
  </si>
  <si>
    <t>2023-06-14</t>
  </si>
  <si>
    <t>2023-06-15</t>
  </si>
  <si>
    <t>2023-06-16</t>
  </si>
  <si>
    <t>2023-06-19</t>
  </si>
  <si>
    <t>2023-06-20</t>
  </si>
  <si>
    <t>2023-06-21</t>
  </si>
  <si>
    <t>2023-06-22</t>
  </si>
  <si>
    <t>2023-06-23</t>
  </si>
  <si>
    <t>2023-06-26</t>
  </si>
  <si>
    <t>2023-06-27</t>
  </si>
  <si>
    <t>2023-06-28</t>
  </si>
  <si>
    <t>2023-06-29</t>
  </si>
  <si>
    <t>2023-06-30</t>
  </si>
  <si>
    <t>2023-07-03</t>
  </si>
  <si>
    <t>2023-07-04</t>
  </si>
  <si>
    <t>2023-07-05</t>
  </si>
  <si>
    <t>2023-07-06</t>
  </si>
  <si>
    <t>2023-07-07</t>
  </si>
  <si>
    <t>2023-07-10</t>
  </si>
  <si>
    <t>2023-07-11</t>
  </si>
  <si>
    <t>2023-07-12</t>
  </si>
  <si>
    <t>2023-07-13</t>
  </si>
  <si>
    <t>2023-07-14</t>
  </si>
  <si>
    <t>2023-07-17</t>
  </si>
  <si>
    <t>2023-07-18</t>
  </si>
  <si>
    <t>2023-07-19</t>
  </si>
  <si>
    <t>2023-07-20</t>
  </si>
  <si>
    <t>2023-07-21</t>
  </si>
  <si>
    <t>2023-07-24</t>
  </si>
  <si>
    <t>2023-07-25</t>
  </si>
  <si>
    <t>2023-07-26</t>
  </si>
  <si>
    <t>2023-07-27</t>
  </si>
  <si>
    <t>2023-07-28</t>
  </si>
  <si>
    <t>2023-07-31</t>
  </si>
  <si>
    <t>2023-08-01</t>
  </si>
  <si>
    <t>2023-08-02</t>
  </si>
  <si>
    <t>2023-08-03</t>
  </si>
  <si>
    <t>2023-08-04</t>
  </si>
  <si>
    <t>2023-08-07</t>
  </si>
  <si>
    <t>2023-08-08</t>
  </si>
  <si>
    <t>2023-08-09</t>
  </si>
  <si>
    <t>2023-08-10</t>
  </si>
  <si>
    <t>2023-08-11</t>
  </si>
  <si>
    <t>2023-08-14</t>
  </si>
  <si>
    <t>2023-08-15</t>
  </si>
  <si>
    <t>2023-08-16</t>
  </si>
  <si>
    <t>2023-08-17</t>
  </si>
  <si>
    <t>2023-08-18</t>
  </si>
  <si>
    <t>2023-08-21</t>
  </si>
  <si>
    <t>2023-08-22</t>
  </si>
  <si>
    <t>2023-08-23</t>
  </si>
  <si>
    <t>2023-08-24</t>
  </si>
  <si>
    <t>2023-08-25</t>
  </si>
  <si>
    <t>2023-08-28</t>
  </si>
  <si>
    <t>2023-08-29</t>
  </si>
  <si>
    <t>2023-08-30</t>
  </si>
  <si>
    <t>2023-08-31</t>
  </si>
  <si>
    <t>2023-09-01</t>
  </si>
  <si>
    <t>2023-09-04</t>
  </si>
  <si>
    <t>2023-09-05</t>
  </si>
  <si>
    <t>2023-09-06</t>
  </si>
  <si>
    <t>2023-09-07</t>
  </si>
  <si>
    <t>2023-09-08</t>
  </si>
  <si>
    <t>2023-09-11</t>
  </si>
  <si>
    <t>2023-09-12</t>
  </si>
  <si>
    <t>2023-09-13</t>
  </si>
  <si>
    <t>2023-09-14</t>
  </si>
  <si>
    <t>2023-09-15</t>
  </si>
  <si>
    <t>2023-09-18</t>
  </si>
  <si>
    <t>2023-09-19</t>
  </si>
  <si>
    <t>2023-09-20</t>
  </si>
  <si>
    <t>2023-09-21</t>
  </si>
  <si>
    <t>2023-09-22</t>
  </si>
  <si>
    <t>2023-09-25</t>
  </si>
  <si>
    <t>2023-09-26</t>
  </si>
  <si>
    <t>2023-09-27</t>
  </si>
  <si>
    <t>2023-09-28</t>
  </si>
  <si>
    <t>2023-09-29</t>
  </si>
  <si>
    <t>2023-10-02</t>
  </si>
  <si>
    <t>2023-10-03</t>
  </si>
  <si>
    <t>2023-10-04</t>
  </si>
  <si>
    <t>2023-10-05</t>
  </si>
  <si>
    <t>2023-10-06</t>
  </si>
  <si>
    <t>2023-10-09</t>
  </si>
  <si>
    <t>2023-10-10</t>
  </si>
  <si>
    <t>2023-10-11</t>
  </si>
  <si>
    <t>2023-10-12</t>
  </si>
  <si>
    <t>2023-10-13</t>
  </si>
  <si>
    <t>2023-10-16</t>
  </si>
  <si>
    <t>2023-10-17</t>
  </si>
  <si>
    <t>2023-10-18</t>
  </si>
  <si>
    <t>2023-10-19</t>
  </si>
  <si>
    <t>2023-10-20</t>
  </si>
  <si>
    <t>2023-10-23</t>
  </si>
  <si>
    <t>2023-10-24</t>
  </si>
  <si>
    <t>2023-10-25</t>
  </si>
  <si>
    <t>2023-10-26</t>
  </si>
  <si>
    <t>2023-10-27</t>
  </si>
  <si>
    <t>2023-10-30</t>
  </si>
  <si>
    <t>2023-10-31</t>
  </si>
  <si>
    <t>2023-11-01</t>
  </si>
  <si>
    <t>2023-11-02</t>
  </si>
  <si>
    <t>2023-11-03</t>
  </si>
  <si>
    <t>2023-11-06</t>
  </si>
  <si>
    <t>2023-11-07</t>
  </si>
  <si>
    <t>2023-11-08</t>
  </si>
  <si>
    <t>2023-11-09</t>
  </si>
  <si>
    <t>2023-11-10</t>
  </si>
  <si>
    <t>2023-11-13</t>
  </si>
  <si>
    <t>2023-11-14</t>
  </si>
  <si>
    <t>2023-11-15</t>
  </si>
  <si>
    <t>2023-11-16</t>
  </si>
  <si>
    <t>2023-11-17</t>
  </si>
  <si>
    <t>2023-11-20</t>
  </si>
  <si>
    <t>2023-11-21</t>
  </si>
  <si>
    <t>2023-11-22</t>
  </si>
  <si>
    <t>2023-11-23</t>
  </si>
  <si>
    <t>2023-11-24</t>
  </si>
  <si>
    <t>2023-11-27</t>
  </si>
  <si>
    <t>2023-11-28</t>
  </si>
  <si>
    <t>2023-11-29</t>
  </si>
  <si>
    <t>2023-11-30</t>
  </si>
  <si>
    <t>2023-12-01</t>
  </si>
  <si>
    <t>2023-12-04</t>
  </si>
  <si>
    <t>2023-12-05</t>
  </si>
  <si>
    <t>2023-12-06</t>
  </si>
  <si>
    <t>2023-12-07</t>
  </si>
  <si>
    <t>2023-12-08</t>
  </si>
  <si>
    <t>2023-12-11</t>
  </si>
  <si>
    <t>2023-12-12</t>
  </si>
  <si>
    <t>2023-12-13</t>
  </si>
  <si>
    <t>2023-12-14</t>
  </si>
  <si>
    <t>2023-12-15</t>
  </si>
  <si>
    <t>2023-12-18</t>
  </si>
  <si>
    <t>2023-12-19</t>
  </si>
  <si>
    <t>2023-12-20</t>
  </si>
  <si>
    <t>2023-12-21</t>
  </si>
  <si>
    <t>2023-12-22</t>
  </si>
  <si>
    <t>2023-12-25</t>
  </si>
  <si>
    <t>2023-12-26</t>
  </si>
  <si>
    <t>2023-12-27</t>
  </si>
  <si>
    <t>2023-12-28</t>
  </si>
  <si>
    <t>2023-12-29</t>
  </si>
  <si>
    <t>2024-01-01</t>
  </si>
  <si>
    <t>2024-01-02</t>
  </si>
  <si>
    <t>2024-01-03</t>
  </si>
  <si>
    <t>2024-01-04</t>
  </si>
  <si>
    <t>2024-01-05</t>
  </si>
  <si>
    <t>2024-01-08</t>
  </si>
  <si>
    <t>2024-01-09</t>
  </si>
  <si>
    <t>2024-01-10</t>
  </si>
  <si>
    <t>2024-01-11</t>
  </si>
  <si>
    <t>2024-01-12</t>
  </si>
  <si>
    <t>2024-01-15</t>
  </si>
  <si>
    <t>2024-01-16</t>
  </si>
  <si>
    <t>2024-01-17</t>
  </si>
  <si>
    <t>2024-01-18</t>
  </si>
  <si>
    <t>2024-01-19</t>
  </si>
  <si>
    <t>2024-01-22</t>
  </si>
  <si>
    <t>2024-01-23</t>
  </si>
  <si>
    <t>2024-01-24</t>
  </si>
  <si>
    <t>2024-01-25</t>
  </si>
  <si>
    <t>2024-01-26</t>
  </si>
  <si>
    <t>2024-01-29</t>
  </si>
  <si>
    <t>2024-01-30</t>
  </si>
  <si>
    <t>2024-01-31</t>
  </si>
  <si>
    <t>2024-02-01</t>
  </si>
  <si>
    <t>2024-02-02</t>
  </si>
  <si>
    <t>2024-02-05</t>
  </si>
  <si>
    <t>2024-02-06</t>
  </si>
  <si>
    <t>2024-02-07</t>
  </si>
  <si>
    <t>2024-02-08</t>
  </si>
  <si>
    <t>2024-02-09</t>
  </si>
  <si>
    <t>2024-02-12</t>
  </si>
  <si>
    <t>2024-02-13</t>
  </si>
  <si>
    <t>2024-02-14</t>
  </si>
  <si>
    <t>2024-02-15</t>
  </si>
  <si>
    <t>2024-02-16</t>
  </si>
  <si>
    <t>2024-02-19</t>
  </si>
  <si>
    <t>2024-02-20</t>
  </si>
  <si>
    <t>2024-02-21</t>
  </si>
  <si>
    <t>2024-02-22</t>
  </si>
  <si>
    <t>2024-02-23</t>
  </si>
  <si>
    <t>2024-02-26</t>
  </si>
  <si>
    <t>2024-02-27</t>
  </si>
  <si>
    <t>2024-02-28</t>
  </si>
  <si>
    <t>2024-02-29</t>
  </si>
  <si>
    <t>2024-03-01</t>
  </si>
  <si>
    <t>2024-03-04</t>
  </si>
  <si>
    <t>2024-03-05</t>
  </si>
  <si>
    <t>2024-03-06</t>
  </si>
  <si>
    <t>2024-03-07</t>
  </si>
  <si>
    <t>2024-03-08</t>
  </si>
  <si>
    <t>2024-03-11</t>
  </si>
  <si>
    <t>2024-03-12</t>
  </si>
  <si>
    <t>2024-03-13</t>
  </si>
  <si>
    <t>2024-03-14</t>
  </si>
  <si>
    <t>2024-03-15</t>
  </si>
  <si>
    <t>2024-03-18</t>
  </si>
  <si>
    <t>2024-03-19</t>
  </si>
  <si>
    <t>2024-03-20</t>
  </si>
  <si>
    <t>2024-03-21</t>
  </si>
  <si>
    <t>2024-03-22</t>
  </si>
  <si>
    <t>2024-03-25</t>
  </si>
  <si>
    <t>2024-03-26</t>
  </si>
  <si>
    <t>2024-03-27</t>
  </si>
  <si>
    <t>2024-03-28</t>
  </si>
  <si>
    <t>2024-03-29</t>
  </si>
  <si>
    <t>2024-04-01</t>
  </si>
  <si>
    <t>2024-04-02</t>
  </si>
  <si>
    <t>2024-04-03</t>
  </si>
  <si>
    <t>2024-04-04</t>
  </si>
  <si>
    <t>2024-04-05</t>
  </si>
  <si>
    <t>2024-04-08</t>
  </si>
  <si>
    <t>2024-04-09</t>
  </si>
  <si>
    <t>2024-04-10</t>
  </si>
  <si>
    <t>2024-04-11</t>
  </si>
  <si>
    <t>2024-04-12</t>
  </si>
  <si>
    <t>2024-04-15</t>
  </si>
  <si>
    <t>2024-04-16</t>
  </si>
  <si>
    <t>2024-04-17</t>
  </si>
  <si>
    <t>2024-04-18</t>
  </si>
  <si>
    <t>2024-04-19</t>
  </si>
  <si>
    <t>2024-04-22</t>
  </si>
  <si>
    <t>2024-04-23</t>
  </si>
  <si>
    <t>2024-04-24</t>
  </si>
  <si>
    <t>2024-04-25</t>
  </si>
  <si>
    <t>2024-04-26</t>
  </si>
  <si>
    <t>2024-04-29</t>
  </si>
  <si>
    <t>2024-04-30</t>
  </si>
  <si>
    <t>2024-05-01</t>
  </si>
  <si>
    <t>2024-05-02</t>
  </si>
  <si>
    <t>2024-05-03</t>
  </si>
  <si>
    <t>2024-05-06</t>
  </si>
  <si>
    <t>2024-05-07</t>
  </si>
  <si>
    <t>2024-05-08</t>
  </si>
  <si>
    <t>2024-05-09</t>
  </si>
  <si>
    <t>2024-05-10</t>
  </si>
  <si>
    <t>2024-05-13</t>
  </si>
  <si>
    <t>2024-05-14</t>
  </si>
  <si>
    <t>2024-05-15</t>
  </si>
  <si>
    <t>2024-05-16</t>
  </si>
  <si>
    <t>2024-05-17</t>
  </si>
  <si>
    <t>2024-05-20</t>
  </si>
  <si>
    <t>2024-05-21</t>
  </si>
  <si>
    <t>2024-05-22</t>
  </si>
  <si>
    <t>2024-05-23</t>
  </si>
  <si>
    <t>2024-05-24</t>
  </si>
  <si>
    <t>2024-05-27</t>
  </si>
  <si>
    <t>2024-05-28</t>
  </si>
  <si>
    <t>2024-05-29</t>
  </si>
  <si>
    <t>2024-05-30</t>
  </si>
  <si>
    <t>2024-05-31</t>
  </si>
  <si>
    <t>2024-06-03</t>
  </si>
  <si>
    <t>2024-06-04</t>
  </si>
  <si>
    <t>2024-06-05</t>
  </si>
  <si>
    <t>2024-06-06</t>
  </si>
  <si>
    <t>2024-06-07</t>
  </si>
  <si>
    <t>2024-06-10</t>
  </si>
  <si>
    <t>2024-06-11</t>
  </si>
  <si>
    <t>2024-06-12</t>
  </si>
  <si>
    <t>2024-06-13</t>
  </si>
  <si>
    <t>2024-06-14</t>
  </si>
  <si>
    <t>2024-06-17</t>
  </si>
  <si>
    <t>2024-06-18</t>
  </si>
  <si>
    <t>2024-06-19</t>
  </si>
  <si>
    <t>2024-06-20</t>
  </si>
  <si>
    <t>2024-06-21</t>
  </si>
  <si>
    <t>2024-06-24</t>
  </si>
  <si>
    <t>2024-06-25</t>
  </si>
  <si>
    <t>2024-06-26</t>
  </si>
  <si>
    <t>2024-06-27</t>
  </si>
  <si>
    <t>2024-06-28</t>
  </si>
  <si>
    <t>2024-07-01</t>
  </si>
  <si>
    <t>2024-07-02</t>
  </si>
  <si>
    <t>2024-07-03</t>
  </si>
  <si>
    <t>2024-07-04</t>
  </si>
  <si>
    <t>2024-07-05</t>
  </si>
  <si>
    <t>2024-07-08</t>
  </si>
  <si>
    <t>2024-07-09</t>
  </si>
  <si>
    <t>2024-07-10</t>
  </si>
  <si>
    <t>2024-07-11</t>
  </si>
  <si>
    <t>2024-07-12</t>
  </si>
  <si>
    <t>2024-07-15</t>
  </si>
  <si>
    <t>2024-07-16</t>
  </si>
  <si>
    <t>2024-07-17</t>
  </si>
  <si>
    <t>2024-07-18</t>
  </si>
  <si>
    <t>2024-07-19</t>
  </si>
  <si>
    <t>2024-07-22</t>
  </si>
  <si>
    <t>2024-07-23</t>
  </si>
  <si>
    <t>2024-07-24</t>
  </si>
  <si>
    <t>2024-07-25</t>
  </si>
  <si>
    <t>2024-07-26</t>
  </si>
  <si>
    <t>2024-07-29</t>
  </si>
  <si>
    <t>2024-07-30</t>
  </si>
  <si>
    <t>2024-07-31</t>
  </si>
  <si>
    <t>2024-08-01</t>
  </si>
  <si>
    <t>2024-08-02</t>
  </si>
  <si>
    <t>2024-08-05</t>
  </si>
  <si>
    <t>2024-08-06</t>
  </si>
  <si>
    <t>2024-08-07</t>
  </si>
  <si>
    <t>2024-08-08</t>
  </si>
  <si>
    <t>2024-08-09</t>
  </si>
  <si>
    <t>2024-08-12</t>
  </si>
  <si>
    <t>2024-08-13</t>
  </si>
  <si>
    <t>2024-08-14</t>
  </si>
  <si>
    <t>2024-08-15</t>
  </si>
  <si>
    <t>2024-08-16</t>
  </si>
  <si>
    <t>2024-08-19</t>
  </si>
  <si>
    <t>2024-08-20</t>
  </si>
  <si>
    <t>2024-08-21</t>
  </si>
  <si>
    <t>2024-08-22</t>
  </si>
  <si>
    <t>2024-08-23</t>
  </si>
  <si>
    <t>2024-08-26</t>
  </si>
  <si>
    <t>2024-08-27</t>
  </si>
  <si>
    <t>2024-08-28</t>
  </si>
  <si>
    <t>2024-08-29</t>
  </si>
  <si>
    <t>2024-08-30</t>
  </si>
  <si>
    <t>2024-09-02</t>
  </si>
  <si>
    <t>2024-09-03</t>
  </si>
  <si>
    <t>2024-09-04</t>
  </si>
  <si>
    <t>2024-09-05</t>
  </si>
  <si>
    <t>2024-09-06</t>
  </si>
  <si>
    <t>2024-09-09</t>
  </si>
  <si>
    <t>2024-09-10</t>
  </si>
  <si>
    <t>2024-09-11</t>
  </si>
  <si>
    <t>2024-09-12</t>
  </si>
  <si>
    <t>2024-09-13</t>
  </si>
  <si>
    <t>2024-09-16</t>
  </si>
  <si>
    <t>2024-09-17</t>
  </si>
  <si>
    <t>2024-09-18</t>
  </si>
  <si>
    <t>2024-09-19</t>
  </si>
  <si>
    <t>2024-09-20</t>
  </si>
  <si>
    <t>2024-09-23</t>
  </si>
  <si>
    <t>2024-09-24</t>
  </si>
  <si>
    <t>2024-09-25</t>
  </si>
  <si>
    <t>2024-09-26</t>
  </si>
  <si>
    <t>2024-09-27</t>
  </si>
  <si>
    <t>2024-09-30</t>
  </si>
  <si>
    <t>2024-10-01</t>
  </si>
  <si>
    <t>2024-10-02</t>
  </si>
  <si>
    <t>2024-10-03</t>
  </si>
  <si>
    <t>2024-10-04</t>
  </si>
  <si>
    <t>2024-10-07</t>
  </si>
  <si>
    <t>2024-10-08</t>
  </si>
  <si>
    <t>2024-10-09</t>
  </si>
  <si>
    <t>2024-10-10</t>
  </si>
  <si>
    <t>2024-10-11</t>
  </si>
  <si>
    <t>2024-10-14</t>
  </si>
  <si>
    <t>2024-10-15</t>
  </si>
  <si>
    <t>2024-10-16</t>
  </si>
  <si>
    <t>2024-10-17</t>
  </si>
  <si>
    <t>2024-10-18</t>
  </si>
  <si>
    <t>2024-10-21</t>
  </si>
  <si>
    <t>2024-10-22</t>
  </si>
  <si>
    <t>2024-10-23</t>
  </si>
  <si>
    <t>2024-10-24</t>
  </si>
  <si>
    <t>2024-10-25</t>
  </si>
  <si>
    <t>2024-10-28</t>
  </si>
  <si>
    <t>2024-10-29</t>
  </si>
  <si>
    <t>2024-10-30</t>
  </si>
  <si>
    <t>2024-10-31</t>
  </si>
  <si>
    <t>2024-11-01</t>
  </si>
  <si>
    <t>2024-11-04</t>
  </si>
  <si>
    <t>2024-11-05</t>
  </si>
  <si>
    <t>2024-11-06</t>
  </si>
  <si>
    <t>2024-11-07</t>
  </si>
  <si>
    <t>2024-11-08</t>
  </si>
  <si>
    <t>2024-11-11</t>
  </si>
  <si>
    <t>2024-11-12</t>
  </si>
  <si>
    <t>2024-11-13</t>
  </si>
  <si>
    <t>2024-11-14</t>
  </si>
  <si>
    <t>2024-11-15</t>
  </si>
  <si>
    <t>2024-11-18</t>
  </si>
  <si>
    <t>2024-11-19</t>
  </si>
  <si>
    <t>2024-11-20</t>
  </si>
  <si>
    <t>2024-11-21</t>
  </si>
  <si>
    <t>2024-11-22</t>
  </si>
  <si>
    <t>2024-11-25</t>
  </si>
  <si>
    <t>2024-11-26</t>
  </si>
  <si>
    <t>2024-11-27</t>
  </si>
  <si>
    <t>2024-11-28</t>
  </si>
  <si>
    <t>2024-11-29</t>
  </si>
  <si>
    <t>2024-12-02</t>
  </si>
  <si>
    <t>2024-12-03</t>
  </si>
  <si>
    <t>2024-12-04</t>
  </si>
  <si>
    <t>2024-12-05</t>
  </si>
  <si>
    <t>2024-12-06</t>
  </si>
  <si>
    <t>2024-12-09</t>
  </si>
  <si>
    <t>2024-12-10</t>
  </si>
  <si>
    <t>2024-12-11</t>
  </si>
  <si>
    <t>2024-12-12</t>
  </si>
  <si>
    <t>2024-12-13</t>
  </si>
  <si>
    <t>2024-12-16</t>
  </si>
  <si>
    <t>2024-12-17</t>
  </si>
  <si>
    <t>2024-12-18</t>
  </si>
  <si>
    <t>2024-12-19</t>
  </si>
  <si>
    <t>2024-12-20</t>
  </si>
  <si>
    <t>2024-12-23</t>
  </si>
  <si>
    <t>2024-12-24</t>
  </si>
  <si>
    <t>2024-12-25</t>
  </si>
  <si>
    <t>2024-12-26</t>
  </si>
  <si>
    <t>2024-12-27</t>
  </si>
  <si>
    <t>2024-12-30</t>
  </si>
  <si>
    <t>2024-12-31</t>
  </si>
  <si>
    <t>Ann Volatility</t>
  </si>
  <si>
    <t>Ann Return</t>
  </si>
  <si>
    <t>Risk-Free Rate Assumption</t>
  </si>
  <si>
    <t>=EXP( SUMPRODUCT((tbl_Stocks[ticker]="AAPL")*tbl_Stocks[log_return]) / SUMPRODUCT((tbl_Stocks[ticker]="AAPL")*1) *252 ) - 1</t>
  </si>
  <si>
    <t>=STDEV.S(IF(tbl_Stocks[ticker]="AAPL", tbl_Stocks[daily_return])) * SQRT(252)</t>
  </si>
  <si>
    <t>= (Ann. Return − Risk-Free Rate) / Ann. Volatility</t>
  </si>
  <si>
    <t>= (LAST close − FIRST close) / FIRST close  via XLOOKUP or INDEX/MATCH</t>
  </si>
  <si>
    <t>Stock Performance Dashboard</t>
  </si>
  <si>
    <t>AAPL · TSLA · NVDA · MSFT  |  2022–2024  |  Synthetic GBM Data  |  Risk-Free Rate: 3.0%</t>
  </si>
  <si>
    <t>KEY PERFORMANCE INDICATORS</t>
  </si>
  <si>
    <t>Avg Daily Vol.</t>
  </si>
  <si>
    <t>EXECUTIVE SUMMARY</t>
  </si>
  <si>
    <t>Best Risk-Adjusted Performer</t>
  </si>
  <si>
    <t>MSFT — Sharpe Ratio 0.90, highest return per unit of risk. 96.4% total return at only 25.1% volatility.</t>
  </si>
  <si>
    <t>Highest Reward / Highest Risk</t>
  </si>
  <si>
    <t>NVDA — 33.9% annualized return (highest raw return), but 66.7% volatility and −64.1% max drawdown.</t>
  </si>
  <si>
    <t>Worst Performer</t>
  </si>
  <si>
    <t>TSLA — Lost 51.5% of value over the period. Highest volatility (65.0%) with negative Sharpe (−0.09).</t>
  </si>
  <si>
    <t>Underperformer</t>
  </si>
  <si>
    <t>AAPL — Lowest volatility (26.7%) but near-flat return (1.2% ann.). Negative Sharpe (−0.07).</t>
  </si>
  <si>
    <t>INVESTMENT RECOMMENDATIONS</t>
  </si>
  <si>
    <t>✅ Conservative Investor</t>
  </si>
  <si>
    <t>Overweight MSFT — Strongest Sharpe (0.90), lowest drawdown (−35.9%), near-doubling of capital. Reliable risk-adjusted returns.</t>
  </si>
  <si>
    <t>🚀 Aggressive Investor</t>
  </si>
  <si>
    <t>Tactical NVDA allocation — Highest raw return (+33.9% ann.) driven by AI/GPU tailwinds, but size position to reflect 66.7% volatility.</t>
  </si>
  <si>
    <t>⚠️ Avoid</t>
  </si>
  <si>
    <t>TSLA &amp; AAPL — Both delivered negative risk-adjusted returns during this window. TSLA lost half its value; AAPL barely broke even.</t>
  </si>
  <si>
    <t>KEY INSIGHTS</t>
  </si>
  <si>
    <t>•  MSFT's Sharpe of 0.90 means it returned 0.90% per 1% of volatility taken — the only stock that significantly beat the risk-free rate on an adjusted basis.</t>
  </si>
  <si>
    <t>•  NVDA's max drawdown of −64.1% means an investor would have lost nearly two-thirds of peak value before recovery. Position sizing is critical.</t>
  </si>
  <si>
    <t>•  TSLA's −89.0% max drawdown is near-catastrophic — combined with negative total return, it destroyed value during this period.</t>
  </si>
  <si>
    <t>Volatility</t>
  </si>
  <si>
    <t>Return</t>
  </si>
  <si>
    <t>📋 REFERENCE SHEET — Pre-computed pivot summaries for detailed drill-down. See Dashboard for the at-a-glance view.</t>
  </si>
  <si>
    <t>Synthetic GBM (Geometric Brownian Motion) — yfinance API blocked in build environment. All price paths are simulated. Do NOT use for real investment decisions.</t>
  </si>
  <si>
    <t>Dashboard</t>
  </si>
  <si>
    <t>At-a-glance KPIs, charts, executive summary &amp; investment recommendations</t>
  </si>
  <si>
    <t>🔍 INTERACTIVITY</t>
  </si>
  <si>
    <t>•  Use the filter dropdowns on tbl_Stocks (Raw Data sheet) to filter by ticker, year, quarter, or month.</t>
  </si>
  <si>
    <t>ROLLING ANALYTICS</t>
  </si>
  <si>
    <t>30-day rolling volatility (annualized) and rolling Sharpe ratio for each ticker</t>
  </si>
  <si>
    <t>PARAMETERS</t>
  </si>
  <si>
    <t>Rolling Window (days)</t>
  </si>
  <si>
    <t>Risk-Free Rate (annual)</t>
  </si>
  <si>
    <t>Trading Days / Year</t>
  </si>
  <si>
    <t>ROLLING METRICS</t>
  </si>
  <si>
    <t>Date</t>
  </si>
  <si>
    <t>AAPL Vol</t>
  </si>
  <si>
    <t>AAPL Sharpe</t>
  </si>
  <si>
    <t>MSFT Vol</t>
  </si>
  <si>
    <t>MSFT Sharpe</t>
  </si>
  <si>
    <t>NVDA Vol</t>
  </si>
  <si>
    <t>NVDA Sharpe</t>
  </si>
  <si>
    <t>TSLA Vol</t>
  </si>
  <si>
    <t>TSLA Sharpe</t>
  </si>
  <si>
    <t>PORTFOLIO CONSTRUCTION</t>
  </si>
  <si>
    <t>Equal-weight and custom portfolio allocation analysis</t>
  </si>
  <si>
    <t>PORTFOLIO WEIGHTS</t>
  </si>
  <si>
    <t>Equal Weight</t>
  </si>
  <si>
    <t>Custom Weight</t>
  </si>
  <si>
    <t>Total</t>
  </si>
  <si>
    <t>CORRELATION MATRIX</t>
  </si>
  <si>
    <t>PORTFOLIO PERFORMANCE</t>
  </si>
  <si>
    <t>Metric</t>
  </si>
  <si>
    <t>Portfolio Ann. Return</t>
  </si>
  <si>
    <t>Portfolio Ann. Volatility</t>
  </si>
  <si>
    <t>Portfolio Sharpe Ratio</t>
  </si>
  <si>
    <t>Risk-Free Rate</t>
  </si>
  <si>
    <t>DAILY PORTFOLIO RETURNS</t>
  </si>
  <si>
    <t>EW Daily Return</t>
  </si>
  <si>
    <t>CW Daily Return</t>
  </si>
  <si>
    <t>EW Cumulative</t>
  </si>
  <si>
    <t>CW Cumulative</t>
  </si>
  <si>
    <t>EQUITY RESEARCH NOTE — SYNTHETIC PORTFOLIO ANALYSIS</t>
  </si>
  <si>
    <t>AAPL  ·  MSFT  ·  NVDA  ·  TSLA  |  Jan 2022 – Dec 2024  |  Synthetic GBM Data — Not for Investment Use</t>
  </si>
  <si>
    <t>I.  EXECUTIVE SUMMARY</t>
  </si>
  <si>
    <t>Over the three-year simulated period, MSFT delivered the strongest risk-adjusted performance (Sharpe 0.90), combining the highest absolute return with the lowest volatility. NVDA generated the highest raw return (+33.9% annualized) but at extreme volatility (66.7%). TSLA and AAPL both underperformed the 3% risk-free rate on a Sharpe basis. A custom-weight portfolio tilted toward MSFT (40%) and NVDA (35%) achieved a Sharpe of 0.70 — materially superior to any single stock except MSFT alone. Correlations between all pairs are near zero (synthetic data), limiting the diversification benefit that would normally exist in real markets.</t>
  </si>
  <si>
    <t>II.  INDIVIDUAL STOCK ANALYSIS</t>
  </si>
  <si>
    <t>MSFT — OVERWEIGHT  |  Best Risk-Adjusted Return</t>
  </si>
  <si>
    <t>Total Return: +96.4%  |  Ann. Return: +25.7%  |  Ann. Vol: 25.1%  |  Sharpe: 0.90  |  Max DD: −35.9%</t>
  </si>
  <si>
    <t>MSFT nearly doubled over the period while maintaining the lowest volatility in the cohort. Its Sharpe of 0.90 means it earned 0.90 units of excess return per unit of risk — well above the 0.5 threshold typically considered "good" in practice. The maximum drawdown of −35.9% is tolerable for a 3-year horizon. The 30-day rolling Sharpe stayed consistently positive through most of the period (see Rolling Analytics), indicating persistent risk-adjusted alpha rather than a single lucky streak. MSFT should anchor any portfolio constructed from these four names.</t>
  </si>
  <si>
    <t>NVDA — TACTICAL OVERWEIGHT  |  Highest Raw Return, High Risk</t>
  </si>
  <si>
    <t>Total Return: +54.4%  |  Ann. Return: +33.9%  |  Ann. Vol: 66.7%  |  Sharpe: 0.46  |  Max DD: −64.1%</t>
  </si>
  <si>
    <t>NVDA posted the highest annualized return at 33.9%, but the path to get there involved a 64.1% peak-to-trough drawdown — meaning an investor would have seen nearly two-thirds of their capital erased at the worst point. The Sharpe of 0.46 is positive but below 0.5, indicating the return only partially compensates for the volatility. The rolling volatility chart shows NVDA's vol consistently exceeded 50%, spiking above 80% in certain periods. Position sizing is critical: a 35% allocation (as in the custom-weight portfolio) captures most of the upside while limiting portfolio-level vol to 27%.</t>
  </si>
  <si>
    <t>TSLA — UNDERWEIGHT  |  Negative Risk-Adjusted Return</t>
  </si>
  <si>
    <t>Total Return: −51.5%  |  Ann. Return: −2.6%  |  Ann. Vol: 65.0%  |  Sharpe: −0.09  |  Max DD: −89.0%</t>
  </si>
  <si>
    <t>TSLA lost half its value while carrying volatility nearly identical to NVDA's. The −89.0% max drawdown is catastrophic — an investor would have lost nearly 90 cents of every dollar at the worst point. The negative Sharpe (−0.09) means TSLA failed to beat even risk-free Treasuries. The rolling Sharpe was negative for the majority of the period. The only justification for any TSLA allocation is a strong conviction in a catalyst not captured by the simulated price path. In the custom-weight portfolio, TSLA is held at 10% purely for diversification.</t>
  </si>
  <si>
    <t>AAPL — NEUTRAL  |  Low Volatility, Minimal Return</t>
  </si>
  <si>
    <t>Total Return: −5.5%  |  Ann. Return: +1.2%  |  Ann. Vol: 26.7%  |  Sharpe: −0.07  |  Max DD: −40.4%</t>
  </si>
  <si>
    <t>AAPL behaved as a low-volatility name (26.7%, second only to MSFT) but delivered almost no return. At 1.2% annualized, it underperformed the 3% risk-free rate, yielding a Sharpe of −0.07. AAPL is the "safe but disappointing" allocation. Held at 15% in the custom portfolio for its volatility-dampening effect, but an investor could reasonably replace this allocation with a 3% T-bill and improve portfolio Sharpe.</t>
  </si>
  <si>
    <t>III.  PORTFOLIO CONSTRUCTION ANALYSIS</t>
  </si>
  <si>
    <t>Correlation Structure: All pairwise return correlations are near zero (−0.03 to +0.05), consistent with independently simulated GBM paths. In real markets, tech stocks typically show correlations of 0.5–0.8, which would both increase portfolio volatility and reduce diversification benefits. The near-zero correlations here overstate the diversification achievable from holding multiple tech names.</t>
  </si>
  <si>
    <t>Equal-Weight Portfolio (25% each): Ann. return 14.5%, vol 25.6%, Sharpe 0.45. The equal-weight approach drags the Sharpe below MSFT's standalone 0.90 because 50% of capital is allocated to negative-Sharpe names (TSLA, AAPL). However, it outperforms a single-stock NVDA holding on a risk-adjusted basis.</t>
  </si>
  <si>
    <t>Custom-Weight Portfolio (AAPL 15%, MSFT 40%, NVDA 35%, TSLA 10%): Ann. return 22.0%, vol 27.0%, Sharpe 0.70. Tilting toward the two positive-Sharpe stocks (MSFT + NVDA) materially improves both return and Sharpe. The cumulative wealth chart shows this portfolio turning $1 into $1.77 over the period, compared to $1.42 for equal-weight.</t>
  </si>
  <si>
    <t>IV.  KEY RISKS &amp; LIMITATIONS</t>
  </si>
  <si>
    <t>•  Data is synthetic (GBM simulated). Real stock prices exhibit fat tails, regime changes, and correlated drawdowns not captured here.</t>
  </si>
  <si>
    <t>•  Correlations are artificially low (~0). A real tech portfolio would show much higher co-movement, especially during sell-offs.</t>
  </si>
  <si>
    <t>•  No transaction costs, taxes, dividends, or rebalancing friction are modeled. Real portfolio returns would be lower.</t>
  </si>
  <si>
    <t>•  Sharpe ratios assume constant risk-free rate of 3%. In 2022–2024, actual T-bill rates ranged from ~0% to ~5.3%, which would change the rankings.</t>
  </si>
  <si>
    <t>•  Max drawdown is path-dependent. Different random seeds would produce different drawdown profiles for the same drift/vol parameters.</t>
  </si>
  <si>
    <t>V.  INVESTMENT RECOMMENDATION</t>
  </si>
  <si>
    <t>Based on the simulated data, the recommended allocation for a growth-oriented investor with moderate risk tolerance is the custom-weight portfolio: 40% MSFT (anchor — best Sharpe), 35% NVDA (growth kicker — size to control vol), 15% AAPL (volatility dampener), 10% TSLA (speculative tail). This achieves a portfolio Sharpe of 0.70 and limits max portfolio vol to ~27%. Monitor rolling 30-day Sharpe monthly; if MSFT's rolling Sharpe drops below 0.3 for two consecutive months, rotate to equal-weight until the trend stabilizes.</t>
  </si>
  <si>
    <t>PORTFOLIO METRICS</t>
  </si>
  <si>
    <t>Portfolio</t>
  </si>
  <si>
    <t>Allocation</t>
  </si>
  <si>
    <t>25/25/25/25</t>
  </si>
  <si>
    <t>15/40/35/10</t>
  </si>
  <si>
    <t>•  Custom-weight portfolio (40% MSFT, 35% NVDA, 15% AAPL, 10% TSLA) achieves Sharpe 0.70 — better than equal-weight (0.45). See Portfolio Construction tab.</t>
  </si>
  <si>
    <t>PORTFOLIO SUMMARY</t>
  </si>
  <si>
    <t>•  Adjust custom weights in Portfolio Construction!C6:C9 (blue cells) to model different allocations — all metrics update live.</t>
  </si>
  <si>
    <t>•  Change the rolling window in Rolling Analytics!B5 (blue cell) to switch between 20-, 30-, 60-, or 90-day rolling metrics.</t>
  </si>
  <si>
    <t>⚠️ SYNTHETIC GBM DATA — Not for investment use. See Cover sheet for methodology notes.</t>
  </si>
  <si>
    <t>⚠️ SYNTHETIC GBM DATA — Not for investment use. Correlations are artificially low (~0). See Cover sheet.</t>
  </si>
  <si>
    <t>Rolling Analytics</t>
  </si>
  <si>
    <t>30-day rolling volatility &amp; Sharpe ratio with time-series charts</t>
  </si>
  <si>
    <t>Portfolio Construction</t>
  </si>
  <si>
    <t>Equal-weight &amp; custom-weight portfolio analysis with correlation matrix and cumulative wealth chart</t>
  </si>
  <si>
    <t>Equity research-style commentary with stock ratings, portfolio analysis, and risk disclaimers</t>
  </si>
  <si>
    <t>Row Labels</t>
  </si>
  <si>
    <t>Grand Total</t>
  </si>
  <si>
    <t>Avg Daily Return</t>
  </si>
  <si>
    <t>Pivot 1: Average Daily Return by Ticker</t>
  </si>
  <si>
    <t>Volatility (Std Dev)</t>
  </si>
  <si>
    <t>Pivot 2: Volatility (Std Dev of Daily Return) by Ticker</t>
  </si>
  <si>
    <t>Column Labels</t>
  </si>
  <si>
    <t>Avg Return</t>
  </si>
  <si>
    <t>Pivot 3: Average Daily Return by Ticker Over Time (Year/Month)</t>
  </si>
  <si>
    <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</si>
</sst>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5" formatCode="yyyy\-mm\-dd"/>
    <numFmt numFmtId="166" formatCode="0.0000%"/>
    <numFmt numFmtId="167" formatCode="0.0%"/>
  </numFmts>
  <fonts count="37" x14ac:knownFonts="1">
    <font>
      <sz val="11"/>
      <color theme="1"/>
      <name val="Calibri"/>
      <family val="2"/>
      <scheme val="minor"/>
    </font>
    <font>
      <b/>
      <sz val="22"/>
      <color rgb="FFFFFFFF"/>
      <name val="Calibri"/>
      <family val="2"/>
    </font>
    <font>
      <i/>
      <sz val="13"/>
      <color rgb="FFFFFFFF"/>
      <name val="Calibri"/>
      <family val="2"/>
    </font>
    <font>
      <b/>
      <sz val="11"/>
      <color rgb="FF000000"/>
      <name val="Calibri"/>
      <family val="2"/>
    </font>
    <font>
      <sz val="11"/>
      <color rgb="FF000000"/>
      <name val="Calibri"/>
      <family val="2"/>
    </font>
    <font>
      <b/>
      <sz val="12"/>
      <color rgb="FFFFFFFF"/>
      <name val="Calibri"/>
      <family val="2"/>
    </font>
    <font>
      <b/>
      <sz val="11"/>
      <color rgb="FFFFFFFF"/>
      <name val="Calibri"/>
      <family val="2"/>
    </font>
    <font>
      <sz val="10"/>
      <color rgb="FF000000"/>
      <name val="Calibri"/>
      <family val="2"/>
    </font>
    <font>
      <b/>
      <sz val="14"/>
      <color rgb="FFFFFFFF"/>
      <name val="Calibri"/>
      <family val="2"/>
    </font>
    <font>
      <i/>
      <sz val="10"/>
      <color rgb="FF000000"/>
      <name val="Calibri"/>
      <family val="2"/>
    </font>
    <font>
      <b/>
      <sz val="10"/>
      <color rgb="FF000000"/>
      <name val="Calibri"/>
      <family val="2"/>
    </font>
    <font>
      <sz val="10"/>
      <color theme="1"/>
      <name val="Calibri"/>
      <family val="2"/>
      <scheme val="minor"/>
    </font>
    <font>
      <b/>
      <sz val="10"/>
      <color theme="1"/>
      <name val="Calibri"/>
      <family val="2"/>
      <scheme val="minor"/>
    </font>
    <font>
      <sz val="10"/>
      <color rgb="FF0000FF"/>
      <name val="Calibri"/>
      <family val="2"/>
      <scheme val="minor"/>
    </font>
    <font>
      <b/>
      <sz val="18"/>
      <color rgb="FFFFFFFF"/>
      <name val="Calibri"/>
      <family val="2"/>
      <scheme val="minor"/>
    </font>
    <font>
      <i/>
      <sz val="10"/>
      <color rgb="FFFFFFFF"/>
      <name val="Calibri"/>
      <family val="2"/>
      <scheme val="minor"/>
    </font>
    <font>
      <b/>
      <sz val="12"/>
      <color rgb="FFFFFFFF"/>
      <name val="Calibri"/>
      <family val="2"/>
      <scheme val="minor"/>
    </font>
    <font>
      <b/>
      <sz val="11"/>
      <color rgb="FFFFFFFF"/>
      <name val="Calibri"/>
      <family val="2"/>
      <scheme val="minor"/>
    </font>
    <font>
      <b/>
      <sz val="11"/>
      <color theme="1"/>
      <name val="Calibri"/>
      <family val="2"/>
      <scheme val="minor"/>
    </font>
    <font>
      <sz val="10"/>
      <color rgb="FF999999"/>
      <name val="Calibri"/>
      <family val="2"/>
      <scheme val="minor"/>
    </font>
    <font>
      <b/>
      <sz val="10"/>
      <color rgb="FF999999"/>
      <name val="Calibri"/>
      <family val="2"/>
      <scheme val="minor"/>
    </font>
    <font>
      <b/>
      <sz val="11"/>
      <color rgb="FFFF0000"/>
      <name val="Calibri"/>
      <family val="2"/>
    </font>
    <font>
      <b/>
      <sz val="16"/>
      <color rgb="FFFFFFFF"/>
      <name val="Calibri"/>
      <family val="2"/>
      <scheme val="minor"/>
    </font>
    <font>
      <i/>
      <sz val="10"/>
      <color rgb="FF404040"/>
      <name val="Calibri"/>
      <family val="2"/>
      <scheme val="minor"/>
    </font>
    <font>
      <b/>
      <sz val="10"/>
      <color rgb="FF0000FF"/>
      <name val="Calibri"/>
      <family val="2"/>
      <scheme val="minor"/>
    </font>
    <font>
      <sz val="10"/>
      <color rgb="FF008000"/>
      <name val="Calibri"/>
      <family val="2"/>
      <scheme val="minor"/>
    </font>
    <font>
      <b/>
      <sz val="10"/>
      <color rgb="FFFFFFFF"/>
      <name val="Calibri"/>
      <family val="2"/>
      <scheme val="minor"/>
    </font>
    <font>
      <i/>
      <sz val="10"/>
      <color rgb="FFFF0000"/>
      <name val="Calibri"/>
      <family val="2"/>
      <scheme val="minor"/>
    </font>
    <font>
      <b/>
      <sz val="13"/>
      <color rgb="FFFFFFFF"/>
      <name val="Calibri"/>
      <family val="2"/>
      <scheme val="minor"/>
    </font>
    <font>
      <b/>
      <sz val="10"/>
      <color rgb="FF375623"/>
      <name val="Calibri"/>
      <family val="2"/>
      <scheme val="minor"/>
    </font>
    <font>
      <b/>
      <sz val="10"/>
      <color rgb="FF806000"/>
      <name val="Calibri"/>
      <family val="2"/>
      <scheme val="minor"/>
    </font>
    <font>
      <b/>
      <sz val="10"/>
      <color rgb="FF9C0006"/>
      <name val="Calibri"/>
      <family val="2"/>
      <scheme val="minor"/>
    </font>
    <font>
      <b/>
      <sz val="10"/>
      <color rgb="FF7F7F7F"/>
      <name val="Calibri"/>
      <family val="2"/>
      <scheme val="minor"/>
    </font>
    <font>
      <b/>
      <sz val="10"/>
      <color rgb="FFFFFFFF"/>
      <name val="Calibri"/>
      <family val="2"/>
    </font>
    <font>
      <b/>
      <sz val="10"/>
      <color rgb="FF008000"/>
      <name val="Calibri"/>
      <family val="2"/>
      <scheme val="minor"/>
    </font>
    <font>
      <b/>
      <sz val="10"/>
      <color rgb="FFFF0000"/>
      <name val="Calibri"/>
      <family val="2"/>
      <scheme val="minor"/>
    </font>
    <font>
      <b/>
      <sz val="14"/>
      <color theme="1"/>
      <name val="Calibri"/>
      <family val="2"/>
      <scheme val="minor"/>
    </font>
  </fonts>
  <fills count="25">
    <fill>
      <patternFill patternType="none"/>
    </fill>
    <fill>
      <patternFill patternType="gray125"/>
    </fill>
    <fill>
      <patternFill patternType="solid">
        <fgColor rgb="FF1F4E79"/>
      </patternFill>
    </fill>
    <fill>
      <patternFill patternType="solid">
        <fgColor rgb="FF2E75B6"/>
      </patternFill>
    </fill>
    <fill>
      <patternFill patternType="solid">
        <fgColor rgb="FFDEEAF1"/>
      </patternFill>
    </fill>
    <fill>
      <patternFill patternType="solid">
        <fgColor rgb="FFF2F2F2"/>
      </patternFill>
    </fill>
    <fill>
      <patternFill patternType="solid">
        <fgColor rgb="FFFFFFFF"/>
      </patternFill>
    </fill>
    <fill>
      <patternFill patternType="solid">
        <fgColor rgb="FFFFC000"/>
      </patternFill>
    </fill>
    <fill>
      <patternFill patternType="solid">
        <fgColor rgb="FFDEEAF1"/>
        <bgColor indexed="64"/>
      </patternFill>
    </fill>
    <fill>
      <patternFill patternType="solid">
        <fgColor rgb="FF375623"/>
        <bgColor indexed="64"/>
      </patternFill>
    </fill>
    <fill>
      <patternFill patternType="solid">
        <fgColor rgb="FF97A78D"/>
        <bgColor indexed="64"/>
      </patternFill>
    </fill>
    <fill>
      <patternFill patternType="solid">
        <fgColor rgb="FFA81F25"/>
        <bgColor indexed="64"/>
      </patternFill>
    </fill>
    <fill>
      <patternFill patternType="solid">
        <fgColor rgb="FF9C0006"/>
        <bgColor indexed="64"/>
      </patternFill>
    </fill>
    <fill>
      <patternFill patternType="solid">
        <fgColor rgb="FFF2F2F2"/>
        <bgColor indexed="64"/>
      </patternFill>
    </fill>
    <fill>
      <patternFill patternType="solid">
        <fgColor rgb="FF1F4E79"/>
        <bgColor indexed="64"/>
      </patternFill>
    </fill>
    <fill>
      <patternFill patternType="solid">
        <fgColor rgb="FF2E75B6"/>
        <bgColor indexed="64"/>
      </patternFill>
    </fill>
    <fill>
      <patternFill patternType="solid">
        <fgColor rgb="FFFFC000"/>
        <bgColor indexed="64"/>
      </patternFill>
    </fill>
    <fill>
      <patternFill patternType="solid">
        <fgColor rgb="FFE2EFDA"/>
        <bgColor indexed="64"/>
      </patternFill>
    </fill>
    <fill>
      <patternFill patternType="solid">
        <fgColor rgb="FF806000"/>
        <bgColor indexed="64"/>
      </patternFill>
    </fill>
    <fill>
      <patternFill patternType="solid">
        <fgColor rgb="FFFFF2CC"/>
        <bgColor indexed="64"/>
      </patternFill>
    </fill>
    <fill>
      <patternFill patternType="solid">
        <fgColor rgb="FFFBE5D6"/>
        <bgColor indexed="64"/>
      </patternFill>
    </fill>
    <fill>
      <patternFill patternType="solid">
        <fgColor rgb="FF7F7F7F"/>
        <bgColor indexed="64"/>
      </patternFill>
    </fill>
    <fill>
      <patternFill patternType="solid">
        <fgColor rgb="FFEDEDED"/>
        <bgColor indexed="64"/>
      </patternFill>
    </fill>
    <fill>
      <patternFill patternType="solid">
        <fgColor rgb="FF70AD47"/>
        <bgColor indexed="64"/>
      </patternFill>
    </fill>
    <fill>
      <patternFill patternType="solid">
        <fgColor rgb="FF548235"/>
        <bgColor indexed="64"/>
      </patternFill>
    </fill>
  </fills>
  <borders count="7">
    <border>
      <left/>
      <right/>
      <top/>
      <bottom/>
      <diagonal/>
    </border>
    <border>
      <left style="thin">
        <color rgb="FFCCCCCC"/>
      </left>
      <right style="thin">
        <color rgb="FFCCCCCC"/>
      </right>
      <top style="thin">
        <color rgb="FFCCCCCC"/>
      </top>
      <bottom style="thin">
        <color rgb="FFCCCCCC"/>
      </bottom>
      <diagonal/>
    </border>
    <border>
      <left/>
      <right style="thin">
        <color rgb="FFCCCCCC"/>
      </right>
      <top/>
      <bottom style="thin">
        <color rgb="FFCCCCCC"/>
      </bottom>
      <diagonal/>
    </border>
    <border>
      <left style="thin">
        <color rgb="FFCCCCCC"/>
      </left>
      <right style="thin">
        <color rgb="FFCCCCCC"/>
      </right>
      <top/>
      <bottom style="thin">
        <color rgb="FFCCCCCC"/>
      </bottom>
      <diagonal/>
    </border>
    <border>
      <left style="thin">
        <color rgb="FFCCCCCC"/>
      </left>
      <right/>
      <top/>
      <bottom style="thin">
        <color rgb="FFCCCCCC"/>
      </bottom>
      <diagonal/>
    </border>
    <border>
      <left/>
      <right style="thin">
        <color rgb="FFCCCCCC"/>
      </right>
      <top style="thin">
        <color rgb="FFCCCCCC"/>
      </top>
      <bottom style="thin">
        <color rgb="FFCCCCCC"/>
      </bottom>
      <diagonal/>
    </border>
    <border>
      <left style="thin">
        <color rgb="FFCCCCCC"/>
      </left>
      <right/>
      <top style="thin">
        <color rgb="FFCCCCCC"/>
      </top>
      <bottom style="thin">
        <color rgb="FFCCCCCC"/>
      </bottom>
      <diagonal/>
    </border>
  </borders>
  <cellStyleXfs count="1">
    <xf numFmtId="0" fontId="0" fillId="0" borderId="0"/>
  </cellStyleXfs>
  <cellXfs count="126">
    <xf numFmtId="0" fontId="0" fillId="0" borderId="0" xfId="0"/>
    <xf numFmtId="0" fontId="3" fillId="4" borderId="0" xfId="0" applyFont="1" applyFill="1" applyAlignment="1">
      <alignment horizontal="left" vertical="center"/>
    </xf>
    <xf numFmtId="0" fontId="4" fillId="0" borderId="0" xfId="0" applyFont="1" applyAlignment="1">
      <alignment horizontal="left" vertical="center"/>
    </xf>
    <xf numFmtId="0" fontId="5" fillId="2" borderId="0" xfId="0" applyFont="1" applyFill="1" applyAlignment="1">
      <alignment horizontal="center" vertical="center"/>
    </xf>
    <xf numFmtId="0" fontId="6" fillId="2" borderId="1" xfId="0" applyFont="1" applyFill="1" applyBorder="1" applyAlignment="1">
      <alignment horizontal="center" vertical="center"/>
    </xf>
    <xf numFmtId="165" fontId="7" fillId="4" borderId="0" xfId="0" applyNumberFormat="1" applyFont="1" applyFill="1"/>
    <xf numFmtId="0" fontId="7" fillId="4" borderId="0" xfId="0" applyFont="1" applyFill="1"/>
    <xf numFmtId="4" fontId="7" fillId="4" borderId="0" xfId="0" applyNumberFormat="1" applyFont="1" applyFill="1"/>
    <xf numFmtId="3" fontId="7" fillId="4" borderId="0" xfId="0" applyNumberFormat="1" applyFont="1" applyFill="1"/>
    <xf numFmtId="166" fontId="7" fillId="4" borderId="0" xfId="0" applyNumberFormat="1" applyFont="1" applyFill="1"/>
    <xf numFmtId="165" fontId="7" fillId="6" borderId="0" xfId="0" applyNumberFormat="1" applyFont="1" applyFill="1"/>
    <xf numFmtId="0" fontId="7" fillId="6" borderId="0" xfId="0" applyFont="1" applyFill="1"/>
    <xf numFmtId="4" fontId="7" fillId="6" borderId="0" xfId="0" applyNumberFormat="1" applyFont="1" applyFill="1"/>
    <xf numFmtId="3" fontId="7" fillId="6" borderId="0" xfId="0" applyNumberFormat="1" applyFont="1" applyFill="1"/>
    <xf numFmtId="166" fontId="7" fillId="6" borderId="0" xfId="0" applyNumberFormat="1" applyFont="1" applyFill="1"/>
    <xf numFmtId="0" fontId="4" fillId="6" borderId="1" xfId="0" applyFont="1" applyFill="1" applyBorder="1" applyAlignment="1">
      <alignment horizontal="left" vertical="center"/>
    </xf>
    <xf numFmtId="10" fontId="4" fillId="6" borderId="1" xfId="0" applyNumberFormat="1" applyFont="1" applyFill="1" applyBorder="1" applyAlignment="1">
      <alignment horizontal="center" vertical="center"/>
    </xf>
    <xf numFmtId="3" fontId="4" fillId="6" borderId="1" xfId="0" applyNumberFormat="1" applyFont="1" applyFill="1" applyBorder="1" applyAlignment="1">
      <alignment horizontal="center" vertical="center"/>
    </xf>
    <xf numFmtId="0" fontId="4" fillId="5" borderId="1" xfId="0" applyFont="1" applyFill="1" applyBorder="1" applyAlignment="1">
      <alignment horizontal="left" vertical="center"/>
    </xf>
    <xf numFmtId="10" fontId="4" fillId="5" borderId="1" xfId="0" applyNumberFormat="1" applyFont="1" applyFill="1" applyBorder="1" applyAlignment="1">
      <alignment horizontal="center" vertical="center"/>
    </xf>
    <xf numFmtId="3" fontId="4" fillId="5" borderId="1" xfId="0" applyNumberFormat="1" applyFont="1" applyFill="1" applyBorder="1" applyAlignment="1">
      <alignment horizontal="center" vertical="center"/>
    </xf>
    <xf numFmtId="0" fontId="10" fillId="4" borderId="0" xfId="0" applyFont="1" applyFill="1" applyAlignment="1">
      <alignment horizontal="left" vertical="center"/>
    </xf>
    <xf numFmtId="166" fontId="4" fillId="0" borderId="1" xfId="0" applyNumberFormat="1" applyFont="1" applyBorder="1" applyAlignment="1">
      <alignment horizontal="center" vertical="center"/>
    </xf>
    <xf numFmtId="3" fontId="4" fillId="0" borderId="1" xfId="0" applyNumberFormat="1" applyFont="1" applyBorder="1" applyAlignment="1">
      <alignment horizontal="right" vertical="center"/>
    </xf>
    <xf numFmtId="167" fontId="4" fillId="6" borderId="1" xfId="0" applyNumberFormat="1" applyFont="1" applyFill="1" applyBorder="1" applyAlignment="1">
      <alignment horizontal="center" vertical="center"/>
    </xf>
    <xf numFmtId="167" fontId="4" fillId="5" borderId="1" xfId="0" applyNumberFormat="1" applyFont="1" applyFill="1" applyBorder="1" applyAlignment="1">
      <alignment horizontal="center" vertical="center"/>
    </xf>
    <xf numFmtId="0" fontId="4" fillId="0" borderId="0" xfId="0" applyFont="1" applyAlignment="1">
      <alignment horizontal="left" vertical="center"/>
    </xf>
    <xf numFmtId="0" fontId="0" fillId="0" borderId="0" xfId="0"/>
    <xf numFmtId="0" fontId="5" fillId="3" borderId="0" xfId="0" applyFont="1" applyFill="1" applyAlignment="1">
      <alignment horizontal="center" vertical="center"/>
    </xf>
    <xf numFmtId="0" fontId="4" fillId="6" borderId="0" xfId="0" applyFont="1" applyFill="1" applyAlignment="1">
      <alignment horizontal="left" vertical="center"/>
    </xf>
    <xf numFmtId="0" fontId="4" fillId="5" borderId="0" xfId="0" applyFont="1" applyFill="1" applyAlignment="1">
      <alignment horizontal="left" vertical="center"/>
    </xf>
    <xf numFmtId="0" fontId="2" fillId="3" borderId="0" xfId="0" applyFont="1" applyFill="1" applyAlignment="1">
      <alignment horizontal="center" vertical="center"/>
    </xf>
    <xf numFmtId="0" fontId="1" fillId="2" borderId="0" xfId="0" applyFont="1" applyFill="1" applyAlignment="1">
      <alignment horizontal="center" vertical="center"/>
    </xf>
    <xf numFmtId="0" fontId="5" fillId="2" borderId="0" xfId="0" applyFont="1" applyFill="1" applyAlignment="1">
      <alignment horizontal="center" vertical="center"/>
    </xf>
    <xf numFmtId="0" fontId="8" fillId="2" borderId="0" xfId="0" applyFont="1" applyFill="1" applyAlignment="1">
      <alignment horizontal="center" vertical="center"/>
    </xf>
    <xf numFmtId="0" fontId="9" fillId="5" borderId="0" xfId="0" applyFont="1" applyFill="1" applyAlignment="1">
      <alignment horizontal="left" vertical="center"/>
    </xf>
    <xf numFmtId="0" fontId="9" fillId="4" borderId="0" xfId="0" applyFont="1" applyFill="1" applyAlignment="1">
      <alignment horizontal="left" vertical="center"/>
    </xf>
    <xf numFmtId="0" fontId="5" fillId="7" borderId="0" xfId="0" applyFont="1" applyFill="1" applyAlignment="1">
      <alignment horizontal="center" vertical="center"/>
    </xf>
    <xf numFmtId="0" fontId="11" fillId="0" borderId="0" xfId="0" applyFont="1"/>
    <xf numFmtId="0" fontId="12" fillId="0" borderId="0" xfId="0" applyFont="1"/>
    <xf numFmtId="0" fontId="12" fillId="8" borderId="0" xfId="0" applyFont="1" applyFill="1"/>
    <xf numFmtId="0" fontId="13" fillId="0" borderId="0" xfId="0" applyFont="1"/>
    <xf numFmtId="167" fontId="13" fillId="8" borderId="0" xfId="0" applyNumberFormat="1" applyFont="1" applyFill="1"/>
    <xf numFmtId="2" fontId="4" fillId="9" borderId="1" xfId="0" applyNumberFormat="1" applyFont="1" applyFill="1" applyBorder="1" applyAlignment="1">
      <alignment horizontal="center" vertical="center"/>
    </xf>
    <xf numFmtId="2" fontId="4" fillId="10" borderId="1" xfId="0" applyNumberFormat="1" applyFont="1" applyFill="1" applyBorder="1" applyAlignment="1">
      <alignment horizontal="center" vertical="center"/>
    </xf>
    <xf numFmtId="2" fontId="4" fillId="11" borderId="1" xfId="0" applyNumberFormat="1" applyFont="1" applyFill="1" applyBorder="1" applyAlignment="1">
      <alignment horizontal="center" vertical="center"/>
    </xf>
    <xf numFmtId="2" fontId="4" fillId="12" borderId="1" xfId="0" applyNumberFormat="1" applyFont="1" applyFill="1" applyBorder="1" applyAlignment="1">
      <alignment horizontal="center" vertical="center"/>
    </xf>
    <xf numFmtId="0" fontId="9" fillId="13" borderId="0" xfId="0" quotePrefix="1" applyFont="1" applyFill="1" applyAlignment="1">
      <alignment horizontal="left" vertical="center"/>
    </xf>
    <xf numFmtId="0" fontId="0" fillId="14" borderId="0" xfId="0" applyFill="1"/>
    <xf numFmtId="0" fontId="0" fillId="15" borderId="0" xfId="0" applyFill="1"/>
    <xf numFmtId="0" fontId="18" fillId="0" borderId="0" xfId="0" applyFont="1"/>
    <xf numFmtId="0" fontId="18" fillId="8" borderId="0" xfId="0" applyFont="1" applyFill="1"/>
    <xf numFmtId="0" fontId="18" fillId="13" borderId="0" xfId="0" applyFont="1" applyFill="1"/>
    <xf numFmtId="0" fontId="0" fillId="0" borderId="0" xfId="0" applyFont="1"/>
    <xf numFmtId="0" fontId="14" fillId="14" borderId="0" xfId="0" applyFont="1" applyFill="1" applyAlignment="1">
      <alignment horizontal="center"/>
    </xf>
    <xf numFmtId="0" fontId="15" fillId="15" borderId="0" xfId="0" applyFont="1" applyFill="1" applyAlignment="1">
      <alignment horizontal="center"/>
    </xf>
    <xf numFmtId="0" fontId="16" fillId="15" borderId="0" xfId="0" applyFont="1" applyFill="1" applyAlignment="1">
      <alignment horizontal="center"/>
    </xf>
    <xf numFmtId="0" fontId="0" fillId="0" borderId="0" xfId="0" applyFont="1"/>
    <xf numFmtId="0" fontId="0" fillId="13" borderId="0" xfId="0" applyFont="1" applyFill="1"/>
    <xf numFmtId="0" fontId="17" fillId="14" borderId="2" xfId="0" applyFont="1" applyFill="1" applyBorder="1" applyAlignment="1">
      <alignment horizontal="center"/>
    </xf>
    <xf numFmtId="0" fontId="17" fillId="14" borderId="3" xfId="0" applyFont="1" applyFill="1" applyBorder="1" applyAlignment="1">
      <alignment horizontal="center"/>
    </xf>
    <xf numFmtId="0" fontId="17" fillId="14" borderId="4" xfId="0" applyFont="1" applyFill="1" applyBorder="1" applyAlignment="1">
      <alignment horizontal="center"/>
    </xf>
    <xf numFmtId="0" fontId="18" fillId="8" borderId="5" xfId="0" applyFont="1" applyFill="1" applyBorder="1" applyAlignment="1">
      <alignment horizontal="left"/>
    </xf>
    <xf numFmtId="167" fontId="0" fillId="0" borderId="1" xfId="0" applyNumberFormat="1" applyBorder="1" applyAlignment="1">
      <alignment horizontal="center"/>
    </xf>
    <xf numFmtId="2" fontId="17" fillId="9" borderId="1" xfId="0" applyNumberFormat="1" applyFont="1" applyFill="1" applyBorder="1" applyAlignment="1">
      <alignment horizontal="center"/>
    </xf>
    <xf numFmtId="3" fontId="0" fillId="0" borderId="6" xfId="0" applyNumberFormat="1" applyBorder="1" applyAlignment="1">
      <alignment horizontal="center"/>
    </xf>
    <xf numFmtId="0" fontId="18" fillId="13" borderId="5" xfId="0" applyFont="1" applyFill="1" applyBorder="1" applyAlignment="1">
      <alignment horizontal="left"/>
    </xf>
    <xf numFmtId="167" fontId="0" fillId="13" borderId="1" xfId="0" applyNumberFormat="1" applyFill="1" applyBorder="1" applyAlignment="1">
      <alignment horizontal="center"/>
    </xf>
    <xf numFmtId="2" fontId="18" fillId="10" borderId="1" xfId="0" applyNumberFormat="1" applyFont="1" applyFill="1" applyBorder="1" applyAlignment="1">
      <alignment horizontal="center"/>
    </xf>
    <xf numFmtId="3" fontId="0" fillId="13" borderId="6" xfId="0" applyNumberFormat="1" applyFill="1" applyBorder="1" applyAlignment="1">
      <alignment horizontal="center"/>
    </xf>
    <xf numFmtId="2" fontId="17" fillId="11" borderId="1" xfId="0" applyNumberFormat="1" applyFont="1" applyFill="1" applyBorder="1" applyAlignment="1">
      <alignment horizontal="center"/>
    </xf>
    <xf numFmtId="2" fontId="17" fillId="12" borderId="1" xfId="0" applyNumberFormat="1" applyFont="1" applyFill="1" applyBorder="1" applyAlignment="1">
      <alignment horizontal="center"/>
    </xf>
    <xf numFmtId="0" fontId="0" fillId="0" borderId="0" xfId="0" applyFont="1" applyAlignment="1">
      <alignment wrapText="1"/>
    </xf>
    <xf numFmtId="0" fontId="0" fillId="13" borderId="0" xfId="0" applyFont="1" applyFill="1" applyAlignment="1">
      <alignment wrapText="1"/>
    </xf>
    <xf numFmtId="0" fontId="19" fillId="0" borderId="0" xfId="0" applyFont="1"/>
    <xf numFmtId="0" fontId="20" fillId="0" borderId="0" xfId="0" applyFont="1"/>
    <xf numFmtId="10" fontId="19" fillId="0" borderId="0" xfId="0" applyNumberFormat="1" applyFont="1"/>
    <xf numFmtId="0" fontId="9" fillId="16" borderId="0" xfId="0" applyFont="1" applyFill="1" applyAlignment="1">
      <alignment horizontal="left" vertical="center" wrapText="1"/>
    </xf>
    <xf numFmtId="0" fontId="21" fillId="0" borderId="0" xfId="0" applyFont="1" applyAlignment="1">
      <alignment horizontal="left" vertical="center"/>
    </xf>
    <xf numFmtId="0" fontId="22" fillId="14" borderId="0" xfId="0" applyFont="1" applyFill="1"/>
    <xf numFmtId="0" fontId="23" fillId="0" borderId="0" xfId="0" applyFont="1"/>
    <xf numFmtId="0" fontId="17" fillId="15" borderId="0" xfId="0" applyFont="1" applyFill="1"/>
    <xf numFmtId="0" fontId="24" fillId="0" borderId="0" xfId="0" applyFont="1"/>
    <xf numFmtId="0" fontId="25" fillId="0" borderId="0" xfId="0" applyFont="1"/>
    <xf numFmtId="0" fontId="26" fillId="14" borderId="0" xfId="0" applyFont="1" applyFill="1"/>
    <xf numFmtId="0" fontId="26" fillId="14" borderId="0" xfId="0" applyFont="1" applyFill="1" applyAlignment="1">
      <alignment horizontal="center"/>
    </xf>
    <xf numFmtId="0" fontId="11" fillId="8" borderId="0" xfId="0" applyFont="1" applyFill="1" applyAlignment="1">
      <alignment horizontal="center"/>
    </xf>
    <xf numFmtId="0" fontId="11" fillId="0" borderId="0" xfId="0" applyFont="1" applyAlignment="1">
      <alignment horizontal="center"/>
    </xf>
    <xf numFmtId="0" fontId="13" fillId="8" borderId="0" xfId="0" applyFont="1" applyFill="1" applyAlignment="1">
      <alignment horizontal="center"/>
    </xf>
    <xf numFmtId="0" fontId="13" fillId="0" borderId="0" xfId="0" applyFont="1" applyAlignment="1">
      <alignment horizontal="center"/>
    </xf>
    <xf numFmtId="0" fontId="25" fillId="8" borderId="0" xfId="0" applyFont="1" applyFill="1" applyAlignment="1">
      <alignment horizontal="center"/>
    </xf>
    <xf numFmtId="0" fontId="25" fillId="0" borderId="0" xfId="0" applyFont="1" applyAlignment="1">
      <alignment horizontal="center"/>
    </xf>
    <xf numFmtId="0" fontId="12" fillId="8" borderId="0" xfId="0" applyFont="1" applyFill="1" applyAlignment="1">
      <alignment horizontal="center"/>
    </xf>
    <xf numFmtId="0" fontId="22" fillId="14" borderId="0" xfId="0" applyFont="1" applyFill="1"/>
    <xf numFmtId="0" fontId="27" fillId="13" borderId="0" xfId="0" applyFont="1" applyFill="1"/>
    <xf numFmtId="0" fontId="28" fillId="15" borderId="0" xfId="0" applyFont="1" applyFill="1"/>
    <xf numFmtId="0" fontId="16" fillId="9" borderId="0" xfId="0" applyFont="1" applyFill="1"/>
    <xf numFmtId="0" fontId="29" fillId="17" borderId="0" xfId="0" applyFont="1" applyFill="1"/>
    <xf numFmtId="0" fontId="16" fillId="18" borderId="0" xfId="0" applyFont="1" applyFill="1"/>
    <xf numFmtId="0" fontId="30" fillId="19" borderId="0" xfId="0" applyFont="1" applyFill="1"/>
    <xf numFmtId="0" fontId="16" fillId="12" borderId="0" xfId="0" applyFont="1" applyFill="1"/>
    <xf numFmtId="0" fontId="31" fillId="20" borderId="0" xfId="0" applyFont="1" applyFill="1"/>
    <xf numFmtId="0" fontId="16" fillId="21" borderId="0" xfId="0" applyFont="1" applyFill="1"/>
    <xf numFmtId="0" fontId="32" fillId="22" borderId="0" xfId="0" applyFont="1" applyFill="1"/>
    <xf numFmtId="0" fontId="0" fillId="20" borderId="0" xfId="0" applyFont="1" applyFill="1"/>
    <xf numFmtId="0" fontId="18" fillId="17" borderId="0" xfId="0" applyFont="1" applyFill="1"/>
    <xf numFmtId="0" fontId="0" fillId="20" borderId="0" xfId="0" applyFont="1" applyFill="1" applyAlignment="1">
      <alignment wrapText="1"/>
    </xf>
    <xf numFmtId="0" fontId="18" fillId="17" borderId="0" xfId="0" applyFont="1" applyFill="1" applyAlignment="1">
      <alignment wrapText="1"/>
    </xf>
    <xf numFmtId="0" fontId="5" fillId="15" borderId="0" xfId="0" applyFont="1" applyFill="1" applyAlignment="1">
      <alignment horizontal="left" vertical="center"/>
    </xf>
    <xf numFmtId="0" fontId="33" fillId="14" borderId="0" xfId="0" applyFont="1" applyFill="1" applyAlignment="1">
      <alignment horizontal="center" vertical="center"/>
    </xf>
    <xf numFmtId="0" fontId="34" fillId="8" borderId="0" xfId="0" applyFont="1" applyFill="1" applyAlignment="1">
      <alignment horizontal="center"/>
    </xf>
    <xf numFmtId="0" fontId="34" fillId="0" borderId="0" xfId="0" applyFont="1" applyAlignment="1">
      <alignment horizontal="center"/>
    </xf>
    <xf numFmtId="0" fontId="16" fillId="23" borderId="0" xfId="0" applyFont="1" applyFill="1" applyAlignment="1">
      <alignment horizontal="center"/>
    </xf>
    <xf numFmtId="0" fontId="26" fillId="24" borderId="0" xfId="0" applyFont="1" applyFill="1" applyAlignment="1">
      <alignment horizontal="center"/>
    </xf>
    <xf numFmtId="0" fontId="12" fillId="17" borderId="0" xfId="0" applyFont="1" applyFill="1"/>
    <xf numFmtId="0" fontId="25" fillId="17" borderId="0" xfId="0" applyFont="1" applyFill="1" applyAlignment="1">
      <alignment horizontal="center"/>
    </xf>
    <xf numFmtId="0" fontId="34" fillId="17" borderId="0" xfId="0" applyFont="1" applyFill="1" applyAlignment="1">
      <alignment horizontal="center"/>
    </xf>
    <xf numFmtId="0" fontId="35" fillId="20" borderId="0" xfId="0" applyFont="1" applyFill="1"/>
    <xf numFmtId="0" fontId="3" fillId="8" borderId="0" xfId="0" applyFont="1" applyFill="1" applyAlignment="1">
      <alignment horizontal="left" vertical="center"/>
    </xf>
    <xf numFmtId="0" fontId="0" fillId="0" borderId="0" xfId="0" pivotButton="1"/>
    <xf numFmtId="0" fontId="0" fillId="0" borderId="0" xfId="0" applyAlignment="1">
      <alignment horizontal="left"/>
    </xf>
    <xf numFmtId="166" fontId="0" fillId="0" borderId="0" xfId="0" applyNumberFormat="1"/>
    <xf numFmtId="0" fontId="36" fillId="0" borderId="0" xfId="0" applyFont="1"/>
    <xf numFmtId="0" fontId="0" fillId="0" borderId="0" xfId="0" applyAlignment="1">
      <alignment horizontal="left" indent="1"/>
    </xf>
    <xf numFmtId="10" fontId="0" fillId="0" borderId="0" xfId="0" applyNumberFormat="1"/>
    <xf numFmtId="17"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Risk vs. Return by Ticker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Dashboard!$K$4</c:f>
              <c:strCache>
                <c:ptCount val="1"/>
                <c:pt idx="0">
                  <c:v>Return</c:v>
                </c:pt>
              </c:strCache>
            </c:strRef>
          </c:tx>
          <c:spPr>
            <a:ln w="28575" cap="rnd">
              <a:noFill/>
              <a:round/>
            </a:ln>
            <a:effectLst/>
          </c:spPr>
          <c:marker>
            <c:symbol val="circle"/>
            <c:size val="10"/>
            <c:spPr>
              <a:solidFill>
                <a:schemeClr val="accent1"/>
              </a:solidFill>
              <a:ln w="9525">
                <a:solidFill>
                  <a:schemeClr val="accent1"/>
                </a:solidFill>
              </a:ln>
              <a:effectLst/>
            </c:spPr>
          </c:marker>
          <c:dLbls>
            <c:dLbl>
              <c:idx val="0"/>
              <c:tx>
                <c:rich>
                  <a:bodyPr/>
                  <a:lstStyle/>
                  <a:p>
                    <a:r>
                      <a:rPr lang="en-US"/>
                      <a:t>MSFT</a:t>
                    </a:r>
                  </a:p>
                </c:rich>
              </c:tx>
              <c:dLblPos val="t"/>
              <c:showLegendKey val="0"/>
              <c:showVal val="1"/>
              <c:showCatName val="0"/>
              <c:showSerName val="0"/>
              <c:showPercent val="0"/>
              <c:showBubbleSize val="0"/>
              <c:separator> </c:separator>
              <c:extLst>
                <c:ext xmlns:c15="http://schemas.microsoft.com/office/drawing/2012/chart" uri="{CE6537A1-D6FC-4f65-9D91-7224C49458BB}">
                  <c15:showDataLabelsRange val="0"/>
                </c:ext>
                <c:ext xmlns:c16="http://schemas.microsoft.com/office/drawing/2014/chart" uri="{C3380CC4-5D6E-409C-BE32-E72D297353CC}">
                  <c16:uniqueId val="{00000001-7722-C845-9D65-091683FE2BEF}"/>
                </c:ext>
              </c:extLst>
            </c:dLbl>
            <c:dLbl>
              <c:idx val="1"/>
              <c:tx>
                <c:rich>
                  <a:bodyPr/>
                  <a:lstStyle/>
                  <a:p>
                    <a:r>
                      <a:rPr lang="en-US"/>
                      <a:t>NVDA</a:t>
                    </a:r>
                  </a:p>
                </c:rich>
              </c:tx>
              <c:dLblPos val="t"/>
              <c:showLegendKey val="0"/>
              <c:showVal val="1"/>
              <c:showCatName val="0"/>
              <c:showSerName val="0"/>
              <c:showPercent val="0"/>
              <c:showBubbleSize val="0"/>
              <c:separator> </c:separator>
              <c:extLst>
                <c:ext xmlns:c15="http://schemas.microsoft.com/office/drawing/2012/chart" uri="{CE6537A1-D6FC-4f65-9D91-7224C49458BB}">
                  <c15:showDataLabelsRange val="0"/>
                </c:ext>
                <c:ext xmlns:c16="http://schemas.microsoft.com/office/drawing/2014/chart" uri="{C3380CC4-5D6E-409C-BE32-E72D297353CC}">
                  <c16:uniqueId val="{00000002-7722-C845-9D65-091683FE2BEF}"/>
                </c:ext>
              </c:extLst>
            </c:dLbl>
            <c:dLbl>
              <c:idx val="2"/>
              <c:tx>
                <c:rich>
                  <a:bodyPr/>
                  <a:lstStyle/>
                  <a:p>
                    <a:r>
                      <a:rPr lang="en-US"/>
                      <a:t>TSLA</a:t>
                    </a:r>
                  </a:p>
                </c:rich>
              </c:tx>
              <c:dLblPos val="t"/>
              <c:showLegendKey val="0"/>
              <c:showVal val="1"/>
              <c:showCatName val="0"/>
              <c:showSerName val="0"/>
              <c:showPercent val="0"/>
              <c:showBubbleSize val="0"/>
              <c:separator> </c:separator>
              <c:extLst>
                <c:ext xmlns:c15="http://schemas.microsoft.com/office/drawing/2012/chart" uri="{CE6537A1-D6FC-4f65-9D91-7224C49458BB}">
                  <c15:showDataLabelsRange val="0"/>
                </c:ext>
                <c:ext xmlns:c16="http://schemas.microsoft.com/office/drawing/2014/chart" uri="{C3380CC4-5D6E-409C-BE32-E72D297353CC}">
                  <c16:uniqueId val="{00000003-7722-C845-9D65-091683FE2BEF}"/>
                </c:ext>
              </c:extLst>
            </c:dLbl>
            <c:dLbl>
              <c:idx val="3"/>
              <c:tx>
                <c:rich>
                  <a:bodyPr/>
                  <a:lstStyle/>
                  <a:p>
                    <a:r>
                      <a:rPr lang="en-US"/>
                      <a:t>AAPL</a:t>
                    </a:r>
                  </a:p>
                </c:rich>
              </c:tx>
              <c:dLblPos val="t"/>
              <c:showLegendKey val="0"/>
              <c:showVal val="1"/>
              <c:showCatName val="0"/>
              <c:showSerName val="0"/>
              <c:showPercent val="0"/>
              <c:showBubbleSize val="0"/>
              <c:separator> </c:separator>
              <c:extLst>
                <c:ext xmlns:c15="http://schemas.microsoft.com/office/drawing/2012/chart" uri="{CE6537A1-D6FC-4f65-9D91-7224C49458BB}">
                  <c15:showDataLabelsRange val="0"/>
                </c:ext>
                <c:ext xmlns:c16="http://schemas.microsoft.com/office/drawing/2014/chart" uri="{C3380CC4-5D6E-409C-BE32-E72D297353CC}">
                  <c16:uniqueId val="{00000004-7722-C845-9D65-091683FE2BEF}"/>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eparator> </c:separator>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Dashboard!$J$5:$J$8</c:f>
              <c:numCache>
                <c:formatCode>0.00%</c:formatCode>
                <c:ptCount val="4"/>
                <c:pt idx="0">
                  <c:v>0.25090000000000001</c:v>
                </c:pt>
                <c:pt idx="1">
                  <c:v>0.66690000000000005</c:v>
                </c:pt>
                <c:pt idx="2">
                  <c:v>0.64970000000000006</c:v>
                </c:pt>
                <c:pt idx="3">
                  <c:v>0.26650000000000001</c:v>
                </c:pt>
              </c:numCache>
            </c:numRef>
          </c:xVal>
          <c:yVal>
            <c:numRef>
              <c:f>Dashboard!$K$5:$K$8</c:f>
              <c:numCache>
                <c:formatCode>0.00%</c:formatCode>
                <c:ptCount val="4"/>
                <c:pt idx="0">
                  <c:v>0.25669999999999998</c:v>
                </c:pt>
                <c:pt idx="1">
                  <c:v>0.33850000000000002</c:v>
                </c:pt>
                <c:pt idx="2">
                  <c:v>-2.6100000000000002E-2</c:v>
                </c:pt>
                <c:pt idx="3">
                  <c:v>1.17E-2</c:v>
                </c:pt>
              </c:numCache>
            </c:numRef>
          </c:yVal>
          <c:smooth val="0"/>
          <c:extLst>
            <c:ext xmlns:c16="http://schemas.microsoft.com/office/drawing/2014/chart" uri="{C3380CC4-5D6E-409C-BE32-E72D297353CC}">
              <c16:uniqueId val="{00000000-7722-C845-9D65-091683FE2BEF}"/>
            </c:ext>
          </c:extLst>
        </c:ser>
        <c:dLbls>
          <c:showLegendKey val="0"/>
          <c:showVal val="0"/>
          <c:showCatName val="0"/>
          <c:showSerName val="0"/>
          <c:showPercent val="0"/>
          <c:showBubbleSize val="0"/>
        </c:dLbls>
        <c:axId val="1989589440"/>
        <c:axId val="1985201472"/>
      </c:scatterChart>
      <c:valAx>
        <c:axId val="1989589440"/>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Annualized Volatility (Risk)</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85201472"/>
        <c:crosses val="autoZero"/>
        <c:crossBetween val="midCat"/>
      </c:valAx>
      <c:valAx>
        <c:axId val="1985201472"/>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Annualized Return</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89589440"/>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25400"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Closing Price Over Time (2022–2024)</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Charts!$Q$3</c:f>
              <c:strCache>
                <c:ptCount val="1"/>
                <c:pt idx="0">
                  <c:v>AAPL</c:v>
                </c:pt>
              </c:strCache>
            </c:strRef>
          </c:tx>
          <c:spPr>
            <a:ln w="28575" cap="rnd">
              <a:solidFill>
                <a:schemeClr val="accent1"/>
              </a:solidFill>
              <a:round/>
            </a:ln>
            <a:effectLst/>
          </c:spPr>
          <c:marker>
            <c:symbol val="none"/>
          </c:marker>
          <c:cat>
            <c:strRef>
              <c:f>Charts!$P$4:$P$784</c:f>
              <c:strCache>
                <c:ptCount val="781"/>
                <c:pt idx="0">
                  <c:v>2022-01-04</c:v>
                </c:pt>
                <c:pt idx="1">
                  <c:v>2022-01-05</c:v>
                </c:pt>
                <c:pt idx="2">
                  <c:v>2022-01-06</c:v>
                </c:pt>
                <c:pt idx="3">
                  <c:v>2022-01-07</c:v>
                </c:pt>
                <c:pt idx="4">
                  <c:v>2022-01-10</c:v>
                </c:pt>
                <c:pt idx="5">
                  <c:v>2022-01-11</c:v>
                </c:pt>
                <c:pt idx="6">
                  <c:v>2022-01-12</c:v>
                </c:pt>
                <c:pt idx="7">
                  <c:v>2022-01-13</c:v>
                </c:pt>
                <c:pt idx="8">
                  <c:v>2022-01-14</c:v>
                </c:pt>
                <c:pt idx="9">
                  <c:v>2022-01-17</c:v>
                </c:pt>
                <c:pt idx="10">
                  <c:v>2022-01-18</c:v>
                </c:pt>
                <c:pt idx="11">
                  <c:v>2022-01-19</c:v>
                </c:pt>
                <c:pt idx="12">
                  <c:v>2022-01-20</c:v>
                </c:pt>
                <c:pt idx="13">
                  <c:v>2022-01-21</c:v>
                </c:pt>
                <c:pt idx="14">
                  <c:v>2022-01-24</c:v>
                </c:pt>
                <c:pt idx="15">
                  <c:v>2022-01-25</c:v>
                </c:pt>
                <c:pt idx="16">
                  <c:v>2022-01-26</c:v>
                </c:pt>
                <c:pt idx="17">
                  <c:v>2022-01-27</c:v>
                </c:pt>
                <c:pt idx="18">
                  <c:v>2022-01-28</c:v>
                </c:pt>
                <c:pt idx="19">
                  <c:v>2022-01-31</c:v>
                </c:pt>
                <c:pt idx="20">
                  <c:v>2022-02-01</c:v>
                </c:pt>
                <c:pt idx="21">
                  <c:v>2022-02-02</c:v>
                </c:pt>
                <c:pt idx="22">
                  <c:v>2022-02-03</c:v>
                </c:pt>
                <c:pt idx="23">
                  <c:v>2022-02-04</c:v>
                </c:pt>
                <c:pt idx="24">
                  <c:v>2022-02-07</c:v>
                </c:pt>
                <c:pt idx="25">
                  <c:v>2022-02-08</c:v>
                </c:pt>
                <c:pt idx="26">
                  <c:v>2022-02-09</c:v>
                </c:pt>
                <c:pt idx="27">
                  <c:v>2022-02-10</c:v>
                </c:pt>
                <c:pt idx="28">
                  <c:v>2022-02-11</c:v>
                </c:pt>
                <c:pt idx="29">
                  <c:v>2022-02-14</c:v>
                </c:pt>
                <c:pt idx="30">
                  <c:v>2022-02-15</c:v>
                </c:pt>
                <c:pt idx="31">
                  <c:v>2022-02-16</c:v>
                </c:pt>
                <c:pt idx="32">
                  <c:v>2022-02-17</c:v>
                </c:pt>
                <c:pt idx="33">
                  <c:v>2022-02-18</c:v>
                </c:pt>
                <c:pt idx="34">
                  <c:v>2022-02-21</c:v>
                </c:pt>
                <c:pt idx="35">
                  <c:v>2022-02-22</c:v>
                </c:pt>
                <c:pt idx="36">
                  <c:v>2022-02-23</c:v>
                </c:pt>
                <c:pt idx="37">
                  <c:v>2022-02-24</c:v>
                </c:pt>
                <c:pt idx="38">
                  <c:v>2022-02-25</c:v>
                </c:pt>
                <c:pt idx="39">
                  <c:v>2022-02-28</c:v>
                </c:pt>
                <c:pt idx="40">
                  <c:v>2022-03-01</c:v>
                </c:pt>
                <c:pt idx="41">
                  <c:v>2022-03-02</c:v>
                </c:pt>
                <c:pt idx="42">
                  <c:v>2022-03-03</c:v>
                </c:pt>
                <c:pt idx="43">
                  <c:v>2022-03-04</c:v>
                </c:pt>
                <c:pt idx="44">
                  <c:v>2022-03-07</c:v>
                </c:pt>
                <c:pt idx="45">
                  <c:v>2022-03-08</c:v>
                </c:pt>
                <c:pt idx="46">
                  <c:v>2022-03-09</c:v>
                </c:pt>
                <c:pt idx="47">
                  <c:v>2022-03-10</c:v>
                </c:pt>
                <c:pt idx="48">
                  <c:v>2022-03-11</c:v>
                </c:pt>
                <c:pt idx="49">
                  <c:v>2022-03-14</c:v>
                </c:pt>
                <c:pt idx="50">
                  <c:v>2022-03-15</c:v>
                </c:pt>
                <c:pt idx="51">
                  <c:v>2022-03-16</c:v>
                </c:pt>
                <c:pt idx="52">
                  <c:v>2022-03-17</c:v>
                </c:pt>
                <c:pt idx="53">
                  <c:v>2022-03-18</c:v>
                </c:pt>
                <c:pt idx="54">
                  <c:v>2022-03-21</c:v>
                </c:pt>
                <c:pt idx="55">
                  <c:v>2022-03-22</c:v>
                </c:pt>
                <c:pt idx="56">
                  <c:v>2022-03-23</c:v>
                </c:pt>
                <c:pt idx="57">
                  <c:v>2022-03-24</c:v>
                </c:pt>
                <c:pt idx="58">
                  <c:v>2022-03-25</c:v>
                </c:pt>
                <c:pt idx="59">
                  <c:v>2022-03-28</c:v>
                </c:pt>
                <c:pt idx="60">
                  <c:v>2022-03-29</c:v>
                </c:pt>
                <c:pt idx="61">
                  <c:v>2022-03-30</c:v>
                </c:pt>
                <c:pt idx="62">
                  <c:v>2022-03-31</c:v>
                </c:pt>
                <c:pt idx="63">
                  <c:v>2022-04-01</c:v>
                </c:pt>
                <c:pt idx="64">
                  <c:v>2022-04-04</c:v>
                </c:pt>
                <c:pt idx="65">
                  <c:v>2022-04-05</c:v>
                </c:pt>
                <c:pt idx="66">
                  <c:v>2022-04-06</c:v>
                </c:pt>
                <c:pt idx="67">
                  <c:v>2022-04-07</c:v>
                </c:pt>
                <c:pt idx="68">
                  <c:v>2022-04-08</c:v>
                </c:pt>
                <c:pt idx="69">
                  <c:v>2022-04-11</c:v>
                </c:pt>
                <c:pt idx="70">
                  <c:v>2022-04-12</c:v>
                </c:pt>
                <c:pt idx="71">
                  <c:v>2022-04-13</c:v>
                </c:pt>
                <c:pt idx="72">
                  <c:v>2022-04-14</c:v>
                </c:pt>
                <c:pt idx="73">
                  <c:v>2022-04-15</c:v>
                </c:pt>
                <c:pt idx="74">
                  <c:v>2022-04-18</c:v>
                </c:pt>
                <c:pt idx="75">
                  <c:v>2022-04-19</c:v>
                </c:pt>
                <c:pt idx="76">
                  <c:v>2022-04-20</c:v>
                </c:pt>
                <c:pt idx="77">
                  <c:v>2022-04-21</c:v>
                </c:pt>
                <c:pt idx="78">
                  <c:v>2022-04-22</c:v>
                </c:pt>
                <c:pt idx="79">
                  <c:v>2022-04-25</c:v>
                </c:pt>
                <c:pt idx="80">
                  <c:v>2022-04-26</c:v>
                </c:pt>
                <c:pt idx="81">
                  <c:v>2022-04-27</c:v>
                </c:pt>
                <c:pt idx="82">
                  <c:v>2022-04-28</c:v>
                </c:pt>
                <c:pt idx="83">
                  <c:v>2022-04-29</c:v>
                </c:pt>
                <c:pt idx="84">
                  <c:v>2022-05-02</c:v>
                </c:pt>
                <c:pt idx="85">
                  <c:v>2022-05-03</c:v>
                </c:pt>
                <c:pt idx="86">
                  <c:v>2022-05-04</c:v>
                </c:pt>
                <c:pt idx="87">
                  <c:v>2022-05-05</c:v>
                </c:pt>
                <c:pt idx="88">
                  <c:v>2022-05-06</c:v>
                </c:pt>
                <c:pt idx="89">
                  <c:v>2022-05-09</c:v>
                </c:pt>
                <c:pt idx="90">
                  <c:v>2022-05-10</c:v>
                </c:pt>
                <c:pt idx="91">
                  <c:v>2022-05-11</c:v>
                </c:pt>
                <c:pt idx="92">
                  <c:v>2022-05-12</c:v>
                </c:pt>
                <c:pt idx="93">
                  <c:v>2022-05-13</c:v>
                </c:pt>
                <c:pt idx="94">
                  <c:v>2022-05-16</c:v>
                </c:pt>
                <c:pt idx="95">
                  <c:v>2022-05-17</c:v>
                </c:pt>
                <c:pt idx="96">
                  <c:v>2022-05-18</c:v>
                </c:pt>
                <c:pt idx="97">
                  <c:v>2022-05-19</c:v>
                </c:pt>
                <c:pt idx="98">
                  <c:v>2022-05-20</c:v>
                </c:pt>
                <c:pt idx="99">
                  <c:v>2022-05-23</c:v>
                </c:pt>
                <c:pt idx="100">
                  <c:v>2022-05-24</c:v>
                </c:pt>
                <c:pt idx="101">
                  <c:v>2022-05-25</c:v>
                </c:pt>
                <c:pt idx="102">
                  <c:v>2022-05-26</c:v>
                </c:pt>
                <c:pt idx="103">
                  <c:v>2022-05-27</c:v>
                </c:pt>
                <c:pt idx="104">
                  <c:v>2022-05-30</c:v>
                </c:pt>
                <c:pt idx="105">
                  <c:v>2022-05-31</c:v>
                </c:pt>
                <c:pt idx="106">
                  <c:v>2022-06-01</c:v>
                </c:pt>
                <c:pt idx="107">
                  <c:v>2022-06-02</c:v>
                </c:pt>
                <c:pt idx="108">
                  <c:v>2022-06-03</c:v>
                </c:pt>
                <c:pt idx="109">
                  <c:v>2022-06-06</c:v>
                </c:pt>
                <c:pt idx="110">
                  <c:v>2022-06-07</c:v>
                </c:pt>
                <c:pt idx="111">
                  <c:v>2022-06-08</c:v>
                </c:pt>
                <c:pt idx="112">
                  <c:v>2022-06-09</c:v>
                </c:pt>
                <c:pt idx="113">
                  <c:v>2022-06-10</c:v>
                </c:pt>
                <c:pt idx="114">
                  <c:v>2022-06-13</c:v>
                </c:pt>
                <c:pt idx="115">
                  <c:v>2022-06-14</c:v>
                </c:pt>
                <c:pt idx="116">
                  <c:v>2022-06-15</c:v>
                </c:pt>
                <c:pt idx="117">
                  <c:v>2022-06-16</c:v>
                </c:pt>
                <c:pt idx="118">
                  <c:v>2022-06-17</c:v>
                </c:pt>
                <c:pt idx="119">
                  <c:v>2022-06-20</c:v>
                </c:pt>
                <c:pt idx="120">
                  <c:v>2022-06-21</c:v>
                </c:pt>
                <c:pt idx="121">
                  <c:v>2022-06-22</c:v>
                </c:pt>
                <c:pt idx="122">
                  <c:v>2022-06-23</c:v>
                </c:pt>
                <c:pt idx="123">
                  <c:v>2022-06-24</c:v>
                </c:pt>
                <c:pt idx="124">
                  <c:v>2022-06-27</c:v>
                </c:pt>
                <c:pt idx="125">
                  <c:v>2022-06-28</c:v>
                </c:pt>
                <c:pt idx="126">
                  <c:v>2022-06-29</c:v>
                </c:pt>
                <c:pt idx="127">
                  <c:v>2022-06-30</c:v>
                </c:pt>
                <c:pt idx="128">
                  <c:v>2022-07-01</c:v>
                </c:pt>
                <c:pt idx="129">
                  <c:v>2022-07-04</c:v>
                </c:pt>
                <c:pt idx="130">
                  <c:v>2022-07-05</c:v>
                </c:pt>
                <c:pt idx="131">
                  <c:v>2022-07-06</c:v>
                </c:pt>
                <c:pt idx="132">
                  <c:v>2022-07-07</c:v>
                </c:pt>
                <c:pt idx="133">
                  <c:v>2022-07-08</c:v>
                </c:pt>
                <c:pt idx="134">
                  <c:v>2022-07-11</c:v>
                </c:pt>
                <c:pt idx="135">
                  <c:v>2022-07-12</c:v>
                </c:pt>
                <c:pt idx="136">
                  <c:v>2022-07-13</c:v>
                </c:pt>
                <c:pt idx="137">
                  <c:v>2022-07-14</c:v>
                </c:pt>
                <c:pt idx="138">
                  <c:v>2022-07-15</c:v>
                </c:pt>
                <c:pt idx="139">
                  <c:v>2022-07-18</c:v>
                </c:pt>
                <c:pt idx="140">
                  <c:v>2022-07-19</c:v>
                </c:pt>
                <c:pt idx="141">
                  <c:v>2022-07-20</c:v>
                </c:pt>
                <c:pt idx="142">
                  <c:v>2022-07-21</c:v>
                </c:pt>
                <c:pt idx="143">
                  <c:v>2022-07-22</c:v>
                </c:pt>
                <c:pt idx="144">
                  <c:v>2022-07-25</c:v>
                </c:pt>
                <c:pt idx="145">
                  <c:v>2022-07-26</c:v>
                </c:pt>
                <c:pt idx="146">
                  <c:v>2022-07-27</c:v>
                </c:pt>
                <c:pt idx="147">
                  <c:v>2022-07-28</c:v>
                </c:pt>
                <c:pt idx="148">
                  <c:v>2022-07-29</c:v>
                </c:pt>
                <c:pt idx="149">
                  <c:v>2022-08-01</c:v>
                </c:pt>
                <c:pt idx="150">
                  <c:v>2022-08-02</c:v>
                </c:pt>
                <c:pt idx="151">
                  <c:v>2022-08-03</c:v>
                </c:pt>
                <c:pt idx="152">
                  <c:v>2022-08-04</c:v>
                </c:pt>
                <c:pt idx="153">
                  <c:v>2022-08-05</c:v>
                </c:pt>
                <c:pt idx="154">
                  <c:v>2022-08-08</c:v>
                </c:pt>
                <c:pt idx="155">
                  <c:v>2022-08-09</c:v>
                </c:pt>
                <c:pt idx="156">
                  <c:v>2022-08-10</c:v>
                </c:pt>
                <c:pt idx="157">
                  <c:v>2022-08-11</c:v>
                </c:pt>
                <c:pt idx="158">
                  <c:v>2022-08-12</c:v>
                </c:pt>
                <c:pt idx="159">
                  <c:v>2022-08-15</c:v>
                </c:pt>
                <c:pt idx="160">
                  <c:v>2022-08-16</c:v>
                </c:pt>
                <c:pt idx="161">
                  <c:v>2022-08-17</c:v>
                </c:pt>
                <c:pt idx="162">
                  <c:v>2022-08-18</c:v>
                </c:pt>
                <c:pt idx="163">
                  <c:v>2022-08-19</c:v>
                </c:pt>
                <c:pt idx="164">
                  <c:v>2022-08-22</c:v>
                </c:pt>
                <c:pt idx="165">
                  <c:v>2022-08-23</c:v>
                </c:pt>
                <c:pt idx="166">
                  <c:v>2022-08-24</c:v>
                </c:pt>
                <c:pt idx="167">
                  <c:v>2022-08-25</c:v>
                </c:pt>
                <c:pt idx="168">
                  <c:v>2022-08-26</c:v>
                </c:pt>
                <c:pt idx="169">
                  <c:v>2022-08-29</c:v>
                </c:pt>
                <c:pt idx="170">
                  <c:v>2022-08-30</c:v>
                </c:pt>
                <c:pt idx="171">
                  <c:v>2022-08-31</c:v>
                </c:pt>
                <c:pt idx="172">
                  <c:v>2022-09-01</c:v>
                </c:pt>
                <c:pt idx="173">
                  <c:v>2022-09-02</c:v>
                </c:pt>
                <c:pt idx="174">
                  <c:v>2022-09-05</c:v>
                </c:pt>
                <c:pt idx="175">
                  <c:v>2022-09-06</c:v>
                </c:pt>
                <c:pt idx="176">
                  <c:v>2022-09-07</c:v>
                </c:pt>
                <c:pt idx="177">
                  <c:v>2022-09-08</c:v>
                </c:pt>
                <c:pt idx="178">
                  <c:v>2022-09-09</c:v>
                </c:pt>
                <c:pt idx="179">
                  <c:v>2022-09-12</c:v>
                </c:pt>
                <c:pt idx="180">
                  <c:v>2022-09-13</c:v>
                </c:pt>
                <c:pt idx="181">
                  <c:v>2022-09-14</c:v>
                </c:pt>
                <c:pt idx="182">
                  <c:v>2022-09-15</c:v>
                </c:pt>
                <c:pt idx="183">
                  <c:v>2022-09-16</c:v>
                </c:pt>
                <c:pt idx="184">
                  <c:v>2022-09-19</c:v>
                </c:pt>
                <c:pt idx="185">
                  <c:v>2022-09-20</c:v>
                </c:pt>
                <c:pt idx="186">
                  <c:v>2022-09-21</c:v>
                </c:pt>
                <c:pt idx="187">
                  <c:v>2022-09-22</c:v>
                </c:pt>
                <c:pt idx="188">
                  <c:v>2022-09-23</c:v>
                </c:pt>
                <c:pt idx="189">
                  <c:v>2022-09-26</c:v>
                </c:pt>
                <c:pt idx="190">
                  <c:v>2022-09-27</c:v>
                </c:pt>
                <c:pt idx="191">
                  <c:v>2022-09-28</c:v>
                </c:pt>
                <c:pt idx="192">
                  <c:v>2022-09-29</c:v>
                </c:pt>
                <c:pt idx="193">
                  <c:v>2022-09-30</c:v>
                </c:pt>
                <c:pt idx="194">
                  <c:v>2022-10-03</c:v>
                </c:pt>
                <c:pt idx="195">
                  <c:v>2022-10-04</c:v>
                </c:pt>
                <c:pt idx="196">
                  <c:v>2022-10-05</c:v>
                </c:pt>
                <c:pt idx="197">
                  <c:v>2022-10-06</c:v>
                </c:pt>
                <c:pt idx="198">
                  <c:v>2022-10-07</c:v>
                </c:pt>
                <c:pt idx="199">
                  <c:v>2022-10-10</c:v>
                </c:pt>
                <c:pt idx="200">
                  <c:v>2022-10-11</c:v>
                </c:pt>
                <c:pt idx="201">
                  <c:v>2022-10-12</c:v>
                </c:pt>
                <c:pt idx="202">
                  <c:v>2022-10-13</c:v>
                </c:pt>
                <c:pt idx="203">
                  <c:v>2022-10-14</c:v>
                </c:pt>
                <c:pt idx="204">
                  <c:v>2022-10-17</c:v>
                </c:pt>
                <c:pt idx="205">
                  <c:v>2022-10-18</c:v>
                </c:pt>
                <c:pt idx="206">
                  <c:v>2022-10-19</c:v>
                </c:pt>
                <c:pt idx="207">
                  <c:v>2022-10-20</c:v>
                </c:pt>
                <c:pt idx="208">
                  <c:v>2022-10-21</c:v>
                </c:pt>
                <c:pt idx="209">
                  <c:v>2022-10-24</c:v>
                </c:pt>
                <c:pt idx="210">
                  <c:v>2022-10-25</c:v>
                </c:pt>
                <c:pt idx="211">
                  <c:v>2022-10-26</c:v>
                </c:pt>
                <c:pt idx="212">
                  <c:v>2022-10-27</c:v>
                </c:pt>
                <c:pt idx="213">
                  <c:v>2022-10-28</c:v>
                </c:pt>
                <c:pt idx="214">
                  <c:v>2022-10-31</c:v>
                </c:pt>
                <c:pt idx="215">
                  <c:v>2022-11-01</c:v>
                </c:pt>
                <c:pt idx="216">
                  <c:v>2022-11-02</c:v>
                </c:pt>
                <c:pt idx="217">
                  <c:v>2022-11-03</c:v>
                </c:pt>
                <c:pt idx="218">
                  <c:v>2022-11-04</c:v>
                </c:pt>
                <c:pt idx="219">
                  <c:v>2022-11-07</c:v>
                </c:pt>
                <c:pt idx="220">
                  <c:v>2022-11-08</c:v>
                </c:pt>
                <c:pt idx="221">
                  <c:v>2022-11-09</c:v>
                </c:pt>
                <c:pt idx="222">
                  <c:v>2022-11-10</c:v>
                </c:pt>
                <c:pt idx="223">
                  <c:v>2022-11-11</c:v>
                </c:pt>
                <c:pt idx="224">
                  <c:v>2022-11-14</c:v>
                </c:pt>
                <c:pt idx="225">
                  <c:v>2022-11-15</c:v>
                </c:pt>
                <c:pt idx="226">
                  <c:v>2022-11-16</c:v>
                </c:pt>
                <c:pt idx="227">
                  <c:v>2022-11-17</c:v>
                </c:pt>
                <c:pt idx="228">
                  <c:v>2022-11-18</c:v>
                </c:pt>
                <c:pt idx="229">
                  <c:v>2022-11-21</c:v>
                </c:pt>
                <c:pt idx="230">
                  <c:v>2022-11-22</c:v>
                </c:pt>
                <c:pt idx="231">
                  <c:v>2022-11-23</c:v>
                </c:pt>
                <c:pt idx="232">
                  <c:v>2022-11-24</c:v>
                </c:pt>
                <c:pt idx="233">
                  <c:v>2022-11-25</c:v>
                </c:pt>
                <c:pt idx="234">
                  <c:v>2022-11-28</c:v>
                </c:pt>
                <c:pt idx="235">
                  <c:v>2022-11-29</c:v>
                </c:pt>
                <c:pt idx="236">
                  <c:v>2022-11-30</c:v>
                </c:pt>
                <c:pt idx="237">
                  <c:v>2022-12-01</c:v>
                </c:pt>
                <c:pt idx="238">
                  <c:v>2022-12-02</c:v>
                </c:pt>
                <c:pt idx="239">
                  <c:v>2022-12-05</c:v>
                </c:pt>
                <c:pt idx="240">
                  <c:v>2022-12-06</c:v>
                </c:pt>
                <c:pt idx="241">
                  <c:v>2022-12-07</c:v>
                </c:pt>
                <c:pt idx="242">
                  <c:v>2022-12-08</c:v>
                </c:pt>
                <c:pt idx="243">
                  <c:v>2022-12-09</c:v>
                </c:pt>
                <c:pt idx="244">
                  <c:v>2022-12-12</c:v>
                </c:pt>
                <c:pt idx="245">
                  <c:v>2022-12-13</c:v>
                </c:pt>
                <c:pt idx="246">
                  <c:v>2022-12-14</c:v>
                </c:pt>
                <c:pt idx="247">
                  <c:v>2022-12-15</c:v>
                </c:pt>
                <c:pt idx="248">
                  <c:v>2022-12-16</c:v>
                </c:pt>
                <c:pt idx="249">
                  <c:v>2022-12-19</c:v>
                </c:pt>
                <c:pt idx="250">
                  <c:v>2022-12-20</c:v>
                </c:pt>
                <c:pt idx="251">
                  <c:v>2022-12-21</c:v>
                </c:pt>
                <c:pt idx="252">
                  <c:v>2022-12-22</c:v>
                </c:pt>
                <c:pt idx="253">
                  <c:v>2022-12-23</c:v>
                </c:pt>
                <c:pt idx="254">
                  <c:v>2022-12-26</c:v>
                </c:pt>
                <c:pt idx="255">
                  <c:v>2022-12-27</c:v>
                </c:pt>
                <c:pt idx="256">
                  <c:v>2022-12-28</c:v>
                </c:pt>
                <c:pt idx="257">
                  <c:v>2022-12-29</c:v>
                </c:pt>
                <c:pt idx="258">
                  <c:v>2022-12-30</c:v>
                </c:pt>
                <c:pt idx="259">
                  <c:v>2023-01-02</c:v>
                </c:pt>
                <c:pt idx="260">
                  <c:v>2023-01-03</c:v>
                </c:pt>
                <c:pt idx="261">
                  <c:v>2023-01-04</c:v>
                </c:pt>
                <c:pt idx="262">
                  <c:v>2023-01-05</c:v>
                </c:pt>
                <c:pt idx="263">
                  <c:v>2023-01-06</c:v>
                </c:pt>
                <c:pt idx="264">
                  <c:v>2023-01-09</c:v>
                </c:pt>
                <c:pt idx="265">
                  <c:v>2023-01-10</c:v>
                </c:pt>
                <c:pt idx="266">
                  <c:v>2023-01-11</c:v>
                </c:pt>
                <c:pt idx="267">
                  <c:v>2023-01-12</c:v>
                </c:pt>
                <c:pt idx="268">
                  <c:v>2023-01-13</c:v>
                </c:pt>
                <c:pt idx="269">
                  <c:v>2023-01-16</c:v>
                </c:pt>
                <c:pt idx="270">
                  <c:v>2023-01-17</c:v>
                </c:pt>
                <c:pt idx="271">
                  <c:v>2023-01-18</c:v>
                </c:pt>
                <c:pt idx="272">
                  <c:v>2023-01-19</c:v>
                </c:pt>
                <c:pt idx="273">
                  <c:v>2023-01-20</c:v>
                </c:pt>
                <c:pt idx="274">
                  <c:v>2023-01-23</c:v>
                </c:pt>
                <c:pt idx="275">
                  <c:v>2023-01-24</c:v>
                </c:pt>
                <c:pt idx="276">
                  <c:v>2023-01-25</c:v>
                </c:pt>
                <c:pt idx="277">
                  <c:v>2023-01-26</c:v>
                </c:pt>
                <c:pt idx="278">
                  <c:v>2023-01-27</c:v>
                </c:pt>
                <c:pt idx="279">
                  <c:v>2023-01-30</c:v>
                </c:pt>
                <c:pt idx="280">
                  <c:v>2023-01-31</c:v>
                </c:pt>
                <c:pt idx="281">
                  <c:v>2023-02-01</c:v>
                </c:pt>
                <c:pt idx="282">
                  <c:v>2023-02-02</c:v>
                </c:pt>
                <c:pt idx="283">
                  <c:v>2023-02-03</c:v>
                </c:pt>
                <c:pt idx="284">
                  <c:v>2023-02-06</c:v>
                </c:pt>
                <c:pt idx="285">
                  <c:v>2023-02-07</c:v>
                </c:pt>
                <c:pt idx="286">
                  <c:v>2023-02-08</c:v>
                </c:pt>
                <c:pt idx="287">
                  <c:v>2023-02-09</c:v>
                </c:pt>
                <c:pt idx="288">
                  <c:v>2023-02-10</c:v>
                </c:pt>
                <c:pt idx="289">
                  <c:v>2023-02-13</c:v>
                </c:pt>
                <c:pt idx="290">
                  <c:v>2023-02-14</c:v>
                </c:pt>
                <c:pt idx="291">
                  <c:v>2023-02-15</c:v>
                </c:pt>
                <c:pt idx="292">
                  <c:v>2023-02-16</c:v>
                </c:pt>
                <c:pt idx="293">
                  <c:v>2023-02-17</c:v>
                </c:pt>
                <c:pt idx="294">
                  <c:v>2023-02-20</c:v>
                </c:pt>
                <c:pt idx="295">
                  <c:v>2023-02-21</c:v>
                </c:pt>
                <c:pt idx="296">
                  <c:v>2023-02-22</c:v>
                </c:pt>
                <c:pt idx="297">
                  <c:v>2023-02-23</c:v>
                </c:pt>
                <c:pt idx="298">
                  <c:v>2023-02-24</c:v>
                </c:pt>
                <c:pt idx="299">
                  <c:v>2023-02-27</c:v>
                </c:pt>
                <c:pt idx="300">
                  <c:v>2023-02-28</c:v>
                </c:pt>
                <c:pt idx="301">
                  <c:v>2023-03-01</c:v>
                </c:pt>
                <c:pt idx="302">
                  <c:v>2023-03-02</c:v>
                </c:pt>
                <c:pt idx="303">
                  <c:v>2023-03-03</c:v>
                </c:pt>
                <c:pt idx="304">
                  <c:v>2023-03-06</c:v>
                </c:pt>
                <c:pt idx="305">
                  <c:v>2023-03-07</c:v>
                </c:pt>
                <c:pt idx="306">
                  <c:v>2023-03-08</c:v>
                </c:pt>
                <c:pt idx="307">
                  <c:v>2023-03-09</c:v>
                </c:pt>
                <c:pt idx="308">
                  <c:v>2023-03-10</c:v>
                </c:pt>
                <c:pt idx="309">
                  <c:v>2023-03-13</c:v>
                </c:pt>
                <c:pt idx="310">
                  <c:v>2023-03-14</c:v>
                </c:pt>
                <c:pt idx="311">
                  <c:v>2023-03-15</c:v>
                </c:pt>
                <c:pt idx="312">
                  <c:v>2023-03-16</c:v>
                </c:pt>
                <c:pt idx="313">
                  <c:v>2023-03-17</c:v>
                </c:pt>
                <c:pt idx="314">
                  <c:v>2023-03-20</c:v>
                </c:pt>
                <c:pt idx="315">
                  <c:v>2023-03-21</c:v>
                </c:pt>
                <c:pt idx="316">
                  <c:v>2023-03-22</c:v>
                </c:pt>
                <c:pt idx="317">
                  <c:v>2023-03-23</c:v>
                </c:pt>
                <c:pt idx="318">
                  <c:v>2023-03-24</c:v>
                </c:pt>
                <c:pt idx="319">
                  <c:v>2023-03-27</c:v>
                </c:pt>
                <c:pt idx="320">
                  <c:v>2023-03-28</c:v>
                </c:pt>
                <c:pt idx="321">
                  <c:v>2023-03-29</c:v>
                </c:pt>
                <c:pt idx="322">
                  <c:v>2023-03-30</c:v>
                </c:pt>
                <c:pt idx="323">
                  <c:v>2023-03-31</c:v>
                </c:pt>
                <c:pt idx="324">
                  <c:v>2023-04-03</c:v>
                </c:pt>
                <c:pt idx="325">
                  <c:v>2023-04-04</c:v>
                </c:pt>
                <c:pt idx="326">
                  <c:v>2023-04-05</c:v>
                </c:pt>
                <c:pt idx="327">
                  <c:v>2023-04-06</c:v>
                </c:pt>
                <c:pt idx="328">
                  <c:v>2023-04-07</c:v>
                </c:pt>
                <c:pt idx="329">
                  <c:v>2023-04-10</c:v>
                </c:pt>
                <c:pt idx="330">
                  <c:v>2023-04-11</c:v>
                </c:pt>
                <c:pt idx="331">
                  <c:v>2023-04-12</c:v>
                </c:pt>
                <c:pt idx="332">
                  <c:v>2023-04-13</c:v>
                </c:pt>
                <c:pt idx="333">
                  <c:v>2023-04-14</c:v>
                </c:pt>
                <c:pt idx="334">
                  <c:v>2023-04-17</c:v>
                </c:pt>
                <c:pt idx="335">
                  <c:v>2023-04-18</c:v>
                </c:pt>
                <c:pt idx="336">
                  <c:v>2023-04-19</c:v>
                </c:pt>
                <c:pt idx="337">
                  <c:v>2023-04-20</c:v>
                </c:pt>
                <c:pt idx="338">
                  <c:v>2023-04-21</c:v>
                </c:pt>
                <c:pt idx="339">
                  <c:v>2023-04-24</c:v>
                </c:pt>
                <c:pt idx="340">
                  <c:v>2023-04-25</c:v>
                </c:pt>
                <c:pt idx="341">
                  <c:v>2023-04-26</c:v>
                </c:pt>
                <c:pt idx="342">
                  <c:v>2023-04-27</c:v>
                </c:pt>
                <c:pt idx="343">
                  <c:v>2023-04-28</c:v>
                </c:pt>
                <c:pt idx="344">
                  <c:v>2023-05-01</c:v>
                </c:pt>
                <c:pt idx="345">
                  <c:v>2023-05-02</c:v>
                </c:pt>
                <c:pt idx="346">
                  <c:v>2023-05-03</c:v>
                </c:pt>
                <c:pt idx="347">
                  <c:v>2023-05-04</c:v>
                </c:pt>
                <c:pt idx="348">
                  <c:v>2023-05-05</c:v>
                </c:pt>
                <c:pt idx="349">
                  <c:v>2023-05-08</c:v>
                </c:pt>
                <c:pt idx="350">
                  <c:v>2023-05-09</c:v>
                </c:pt>
                <c:pt idx="351">
                  <c:v>2023-05-10</c:v>
                </c:pt>
                <c:pt idx="352">
                  <c:v>2023-05-11</c:v>
                </c:pt>
                <c:pt idx="353">
                  <c:v>2023-05-12</c:v>
                </c:pt>
                <c:pt idx="354">
                  <c:v>2023-05-15</c:v>
                </c:pt>
                <c:pt idx="355">
                  <c:v>2023-05-16</c:v>
                </c:pt>
                <c:pt idx="356">
                  <c:v>2023-05-17</c:v>
                </c:pt>
                <c:pt idx="357">
                  <c:v>2023-05-18</c:v>
                </c:pt>
                <c:pt idx="358">
                  <c:v>2023-05-19</c:v>
                </c:pt>
                <c:pt idx="359">
                  <c:v>2023-05-22</c:v>
                </c:pt>
                <c:pt idx="360">
                  <c:v>2023-05-23</c:v>
                </c:pt>
                <c:pt idx="361">
                  <c:v>2023-05-24</c:v>
                </c:pt>
                <c:pt idx="362">
                  <c:v>2023-05-25</c:v>
                </c:pt>
                <c:pt idx="363">
                  <c:v>2023-05-26</c:v>
                </c:pt>
                <c:pt idx="364">
                  <c:v>2023-05-29</c:v>
                </c:pt>
                <c:pt idx="365">
                  <c:v>2023-05-30</c:v>
                </c:pt>
                <c:pt idx="366">
                  <c:v>2023-05-31</c:v>
                </c:pt>
                <c:pt idx="367">
                  <c:v>2023-06-01</c:v>
                </c:pt>
                <c:pt idx="368">
                  <c:v>2023-06-02</c:v>
                </c:pt>
                <c:pt idx="369">
                  <c:v>2023-06-05</c:v>
                </c:pt>
                <c:pt idx="370">
                  <c:v>2023-06-06</c:v>
                </c:pt>
                <c:pt idx="371">
                  <c:v>2023-06-07</c:v>
                </c:pt>
                <c:pt idx="372">
                  <c:v>2023-06-08</c:v>
                </c:pt>
                <c:pt idx="373">
                  <c:v>2023-06-09</c:v>
                </c:pt>
                <c:pt idx="374">
                  <c:v>2023-06-12</c:v>
                </c:pt>
                <c:pt idx="375">
                  <c:v>2023-06-13</c:v>
                </c:pt>
                <c:pt idx="376">
                  <c:v>2023-06-14</c:v>
                </c:pt>
                <c:pt idx="377">
                  <c:v>2023-06-15</c:v>
                </c:pt>
                <c:pt idx="378">
                  <c:v>2023-06-16</c:v>
                </c:pt>
                <c:pt idx="379">
                  <c:v>2023-06-19</c:v>
                </c:pt>
                <c:pt idx="380">
                  <c:v>2023-06-20</c:v>
                </c:pt>
                <c:pt idx="381">
                  <c:v>2023-06-21</c:v>
                </c:pt>
                <c:pt idx="382">
                  <c:v>2023-06-22</c:v>
                </c:pt>
                <c:pt idx="383">
                  <c:v>2023-06-23</c:v>
                </c:pt>
                <c:pt idx="384">
                  <c:v>2023-06-26</c:v>
                </c:pt>
                <c:pt idx="385">
                  <c:v>2023-06-27</c:v>
                </c:pt>
                <c:pt idx="386">
                  <c:v>2023-06-28</c:v>
                </c:pt>
                <c:pt idx="387">
                  <c:v>2023-06-29</c:v>
                </c:pt>
                <c:pt idx="388">
                  <c:v>2023-06-30</c:v>
                </c:pt>
                <c:pt idx="389">
                  <c:v>2023-07-03</c:v>
                </c:pt>
                <c:pt idx="390">
                  <c:v>2023-07-04</c:v>
                </c:pt>
                <c:pt idx="391">
                  <c:v>2023-07-05</c:v>
                </c:pt>
                <c:pt idx="392">
                  <c:v>2023-07-06</c:v>
                </c:pt>
                <c:pt idx="393">
                  <c:v>2023-07-07</c:v>
                </c:pt>
                <c:pt idx="394">
                  <c:v>2023-07-10</c:v>
                </c:pt>
                <c:pt idx="395">
                  <c:v>2023-07-11</c:v>
                </c:pt>
                <c:pt idx="396">
                  <c:v>2023-07-12</c:v>
                </c:pt>
                <c:pt idx="397">
                  <c:v>2023-07-13</c:v>
                </c:pt>
                <c:pt idx="398">
                  <c:v>2023-07-14</c:v>
                </c:pt>
                <c:pt idx="399">
                  <c:v>2023-07-17</c:v>
                </c:pt>
                <c:pt idx="400">
                  <c:v>2023-07-18</c:v>
                </c:pt>
                <c:pt idx="401">
                  <c:v>2023-07-19</c:v>
                </c:pt>
                <c:pt idx="402">
                  <c:v>2023-07-20</c:v>
                </c:pt>
                <c:pt idx="403">
                  <c:v>2023-07-21</c:v>
                </c:pt>
                <c:pt idx="404">
                  <c:v>2023-07-24</c:v>
                </c:pt>
                <c:pt idx="405">
                  <c:v>2023-07-25</c:v>
                </c:pt>
                <c:pt idx="406">
                  <c:v>2023-07-26</c:v>
                </c:pt>
                <c:pt idx="407">
                  <c:v>2023-07-27</c:v>
                </c:pt>
                <c:pt idx="408">
                  <c:v>2023-07-28</c:v>
                </c:pt>
                <c:pt idx="409">
                  <c:v>2023-07-31</c:v>
                </c:pt>
                <c:pt idx="410">
                  <c:v>2023-08-01</c:v>
                </c:pt>
                <c:pt idx="411">
                  <c:v>2023-08-02</c:v>
                </c:pt>
                <c:pt idx="412">
                  <c:v>2023-08-03</c:v>
                </c:pt>
                <c:pt idx="413">
                  <c:v>2023-08-04</c:v>
                </c:pt>
                <c:pt idx="414">
                  <c:v>2023-08-07</c:v>
                </c:pt>
                <c:pt idx="415">
                  <c:v>2023-08-08</c:v>
                </c:pt>
                <c:pt idx="416">
                  <c:v>2023-08-09</c:v>
                </c:pt>
                <c:pt idx="417">
                  <c:v>2023-08-10</c:v>
                </c:pt>
                <c:pt idx="418">
                  <c:v>2023-08-11</c:v>
                </c:pt>
                <c:pt idx="419">
                  <c:v>2023-08-14</c:v>
                </c:pt>
                <c:pt idx="420">
                  <c:v>2023-08-15</c:v>
                </c:pt>
                <c:pt idx="421">
                  <c:v>2023-08-16</c:v>
                </c:pt>
                <c:pt idx="422">
                  <c:v>2023-08-17</c:v>
                </c:pt>
                <c:pt idx="423">
                  <c:v>2023-08-18</c:v>
                </c:pt>
                <c:pt idx="424">
                  <c:v>2023-08-21</c:v>
                </c:pt>
                <c:pt idx="425">
                  <c:v>2023-08-22</c:v>
                </c:pt>
                <c:pt idx="426">
                  <c:v>2023-08-23</c:v>
                </c:pt>
                <c:pt idx="427">
                  <c:v>2023-08-24</c:v>
                </c:pt>
                <c:pt idx="428">
                  <c:v>2023-08-25</c:v>
                </c:pt>
                <c:pt idx="429">
                  <c:v>2023-08-28</c:v>
                </c:pt>
                <c:pt idx="430">
                  <c:v>2023-08-29</c:v>
                </c:pt>
                <c:pt idx="431">
                  <c:v>2023-08-30</c:v>
                </c:pt>
                <c:pt idx="432">
                  <c:v>2023-08-31</c:v>
                </c:pt>
                <c:pt idx="433">
                  <c:v>2023-09-01</c:v>
                </c:pt>
                <c:pt idx="434">
                  <c:v>2023-09-04</c:v>
                </c:pt>
                <c:pt idx="435">
                  <c:v>2023-09-05</c:v>
                </c:pt>
                <c:pt idx="436">
                  <c:v>2023-09-06</c:v>
                </c:pt>
                <c:pt idx="437">
                  <c:v>2023-09-07</c:v>
                </c:pt>
                <c:pt idx="438">
                  <c:v>2023-09-08</c:v>
                </c:pt>
                <c:pt idx="439">
                  <c:v>2023-09-11</c:v>
                </c:pt>
                <c:pt idx="440">
                  <c:v>2023-09-12</c:v>
                </c:pt>
                <c:pt idx="441">
                  <c:v>2023-09-13</c:v>
                </c:pt>
                <c:pt idx="442">
                  <c:v>2023-09-14</c:v>
                </c:pt>
                <c:pt idx="443">
                  <c:v>2023-09-15</c:v>
                </c:pt>
                <c:pt idx="444">
                  <c:v>2023-09-18</c:v>
                </c:pt>
                <c:pt idx="445">
                  <c:v>2023-09-19</c:v>
                </c:pt>
                <c:pt idx="446">
                  <c:v>2023-09-20</c:v>
                </c:pt>
                <c:pt idx="447">
                  <c:v>2023-09-21</c:v>
                </c:pt>
                <c:pt idx="448">
                  <c:v>2023-09-22</c:v>
                </c:pt>
                <c:pt idx="449">
                  <c:v>2023-09-25</c:v>
                </c:pt>
                <c:pt idx="450">
                  <c:v>2023-09-26</c:v>
                </c:pt>
                <c:pt idx="451">
                  <c:v>2023-09-27</c:v>
                </c:pt>
                <c:pt idx="452">
                  <c:v>2023-09-28</c:v>
                </c:pt>
                <c:pt idx="453">
                  <c:v>2023-09-29</c:v>
                </c:pt>
                <c:pt idx="454">
                  <c:v>2023-10-02</c:v>
                </c:pt>
                <c:pt idx="455">
                  <c:v>2023-10-03</c:v>
                </c:pt>
                <c:pt idx="456">
                  <c:v>2023-10-04</c:v>
                </c:pt>
                <c:pt idx="457">
                  <c:v>2023-10-05</c:v>
                </c:pt>
                <c:pt idx="458">
                  <c:v>2023-10-06</c:v>
                </c:pt>
                <c:pt idx="459">
                  <c:v>2023-10-09</c:v>
                </c:pt>
                <c:pt idx="460">
                  <c:v>2023-10-10</c:v>
                </c:pt>
                <c:pt idx="461">
                  <c:v>2023-10-11</c:v>
                </c:pt>
                <c:pt idx="462">
                  <c:v>2023-10-12</c:v>
                </c:pt>
                <c:pt idx="463">
                  <c:v>2023-10-13</c:v>
                </c:pt>
                <c:pt idx="464">
                  <c:v>2023-10-16</c:v>
                </c:pt>
                <c:pt idx="465">
                  <c:v>2023-10-17</c:v>
                </c:pt>
                <c:pt idx="466">
                  <c:v>2023-10-18</c:v>
                </c:pt>
                <c:pt idx="467">
                  <c:v>2023-10-19</c:v>
                </c:pt>
                <c:pt idx="468">
                  <c:v>2023-10-20</c:v>
                </c:pt>
                <c:pt idx="469">
                  <c:v>2023-10-23</c:v>
                </c:pt>
                <c:pt idx="470">
                  <c:v>2023-10-24</c:v>
                </c:pt>
                <c:pt idx="471">
                  <c:v>2023-10-25</c:v>
                </c:pt>
                <c:pt idx="472">
                  <c:v>2023-10-26</c:v>
                </c:pt>
                <c:pt idx="473">
                  <c:v>2023-10-27</c:v>
                </c:pt>
                <c:pt idx="474">
                  <c:v>2023-10-30</c:v>
                </c:pt>
                <c:pt idx="475">
                  <c:v>2023-10-31</c:v>
                </c:pt>
                <c:pt idx="476">
                  <c:v>2023-11-01</c:v>
                </c:pt>
                <c:pt idx="477">
                  <c:v>2023-11-02</c:v>
                </c:pt>
                <c:pt idx="478">
                  <c:v>2023-11-03</c:v>
                </c:pt>
                <c:pt idx="479">
                  <c:v>2023-11-06</c:v>
                </c:pt>
                <c:pt idx="480">
                  <c:v>2023-11-07</c:v>
                </c:pt>
                <c:pt idx="481">
                  <c:v>2023-11-08</c:v>
                </c:pt>
                <c:pt idx="482">
                  <c:v>2023-11-09</c:v>
                </c:pt>
                <c:pt idx="483">
                  <c:v>2023-11-10</c:v>
                </c:pt>
                <c:pt idx="484">
                  <c:v>2023-11-13</c:v>
                </c:pt>
                <c:pt idx="485">
                  <c:v>2023-11-14</c:v>
                </c:pt>
                <c:pt idx="486">
                  <c:v>2023-11-15</c:v>
                </c:pt>
                <c:pt idx="487">
                  <c:v>2023-11-16</c:v>
                </c:pt>
                <c:pt idx="488">
                  <c:v>2023-11-17</c:v>
                </c:pt>
                <c:pt idx="489">
                  <c:v>2023-11-20</c:v>
                </c:pt>
                <c:pt idx="490">
                  <c:v>2023-11-21</c:v>
                </c:pt>
                <c:pt idx="491">
                  <c:v>2023-11-22</c:v>
                </c:pt>
                <c:pt idx="492">
                  <c:v>2023-11-23</c:v>
                </c:pt>
                <c:pt idx="493">
                  <c:v>2023-11-24</c:v>
                </c:pt>
                <c:pt idx="494">
                  <c:v>2023-11-27</c:v>
                </c:pt>
                <c:pt idx="495">
                  <c:v>2023-11-28</c:v>
                </c:pt>
                <c:pt idx="496">
                  <c:v>2023-11-29</c:v>
                </c:pt>
                <c:pt idx="497">
                  <c:v>2023-11-30</c:v>
                </c:pt>
                <c:pt idx="498">
                  <c:v>2023-12-01</c:v>
                </c:pt>
                <c:pt idx="499">
                  <c:v>2023-12-04</c:v>
                </c:pt>
                <c:pt idx="500">
                  <c:v>2023-12-05</c:v>
                </c:pt>
                <c:pt idx="501">
                  <c:v>2023-12-06</c:v>
                </c:pt>
                <c:pt idx="502">
                  <c:v>2023-12-07</c:v>
                </c:pt>
                <c:pt idx="503">
                  <c:v>2023-12-08</c:v>
                </c:pt>
                <c:pt idx="504">
                  <c:v>2023-12-11</c:v>
                </c:pt>
                <c:pt idx="505">
                  <c:v>2023-12-12</c:v>
                </c:pt>
                <c:pt idx="506">
                  <c:v>2023-12-13</c:v>
                </c:pt>
                <c:pt idx="507">
                  <c:v>2023-12-14</c:v>
                </c:pt>
                <c:pt idx="508">
                  <c:v>2023-12-15</c:v>
                </c:pt>
                <c:pt idx="509">
                  <c:v>2023-12-18</c:v>
                </c:pt>
                <c:pt idx="510">
                  <c:v>2023-12-19</c:v>
                </c:pt>
                <c:pt idx="511">
                  <c:v>2023-12-20</c:v>
                </c:pt>
                <c:pt idx="512">
                  <c:v>2023-12-21</c:v>
                </c:pt>
                <c:pt idx="513">
                  <c:v>2023-12-22</c:v>
                </c:pt>
                <c:pt idx="514">
                  <c:v>2023-12-25</c:v>
                </c:pt>
                <c:pt idx="515">
                  <c:v>2023-12-26</c:v>
                </c:pt>
                <c:pt idx="516">
                  <c:v>2023-12-27</c:v>
                </c:pt>
                <c:pt idx="517">
                  <c:v>2023-12-28</c:v>
                </c:pt>
                <c:pt idx="518">
                  <c:v>2023-12-29</c:v>
                </c:pt>
                <c:pt idx="519">
                  <c:v>2024-01-01</c:v>
                </c:pt>
                <c:pt idx="520">
                  <c:v>2024-01-02</c:v>
                </c:pt>
                <c:pt idx="521">
                  <c:v>2024-01-03</c:v>
                </c:pt>
                <c:pt idx="522">
                  <c:v>2024-01-04</c:v>
                </c:pt>
                <c:pt idx="523">
                  <c:v>2024-01-05</c:v>
                </c:pt>
                <c:pt idx="524">
                  <c:v>2024-01-08</c:v>
                </c:pt>
                <c:pt idx="525">
                  <c:v>2024-01-09</c:v>
                </c:pt>
                <c:pt idx="526">
                  <c:v>2024-01-10</c:v>
                </c:pt>
                <c:pt idx="527">
                  <c:v>2024-01-11</c:v>
                </c:pt>
                <c:pt idx="528">
                  <c:v>2024-01-12</c:v>
                </c:pt>
                <c:pt idx="529">
                  <c:v>2024-01-15</c:v>
                </c:pt>
                <c:pt idx="530">
                  <c:v>2024-01-16</c:v>
                </c:pt>
                <c:pt idx="531">
                  <c:v>2024-01-17</c:v>
                </c:pt>
                <c:pt idx="532">
                  <c:v>2024-01-18</c:v>
                </c:pt>
                <c:pt idx="533">
                  <c:v>2024-01-19</c:v>
                </c:pt>
                <c:pt idx="534">
                  <c:v>2024-01-22</c:v>
                </c:pt>
                <c:pt idx="535">
                  <c:v>2024-01-23</c:v>
                </c:pt>
                <c:pt idx="536">
                  <c:v>2024-01-24</c:v>
                </c:pt>
                <c:pt idx="537">
                  <c:v>2024-01-25</c:v>
                </c:pt>
                <c:pt idx="538">
                  <c:v>2024-01-26</c:v>
                </c:pt>
                <c:pt idx="539">
                  <c:v>2024-01-29</c:v>
                </c:pt>
                <c:pt idx="540">
                  <c:v>2024-01-30</c:v>
                </c:pt>
                <c:pt idx="541">
                  <c:v>2024-01-31</c:v>
                </c:pt>
                <c:pt idx="542">
                  <c:v>2024-02-01</c:v>
                </c:pt>
                <c:pt idx="543">
                  <c:v>2024-02-02</c:v>
                </c:pt>
                <c:pt idx="544">
                  <c:v>2024-02-05</c:v>
                </c:pt>
                <c:pt idx="545">
                  <c:v>2024-02-06</c:v>
                </c:pt>
                <c:pt idx="546">
                  <c:v>2024-02-07</c:v>
                </c:pt>
                <c:pt idx="547">
                  <c:v>2024-02-08</c:v>
                </c:pt>
                <c:pt idx="548">
                  <c:v>2024-02-09</c:v>
                </c:pt>
                <c:pt idx="549">
                  <c:v>2024-02-12</c:v>
                </c:pt>
                <c:pt idx="550">
                  <c:v>2024-02-13</c:v>
                </c:pt>
                <c:pt idx="551">
                  <c:v>2024-02-14</c:v>
                </c:pt>
                <c:pt idx="552">
                  <c:v>2024-02-15</c:v>
                </c:pt>
                <c:pt idx="553">
                  <c:v>2024-02-16</c:v>
                </c:pt>
                <c:pt idx="554">
                  <c:v>2024-02-19</c:v>
                </c:pt>
                <c:pt idx="555">
                  <c:v>2024-02-20</c:v>
                </c:pt>
                <c:pt idx="556">
                  <c:v>2024-02-21</c:v>
                </c:pt>
                <c:pt idx="557">
                  <c:v>2024-02-22</c:v>
                </c:pt>
                <c:pt idx="558">
                  <c:v>2024-02-23</c:v>
                </c:pt>
                <c:pt idx="559">
                  <c:v>2024-02-26</c:v>
                </c:pt>
                <c:pt idx="560">
                  <c:v>2024-02-27</c:v>
                </c:pt>
                <c:pt idx="561">
                  <c:v>2024-02-28</c:v>
                </c:pt>
                <c:pt idx="562">
                  <c:v>2024-02-29</c:v>
                </c:pt>
                <c:pt idx="563">
                  <c:v>2024-03-01</c:v>
                </c:pt>
                <c:pt idx="564">
                  <c:v>2024-03-04</c:v>
                </c:pt>
                <c:pt idx="565">
                  <c:v>2024-03-05</c:v>
                </c:pt>
                <c:pt idx="566">
                  <c:v>2024-03-06</c:v>
                </c:pt>
                <c:pt idx="567">
                  <c:v>2024-03-07</c:v>
                </c:pt>
                <c:pt idx="568">
                  <c:v>2024-03-08</c:v>
                </c:pt>
                <c:pt idx="569">
                  <c:v>2024-03-11</c:v>
                </c:pt>
                <c:pt idx="570">
                  <c:v>2024-03-12</c:v>
                </c:pt>
                <c:pt idx="571">
                  <c:v>2024-03-13</c:v>
                </c:pt>
                <c:pt idx="572">
                  <c:v>2024-03-14</c:v>
                </c:pt>
                <c:pt idx="573">
                  <c:v>2024-03-15</c:v>
                </c:pt>
                <c:pt idx="574">
                  <c:v>2024-03-18</c:v>
                </c:pt>
                <c:pt idx="575">
                  <c:v>2024-03-19</c:v>
                </c:pt>
                <c:pt idx="576">
                  <c:v>2024-03-20</c:v>
                </c:pt>
                <c:pt idx="577">
                  <c:v>2024-03-21</c:v>
                </c:pt>
                <c:pt idx="578">
                  <c:v>2024-03-22</c:v>
                </c:pt>
                <c:pt idx="579">
                  <c:v>2024-03-25</c:v>
                </c:pt>
                <c:pt idx="580">
                  <c:v>2024-03-26</c:v>
                </c:pt>
                <c:pt idx="581">
                  <c:v>2024-03-27</c:v>
                </c:pt>
                <c:pt idx="582">
                  <c:v>2024-03-28</c:v>
                </c:pt>
                <c:pt idx="583">
                  <c:v>2024-03-29</c:v>
                </c:pt>
                <c:pt idx="584">
                  <c:v>2024-04-01</c:v>
                </c:pt>
                <c:pt idx="585">
                  <c:v>2024-04-02</c:v>
                </c:pt>
                <c:pt idx="586">
                  <c:v>2024-04-03</c:v>
                </c:pt>
                <c:pt idx="587">
                  <c:v>2024-04-04</c:v>
                </c:pt>
                <c:pt idx="588">
                  <c:v>2024-04-05</c:v>
                </c:pt>
                <c:pt idx="589">
                  <c:v>2024-04-08</c:v>
                </c:pt>
                <c:pt idx="590">
                  <c:v>2024-04-09</c:v>
                </c:pt>
                <c:pt idx="591">
                  <c:v>2024-04-10</c:v>
                </c:pt>
                <c:pt idx="592">
                  <c:v>2024-04-11</c:v>
                </c:pt>
                <c:pt idx="593">
                  <c:v>2024-04-12</c:v>
                </c:pt>
                <c:pt idx="594">
                  <c:v>2024-04-15</c:v>
                </c:pt>
                <c:pt idx="595">
                  <c:v>2024-04-16</c:v>
                </c:pt>
                <c:pt idx="596">
                  <c:v>2024-04-17</c:v>
                </c:pt>
                <c:pt idx="597">
                  <c:v>2024-04-18</c:v>
                </c:pt>
                <c:pt idx="598">
                  <c:v>2024-04-19</c:v>
                </c:pt>
                <c:pt idx="599">
                  <c:v>2024-04-22</c:v>
                </c:pt>
                <c:pt idx="600">
                  <c:v>2024-04-23</c:v>
                </c:pt>
                <c:pt idx="601">
                  <c:v>2024-04-24</c:v>
                </c:pt>
                <c:pt idx="602">
                  <c:v>2024-04-25</c:v>
                </c:pt>
                <c:pt idx="603">
                  <c:v>2024-04-26</c:v>
                </c:pt>
                <c:pt idx="604">
                  <c:v>2024-04-29</c:v>
                </c:pt>
                <c:pt idx="605">
                  <c:v>2024-04-30</c:v>
                </c:pt>
                <c:pt idx="606">
                  <c:v>2024-05-01</c:v>
                </c:pt>
                <c:pt idx="607">
                  <c:v>2024-05-02</c:v>
                </c:pt>
                <c:pt idx="608">
                  <c:v>2024-05-03</c:v>
                </c:pt>
                <c:pt idx="609">
                  <c:v>2024-05-06</c:v>
                </c:pt>
                <c:pt idx="610">
                  <c:v>2024-05-07</c:v>
                </c:pt>
                <c:pt idx="611">
                  <c:v>2024-05-08</c:v>
                </c:pt>
                <c:pt idx="612">
                  <c:v>2024-05-09</c:v>
                </c:pt>
                <c:pt idx="613">
                  <c:v>2024-05-10</c:v>
                </c:pt>
                <c:pt idx="614">
                  <c:v>2024-05-13</c:v>
                </c:pt>
                <c:pt idx="615">
                  <c:v>2024-05-14</c:v>
                </c:pt>
                <c:pt idx="616">
                  <c:v>2024-05-15</c:v>
                </c:pt>
                <c:pt idx="617">
                  <c:v>2024-05-16</c:v>
                </c:pt>
                <c:pt idx="618">
                  <c:v>2024-05-17</c:v>
                </c:pt>
                <c:pt idx="619">
                  <c:v>2024-05-20</c:v>
                </c:pt>
                <c:pt idx="620">
                  <c:v>2024-05-21</c:v>
                </c:pt>
                <c:pt idx="621">
                  <c:v>2024-05-22</c:v>
                </c:pt>
                <c:pt idx="622">
                  <c:v>2024-05-23</c:v>
                </c:pt>
                <c:pt idx="623">
                  <c:v>2024-05-24</c:v>
                </c:pt>
                <c:pt idx="624">
                  <c:v>2024-05-27</c:v>
                </c:pt>
                <c:pt idx="625">
                  <c:v>2024-05-28</c:v>
                </c:pt>
                <c:pt idx="626">
                  <c:v>2024-05-29</c:v>
                </c:pt>
                <c:pt idx="627">
                  <c:v>2024-05-30</c:v>
                </c:pt>
                <c:pt idx="628">
                  <c:v>2024-05-31</c:v>
                </c:pt>
                <c:pt idx="629">
                  <c:v>2024-06-03</c:v>
                </c:pt>
                <c:pt idx="630">
                  <c:v>2024-06-04</c:v>
                </c:pt>
                <c:pt idx="631">
                  <c:v>2024-06-05</c:v>
                </c:pt>
                <c:pt idx="632">
                  <c:v>2024-06-06</c:v>
                </c:pt>
                <c:pt idx="633">
                  <c:v>2024-06-07</c:v>
                </c:pt>
                <c:pt idx="634">
                  <c:v>2024-06-10</c:v>
                </c:pt>
                <c:pt idx="635">
                  <c:v>2024-06-11</c:v>
                </c:pt>
                <c:pt idx="636">
                  <c:v>2024-06-12</c:v>
                </c:pt>
                <c:pt idx="637">
                  <c:v>2024-06-13</c:v>
                </c:pt>
                <c:pt idx="638">
                  <c:v>2024-06-14</c:v>
                </c:pt>
                <c:pt idx="639">
                  <c:v>2024-06-17</c:v>
                </c:pt>
                <c:pt idx="640">
                  <c:v>2024-06-18</c:v>
                </c:pt>
                <c:pt idx="641">
                  <c:v>2024-06-19</c:v>
                </c:pt>
                <c:pt idx="642">
                  <c:v>2024-06-20</c:v>
                </c:pt>
                <c:pt idx="643">
                  <c:v>2024-06-21</c:v>
                </c:pt>
                <c:pt idx="644">
                  <c:v>2024-06-24</c:v>
                </c:pt>
                <c:pt idx="645">
                  <c:v>2024-06-25</c:v>
                </c:pt>
                <c:pt idx="646">
                  <c:v>2024-06-26</c:v>
                </c:pt>
                <c:pt idx="647">
                  <c:v>2024-06-27</c:v>
                </c:pt>
                <c:pt idx="648">
                  <c:v>2024-06-28</c:v>
                </c:pt>
                <c:pt idx="649">
                  <c:v>2024-07-01</c:v>
                </c:pt>
                <c:pt idx="650">
                  <c:v>2024-07-02</c:v>
                </c:pt>
                <c:pt idx="651">
                  <c:v>2024-07-03</c:v>
                </c:pt>
                <c:pt idx="652">
                  <c:v>2024-07-04</c:v>
                </c:pt>
                <c:pt idx="653">
                  <c:v>2024-07-05</c:v>
                </c:pt>
                <c:pt idx="654">
                  <c:v>2024-07-08</c:v>
                </c:pt>
                <c:pt idx="655">
                  <c:v>2024-07-09</c:v>
                </c:pt>
                <c:pt idx="656">
                  <c:v>2024-07-10</c:v>
                </c:pt>
                <c:pt idx="657">
                  <c:v>2024-07-11</c:v>
                </c:pt>
                <c:pt idx="658">
                  <c:v>2024-07-12</c:v>
                </c:pt>
                <c:pt idx="659">
                  <c:v>2024-07-15</c:v>
                </c:pt>
                <c:pt idx="660">
                  <c:v>2024-07-16</c:v>
                </c:pt>
                <c:pt idx="661">
                  <c:v>2024-07-17</c:v>
                </c:pt>
                <c:pt idx="662">
                  <c:v>2024-07-18</c:v>
                </c:pt>
                <c:pt idx="663">
                  <c:v>2024-07-19</c:v>
                </c:pt>
                <c:pt idx="664">
                  <c:v>2024-07-22</c:v>
                </c:pt>
                <c:pt idx="665">
                  <c:v>2024-07-23</c:v>
                </c:pt>
                <c:pt idx="666">
                  <c:v>2024-07-24</c:v>
                </c:pt>
                <c:pt idx="667">
                  <c:v>2024-07-25</c:v>
                </c:pt>
                <c:pt idx="668">
                  <c:v>2024-07-26</c:v>
                </c:pt>
                <c:pt idx="669">
                  <c:v>2024-07-29</c:v>
                </c:pt>
                <c:pt idx="670">
                  <c:v>2024-07-30</c:v>
                </c:pt>
                <c:pt idx="671">
                  <c:v>2024-07-31</c:v>
                </c:pt>
                <c:pt idx="672">
                  <c:v>2024-08-01</c:v>
                </c:pt>
                <c:pt idx="673">
                  <c:v>2024-08-02</c:v>
                </c:pt>
                <c:pt idx="674">
                  <c:v>2024-08-05</c:v>
                </c:pt>
                <c:pt idx="675">
                  <c:v>2024-08-06</c:v>
                </c:pt>
                <c:pt idx="676">
                  <c:v>2024-08-07</c:v>
                </c:pt>
                <c:pt idx="677">
                  <c:v>2024-08-08</c:v>
                </c:pt>
                <c:pt idx="678">
                  <c:v>2024-08-09</c:v>
                </c:pt>
                <c:pt idx="679">
                  <c:v>2024-08-12</c:v>
                </c:pt>
                <c:pt idx="680">
                  <c:v>2024-08-13</c:v>
                </c:pt>
                <c:pt idx="681">
                  <c:v>2024-08-14</c:v>
                </c:pt>
                <c:pt idx="682">
                  <c:v>2024-08-15</c:v>
                </c:pt>
                <c:pt idx="683">
                  <c:v>2024-08-16</c:v>
                </c:pt>
                <c:pt idx="684">
                  <c:v>2024-08-19</c:v>
                </c:pt>
                <c:pt idx="685">
                  <c:v>2024-08-20</c:v>
                </c:pt>
                <c:pt idx="686">
                  <c:v>2024-08-21</c:v>
                </c:pt>
                <c:pt idx="687">
                  <c:v>2024-08-22</c:v>
                </c:pt>
                <c:pt idx="688">
                  <c:v>2024-08-23</c:v>
                </c:pt>
                <c:pt idx="689">
                  <c:v>2024-08-26</c:v>
                </c:pt>
                <c:pt idx="690">
                  <c:v>2024-08-27</c:v>
                </c:pt>
                <c:pt idx="691">
                  <c:v>2024-08-28</c:v>
                </c:pt>
                <c:pt idx="692">
                  <c:v>2024-08-29</c:v>
                </c:pt>
                <c:pt idx="693">
                  <c:v>2024-08-30</c:v>
                </c:pt>
                <c:pt idx="694">
                  <c:v>2024-09-02</c:v>
                </c:pt>
                <c:pt idx="695">
                  <c:v>2024-09-03</c:v>
                </c:pt>
                <c:pt idx="696">
                  <c:v>2024-09-04</c:v>
                </c:pt>
                <c:pt idx="697">
                  <c:v>2024-09-05</c:v>
                </c:pt>
                <c:pt idx="698">
                  <c:v>2024-09-06</c:v>
                </c:pt>
                <c:pt idx="699">
                  <c:v>2024-09-09</c:v>
                </c:pt>
                <c:pt idx="700">
                  <c:v>2024-09-10</c:v>
                </c:pt>
                <c:pt idx="701">
                  <c:v>2024-09-11</c:v>
                </c:pt>
                <c:pt idx="702">
                  <c:v>2024-09-12</c:v>
                </c:pt>
                <c:pt idx="703">
                  <c:v>2024-09-13</c:v>
                </c:pt>
                <c:pt idx="704">
                  <c:v>2024-09-16</c:v>
                </c:pt>
                <c:pt idx="705">
                  <c:v>2024-09-17</c:v>
                </c:pt>
                <c:pt idx="706">
                  <c:v>2024-09-18</c:v>
                </c:pt>
                <c:pt idx="707">
                  <c:v>2024-09-19</c:v>
                </c:pt>
                <c:pt idx="708">
                  <c:v>2024-09-20</c:v>
                </c:pt>
                <c:pt idx="709">
                  <c:v>2024-09-23</c:v>
                </c:pt>
                <c:pt idx="710">
                  <c:v>2024-09-24</c:v>
                </c:pt>
                <c:pt idx="711">
                  <c:v>2024-09-25</c:v>
                </c:pt>
                <c:pt idx="712">
                  <c:v>2024-09-26</c:v>
                </c:pt>
                <c:pt idx="713">
                  <c:v>2024-09-27</c:v>
                </c:pt>
                <c:pt idx="714">
                  <c:v>2024-09-30</c:v>
                </c:pt>
                <c:pt idx="715">
                  <c:v>2024-10-01</c:v>
                </c:pt>
                <c:pt idx="716">
                  <c:v>2024-10-02</c:v>
                </c:pt>
                <c:pt idx="717">
                  <c:v>2024-10-03</c:v>
                </c:pt>
                <c:pt idx="718">
                  <c:v>2024-10-04</c:v>
                </c:pt>
                <c:pt idx="719">
                  <c:v>2024-10-07</c:v>
                </c:pt>
                <c:pt idx="720">
                  <c:v>2024-10-08</c:v>
                </c:pt>
                <c:pt idx="721">
                  <c:v>2024-10-09</c:v>
                </c:pt>
                <c:pt idx="722">
                  <c:v>2024-10-10</c:v>
                </c:pt>
                <c:pt idx="723">
                  <c:v>2024-10-11</c:v>
                </c:pt>
                <c:pt idx="724">
                  <c:v>2024-10-14</c:v>
                </c:pt>
                <c:pt idx="725">
                  <c:v>2024-10-15</c:v>
                </c:pt>
                <c:pt idx="726">
                  <c:v>2024-10-16</c:v>
                </c:pt>
                <c:pt idx="727">
                  <c:v>2024-10-17</c:v>
                </c:pt>
                <c:pt idx="728">
                  <c:v>2024-10-18</c:v>
                </c:pt>
                <c:pt idx="729">
                  <c:v>2024-10-21</c:v>
                </c:pt>
                <c:pt idx="730">
                  <c:v>2024-10-22</c:v>
                </c:pt>
                <c:pt idx="731">
                  <c:v>2024-10-23</c:v>
                </c:pt>
                <c:pt idx="732">
                  <c:v>2024-10-24</c:v>
                </c:pt>
                <c:pt idx="733">
                  <c:v>2024-10-25</c:v>
                </c:pt>
                <c:pt idx="734">
                  <c:v>2024-10-28</c:v>
                </c:pt>
                <c:pt idx="735">
                  <c:v>2024-10-29</c:v>
                </c:pt>
                <c:pt idx="736">
                  <c:v>2024-10-30</c:v>
                </c:pt>
                <c:pt idx="737">
                  <c:v>2024-10-31</c:v>
                </c:pt>
                <c:pt idx="738">
                  <c:v>2024-11-01</c:v>
                </c:pt>
                <c:pt idx="739">
                  <c:v>2024-11-04</c:v>
                </c:pt>
                <c:pt idx="740">
                  <c:v>2024-11-05</c:v>
                </c:pt>
                <c:pt idx="741">
                  <c:v>2024-11-06</c:v>
                </c:pt>
                <c:pt idx="742">
                  <c:v>2024-11-07</c:v>
                </c:pt>
                <c:pt idx="743">
                  <c:v>2024-11-08</c:v>
                </c:pt>
                <c:pt idx="744">
                  <c:v>2024-11-11</c:v>
                </c:pt>
                <c:pt idx="745">
                  <c:v>2024-11-12</c:v>
                </c:pt>
                <c:pt idx="746">
                  <c:v>2024-11-13</c:v>
                </c:pt>
                <c:pt idx="747">
                  <c:v>2024-11-14</c:v>
                </c:pt>
                <c:pt idx="748">
                  <c:v>2024-11-15</c:v>
                </c:pt>
                <c:pt idx="749">
                  <c:v>2024-11-18</c:v>
                </c:pt>
                <c:pt idx="750">
                  <c:v>2024-11-19</c:v>
                </c:pt>
                <c:pt idx="751">
                  <c:v>2024-11-20</c:v>
                </c:pt>
                <c:pt idx="752">
                  <c:v>2024-11-21</c:v>
                </c:pt>
                <c:pt idx="753">
                  <c:v>2024-11-22</c:v>
                </c:pt>
                <c:pt idx="754">
                  <c:v>2024-11-25</c:v>
                </c:pt>
                <c:pt idx="755">
                  <c:v>2024-11-26</c:v>
                </c:pt>
                <c:pt idx="756">
                  <c:v>2024-11-27</c:v>
                </c:pt>
                <c:pt idx="757">
                  <c:v>2024-11-28</c:v>
                </c:pt>
                <c:pt idx="758">
                  <c:v>2024-11-29</c:v>
                </c:pt>
                <c:pt idx="759">
                  <c:v>2024-12-02</c:v>
                </c:pt>
                <c:pt idx="760">
                  <c:v>2024-12-03</c:v>
                </c:pt>
                <c:pt idx="761">
                  <c:v>2024-12-04</c:v>
                </c:pt>
                <c:pt idx="762">
                  <c:v>2024-12-05</c:v>
                </c:pt>
                <c:pt idx="763">
                  <c:v>2024-12-06</c:v>
                </c:pt>
                <c:pt idx="764">
                  <c:v>2024-12-09</c:v>
                </c:pt>
                <c:pt idx="765">
                  <c:v>2024-12-10</c:v>
                </c:pt>
                <c:pt idx="766">
                  <c:v>2024-12-11</c:v>
                </c:pt>
                <c:pt idx="767">
                  <c:v>2024-12-12</c:v>
                </c:pt>
                <c:pt idx="768">
                  <c:v>2024-12-13</c:v>
                </c:pt>
                <c:pt idx="769">
                  <c:v>2024-12-16</c:v>
                </c:pt>
                <c:pt idx="770">
                  <c:v>2024-12-17</c:v>
                </c:pt>
                <c:pt idx="771">
                  <c:v>2024-12-18</c:v>
                </c:pt>
                <c:pt idx="772">
                  <c:v>2024-12-19</c:v>
                </c:pt>
                <c:pt idx="773">
                  <c:v>2024-12-20</c:v>
                </c:pt>
                <c:pt idx="774">
                  <c:v>2024-12-23</c:v>
                </c:pt>
                <c:pt idx="775">
                  <c:v>2024-12-24</c:v>
                </c:pt>
                <c:pt idx="776">
                  <c:v>2024-12-25</c:v>
                </c:pt>
                <c:pt idx="777">
                  <c:v>2024-12-26</c:v>
                </c:pt>
                <c:pt idx="778">
                  <c:v>2024-12-27</c:v>
                </c:pt>
                <c:pt idx="779">
                  <c:v>2024-12-30</c:v>
                </c:pt>
                <c:pt idx="780">
                  <c:v>2024-12-31</c:v>
                </c:pt>
              </c:strCache>
            </c:strRef>
          </c:cat>
          <c:val>
            <c:numRef>
              <c:f>Charts!$Q$4:$Q$784</c:f>
              <c:numCache>
                <c:formatCode>General</c:formatCode>
                <c:ptCount val="781"/>
                <c:pt idx="0">
                  <c:v>175.52</c:v>
                </c:pt>
                <c:pt idx="1">
                  <c:v>177.86</c:v>
                </c:pt>
                <c:pt idx="2">
                  <c:v>180.81</c:v>
                </c:pt>
                <c:pt idx="3">
                  <c:v>174.98</c:v>
                </c:pt>
                <c:pt idx="4">
                  <c:v>171.23</c:v>
                </c:pt>
                <c:pt idx="5">
                  <c:v>171.68</c:v>
                </c:pt>
                <c:pt idx="6">
                  <c:v>170.83</c:v>
                </c:pt>
                <c:pt idx="7">
                  <c:v>170.86</c:v>
                </c:pt>
                <c:pt idx="8">
                  <c:v>168.48</c:v>
                </c:pt>
                <c:pt idx="9">
                  <c:v>171.09</c:v>
                </c:pt>
                <c:pt idx="10">
                  <c:v>173.45</c:v>
                </c:pt>
                <c:pt idx="11">
                  <c:v>173.72</c:v>
                </c:pt>
                <c:pt idx="12">
                  <c:v>177.16</c:v>
                </c:pt>
                <c:pt idx="13">
                  <c:v>178.66</c:v>
                </c:pt>
                <c:pt idx="14">
                  <c:v>176.15</c:v>
                </c:pt>
                <c:pt idx="15">
                  <c:v>177.33</c:v>
                </c:pt>
                <c:pt idx="16">
                  <c:v>174.54</c:v>
                </c:pt>
                <c:pt idx="17">
                  <c:v>177.25</c:v>
                </c:pt>
                <c:pt idx="18">
                  <c:v>177.18</c:v>
                </c:pt>
                <c:pt idx="19">
                  <c:v>176.7</c:v>
                </c:pt>
                <c:pt idx="20">
                  <c:v>174.75</c:v>
                </c:pt>
                <c:pt idx="21">
                  <c:v>178.5</c:v>
                </c:pt>
                <c:pt idx="22">
                  <c:v>178.11</c:v>
                </c:pt>
                <c:pt idx="23">
                  <c:v>176.9</c:v>
                </c:pt>
                <c:pt idx="24">
                  <c:v>175.92</c:v>
                </c:pt>
                <c:pt idx="25">
                  <c:v>177.6</c:v>
                </c:pt>
                <c:pt idx="26">
                  <c:v>178.79</c:v>
                </c:pt>
                <c:pt idx="27">
                  <c:v>180.13</c:v>
                </c:pt>
                <c:pt idx="28">
                  <c:v>181.54</c:v>
                </c:pt>
                <c:pt idx="29">
                  <c:v>188.36</c:v>
                </c:pt>
                <c:pt idx="30">
                  <c:v>187.14</c:v>
                </c:pt>
                <c:pt idx="31">
                  <c:v>185.6</c:v>
                </c:pt>
                <c:pt idx="32">
                  <c:v>183.14</c:v>
                </c:pt>
                <c:pt idx="33">
                  <c:v>185.15</c:v>
                </c:pt>
                <c:pt idx="34">
                  <c:v>188.82</c:v>
                </c:pt>
                <c:pt idx="35">
                  <c:v>188.54</c:v>
                </c:pt>
                <c:pt idx="36">
                  <c:v>185.95</c:v>
                </c:pt>
                <c:pt idx="37">
                  <c:v>183.44</c:v>
                </c:pt>
                <c:pt idx="38">
                  <c:v>185.57</c:v>
                </c:pt>
                <c:pt idx="39">
                  <c:v>188.01</c:v>
                </c:pt>
                <c:pt idx="40">
                  <c:v>189.84</c:v>
                </c:pt>
                <c:pt idx="41">
                  <c:v>187.79</c:v>
                </c:pt>
                <c:pt idx="42">
                  <c:v>188.62</c:v>
                </c:pt>
                <c:pt idx="43">
                  <c:v>189.08</c:v>
                </c:pt>
                <c:pt idx="44">
                  <c:v>189.87</c:v>
                </c:pt>
                <c:pt idx="45">
                  <c:v>192.79</c:v>
                </c:pt>
                <c:pt idx="46">
                  <c:v>193.61</c:v>
                </c:pt>
                <c:pt idx="47">
                  <c:v>195.95</c:v>
                </c:pt>
                <c:pt idx="48">
                  <c:v>196.26</c:v>
                </c:pt>
                <c:pt idx="49">
                  <c:v>197.32</c:v>
                </c:pt>
                <c:pt idx="50">
                  <c:v>199.54</c:v>
                </c:pt>
                <c:pt idx="51">
                  <c:v>194.74</c:v>
                </c:pt>
                <c:pt idx="52">
                  <c:v>193.78</c:v>
                </c:pt>
                <c:pt idx="53">
                  <c:v>192.32</c:v>
                </c:pt>
                <c:pt idx="54">
                  <c:v>190.32</c:v>
                </c:pt>
                <c:pt idx="55">
                  <c:v>189.52</c:v>
                </c:pt>
                <c:pt idx="56">
                  <c:v>194.49</c:v>
                </c:pt>
                <c:pt idx="57">
                  <c:v>191.73</c:v>
                </c:pt>
                <c:pt idx="58">
                  <c:v>195</c:v>
                </c:pt>
                <c:pt idx="59">
                  <c:v>189.59</c:v>
                </c:pt>
                <c:pt idx="60">
                  <c:v>188.6</c:v>
                </c:pt>
                <c:pt idx="61">
                  <c:v>189.2</c:v>
                </c:pt>
                <c:pt idx="62">
                  <c:v>191.19</c:v>
                </c:pt>
                <c:pt idx="63">
                  <c:v>193.6</c:v>
                </c:pt>
                <c:pt idx="64">
                  <c:v>196.32</c:v>
                </c:pt>
                <c:pt idx="65">
                  <c:v>195.25</c:v>
                </c:pt>
                <c:pt idx="66">
                  <c:v>193.8</c:v>
                </c:pt>
                <c:pt idx="67">
                  <c:v>196.74</c:v>
                </c:pt>
                <c:pt idx="68">
                  <c:v>196.19</c:v>
                </c:pt>
                <c:pt idx="69">
                  <c:v>192.07</c:v>
                </c:pt>
                <c:pt idx="70">
                  <c:v>188.48</c:v>
                </c:pt>
                <c:pt idx="71">
                  <c:v>185.64</c:v>
                </c:pt>
                <c:pt idx="72">
                  <c:v>187.3</c:v>
                </c:pt>
                <c:pt idx="73">
                  <c:v>187.84</c:v>
                </c:pt>
                <c:pt idx="74">
                  <c:v>190.15</c:v>
                </c:pt>
                <c:pt idx="75">
                  <c:v>188.86</c:v>
                </c:pt>
                <c:pt idx="76">
                  <c:v>189.45</c:v>
                </c:pt>
                <c:pt idx="77">
                  <c:v>191.56</c:v>
                </c:pt>
                <c:pt idx="78">
                  <c:v>190.64</c:v>
                </c:pt>
                <c:pt idx="79">
                  <c:v>192.22</c:v>
                </c:pt>
                <c:pt idx="80">
                  <c:v>190.15</c:v>
                </c:pt>
                <c:pt idx="81">
                  <c:v>189.07</c:v>
                </c:pt>
                <c:pt idx="82">
                  <c:v>187.93</c:v>
                </c:pt>
                <c:pt idx="83">
                  <c:v>184.23</c:v>
                </c:pt>
                <c:pt idx="84">
                  <c:v>185.84</c:v>
                </c:pt>
                <c:pt idx="85">
                  <c:v>184.45</c:v>
                </c:pt>
                <c:pt idx="86">
                  <c:v>184.57</c:v>
                </c:pt>
                <c:pt idx="87">
                  <c:v>186.17</c:v>
                </c:pt>
                <c:pt idx="88">
                  <c:v>187.67</c:v>
                </c:pt>
                <c:pt idx="89">
                  <c:v>189.89</c:v>
                </c:pt>
                <c:pt idx="90">
                  <c:v>189.66</c:v>
                </c:pt>
                <c:pt idx="91">
                  <c:v>188.39</c:v>
                </c:pt>
                <c:pt idx="92">
                  <c:v>188.22</c:v>
                </c:pt>
                <c:pt idx="93">
                  <c:v>182.97</c:v>
                </c:pt>
                <c:pt idx="94">
                  <c:v>178.61</c:v>
                </c:pt>
                <c:pt idx="95">
                  <c:v>174.71</c:v>
                </c:pt>
                <c:pt idx="96">
                  <c:v>171.85</c:v>
                </c:pt>
                <c:pt idx="97">
                  <c:v>173.1</c:v>
                </c:pt>
                <c:pt idx="98">
                  <c:v>170.53</c:v>
                </c:pt>
                <c:pt idx="99">
                  <c:v>169.52</c:v>
                </c:pt>
                <c:pt idx="100">
                  <c:v>173.38</c:v>
                </c:pt>
                <c:pt idx="101">
                  <c:v>172.41</c:v>
                </c:pt>
                <c:pt idx="102">
                  <c:v>174.67</c:v>
                </c:pt>
                <c:pt idx="103">
                  <c:v>171.99</c:v>
                </c:pt>
                <c:pt idx="104">
                  <c:v>171.47</c:v>
                </c:pt>
                <c:pt idx="105">
                  <c:v>168.8</c:v>
                </c:pt>
                <c:pt idx="106">
                  <c:v>167.9</c:v>
                </c:pt>
                <c:pt idx="107">
                  <c:v>170.4</c:v>
                </c:pt>
                <c:pt idx="108">
                  <c:v>165.54</c:v>
                </c:pt>
                <c:pt idx="109">
                  <c:v>166.84</c:v>
                </c:pt>
                <c:pt idx="110">
                  <c:v>167.59</c:v>
                </c:pt>
                <c:pt idx="111">
                  <c:v>165.98</c:v>
                </c:pt>
                <c:pt idx="112">
                  <c:v>162.02000000000001</c:v>
                </c:pt>
                <c:pt idx="113">
                  <c:v>162.29</c:v>
                </c:pt>
                <c:pt idx="114">
                  <c:v>160.91</c:v>
                </c:pt>
                <c:pt idx="115">
                  <c:v>161.62</c:v>
                </c:pt>
                <c:pt idx="116">
                  <c:v>161.75</c:v>
                </c:pt>
                <c:pt idx="117">
                  <c:v>166.3</c:v>
                </c:pt>
                <c:pt idx="118">
                  <c:v>165.7</c:v>
                </c:pt>
                <c:pt idx="119">
                  <c:v>162.91</c:v>
                </c:pt>
                <c:pt idx="120">
                  <c:v>163.47999999999999</c:v>
                </c:pt>
                <c:pt idx="121">
                  <c:v>164.17</c:v>
                </c:pt>
                <c:pt idx="122">
                  <c:v>168.08</c:v>
                </c:pt>
                <c:pt idx="123">
                  <c:v>170.56</c:v>
                </c:pt>
                <c:pt idx="124">
                  <c:v>171.68</c:v>
                </c:pt>
                <c:pt idx="125">
                  <c:v>176.09</c:v>
                </c:pt>
                <c:pt idx="126">
                  <c:v>172.64</c:v>
                </c:pt>
                <c:pt idx="127">
                  <c:v>170.85</c:v>
                </c:pt>
                <c:pt idx="128">
                  <c:v>168.25</c:v>
                </c:pt>
                <c:pt idx="129">
                  <c:v>167.22</c:v>
                </c:pt>
                <c:pt idx="130">
                  <c:v>163.41999999999999</c:v>
                </c:pt>
                <c:pt idx="131">
                  <c:v>165.27</c:v>
                </c:pt>
                <c:pt idx="132">
                  <c:v>164.72</c:v>
                </c:pt>
                <c:pt idx="133">
                  <c:v>160.72</c:v>
                </c:pt>
                <c:pt idx="134">
                  <c:v>158.04</c:v>
                </c:pt>
                <c:pt idx="135">
                  <c:v>158.96</c:v>
                </c:pt>
                <c:pt idx="136">
                  <c:v>161.31</c:v>
                </c:pt>
                <c:pt idx="137">
                  <c:v>166.96</c:v>
                </c:pt>
                <c:pt idx="138">
                  <c:v>175.52</c:v>
                </c:pt>
                <c:pt idx="139">
                  <c:v>176.84</c:v>
                </c:pt>
                <c:pt idx="140">
                  <c:v>173.97</c:v>
                </c:pt>
                <c:pt idx="141">
                  <c:v>167.85</c:v>
                </c:pt>
                <c:pt idx="142">
                  <c:v>168.69</c:v>
                </c:pt>
                <c:pt idx="143">
                  <c:v>166.45</c:v>
                </c:pt>
                <c:pt idx="144">
                  <c:v>165.35</c:v>
                </c:pt>
                <c:pt idx="145">
                  <c:v>163.72</c:v>
                </c:pt>
                <c:pt idx="146">
                  <c:v>163.4</c:v>
                </c:pt>
                <c:pt idx="147">
                  <c:v>166.46</c:v>
                </c:pt>
                <c:pt idx="148">
                  <c:v>166.98</c:v>
                </c:pt>
                <c:pt idx="149">
                  <c:v>166.61</c:v>
                </c:pt>
                <c:pt idx="150">
                  <c:v>163.77000000000001</c:v>
                </c:pt>
                <c:pt idx="151">
                  <c:v>159.24</c:v>
                </c:pt>
                <c:pt idx="152">
                  <c:v>158</c:v>
                </c:pt>
                <c:pt idx="153">
                  <c:v>157.93</c:v>
                </c:pt>
                <c:pt idx="154">
                  <c:v>162.83000000000001</c:v>
                </c:pt>
                <c:pt idx="155">
                  <c:v>163.26</c:v>
                </c:pt>
                <c:pt idx="156">
                  <c:v>166.09</c:v>
                </c:pt>
                <c:pt idx="157">
                  <c:v>164.76</c:v>
                </c:pt>
                <c:pt idx="158">
                  <c:v>161.54</c:v>
                </c:pt>
                <c:pt idx="159">
                  <c:v>158.97999999999999</c:v>
                </c:pt>
                <c:pt idx="160">
                  <c:v>157.11000000000001</c:v>
                </c:pt>
                <c:pt idx="161">
                  <c:v>162.97</c:v>
                </c:pt>
                <c:pt idx="162">
                  <c:v>160.78</c:v>
                </c:pt>
                <c:pt idx="163">
                  <c:v>163.16</c:v>
                </c:pt>
                <c:pt idx="164">
                  <c:v>160.75</c:v>
                </c:pt>
                <c:pt idx="165">
                  <c:v>163.38999999999999</c:v>
                </c:pt>
                <c:pt idx="166">
                  <c:v>164.54</c:v>
                </c:pt>
                <c:pt idx="167">
                  <c:v>164.18</c:v>
                </c:pt>
                <c:pt idx="168">
                  <c:v>164.14</c:v>
                </c:pt>
                <c:pt idx="169">
                  <c:v>162.38999999999999</c:v>
                </c:pt>
                <c:pt idx="170">
                  <c:v>163.69999999999999</c:v>
                </c:pt>
                <c:pt idx="171">
                  <c:v>162.51</c:v>
                </c:pt>
                <c:pt idx="172">
                  <c:v>159.22999999999999</c:v>
                </c:pt>
                <c:pt idx="173">
                  <c:v>155.88</c:v>
                </c:pt>
                <c:pt idx="174">
                  <c:v>156.41</c:v>
                </c:pt>
                <c:pt idx="175">
                  <c:v>160.74</c:v>
                </c:pt>
                <c:pt idx="176">
                  <c:v>161.25</c:v>
                </c:pt>
                <c:pt idx="177">
                  <c:v>160.99</c:v>
                </c:pt>
                <c:pt idx="178">
                  <c:v>161.85</c:v>
                </c:pt>
                <c:pt idx="179">
                  <c:v>165.56</c:v>
                </c:pt>
                <c:pt idx="180">
                  <c:v>166.26</c:v>
                </c:pt>
                <c:pt idx="181">
                  <c:v>165.17</c:v>
                </c:pt>
                <c:pt idx="182">
                  <c:v>168.39</c:v>
                </c:pt>
                <c:pt idx="183">
                  <c:v>169.69</c:v>
                </c:pt>
                <c:pt idx="184">
                  <c:v>174.26</c:v>
                </c:pt>
                <c:pt idx="185">
                  <c:v>174.89</c:v>
                </c:pt>
                <c:pt idx="186">
                  <c:v>171.36</c:v>
                </c:pt>
                <c:pt idx="187">
                  <c:v>167.49</c:v>
                </c:pt>
                <c:pt idx="188">
                  <c:v>172.34</c:v>
                </c:pt>
                <c:pt idx="189">
                  <c:v>177.55</c:v>
                </c:pt>
                <c:pt idx="190">
                  <c:v>177.09</c:v>
                </c:pt>
                <c:pt idx="191">
                  <c:v>176.02</c:v>
                </c:pt>
                <c:pt idx="192">
                  <c:v>180.53</c:v>
                </c:pt>
                <c:pt idx="193">
                  <c:v>177.24</c:v>
                </c:pt>
                <c:pt idx="194">
                  <c:v>174.64</c:v>
                </c:pt>
                <c:pt idx="195">
                  <c:v>176.64</c:v>
                </c:pt>
                <c:pt idx="196">
                  <c:v>175.54</c:v>
                </c:pt>
                <c:pt idx="197">
                  <c:v>175.6</c:v>
                </c:pt>
                <c:pt idx="198">
                  <c:v>175.2</c:v>
                </c:pt>
                <c:pt idx="199">
                  <c:v>176.28</c:v>
                </c:pt>
                <c:pt idx="200">
                  <c:v>180.64</c:v>
                </c:pt>
                <c:pt idx="201">
                  <c:v>181</c:v>
                </c:pt>
                <c:pt idx="202">
                  <c:v>183.07</c:v>
                </c:pt>
                <c:pt idx="203">
                  <c:v>176.88</c:v>
                </c:pt>
                <c:pt idx="204">
                  <c:v>176.81</c:v>
                </c:pt>
                <c:pt idx="205">
                  <c:v>174.37</c:v>
                </c:pt>
                <c:pt idx="206">
                  <c:v>170.87</c:v>
                </c:pt>
                <c:pt idx="207">
                  <c:v>168.41</c:v>
                </c:pt>
                <c:pt idx="208">
                  <c:v>167.53</c:v>
                </c:pt>
                <c:pt idx="209">
                  <c:v>170.24</c:v>
                </c:pt>
                <c:pt idx="210">
                  <c:v>166.52</c:v>
                </c:pt>
                <c:pt idx="211">
                  <c:v>166.68</c:v>
                </c:pt>
                <c:pt idx="212">
                  <c:v>165.39</c:v>
                </c:pt>
                <c:pt idx="213">
                  <c:v>164.54</c:v>
                </c:pt>
                <c:pt idx="214">
                  <c:v>167.45</c:v>
                </c:pt>
                <c:pt idx="215">
                  <c:v>169.07</c:v>
                </c:pt>
                <c:pt idx="216">
                  <c:v>173.03</c:v>
                </c:pt>
                <c:pt idx="217">
                  <c:v>172.66</c:v>
                </c:pt>
                <c:pt idx="218">
                  <c:v>170.7</c:v>
                </c:pt>
                <c:pt idx="219">
                  <c:v>170.13</c:v>
                </c:pt>
                <c:pt idx="220">
                  <c:v>170.91</c:v>
                </c:pt>
                <c:pt idx="221">
                  <c:v>171.5</c:v>
                </c:pt>
                <c:pt idx="222">
                  <c:v>168.44</c:v>
                </c:pt>
                <c:pt idx="223">
                  <c:v>168.78</c:v>
                </c:pt>
                <c:pt idx="224">
                  <c:v>169.51</c:v>
                </c:pt>
                <c:pt idx="225">
                  <c:v>177.01</c:v>
                </c:pt>
                <c:pt idx="226">
                  <c:v>182.83</c:v>
                </c:pt>
                <c:pt idx="227">
                  <c:v>180.28</c:v>
                </c:pt>
                <c:pt idx="228">
                  <c:v>179.48</c:v>
                </c:pt>
                <c:pt idx="229">
                  <c:v>175.15</c:v>
                </c:pt>
                <c:pt idx="230">
                  <c:v>173.47</c:v>
                </c:pt>
                <c:pt idx="231">
                  <c:v>174.49</c:v>
                </c:pt>
                <c:pt idx="232">
                  <c:v>178.18</c:v>
                </c:pt>
                <c:pt idx="233">
                  <c:v>176.06</c:v>
                </c:pt>
                <c:pt idx="234">
                  <c:v>174.2</c:v>
                </c:pt>
                <c:pt idx="235">
                  <c:v>168.02</c:v>
                </c:pt>
                <c:pt idx="236">
                  <c:v>167.64</c:v>
                </c:pt>
                <c:pt idx="237">
                  <c:v>164.71</c:v>
                </c:pt>
                <c:pt idx="238">
                  <c:v>163.30000000000001</c:v>
                </c:pt>
                <c:pt idx="239">
                  <c:v>160.96</c:v>
                </c:pt>
                <c:pt idx="240">
                  <c:v>160.77000000000001</c:v>
                </c:pt>
                <c:pt idx="241">
                  <c:v>156.11000000000001</c:v>
                </c:pt>
                <c:pt idx="242">
                  <c:v>152.33000000000001</c:v>
                </c:pt>
                <c:pt idx="243">
                  <c:v>158.02000000000001</c:v>
                </c:pt>
                <c:pt idx="244">
                  <c:v>154.66999999999999</c:v>
                </c:pt>
                <c:pt idx="245">
                  <c:v>151.88</c:v>
                </c:pt>
                <c:pt idx="246">
                  <c:v>156.77000000000001</c:v>
                </c:pt>
                <c:pt idx="247">
                  <c:v>164.78</c:v>
                </c:pt>
                <c:pt idx="248">
                  <c:v>161.6</c:v>
                </c:pt>
                <c:pt idx="249">
                  <c:v>160.66999999999999</c:v>
                </c:pt>
                <c:pt idx="250">
                  <c:v>161.68</c:v>
                </c:pt>
                <c:pt idx="251">
                  <c:v>166.58</c:v>
                </c:pt>
                <c:pt idx="252">
                  <c:v>163.88</c:v>
                </c:pt>
                <c:pt idx="253">
                  <c:v>163.27000000000001</c:v>
                </c:pt>
                <c:pt idx="254">
                  <c:v>165.52</c:v>
                </c:pt>
                <c:pt idx="255">
                  <c:v>166.82</c:v>
                </c:pt>
                <c:pt idx="256">
                  <c:v>165.83</c:v>
                </c:pt>
                <c:pt idx="257">
                  <c:v>165.53</c:v>
                </c:pt>
                <c:pt idx="258">
                  <c:v>161.77000000000001</c:v>
                </c:pt>
                <c:pt idx="259">
                  <c:v>161.19</c:v>
                </c:pt>
                <c:pt idx="260">
                  <c:v>160.54</c:v>
                </c:pt>
                <c:pt idx="261">
                  <c:v>161.24</c:v>
                </c:pt>
                <c:pt idx="262">
                  <c:v>159.80000000000001</c:v>
                </c:pt>
                <c:pt idx="263">
                  <c:v>161.16</c:v>
                </c:pt>
                <c:pt idx="264">
                  <c:v>164.03</c:v>
                </c:pt>
                <c:pt idx="265">
                  <c:v>164.54</c:v>
                </c:pt>
                <c:pt idx="266">
                  <c:v>165.6</c:v>
                </c:pt>
                <c:pt idx="267">
                  <c:v>165.83</c:v>
                </c:pt>
                <c:pt idx="268">
                  <c:v>165.9</c:v>
                </c:pt>
                <c:pt idx="269">
                  <c:v>163.95</c:v>
                </c:pt>
                <c:pt idx="270">
                  <c:v>164.91</c:v>
                </c:pt>
                <c:pt idx="271">
                  <c:v>164.71</c:v>
                </c:pt>
                <c:pt idx="272">
                  <c:v>170.76</c:v>
                </c:pt>
                <c:pt idx="273">
                  <c:v>175.47</c:v>
                </c:pt>
                <c:pt idx="274">
                  <c:v>176.71</c:v>
                </c:pt>
                <c:pt idx="275">
                  <c:v>174.51</c:v>
                </c:pt>
                <c:pt idx="276">
                  <c:v>171.31</c:v>
                </c:pt>
                <c:pt idx="277">
                  <c:v>174.9</c:v>
                </c:pt>
                <c:pt idx="278">
                  <c:v>175.76</c:v>
                </c:pt>
                <c:pt idx="279">
                  <c:v>177.28</c:v>
                </c:pt>
                <c:pt idx="280">
                  <c:v>172.18</c:v>
                </c:pt>
                <c:pt idx="281">
                  <c:v>174.99</c:v>
                </c:pt>
                <c:pt idx="282">
                  <c:v>176.43</c:v>
                </c:pt>
                <c:pt idx="283">
                  <c:v>173.21</c:v>
                </c:pt>
                <c:pt idx="284">
                  <c:v>171.9</c:v>
                </c:pt>
                <c:pt idx="285">
                  <c:v>172.75</c:v>
                </c:pt>
                <c:pt idx="286">
                  <c:v>172.98</c:v>
                </c:pt>
                <c:pt idx="287">
                  <c:v>172.2</c:v>
                </c:pt>
                <c:pt idx="288">
                  <c:v>171.98</c:v>
                </c:pt>
                <c:pt idx="289">
                  <c:v>171.32</c:v>
                </c:pt>
                <c:pt idx="290">
                  <c:v>171.84</c:v>
                </c:pt>
                <c:pt idx="291">
                  <c:v>176.28</c:v>
                </c:pt>
                <c:pt idx="292">
                  <c:v>168.82</c:v>
                </c:pt>
                <c:pt idx="293">
                  <c:v>168.22</c:v>
                </c:pt>
                <c:pt idx="294">
                  <c:v>168.8</c:v>
                </c:pt>
                <c:pt idx="295">
                  <c:v>169.73</c:v>
                </c:pt>
                <c:pt idx="296">
                  <c:v>168.74</c:v>
                </c:pt>
                <c:pt idx="297">
                  <c:v>163.84</c:v>
                </c:pt>
                <c:pt idx="298">
                  <c:v>164.83</c:v>
                </c:pt>
                <c:pt idx="299">
                  <c:v>169.82</c:v>
                </c:pt>
                <c:pt idx="300">
                  <c:v>165.53</c:v>
                </c:pt>
                <c:pt idx="301">
                  <c:v>168.05</c:v>
                </c:pt>
                <c:pt idx="302">
                  <c:v>167.19</c:v>
                </c:pt>
                <c:pt idx="303">
                  <c:v>167.09</c:v>
                </c:pt>
                <c:pt idx="304">
                  <c:v>164.2</c:v>
                </c:pt>
                <c:pt idx="305">
                  <c:v>163.34</c:v>
                </c:pt>
                <c:pt idx="306">
                  <c:v>167.07</c:v>
                </c:pt>
                <c:pt idx="307">
                  <c:v>168.81</c:v>
                </c:pt>
                <c:pt idx="308">
                  <c:v>173.94</c:v>
                </c:pt>
                <c:pt idx="309">
                  <c:v>177.53</c:v>
                </c:pt>
                <c:pt idx="310">
                  <c:v>178.95</c:v>
                </c:pt>
                <c:pt idx="311">
                  <c:v>184.42</c:v>
                </c:pt>
                <c:pt idx="312">
                  <c:v>185.88</c:v>
                </c:pt>
                <c:pt idx="313">
                  <c:v>188.6</c:v>
                </c:pt>
                <c:pt idx="314">
                  <c:v>187.74</c:v>
                </c:pt>
                <c:pt idx="315">
                  <c:v>188.04</c:v>
                </c:pt>
                <c:pt idx="316">
                  <c:v>185.9</c:v>
                </c:pt>
                <c:pt idx="317">
                  <c:v>189.14</c:v>
                </c:pt>
                <c:pt idx="318">
                  <c:v>185.47</c:v>
                </c:pt>
                <c:pt idx="319">
                  <c:v>188.04</c:v>
                </c:pt>
                <c:pt idx="320">
                  <c:v>187.52</c:v>
                </c:pt>
                <c:pt idx="321">
                  <c:v>191.38</c:v>
                </c:pt>
                <c:pt idx="322">
                  <c:v>193.92</c:v>
                </c:pt>
                <c:pt idx="323">
                  <c:v>200.11</c:v>
                </c:pt>
                <c:pt idx="324">
                  <c:v>202.71</c:v>
                </c:pt>
                <c:pt idx="325">
                  <c:v>197.45</c:v>
                </c:pt>
                <c:pt idx="326">
                  <c:v>197.31</c:v>
                </c:pt>
                <c:pt idx="327">
                  <c:v>193.51</c:v>
                </c:pt>
                <c:pt idx="328">
                  <c:v>191.89</c:v>
                </c:pt>
                <c:pt idx="329">
                  <c:v>196.98</c:v>
                </c:pt>
                <c:pt idx="330">
                  <c:v>199.22</c:v>
                </c:pt>
                <c:pt idx="331">
                  <c:v>196.95</c:v>
                </c:pt>
                <c:pt idx="332">
                  <c:v>193.67</c:v>
                </c:pt>
                <c:pt idx="333">
                  <c:v>193.87</c:v>
                </c:pt>
                <c:pt idx="334">
                  <c:v>189.98</c:v>
                </c:pt>
                <c:pt idx="335">
                  <c:v>187.91</c:v>
                </c:pt>
                <c:pt idx="336">
                  <c:v>189</c:v>
                </c:pt>
                <c:pt idx="337">
                  <c:v>192.83</c:v>
                </c:pt>
                <c:pt idx="338">
                  <c:v>194.93</c:v>
                </c:pt>
                <c:pt idx="339">
                  <c:v>187.56</c:v>
                </c:pt>
                <c:pt idx="340">
                  <c:v>188.62</c:v>
                </c:pt>
                <c:pt idx="341">
                  <c:v>188.94</c:v>
                </c:pt>
                <c:pt idx="342">
                  <c:v>190.36</c:v>
                </c:pt>
                <c:pt idx="343">
                  <c:v>195.75</c:v>
                </c:pt>
                <c:pt idx="344">
                  <c:v>189.09</c:v>
                </c:pt>
                <c:pt idx="345">
                  <c:v>187.28</c:v>
                </c:pt>
                <c:pt idx="346">
                  <c:v>189.26</c:v>
                </c:pt>
                <c:pt idx="347">
                  <c:v>184.32</c:v>
                </c:pt>
                <c:pt idx="348">
                  <c:v>189.09</c:v>
                </c:pt>
                <c:pt idx="349">
                  <c:v>190.36</c:v>
                </c:pt>
                <c:pt idx="350">
                  <c:v>193.21</c:v>
                </c:pt>
                <c:pt idx="351">
                  <c:v>191.43</c:v>
                </c:pt>
                <c:pt idx="352">
                  <c:v>194.18</c:v>
                </c:pt>
                <c:pt idx="353">
                  <c:v>197.83</c:v>
                </c:pt>
                <c:pt idx="354">
                  <c:v>198.71</c:v>
                </c:pt>
                <c:pt idx="355">
                  <c:v>199.59</c:v>
                </c:pt>
                <c:pt idx="356">
                  <c:v>200.6</c:v>
                </c:pt>
                <c:pt idx="357">
                  <c:v>197.77</c:v>
                </c:pt>
                <c:pt idx="358">
                  <c:v>197.36</c:v>
                </c:pt>
                <c:pt idx="359">
                  <c:v>196.94</c:v>
                </c:pt>
                <c:pt idx="360">
                  <c:v>198.31</c:v>
                </c:pt>
                <c:pt idx="361">
                  <c:v>201.81</c:v>
                </c:pt>
                <c:pt idx="362">
                  <c:v>198.3</c:v>
                </c:pt>
                <c:pt idx="363">
                  <c:v>197.96</c:v>
                </c:pt>
                <c:pt idx="364">
                  <c:v>203.11</c:v>
                </c:pt>
                <c:pt idx="365">
                  <c:v>200.64</c:v>
                </c:pt>
                <c:pt idx="366">
                  <c:v>197.95</c:v>
                </c:pt>
                <c:pt idx="367">
                  <c:v>198.72</c:v>
                </c:pt>
                <c:pt idx="368">
                  <c:v>201.68</c:v>
                </c:pt>
                <c:pt idx="369">
                  <c:v>201.81</c:v>
                </c:pt>
                <c:pt idx="370">
                  <c:v>206.52</c:v>
                </c:pt>
                <c:pt idx="371">
                  <c:v>209.65</c:v>
                </c:pt>
                <c:pt idx="372">
                  <c:v>212.77</c:v>
                </c:pt>
                <c:pt idx="373">
                  <c:v>214.88</c:v>
                </c:pt>
                <c:pt idx="374">
                  <c:v>223.66</c:v>
                </c:pt>
                <c:pt idx="375">
                  <c:v>222.98</c:v>
                </c:pt>
                <c:pt idx="376">
                  <c:v>215.6</c:v>
                </c:pt>
                <c:pt idx="377">
                  <c:v>221.67</c:v>
                </c:pt>
                <c:pt idx="378">
                  <c:v>220.05</c:v>
                </c:pt>
                <c:pt idx="379">
                  <c:v>220.55</c:v>
                </c:pt>
                <c:pt idx="380">
                  <c:v>225.62</c:v>
                </c:pt>
                <c:pt idx="381">
                  <c:v>219.65</c:v>
                </c:pt>
                <c:pt idx="382">
                  <c:v>215.12</c:v>
                </c:pt>
                <c:pt idx="383">
                  <c:v>209.44</c:v>
                </c:pt>
                <c:pt idx="384">
                  <c:v>206.72</c:v>
                </c:pt>
                <c:pt idx="385">
                  <c:v>208.37</c:v>
                </c:pt>
                <c:pt idx="386">
                  <c:v>210.33</c:v>
                </c:pt>
                <c:pt idx="387">
                  <c:v>211.41</c:v>
                </c:pt>
                <c:pt idx="388">
                  <c:v>206.49</c:v>
                </c:pt>
                <c:pt idx="389">
                  <c:v>198.62</c:v>
                </c:pt>
                <c:pt idx="390">
                  <c:v>198.89</c:v>
                </c:pt>
                <c:pt idx="391">
                  <c:v>197.39</c:v>
                </c:pt>
                <c:pt idx="392">
                  <c:v>199.03</c:v>
                </c:pt>
                <c:pt idx="393">
                  <c:v>201.51</c:v>
                </c:pt>
                <c:pt idx="394">
                  <c:v>202.08</c:v>
                </c:pt>
                <c:pt idx="395">
                  <c:v>204.8</c:v>
                </c:pt>
                <c:pt idx="396">
                  <c:v>205.69</c:v>
                </c:pt>
                <c:pt idx="397">
                  <c:v>207.65</c:v>
                </c:pt>
                <c:pt idx="398">
                  <c:v>205.27</c:v>
                </c:pt>
                <c:pt idx="399">
                  <c:v>204.73</c:v>
                </c:pt>
                <c:pt idx="400">
                  <c:v>205.51</c:v>
                </c:pt>
                <c:pt idx="401">
                  <c:v>208.5</c:v>
                </c:pt>
                <c:pt idx="402">
                  <c:v>207.2</c:v>
                </c:pt>
                <c:pt idx="403">
                  <c:v>209.14</c:v>
                </c:pt>
                <c:pt idx="404">
                  <c:v>208.29</c:v>
                </c:pt>
                <c:pt idx="405">
                  <c:v>207.96</c:v>
                </c:pt>
                <c:pt idx="406">
                  <c:v>211.01</c:v>
                </c:pt>
                <c:pt idx="407">
                  <c:v>204.07</c:v>
                </c:pt>
                <c:pt idx="408">
                  <c:v>199.71</c:v>
                </c:pt>
                <c:pt idx="409">
                  <c:v>194.83</c:v>
                </c:pt>
                <c:pt idx="410">
                  <c:v>187.33</c:v>
                </c:pt>
                <c:pt idx="411">
                  <c:v>185.27</c:v>
                </c:pt>
                <c:pt idx="412">
                  <c:v>187.73</c:v>
                </c:pt>
                <c:pt idx="413">
                  <c:v>186.9</c:v>
                </c:pt>
                <c:pt idx="414">
                  <c:v>187.62</c:v>
                </c:pt>
                <c:pt idx="415">
                  <c:v>191.21</c:v>
                </c:pt>
                <c:pt idx="416">
                  <c:v>195.67</c:v>
                </c:pt>
                <c:pt idx="417">
                  <c:v>195.53</c:v>
                </c:pt>
                <c:pt idx="418">
                  <c:v>200.17</c:v>
                </c:pt>
                <c:pt idx="419">
                  <c:v>200.57</c:v>
                </c:pt>
                <c:pt idx="420">
                  <c:v>197.83</c:v>
                </c:pt>
                <c:pt idx="421">
                  <c:v>195.92</c:v>
                </c:pt>
                <c:pt idx="422">
                  <c:v>191.14</c:v>
                </c:pt>
                <c:pt idx="423">
                  <c:v>188.36</c:v>
                </c:pt>
                <c:pt idx="424">
                  <c:v>187.3</c:v>
                </c:pt>
                <c:pt idx="425">
                  <c:v>189.96</c:v>
                </c:pt>
                <c:pt idx="426">
                  <c:v>195.69</c:v>
                </c:pt>
                <c:pt idx="427">
                  <c:v>191.23</c:v>
                </c:pt>
                <c:pt idx="428">
                  <c:v>192.6</c:v>
                </c:pt>
                <c:pt idx="429">
                  <c:v>189.31</c:v>
                </c:pt>
                <c:pt idx="430">
                  <c:v>190.93</c:v>
                </c:pt>
                <c:pt idx="431">
                  <c:v>190.59</c:v>
                </c:pt>
                <c:pt idx="432">
                  <c:v>184.83</c:v>
                </c:pt>
                <c:pt idx="433">
                  <c:v>187.85</c:v>
                </c:pt>
                <c:pt idx="434">
                  <c:v>186.01</c:v>
                </c:pt>
                <c:pt idx="435">
                  <c:v>184.42</c:v>
                </c:pt>
                <c:pt idx="436">
                  <c:v>181.17</c:v>
                </c:pt>
                <c:pt idx="437">
                  <c:v>179.25</c:v>
                </c:pt>
                <c:pt idx="438">
                  <c:v>180.64</c:v>
                </c:pt>
                <c:pt idx="439">
                  <c:v>180.14</c:v>
                </c:pt>
                <c:pt idx="440">
                  <c:v>181.23</c:v>
                </c:pt>
                <c:pt idx="441">
                  <c:v>182.43</c:v>
                </c:pt>
                <c:pt idx="442">
                  <c:v>186.66</c:v>
                </c:pt>
                <c:pt idx="443">
                  <c:v>185.66</c:v>
                </c:pt>
                <c:pt idx="444">
                  <c:v>181.14</c:v>
                </c:pt>
                <c:pt idx="445">
                  <c:v>184.54</c:v>
                </c:pt>
                <c:pt idx="446">
                  <c:v>183.58</c:v>
                </c:pt>
                <c:pt idx="447">
                  <c:v>187.18</c:v>
                </c:pt>
                <c:pt idx="448">
                  <c:v>188.49</c:v>
                </c:pt>
                <c:pt idx="449">
                  <c:v>188.15</c:v>
                </c:pt>
                <c:pt idx="450">
                  <c:v>189.36</c:v>
                </c:pt>
                <c:pt idx="451">
                  <c:v>195.84</c:v>
                </c:pt>
                <c:pt idx="452">
                  <c:v>202.97</c:v>
                </c:pt>
                <c:pt idx="453">
                  <c:v>203.3</c:v>
                </c:pt>
                <c:pt idx="454">
                  <c:v>203.95</c:v>
                </c:pt>
                <c:pt idx="455">
                  <c:v>207.81</c:v>
                </c:pt>
                <c:pt idx="456">
                  <c:v>204.93</c:v>
                </c:pt>
                <c:pt idx="457">
                  <c:v>206.19</c:v>
                </c:pt>
                <c:pt idx="458">
                  <c:v>206.19</c:v>
                </c:pt>
                <c:pt idx="459">
                  <c:v>207.39</c:v>
                </c:pt>
                <c:pt idx="460">
                  <c:v>204.56</c:v>
                </c:pt>
                <c:pt idx="461">
                  <c:v>199.2</c:v>
                </c:pt>
                <c:pt idx="462">
                  <c:v>192.38</c:v>
                </c:pt>
                <c:pt idx="463">
                  <c:v>188.84</c:v>
                </c:pt>
                <c:pt idx="464">
                  <c:v>187.46</c:v>
                </c:pt>
                <c:pt idx="465">
                  <c:v>186.61</c:v>
                </c:pt>
                <c:pt idx="466">
                  <c:v>192.95</c:v>
                </c:pt>
                <c:pt idx="467">
                  <c:v>196.7</c:v>
                </c:pt>
                <c:pt idx="468">
                  <c:v>193.6</c:v>
                </c:pt>
                <c:pt idx="469">
                  <c:v>194.83</c:v>
                </c:pt>
                <c:pt idx="470">
                  <c:v>193.58</c:v>
                </c:pt>
                <c:pt idx="471">
                  <c:v>192.73</c:v>
                </c:pt>
                <c:pt idx="472">
                  <c:v>193.43</c:v>
                </c:pt>
                <c:pt idx="473">
                  <c:v>195.56</c:v>
                </c:pt>
                <c:pt idx="474">
                  <c:v>194.52</c:v>
                </c:pt>
                <c:pt idx="475">
                  <c:v>198.17</c:v>
                </c:pt>
                <c:pt idx="476">
                  <c:v>194.44</c:v>
                </c:pt>
                <c:pt idx="477">
                  <c:v>194.55</c:v>
                </c:pt>
                <c:pt idx="478">
                  <c:v>203.43</c:v>
                </c:pt>
                <c:pt idx="479">
                  <c:v>204.3</c:v>
                </c:pt>
                <c:pt idx="480">
                  <c:v>209.43</c:v>
                </c:pt>
                <c:pt idx="481">
                  <c:v>209.85</c:v>
                </c:pt>
                <c:pt idx="482">
                  <c:v>212.03</c:v>
                </c:pt>
                <c:pt idx="483">
                  <c:v>211.92</c:v>
                </c:pt>
                <c:pt idx="484">
                  <c:v>211.4</c:v>
                </c:pt>
                <c:pt idx="485">
                  <c:v>208.71</c:v>
                </c:pt>
                <c:pt idx="486">
                  <c:v>210.34</c:v>
                </c:pt>
                <c:pt idx="487">
                  <c:v>207.41</c:v>
                </c:pt>
                <c:pt idx="488">
                  <c:v>209.87</c:v>
                </c:pt>
                <c:pt idx="489">
                  <c:v>213.87</c:v>
                </c:pt>
                <c:pt idx="490">
                  <c:v>215.31</c:v>
                </c:pt>
                <c:pt idx="491">
                  <c:v>214.36</c:v>
                </c:pt>
                <c:pt idx="492">
                  <c:v>216.12</c:v>
                </c:pt>
                <c:pt idx="493">
                  <c:v>215.08</c:v>
                </c:pt>
                <c:pt idx="494">
                  <c:v>218.63</c:v>
                </c:pt>
                <c:pt idx="495">
                  <c:v>212.02</c:v>
                </c:pt>
                <c:pt idx="496">
                  <c:v>210.91</c:v>
                </c:pt>
                <c:pt idx="497">
                  <c:v>203.98</c:v>
                </c:pt>
                <c:pt idx="498">
                  <c:v>198.95</c:v>
                </c:pt>
                <c:pt idx="499">
                  <c:v>203.71</c:v>
                </c:pt>
                <c:pt idx="500">
                  <c:v>206.93</c:v>
                </c:pt>
                <c:pt idx="501">
                  <c:v>204.5</c:v>
                </c:pt>
                <c:pt idx="502">
                  <c:v>199.43</c:v>
                </c:pt>
                <c:pt idx="503">
                  <c:v>189.71</c:v>
                </c:pt>
                <c:pt idx="504">
                  <c:v>188.05</c:v>
                </c:pt>
                <c:pt idx="505">
                  <c:v>196.04</c:v>
                </c:pt>
                <c:pt idx="506">
                  <c:v>197.58</c:v>
                </c:pt>
                <c:pt idx="507">
                  <c:v>195.8</c:v>
                </c:pt>
                <c:pt idx="508">
                  <c:v>197.45</c:v>
                </c:pt>
                <c:pt idx="509">
                  <c:v>192.36</c:v>
                </c:pt>
                <c:pt idx="510">
                  <c:v>191.48</c:v>
                </c:pt>
                <c:pt idx="511">
                  <c:v>191.89</c:v>
                </c:pt>
                <c:pt idx="512">
                  <c:v>191.69</c:v>
                </c:pt>
                <c:pt idx="513">
                  <c:v>194.37</c:v>
                </c:pt>
                <c:pt idx="514">
                  <c:v>195.61</c:v>
                </c:pt>
                <c:pt idx="515">
                  <c:v>197.93</c:v>
                </c:pt>
                <c:pt idx="516">
                  <c:v>195.72</c:v>
                </c:pt>
                <c:pt idx="517">
                  <c:v>198.82</c:v>
                </c:pt>
                <c:pt idx="518">
                  <c:v>204.49</c:v>
                </c:pt>
                <c:pt idx="519">
                  <c:v>201.24</c:v>
                </c:pt>
                <c:pt idx="520">
                  <c:v>198.31</c:v>
                </c:pt>
                <c:pt idx="521">
                  <c:v>202.96</c:v>
                </c:pt>
                <c:pt idx="522">
                  <c:v>202.39</c:v>
                </c:pt>
                <c:pt idx="523">
                  <c:v>207.38</c:v>
                </c:pt>
                <c:pt idx="524">
                  <c:v>205.91</c:v>
                </c:pt>
                <c:pt idx="525">
                  <c:v>211.17</c:v>
                </c:pt>
                <c:pt idx="526">
                  <c:v>211.74</c:v>
                </c:pt>
                <c:pt idx="527">
                  <c:v>212.76</c:v>
                </c:pt>
                <c:pt idx="528">
                  <c:v>218.6</c:v>
                </c:pt>
                <c:pt idx="529">
                  <c:v>217.36</c:v>
                </c:pt>
                <c:pt idx="530">
                  <c:v>214</c:v>
                </c:pt>
                <c:pt idx="531">
                  <c:v>212.47</c:v>
                </c:pt>
                <c:pt idx="532">
                  <c:v>214.21</c:v>
                </c:pt>
                <c:pt idx="533">
                  <c:v>208.67</c:v>
                </c:pt>
                <c:pt idx="534">
                  <c:v>211.04</c:v>
                </c:pt>
                <c:pt idx="535">
                  <c:v>209.21</c:v>
                </c:pt>
                <c:pt idx="536">
                  <c:v>213.43</c:v>
                </c:pt>
                <c:pt idx="537">
                  <c:v>205.01</c:v>
                </c:pt>
                <c:pt idx="538">
                  <c:v>202.38</c:v>
                </c:pt>
                <c:pt idx="539">
                  <c:v>196.74</c:v>
                </c:pt>
                <c:pt idx="540">
                  <c:v>194.08</c:v>
                </c:pt>
                <c:pt idx="541">
                  <c:v>194.99</c:v>
                </c:pt>
                <c:pt idx="542">
                  <c:v>194.49</c:v>
                </c:pt>
                <c:pt idx="543">
                  <c:v>193.74</c:v>
                </c:pt>
                <c:pt idx="544">
                  <c:v>193.3</c:v>
                </c:pt>
                <c:pt idx="545">
                  <c:v>194.06</c:v>
                </c:pt>
                <c:pt idx="546">
                  <c:v>190.84</c:v>
                </c:pt>
                <c:pt idx="547">
                  <c:v>193.24</c:v>
                </c:pt>
                <c:pt idx="548">
                  <c:v>195.52</c:v>
                </c:pt>
                <c:pt idx="549">
                  <c:v>196.89</c:v>
                </c:pt>
                <c:pt idx="550">
                  <c:v>198.85</c:v>
                </c:pt>
                <c:pt idx="551">
                  <c:v>199.95</c:v>
                </c:pt>
                <c:pt idx="552">
                  <c:v>207.08</c:v>
                </c:pt>
                <c:pt idx="553">
                  <c:v>206.87</c:v>
                </c:pt>
                <c:pt idx="554">
                  <c:v>205.88</c:v>
                </c:pt>
                <c:pt idx="555">
                  <c:v>203.35</c:v>
                </c:pt>
                <c:pt idx="556">
                  <c:v>199.9</c:v>
                </c:pt>
                <c:pt idx="557">
                  <c:v>195.81</c:v>
                </c:pt>
                <c:pt idx="558">
                  <c:v>192.96</c:v>
                </c:pt>
                <c:pt idx="559">
                  <c:v>192.81</c:v>
                </c:pt>
                <c:pt idx="560">
                  <c:v>194</c:v>
                </c:pt>
                <c:pt idx="561">
                  <c:v>194.25</c:v>
                </c:pt>
                <c:pt idx="562">
                  <c:v>191.83</c:v>
                </c:pt>
                <c:pt idx="563">
                  <c:v>194.87</c:v>
                </c:pt>
                <c:pt idx="564">
                  <c:v>197.43</c:v>
                </c:pt>
                <c:pt idx="565">
                  <c:v>196.98</c:v>
                </c:pt>
                <c:pt idx="566">
                  <c:v>194.9</c:v>
                </c:pt>
                <c:pt idx="567">
                  <c:v>196.81</c:v>
                </c:pt>
                <c:pt idx="568">
                  <c:v>197.53</c:v>
                </c:pt>
                <c:pt idx="569">
                  <c:v>192.81</c:v>
                </c:pt>
                <c:pt idx="570">
                  <c:v>192.67</c:v>
                </c:pt>
                <c:pt idx="571">
                  <c:v>193.62</c:v>
                </c:pt>
                <c:pt idx="572">
                  <c:v>190.77</c:v>
                </c:pt>
                <c:pt idx="573">
                  <c:v>191.47</c:v>
                </c:pt>
                <c:pt idx="574">
                  <c:v>186.88</c:v>
                </c:pt>
                <c:pt idx="575">
                  <c:v>191.26</c:v>
                </c:pt>
                <c:pt idx="576">
                  <c:v>195.45</c:v>
                </c:pt>
                <c:pt idx="577">
                  <c:v>194.7</c:v>
                </c:pt>
                <c:pt idx="578">
                  <c:v>195.99</c:v>
                </c:pt>
                <c:pt idx="579">
                  <c:v>188.21</c:v>
                </c:pt>
                <c:pt idx="580">
                  <c:v>184.63</c:v>
                </c:pt>
                <c:pt idx="581">
                  <c:v>183.79</c:v>
                </c:pt>
                <c:pt idx="582">
                  <c:v>180.55</c:v>
                </c:pt>
                <c:pt idx="583">
                  <c:v>182.84</c:v>
                </c:pt>
                <c:pt idx="584">
                  <c:v>189.24</c:v>
                </c:pt>
                <c:pt idx="585">
                  <c:v>185.58</c:v>
                </c:pt>
                <c:pt idx="586">
                  <c:v>183.03</c:v>
                </c:pt>
                <c:pt idx="587">
                  <c:v>183.85</c:v>
                </c:pt>
                <c:pt idx="588">
                  <c:v>189.04</c:v>
                </c:pt>
                <c:pt idx="589">
                  <c:v>185.24</c:v>
                </c:pt>
                <c:pt idx="590">
                  <c:v>186.11</c:v>
                </c:pt>
                <c:pt idx="591">
                  <c:v>192.05</c:v>
                </c:pt>
                <c:pt idx="592">
                  <c:v>186.81</c:v>
                </c:pt>
                <c:pt idx="593">
                  <c:v>182.87</c:v>
                </c:pt>
                <c:pt idx="594">
                  <c:v>181.64</c:v>
                </c:pt>
                <c:pt idx="595">
                  <c:v>180.12</c:v>
                </c:pt>
                <c:pt idx="596">
                  <c:v>182.71</c:v>
                </c:pt>
                <c:pt idx="597">
                  <c:v>183.54</c:v>
                </c:pt>
                <c:pt idx="598">
                  <c:v>178.16</c:v>
                </c:pt>
                <c:pt idx="599">
                  <c:v>179.81</c:v>
                </c:pt>
                <c:pt idx="600">
                  <c:v>178.14</c:v>
                </c:pt>
                <c:pt idx="601">
                  <c:v>182.12</c:v>
                </c:pt>
                <c:pt idx="602">
                  <c:v>180.27</c:v>
                </c:pt>
                <c:pt idx="603">
                  <c:v>178.41</c:v>
                </c:pt>
                <c:pt idx="604">
                  <c:v>180.14</c:v>
                </c:pt>
                <c:pt idx="605">
                  <c:v>182.57</c:v>
                </c:pt>
                <c:pt idx="606">
                  <c:v>184.05</c:v>
                </c:pt>
                <c:pt idx="607">
                  <c:v>178.93</c:v>
                </c:pt>
                <c:pt idx="608">
                  <c:v>180.66</c:v>
                </c:pt>
                <c:pt idx="609">
                  <c:v>177.59</c:v>
                </c:pt>
                <c:pt idx="610">
                  <c:v>178.38</c:v>
                </c:pt>
                <c:pt idx="611">
                  <c:v>174.19</c:v>
                </c:pt>
                <c:pt idx="612">
                  <c:v>175.6</c:v>
                </c:pt>
                <c:pt idx="613">
                  <c:v>173.28</c:v>
                </c:pt>
                <c:pt idx="614">
                  <c:v>169.62</c:v>
                </c:pt>
                <c:pt idx="615">
                  <c:v>171.77</c:v>
                </c:pt>
                <c:pt idx="616">
                  <c:v>172.56</c:v>
                </c:pt>
                <c:pt idx="617">
                  <c:v>170.84</c:v>
                </c:pt>
                <c:pt idx="618">
                  <c:v>175.19</c:v>
                </c:pt>
                <c:pt idx="619">
                  <c:v>173.96</c:v>
                </c:pt>
                <c:pt idx="620">
                  <c:v>174.13</c:v>
                </c:pt>
                <c:pt idx="621">
                  <c:v>175.01</c:v>
                </c:pt>
                <c:pt idx="622">
                  <c:v>173.25</c:v>
                </c:pt>
                <c:pt idx="623">
                  <c:v>174.72</c:v>
                </c:pt>
                <c:pt idx="624">
                  <c:v>173.22</c:v>
                </c:pt>
                <c:pt idx="625">
                  <c:v>172.09</c:v>
                </c:pt>
                <c:pt idx="626">
                  <c:v>176.21</c:v>
                </c:pt>
                <c:pt idx="627">
                  <c:v>173.19</c:v>
                </c:pt>
                <c:pt idx="628">
                  <c:v>166.31</c:v>
                </c:pt>
                <c:pt idx="629">
                  <c:v>171</c:v>
                </c:pt>
                <c:pt idx="630">
                  <c:v>178.66</c:v>
                </c:pt>
                <c:pt idx="631">
                  <c:v>177.51</c:v>
                </c:pt>
                <c:pt idx="632">
                  <c:v>171.84</c:v>
                </c:pt>
                <c:pt idx="633">
                  <c:v>171.01</c:v>
                </c:pt>
                <c:pt idx="634">
                  <c:v>170.26</c:v>
                </c:pt>
                <c:pt idx="635">
                  <c:v>169.78</c:v>
                </c:pt>
                <c:pt idx="636">
                  <c:v>166.67</c:v>
                </c:pt>
                <c:pt idx="637">
                  <c:v>168.4</c:v>
                </c:pt>
                <c:pt idx="638">
                  <c:v>169.99</c:v>
                </c:pt>
                <c:pt idx="639">
                  <c:v>165.8</c:v>
                </c:pt>
                <c:pt idx="640">
                  <c:v>167.85</c:v>
                </c:pt>
                <c:pt idx="641">
                  <c:v>173.9</c:v>
                </c:pt>
                <c:pt idx="642">
                  <c:v>174.48</c:v>
                </c:pt>
                <c:pt idx="643">
                  <c:v>173.56</c:v>
                </c:pt>
                <c:pt idx="644">
                  <c:v>173.22</c:v>
                </c:pt>
                <c:pt idx="645">
                  <c:v>175.12</c:v>
                </c:pt>
                <c:pt idx="646">
                  <c:v>170.12</c:v>
                </c:pt>
                <c:pt idx="647">
                  <c:v>170.67</c:v>
                </c:pt>
                <c:pt idx="648">
                  <c:v>169.62</c:v>
                </c:pt>
                <c:pt idx="649">
                  <c:v>175.12</c:v>
                </c:pt>
                <c:pt idx="650">
                  <c:v>174.68</c:v>
                </c:pt>
                <c:pt idx="651">
                  <c:v>179.78</c:v>
                </c:pt>
                <c:pt idx="652">
                  <c:v>176.52</c:v>
                </c:pt>
                <c:pt idx="653">
                  <c:v>178.37</c:v>
                </c:pt>
                <c:pt idx="654">
                  <c:v>179.42</c:v>
                </c:pt>
                <c:pt idx="655">
                  <c:v>176.87</c:v>
                </c:pt>
                <c:pt idx="656">
                  <c:v>177.49</c:v>
                </c:pt>
                <c:pt idx="657">
                  <c:v>181.27</c:v>
                </c:pt>
                <c:pt idx="658">
                  <c:v>180.35</c:v>
                </c:pt>
                <c:pt idx="659">
                  <c:v>175.31</c:v>
                </c:pt>
                <c:pt idx="660">
                  <c:v>175.34</c:v>
                </c:pt>
                <c:pt idx="661">
                  <c:v>172.75</c:v>
                </c:pt>
                <c:pt idx="662">
                  <c:v>171.82</c:v>
                </c:pt>
                <c:pt idx="663">
                  <c:v>171.66</c:v>
                </c:pt>
                <c:pt idx="664">
                  <c:v>166.83</c:v>
                </c:pt>
                <c:pt idx="665">
                  <c:v>162.38</c:v>
                </c:pt>
                <c:pt idx="666">
                  <c:v>163.79</c:v>
                </c:pt>
                <c:pt idx="667">
                  <c:v>162.41</c:v>
                </c:pt>
                <c:pt idx="668">
                  <c:v>155.55000000000001</c:v>
                </c:pt>
                <c:pt idx="669">
                  <c:v>157.71</c:v>
                </c:pt>
                <c:pt idx="670">
                  <c:v>158.52000000000001</c:v>
                </c:pt>
                <c:pt idx="671">
                  <c:v>156.66999999999999</c:v>
                </c:pt>
                <c:pt idx="672">
                  <c:v>153.27000000000001</c:v>
                </c:pt>
                <c:pt idx="673">
                  <c:v>155.54</c:v>
                </c:pt>
                <c:pt idx="674">
                  <c:v>156.54</c:v>
                </c:pt>
                <c:pt idx="675">
                  <c:v>163.08000000000001</c:v>
                </c:pt>
                <c:pt idx="676">
                  <c:v>164.33</c:v>
                </c:pt>
                <c:pt idx="677">
                  <c:v>165.49</c:v>
                </c:pt>
                <c:pt idx="678">
                  <c:v>165.09</c:v>
                </c:pt>
                <c:pt idx="679">
                  <c:v>167.48</c:v>
                </c:pt>
                <c:pt idx="680">
                  <c:v>169.34</c:v>
                </c:pt>
                <c:pt idx="681">
                  <c:v>173.07</c:v>
                </c:pt>
                <c:pt idx="682">
                  <c:v>171.62</c:v>
                </c:pt>
                <c:pt idx="683">
                  <c:v>170.43</c:v>
                </c:pt>
                <c:pt idx="684">
                  <c:v>169.12</c:v>
                </c:pt>
                <c:pt idx="685">
                  <c:v>171.49</c:v>
                </c:pt>
                <c:pt idx="686">
                  <c:v>175.99</c:v>
                </c:pt>
                <c:pt idx="687">
                  <c:v>174.7</c:v>
                </c:pt>
                <c:pt idx="688">
                  <c:v>173.52</c:v>
                </c:pt>
                <c:pt idx="689">
                  <c:v>174.53</c:v>
                </c:pt>
                <c:pt idx="690">
                  <c:v>173.88</c:v>
                </c:pt>
                <c:pt idx="691">
                  <c:v>176.8</c:v>
                </c:pt>
                <c:pt idx="692">
                  <c:v>170.23</c:v>
                </c:pt>
                <c:pt idx="693">
                  <c:v>167.93</c:v>
                </c:pt>
                <c:pt idx="694">
                  <c:v>165.79</c:v>
                </c:pt>
                <c:pt idx="695">
                  <c:v>159.44</c:v>
                </c:pt>
                <c:pt idx="696">
                  <c:v>156.91999999999999</c:v>
                </c:pt>
                <c:pt idx="697">
                  <c:v>154.57</c:v>
                </c:pt>
                <c:pt idx="698">
                  <c:v>154.11000000000001</c:v>
                </c:pt>
                <c:pt idx="699">
                  <c:v>157.13</c:v>
                </c:pt>
                <c:pt idx="700">
                  <c:v>156.54</c:v>
                </c:pt>
                <c:pt idx="701">
                  <c:v>153.88999999999999</c:v>
                </c:pt>
                <c:pt idx="702">
                  <c:v>153.81</c:v>
                </c:pt>
                <c:pt idx="703">
                  <c:v>156.65</c:v>
                </c:pt>
                <c:pt idx="704">
                  <c:v>154.13999999999999</c:v>
                </c:pt>
                <c:pt idx="705">
                  <c:v>151.84</c:v>
                </c:pt>
                <c:pt idx="706">
                  <c:v>153.36000000000001</c:v>
                </c:pt>
                <c:pt idx="707">
                  <c:v>152.85</c:v>
                </c:pt>
                <c:pt idx="708">
                  <c:v>154.61000000000001</c:v>
                </c:pt>
                <c:pt idx="709">
                  <c:v>154.65</c:v>
                </c:pt>
                <c:pt idx="710">
                  <c:v>156.58000000000001</c:v>
                </c:pt>
                <c:pt idx="711">
                  <c:v>153.91</c:v>
                </c:pt>
                <c:pt idx="712">
                  <c:v>153.94999999999999</c:v>
                </c:pt>
                <c:pt idx="713">
                  <c:v>153.47</c:v>
                </c:pt>
                <c:pt idx="714">
                  <c:v>150.38999999999999</c:v>
                </c:pt>
                <c:pt idx="715">
                  <c:v>146.51</c:v>
                </c:pt>
                <c:pt idx="716">
                  <c:v>148.30000000000001</c:v>
                </c:pt>
                <c:pt idx="717">
                  <c:v>147.47999999999999</c:v>
                </c:pt>
                <c:pt idx="718">
                  <c:v>145.01</c:v>
                </c:pt>
                <c:pt idx="719">
                  <c:v>144.84</c:v>
                </c:pt>
                <c:pt idx="720">
                  <c:v>147.71</c:v>
                </c:pt>
                <c:pt idx="721">
                  <c:v>142.15</c:v>
                </c:pt>
                <c:pt idx="722">
                  <c:v>138.63999999999999</c:v>
                </c:pt>
                <c:pt idx="723">
                  <c:v>136.54</c:v>
                </c:pt>
                <c:pt idx="724">
                  <c:v>140.04</c:v>
                </c:pt>
                <c:pt idx="725">
                  <c:v>140.78</c:v>
                </c:pt>
                <c:pt idx="726">
                  <c:v>142.69</c:v>
                </c:pt>
                <c:pt idx="727">
                  <c:v>140.02000000000001</c:v>
                </c:pt>
                <c:pt idx="728">
                  <c:v>137.44</c:v>
                </c:pt>
                <c:pt idx="729">
                  <c:v>138.55000000000001</c:v>
                </c:pt>
                <c:pt idx="730">
                  <c:v>138.75</c:v>
                </c:pt>
                <c:pt idx="731">
                  <c:v>140.11000000000001</c:v>
                </c:pt>
                <c:pt idx="732">
                  <c:v>139.72999999999999</c:v>
                </c:pt>
                <c:pt idx="733">
                  <c:v>140.46</c:v>
                </c:pt>
                <c:pt idx="734">
                  <c:v>140.9</c:v>
                </c:pt>
                <c:pt idx="735">
                  <c:v>142.84</c:v>
                </c:pt>
                <c:pt idx="736">
                  <c:v>144.88</c:v>
                </c:pt>
                <c:pt idx="737">
                  <c:v>141.01</c:v>
                </c:pt>
                <c:pt idx="738">
                  <c:v>135.78</c:v>
                </c:pt>
                <c:pt idx="739">
                  <c:v>138.16999999999999</c:v>
                </c:pt>
                <c:pt idx="740">
                  <c:v>141.06</c:v>
                </c:pt>
                <c:pt idx="741">
                  <c:v>138.69</c:v>
                </c:pt>
                <c:pt idx="742">
                  <c:v>134.43</c:v>
                </c:pt>
                <c:pt idx="743">
                  <c:v>134.72</c:v>
                </c:pt>
                <c:pt idx="744">
                  <c:v>136.93</c:v>
                </c:pt>
                <c:pt idx="745">
                  <c:v>141.25</c:v>
                </c:pt>
                <c:pt idx="746">
                  <c:v>142.56</c:v>
                </c:pt>
                <c:pt idx="747">
                  <c:v>141.72</c:v>
                </c:pt>
                <c:pt idx="748">
                  <c:v>139.65</c:v>
                </c:pt>
                <c:pt idx="749">
                  <c:v>139.74</c:v>
                </c:pt>
                <c:pt idx="750">
                  <c:v>139.09</c:v>
                </c:pt>
                <c:pt idx="751">
                  <c:v>136.77000000000001</c:v>
                </c:pt>
                <c:pt idx="752">
                  <c:v>141.69</c:v>
                </c:pt>
                <c:pt idx="753">
                  <c:v>146.12</c:v>
                </c:pt>
                <c:pt idx="754">
                  <c:v>149.04</c:v>
                </c:pt>
                <c:pt idx="755">
                  <c:v>146.79</c:v>
                </c:pt>
                <c:pt idx="756">
                  <c:v>149.01</c:v>
                </c:pt>
                <c:pt idx="757">
                  <c:v>150.69999999999999</c:v>
                </c:pt>
                <c:pt idx="758">
                  <c:v>151.91</c:v>
                </c:pt>
                <c:pt idx="759">
                  <c:v>155.25</c:v>
                </c:pt>
                <c:pt idx="760">
                  <c:v>157</c:v>
                </c:pt>
                <c:pt idx="761">
                  <c:v>159.06</c:v>
                </c:pt>
                <c:pt idx="762">
                  <c:v>160.87</c:v>
                </c:pt>
                <c:pt idx="763">
                  <c:v>161.88</c:v>
                </c:pt>
                <c:pt idx="764">
                  <c:v>157.11000000000001</c:v>
                </c:pt>
                <c:pt idx="765">
                  <c:v>157.4</c:v>
                </c:pt>
                <c:pt idx="766">
                  <c:v>155.99</c:v>
                </c:pt>
                <c:pt idx="767">
                  <c:v>152.69999999999999</c:v>
                </c:pt>
                <c:pt idx="768">
                  <c:v>157.19999999999999</c:v>
                </c:pt>
                <c:pt idx="769">
                  <c:v>161.97</c:v>
                </c:pt>
                <c:pt idx="770">
                  <c:v>165.83</c:v>
                </c:pt>
                <c:pt idx="771">
                  <c:v>166.63</c:v>
                </c:pt>
                <c:pt idx="772">
                  <c:v>170.58</c:v>
                </c:pt>
                <c:pt idx="773">
                  <c:v>170.69</c:v>
                </c:pt>
                <c:pt idx="774">
                  <c:v>171.36</c:v>
                </c:pt>
                <c:pt idx="775">
                  <c:v>168.27</c:v>
                </c:pt>
                <c:pt idx="776">
                  <c:v>169.49</c:v>
                </c:pt>
                <c:pt idx="777">
                  <c:v>169.74</c:v>
                </c:pt>
                <c:pt idx="778">
                  <c:v>166.1</c:v>
                </c:pt>
                <c:pt idx="779">
                  <c:v>166.03</c:v>
                </c:pt>
                <c:pt idx="780">
                  <c:v>165.88</c:v>
                </c:pt>
              </c:numCache>
            </c:numRef>
          </c:val>
          <c:smooth val="0"/>
          <c:extLst>
            <c:ext xmlns:c16="http://schemas.microsoft.com/office/drawing/2014/chart" uri="{C3380CC4-5D6E-409C-BE32-E72D297353CC}">
              <c16:uniqueId val="{00000000-3848-9C4D-9CE2-803662107DD8}"/>
            </c:ext>
          </c:extLst>
        </c:ser>
        <c:ser>
          <c:idx val="1"/>
          <c:order val="1"/>
          <c:tx>
            <c:strRef>
              <c:f>Charts!$R$3</c:f>
              <c:strCache>
                <c:ptCount val="1"/>
                <c:pt idx="0">
                  <c:v>MSFT</c:v>
                </c:pt>
              </c:strCache>
            </c:strRef>
          </c:tx>
          <c:spPr>
            <a:ln w="28575" cap="rnd">
              <a:solidFill>
                <a:schemeClr val="accent2"/>
              </a:solidFill>
              <a:round/>
            </a:ln>
            <a:effectLst/>
          </c:spPr>
          <c:marker>
            <c:symbol val="none"/>
          </c:marker>
          <c:cat>
            <c:strRef>
              <c:f>Charts!$P$4:$P$784</c:f>
              <c:strCache>
                <c:ptCount val="781"/>
                <c:pt idx="0">
                  <c:v>2022-01-04</c:v>
                </c:pt>
                <c:pt idx="1">
                  <c:v>2022-01-05</c:v>
                </c:pt>
                <c:pt idx="2">
                  <c:v>2022-01-06</c:v>
                </c:pt>
                <c:pt idx="3">
                  <c:v>2022-01-07</c:v>
                </c:pt>
                <c:pt idx="4">
                  <c:v>2022-01-10</c:v>
                </c:pt>
                <c:pt idx="5">
                  <c:v>2022-01-11</c:v>
                </c:pt>
                <c:pt idx="6">
                  <c:v>2022-01-12</c:v>
                </c:pt>
                <c:pt idx="7">
                  <c:v>2022-01-13</c:v>
                </c:pt>
                <c:pt idx="8">
                  <c:v>2022-01-14</c:v>
                </c:pt>
                <c:pt idx="9">
                  <c:v>2022-01-17</c:v>
                </c:pt>
                <c:pt idx="10">
                  <c:v>2022-01-18</c:v>
                </c:pt>
                <c:pt idx="11">
                  <c:v>2022-01-19</c:v>
                </c:pt>
                <c:pt idx="12">
                  <c:v>2022-01-20</c:v>
                </c:pt>
                <c:pt idx="13">
                  <c:v>2022-01-21</c:v>
                </c:pt>
                <c:pt idx="14">
                  <c:v>2022-01-24</c:v>
                </c:pt>
                <c:pt idx="15">
                  <c:v>2022-01-25</c:v>
                </c:pt>
                <c:pt idx="16">
                  <c:v>2022-01-26</c:v>
                </c:pt>
                <c:pt idx="17">
                  <c:v>2022-01-27</c:v>
                </c:pt>
                <c:pt idx="18">
                  <c:v>2022-01-28</c:v>
                </c:pt>
                <c:pt idx="19">
                  <c:v>2022-01-31</c:v>
                </c:pt>
                <c:pt idx="20">
                  <c:v>2022-02-01</c:v>
                </c:pt>
                <c:pt idx="21">
                  <c:v>2022-02-02</c:v>
                </c:pt>
                <c:pt idx="22">
                  <c:v>2022-02-03</c:v>
                </c:pt>
                <c:pt idx="23">
                  <c:v>2022-02-04</c:v>
                </c:pt>
                <c:pt idx="24">
                  <c:v>2022-02-07</c:v>
                </c:pt>
                <c:pt idx="25">
                  <c:v>2022-02-08</c:v>
                </c:pt>
                <c:pt idx="26">
                  <c:v>2022-02-09</c:v>
                </c:pt>
                <c:pt idx="27">
                  <c:v>2022-02-10</c:v>
                </c:pt>
                <c:pt idx="28">
                  <c:v>2022-02-11</c:v>
                </c:pt>
                <c:pt idx="29">
                  <c:v>2022-02-14</c:v>
                </c:pt>
                <c:pt idx="30">
                  <c:v>2022-02-15</c:v>
                </c:pt>
                <c:pt idx="31">
                  <c:v>2022-02-16</c:v>
                </c:pt>
                <c:pt idx="32">
                  <c:v>2022-02-17</c:v>
                </c:pt>
                <c:pt idx="33">
                  <c:v>2022-02-18</c:v>
                </c:pt>
                <c:pt idx="34">
                  <c:v>2022-02-21</c:v>
                </c:pt>
                <c:pt idx="35">
                  <c:v>2022-02-22</c:v>
                </c:pt>
                <c:pt idx="36">
                  <c:v>2022-02-23</c:v>
                </c:pt>
                <c:pt idx="37">
                  <c:v>2022-02-24</c:v>
                </c:pt>
                <c:pt idx="38">
                  <c:v>2022-02-25</c:v>
                </c:pt>
                <c:pt idx="39">
                  <c:v>2022-02-28</c:v>
                </c:pt>
                <c:pt idx="40">
                  <c:v>2022-03-01</c:v>
                </c:pt>
                <c:pt idx="41">
                  <c:v>2022-03-02</c:v>
                </c:pt>
                <c:pt idx="42">
                  <c:v>2022-03-03</c:v>
                </c:pt>
                <c:pt idx="43">
                  <c:v>2022-03-04</c:v>
                </c:pt>
                <c:pt idx="44">
                  <c:v>2022-03-07</c:v>
                </c:pt>
                <c:pt idx="45">
                  <c:v>2022-03-08</c:v>
                </c:pt>
                <c:pt idx="46">
                  <c:v>2022-03-09</c:v>
                </c:pt>
                <c:pt idx="47">
                  <c:v>2022-03-10</c:v>
                </c:pt>
                <c:pt idx="48">
                  <c:v>2022-03-11</c:v>
                </c:pt>
                <c:pt idx="49">
                  <c:v>2022-03-14</c:v>
                </c:pt>
                <c:pt idx="50">
                  <c:v>2022-03-15</c:v>
                </c:pt>
                <c:pt idx="51">
                  <c:v>2022-03-16</c:v>
                </c:pt>
                <c:pt idx="52">
                  <c:v>2022-03-17</c:v>
                </c:pt>
                <c:pt idx="53">
                  <c:v>2022-03-18</c:v>
                </c:pt>
                <c:pt idx="54">
                  <c:v>2022-03-21</c:v>
                </c:pt>
                <c:pt idx="55">
                  <c:v>2022-03-22</c:v>
                </c:pt>
                <c:pt idx="56">
                  <c:v>2022-03-23</c:v>
                </c:pt>
                <c:pt idx="57">
                  <c:v>2022-03-24</c:v>
                </c:pt>
                <c:pt idx="58">
                  <c:v>2022-03-25</c:v>
                </c:pt>
                <c:pt idx="59">
                  <c:v>2022-03-28</c:v>
                </c:pt>
                <c:pt idx="60">
                  <c:v>2022-03-29</c:v>
                </c:pt>
                <c:pt idx="61">
                  <c:v>2022-03-30</c:v>
                </c:pt>
                <c:pt idx="62">
                  <c:v>2022-03-31</c:v>
                </c:pt>
                <c:pt idx="63">
                  <c:v>2022-04-01</c:v>
                </c:pt>
                <c:pt idx="64">
                  <c:v>2022-04-04</c:v>
                </c:pt>
                <c:pt idx="65">
                  <c:v>2022-04-05</c:v>
                </c:pt>
                <c:pt idx="66">
                  <c:v>2022-04-06</c:v>
                </c:pt>
                <c:pt idx="67">
                  <c:v>2022-04-07</c:v>
                </c:pt>
                <c:pt idx="68">
                  <c:v>2022-04-08</c:v>
                </c:pt>
                <c:pt idx="69">
                  <c:v>2022-04-11</c:v>
                </c:pt>
                <c:pt idx="70">
                  <c:v>2022-04-12</c:v>
                </c:pt>
                <c:pt idx="71">
                  <c:v>2022-04-13</c:v>
                </c:pt>
                <c:pt idx="72">
                  <c:v>2022-04-14</c:v>
                </c:pt>
                <c:pt idx="73">
                  <c:v>2022-04-15</c:v>
                </c:pt>
                <c:pt idx="74">
                  <c:v>2022-04-18</c:v>
                </c:pt>
                <c:pt idx="75">
                  <c:v>2022-04-19</c:v>
                </c:pt>
                <c:pt idx="76">
                  <c:v>2022-04-20</c:v>
                </c:pt>
                <c:pt idx="77">
                  <c:v>2022-04-21</c:v>
                </c:pt>
                <c:pt idx="78">
                  <c:v>2022-04-22</c:v>
                </c:pt>
                <c:pt idx="79">
                  <c:v>2022-04-25</c:v>
                </c:pt>
                <c:pt idx="80">
                  <c:v>2022-04-26</c:v>
                </c:pt>
                <c:pt idx="81">
                  <c:v>2022-04-27</c:v>
                </c:pt>
                <c:pt idx="82">
                  <c:v>2022-04-28</c:v>
                </c:pt>
                <c:pt idx="83">
                  <c:v>2022-04-29</c:v>
                </c:pt>
                <c:pt idx="84">
                  <c:v>2022-05-02</c:v>
                </c:pt>
                <c:pt idx="85">
                  <c:v>2022-05-03</c:v>
                </c:pt>
                <c:pt idx="86">
                  <c:v>2022-05-04</c:v>
                </c:pt>
                <c:pt idx="87">
                  <c:v>2022-05-05</c:v>
                </c:pt>
                <c:pt idx="88">
                  <c:v>2022-05-06</c:v>
                </c:pt>
                <c:pt idx="89">
                  <c:v>2022-05-09</c:v>
                </c:pt>
                <c:pt idx="90">
                  <c:v>2022-05-10</c:v>
                </c:pt>
                <c:pt idx="91">
                  <c:v>2022-05-11</c:v>
                </c:pt>
                <c:pt idx="92">
                  <c:v>2022-05-12</c:v>
                </c:pt>
                <c:pt idx="93">
                  <c:v>2022-05-13</c:v>
                </c:pt>
                <c:pt idx="94">
                  <c:v>2022-05-16</c:v>
                </c:pt>
                <c:pt idx="95">
                  <c:v>2022-05-17</c:v>
                </c:pt>
                <c:pt idx="96">
                  <c:v>2022-05-18</c:v>
                </c:pt>
                <c:pt idx="97">
                  <c:v>2022-05-19</c:v>
                </c:pt>
                <c:pt idx="98">
                  <c:v>2022-05-20</c:v>
                </c:pt>
                <c:pt idx="99">
                  <c:v>2022-05-23</c:v>
                </c:pt>
                <c:pt idx="100">
                  <c:v>2022-05-24</c:v>
                </c:pt>
                <c:pt idx="101">
                  <c:v>2022-05-25</c:v>
                </c:pt>
                <c:pt idx="102">
                  <c:v>2022-05-26</c:v>
                </c:pt>
                <c:pt idx="103">
                  <c:v>2022-05-27</c:v>
                </c:pt>
                <c:pt idx="104">
                  <c:v>2022-05-30</c:v>
                </c:pt>
                <c:pt idx="105">
                  <c:v>2022-05-31</c:v>
                </c:pt>
                <c:pt idx="106">
                  <c:v>2022-06-01</c:v>
                </c:pt>
                <c:pt idx="107">
                  <c:v>2022-06-02</c:v>
                </c:pt>
                <c:pt idx="108">
                  <c:v>2022-06-03</c:v>
                </c:pt>
                <c:pt idx="109">
                  <c:v>2022-06-06</c:v>
                </c:pt>
                <c:pt idx="110">
                  <c:v>2022-06-07</c:v>
                </c:pt>
                <c:pt idx="111">
                  <c:v>2022-06-08</c:v>
                </c:pt>
                <c:pt idx="112">
                  <c:v>2022-06-09</c:v>
                </c:pt>
                <c:pt idx="113">
                  <c:v>2022-06-10</c:v>
                </c:pt>
                <c:pt idx="114">
                  <c:v>2022-06-13</c:v>
                </c:pt>
                <c:pt idx="115">
                  <c:v>2022-06-14</c:v>
                </c:pt>
                <c:pt idx="116">
                  <c:v>2022-06-15</c:v>
                </c:pt>
                <c:pt idx="117">
                  <c:v>2022-06-16</c:v>
                </c:pt>
                <c:pt idx="118">
                  <c:v>2022-06-17</c:v>
                </c:pt>
                <c:pt idx="119">
                  <c:v>2022-06-20</c:v>
                </c:pt>
                <c:pt idx="120">
                  <c:v>2022-06-21</c:v>
                </c:pt>
                <c:pt idx="121">
                  <c:v>2022-06-22</c:v>
                </c:pt>
                <c:pt idx="122">
                  <c:v>2022-06-23</c:v>
                </c:pt>
                <c:pt idx="123">
                  <c:v>2022-06-24</c:v>
                </c:pt>
                <c:pt idx="124">
                  <c:v>2022-06-27</c:v>
                </c:pt>
                <c:pt idx="125">
                  <c:v>2022-06-28</c:v>
                </c:pt>
                <c:pt idx="126">
                  <c:v>2022-06-29</c:v>
                </c:pt>
                <c:pt idx="127">
                  <c:v>2022-06-30</c:v>
                </c:pt>
                <c:pt idx="128">
                  <c:v>2022-07-01</c:v>
                </c:pt>
                <c:pt idx="129">
                  <c:v>2022-07-04</c:v>
                </c:pt>
                <c:pt idx="130">
                  <c:v>2022-07-05</c:v>
                </c:pt>
                <c:pt idx="131">
                  <c:v>2022-07-06</c:v>
                </c:pt>
                <c:pt idx="132">
                  <c:v>2022-07-07</c:v>
                </c:pt>
                <c:pt idx="133">
                  <c:v>2022-07-08</c:v>
                </c:pt>
                <c:pt idx="134">
                  <c:v>2022-07-11</c:v>
                </c:pt>
                <c:pt idx="135">
                  <c:v>2022-07-12</c:v>
                </c:pt>
                <c:pt idx="136">
                  <c:v>2022-07-13</c:v>
                </c:pt>
                <c:pt idx="137">
                  <c:v>2022-07-14</c:v>
                </c:pt>
                <c:pt idx="138">
                  <c:v>2022-07-15</c:v>
                </c:pt>
                <c:pt idx="139">
                  <c:v>2022-07-18</c:v>
                </c:pt>
                <c:pt idx="140">
                  <c:v>2022-07-19</c:v>
                </c:pt>
                <c:pt idx="141">
                  <c:v>2022-07-20</c:v>
                </c:pt>
                <c:pt idx="142">
                  <c:v>2022-07-21</c:v>
                </c:pt>
                <c:pt idx="143">
                  <c:v>2022-07-22</c:v>
                </c:pt>
                <c:pt idx="144">
                  <c:v>2022-07-25</c:v>
                </c:pt>
                <c:pt idx="145">
                  <c:v>2022-07-26</c:v>
                </c:pt>
                <c:pt idx="146">
                  <c:v>2022-07-27</c:v>
                </c:pt>
                <c:pt idx="147">
                  <c:v>2022-07-28</c:v>
                </c:pt>
                <c:pt idx="148">
                  <c:v>2022-07-29</c:v>
                </c:pt>
                <c:pt idx="149">
                  <c:v>2022-08-01</c:v>
                </c:pt>
                <c:pt idx="150">
                  <c:v>2022-08-02</c:v>
                </c:pt>
                <c:pt idx="151">
                  <c:v>2022-08-03</c:v>
                </c:pt>
                <c:pt idx="152">
                  <c:v>2022-08-04</c:v>
                </c:pt>
                <c:pt idx="153">
                  <c:v>2022-08-05</c:v>
                </c:pt>
                <c:pt idx="154">
                  <c:v>2022-08-08</c:v>
                </c:pt>
                <c:pt idx="155">
                  <c:v>2022-08-09</c:v>
                </c:pt>
                <c:pt idx="156">
                  <c:v>2022-08-10</c:v>
                </c:pt>
                <c:pt idx="157">
                  <c:v>2022-08-11</c:v>
                </c:pt>
                <c:pt idx="158">
                  <c:v>2022-08-12</c:v>
                </c:pt>
                <c:pt idx="159">
                  <c:v>2022-08-15</c:v>
                </c:pt>
                <c:pt idx="160">
                  <c:v>2022-08-16</c:v>
                </c:pt>
                <c:pt idx="161">
                  <c:v>2022-08-17</c:v>
                </c:pt>
                <c:pt idx="162">
                  <c:v>2022-08-18</c:v>
                </c:pt>
                <c:pt idx="163">
                  <c:v>2022-08-19</c:v>
                </c:pt>
                <c:pt idx="164">
                  <c:v>2022-08-22</c:v>
                </c:pt>
                <c:pt idx="165">
                  <c:v>2022-08-23</c:v>
                </c:pt>
                <c:pt idx="166">
                  <c:v>2022-08-24</c:v>
                </c:pt>
                <c:pt idx="167">
                  <c:v>2022-08-25</c:v>
                </c:pt>
                <c:pt idx="168">
                  <c:v>2022-08-26</c:v>
                </c:pt>
                <c:pt idx="169">
                  <c:v>2022-08-29</c:v>
                </c:pt>
                <c:pt idx="170">
                  <c:v>2022-08-30</c:v>
                </c:pt>
                <c:pt idx="171">
                  <c:v>2022-08-31</c:v>
                </c:pt>
                <c:pt idx="172">
                  <c:v>2022-09-01</c:v>
                </c:pt>
                <c:pt idx="173">
                  <c:v>2022-09-02</c:v>
                </c:pt>
                <c:pt idx="174">
                  <c:v>2022-09-05</c:v>
                </c:pt>
                <c:pt idx="175">
                  <c:v>2022-09-06</c:v>
                </c:pt>
                <c:pt idx="176">
                  <c:v>2022-09-07</c:v>
                </c:pt>
                <c:pt idx="177">
                  <c:v>2022-09-08</c:v>
                </c:pt>
                <c:pt idx="178">
                  <c:v>2022-09-09</c:v>
                </c:pt>
                <c:pt idx="179">
                  <c:v>2022-09-12</c:v>
                </c:pt>
                <c:pt idx="180">
                  <c:v>2022-09-13</c:v>
                </c:pt>
                <c:pt idx="181">
                  <c:v>2022-09-14</c:v>
                </c:pt>
                <c:pt idx="182">
                  <c:v>2022-09-15</c:v>
                </c:pt>
                <c:pt idx="183">
                  <c:v>2022-09-16</c:v>
                </c:pt>
                <c:pt idx="184">
                  <c:v>2022-09-19</c:v>
                </c:pt>
                <c:pt idx="185">
                  <c:v>2022-09-20</c:v>
                </c:pt>
                <c:pt idx="186">
                  <c:v>2022-09-21</c:v>
                </c:pt>
                <c:pt idx="187">
                  <c:v>2022-09-22</c:v>
                </c:pt>
                <c:pt idx="188">
                  <c:v>2022-09-23</c:v>
                </c:pt>
                <c:pt idx="189">
                  <c:v>2022-09-26</c:v>
                </c:pt>
                <c:pt idx="190">
                  <c:v>2022-09-27</c:v>
                </c:pt>
                <c:pt idx="191">
                  <c:v>2022-09-28</c:v>
                </c:pt>
                <c:pt idx="192">
                  <c:v>2022-09-29</c:v>
                </c:pt>
                <c:pt idx="193">
                  <c:v>2022-09-30</c:v>
                </c:pt>
                <c:pt idx="194">
                  <c:v>2022-10-03</c:v>
                </c:pt>
                <c:pt idx="195">
                  <c:v>2022-10-04</c:v>
                </c:pt>
                <c:pt idx="196">
                  <c:v>2022-10-05</c:v>
                </c:pt>
                <c:pt idx="197">
                  <c:v>2022-10-06</c:v>
                </c:pt>
                <c:pt idx="198">
                  <c:v>2022-10-07</c:v>
                </c:pt>
                <c:pt idx="199">
                  <c:v>2022-10-10</c:v>
                </c:pt>
                <c:pt idx="200">
                  <c:v>2022-10-11</c:v>
                </c:pt>
                <c:pt idx="201">
                  <c:v>2022-10-12</c:v>
                </c:pt>
                <c:pt idx="202">
                  <c:v>2022-10-13</c:v>
                </c:pt>
                <c:pt idx="203">
                  <c:v>2022-10-14</c:v>
                </c:pt>
                <c:pt idx="204">
                  <c:v>2022-10-17</c:v>
                </c:pt>
                <c:pt idx="205">
                  <c:v>2022-10-18</c:v>
                </c:pt>
                <c:pt idx="206">
                  <c:v>2022-10-19</c:v>
                </c:pt>
                <c:pt idx="207">
                  <c:v>2022-10-20</c:v>
                </c:pt>
                <c:pt idx="208">
                  <c:v>2022-10-21</c:v>
                </c:pt>
                <c:pt idx="209">
                  <c:v>2022-10-24</c:v>
                </c:pt>
                <c:pt idx="210">
                  <c:v>2022-10-25</c:v>
                </c:pt>
                <c:pt idx="211">
                  <c:v>2022-10-26</c:v>
                </c:pt>
                <c:pt idx="212">
                  <c:v>2022-10-27</c:v>
                </c:pt>
                <c:pt idx="213">
                  <c:v>2022-10-28</c:v>
                </c:pt>
                <c:pt idx="214">
                  <c:v>2022-10-31</c:v>
                </c:pt>
                <c:pt idx="215">
                  <c:v>2022-11-01</c:v>
                </c:pt>
                <c:pt idx="216">
                  <c:v>2022-11-02</c:v>
                </c:pt>
                <c:pt idx="217">
                  <c:v>2022-11-03</c:v>
                </c:pt>
                <c:pt idx="218">
                  <c:v>2022-11-04</c:v>
                </c:pt>
                <c:pt idx="219">
                  <c:v>2022-11-07</c:v>
                </c:pt>
                <c:pt idx="220">
                  <c:v>2022-11-08</c:v>
                </c:pt>
                <c:pt idx="221">
                  <c:v>2022-11-09</c:v>
                </c:pt>
                <c:pt idx="222">
                  <c:v>2022-11-10</c:v>
                </c:pt>
                <c:pt idx="223">
                  <c:v>2022-11-11</c:v>
                </c:pt>
                <c:pt idx="224">
                  <c:v>2022-11-14</c:v>
                </c:pt>
                <c:pt idx="225">
                  <c:v>2022-11-15</c:v>
                </c:pt>
                <c:pt idx="226">
                  <c:v>2022-11-16</c:v>
                </c:pt>
                <c:pt idx="227">
                  <c:v>2022-11-17</c:v>
                </c:pt>
                <c:pt idx="228">
                  <c:v>2022-11-18</c:v>
                </c:pt>
                <c:pt idx="229">
                  <c:v>2022-11-21</c:v>
                </c:pt>
                <c:pt idx="230">
                  <c:v>2022-11-22</c:v>
                </c:pt>
                <c:pt idx="231">
                  <c:v>2022-11-23</c:v>
                </c:pt>
                <c:pt idx="232">
                  <c:v>2022-11-24</c:v>
                </c:pt>
                <c:pt idx="233">
                  <c:v>2022-11-25</c:v>
                </c:pt>
                <c:pt idx="234">
                  <c:v>2022-11-28</c:v>
                </c:pt>
                <c:pt idx="235">
                  <c:v>2022-11-29</c:v>
                </c:pt>
                <c:pt idx="236">
                  <c:v>2022-11-30</c:v>
                </c:pt>
                <c:pt idx="237">
                  <c:v>2022-12-01</c:v>
                </c:pt>
                <c:pt idx="238">
                  <c:v>2022-12-02</c:v>
                </c:pt>
                <c:pt idx="239">
                  <c:v>2022-12-05</c:v>
                </c:pt>
                <c:pt idx="240">
                  <c:v>2022-12-06</c:v>
                </c:pt>
                <c:pt idx="241">
                  <c:v>2022-12-07</c:v>
                </c:pt>
                <c:pt idx="242">
                  <c:v>2022-12-08</c:v>
                </c:pt>
                <c:pt idx="243">
                  <c:v>2022-12-09</c:v>
                </c:pt>
                <c:pt idx="244">
                  <c:v>2022-12-12</c:v>
                </c:pt>
                <c:pt idx="245">
                  <c:v>2022-12-13</c:v>
                </c:pt>
                <c:pt idx="246">
                  <c:v>2022-12-14</c:v>
                </c:pt>
                <c:pt idx="247">
                  <c:v>2022-12-15</c:v>
                </c:pt>
                <c:pt idx="248">
                  <c:v>2022-12-16</c:v>
                </c:pt>
                <c:pt idx="249">
                  <c:v>2022-12-19</c:v>
                </c:pt>
                <c:pt idx="250">
                  <c:v>2022-12-20</c:v>
                </c:pt>
                <c:pt idx="251">
                  <c:v>2022-12-21</c:v>
                </c:pt>
                <c:pt idx="252">
                  <c:v>2022-12-22</c:v>
                </c:pt>
                <c:pt idx="253">
                  <c:v>2022-12-23</c:v>
                </c:pt>
                <c:pt idx="254">
                  <c:v>2022-12-26</c:v>
                </c:pt>
                <c:pt idx="255">
                  <c:v>2022-12-27</c:v>
                </c:pt>
                <c:pt idx="256">
                  <c:v>2022-12-28</c:v>
                </c:pt>
                <c:pt idx="257">
                  <c:v>2022-12-29</c:v>
                </c:pt>
                <c:pt idx="258">
                  <c:v>2022-12-30</c:v>
                </c:pt>
                <c:pt idx="259">
                  <c:v>2023-01-02</c:v>
                </c:pt>
                <c:pt idx="260">
                  <c:v>2023-01-03</c:v>
                </c:pt>
                <c:pt idx="261">
                  <c:v>2023-01-04</c:v>
                </c:pt>
                <c:pt idx="262">
                  <c:v>2023-01-05</c:v>
                </c:pt>
                <c:pt idx="263">
                  <c:v>2023-01-06</c:v>
                </c:pt>
                <c:pt idx="264">
                  <c:v>2023-01-09</c:v>
                </c:pt>
                <c:pt idx="265">
                  <c:v>2023-01-10</c:v>
                </c:pt>
                <c:pt idx="266">
                  <c:v>2023-01-11</c:v>
                </c:pt>
                <c:pt idx="267">
                  <c:v>2023-01-12</c:v>
                </c:pt>
                <c:pt idx="268">
                  <c:v>2023-01-13</c:v>
                </c:pt>
                <c:pt idx="269">
                  <c:v>2023-01-16</c:v>
                </c:pt>
                <c:pt idx="270">
                  <c:v>2023-01-17</c:v>
                </c:pt>
                <c:pt idx="271">
                  <c:v>2023-01-18</c:v>
                </c:pt>
                <c:pt idx="272">
                  <c:v>2023-01-19</c:v>
                </c:pt>
                <c:pt idx="273">
                  <c:v>2023-01-20</c:v>
                </c:pt>
                <c:pt idx="274">
                  <c:v>2023-01-23</c:v>
                </c:pt>
                <c:pt idx="275">
                  <c:v>2023-01-24</c:v>
                </c:pt>
                <c:pt idx="276">
                  <c:v>2023-01-25</c:v>
                </c:pt>
                <c:pt idx="277">
                  <c:v>2023-01-26</c:v>
                </c:pt>
                <c:pt idx="278">
                  <c:v>2023-01-27</c:v>
                </c:pt>
                <c:pt idx="279">
                  <c:v>2023-01-30</c:v>
                </c:pt>
                <c:pt idx="280">
                  <c:v>2023-01-31</c:v>
                </c:pt>
                <c:pt idx="281">
                  <c:v>2023-02-01</c:v>
                </c:pt>
                <c:pt idx="282">
                  <c:v>2023-02-02</c:v>
                </c:pt>
                <c:pt idx="283">
                  <c:v>2023-02-03</c:v>
                </c:pt>
                <c:pt idx="284">
                  <c:v>2023-02-06</c:v>
                </c:pt>
                <c:pt idx="285">
                  <c:v>2023-02-07</c:v>
                </c:pt>
                <c:pt idx="286">
                  <c:v>2023-02-08</c:v>
                </c:pt>
                <c:pt idx="287">
                  <c:v>2023-02-09</c:v>
                </c:pt>
                <c:pt idx="288">
                  <c:v>2023-02-10</c:v>
                </c:pt>
                <c:pt idx="289">
                  <c:v>2023-02-13</c:v>
                </c:pt>
                <c:pt idx="290">
                  <c:v>2023-02-14</c:v>
                </c:pt>
                <c:pt idx="291">
                  <c:v>2023-02-15</c:v>
                </c:pt>
                <c:pt idx="292">
                  <c:v>2023-02-16</c:v>
                </c:pt>
                <c:pt idx="293">
                  <c:v>2023-02-17</c:v>
                </c:pt>
                <c:pt idx="294">
                  <c:v>2023-02-20</c:v>
                </c:pt>
                <c:pt idx="295">
                  <c:v>2023-02-21</c:v>
                </c:pt>
                <c:pt idx="296">
                  <c:v>2023-02-22</c:v>
                </c:pt>
                <c:pt idx="297">
                  <c:v>2023-02-23</c:v>
                </c:pt>
                <c:pt idx="298">
                  <c:v>2023-02-24</c:v>
                </c:pt>
                <c:pt idx="299">
                  <c:v>2023-02-27</c:v>
                </c:pt>
                <c:pt idx="300">
                  <c:v>2023-02-28</c:v>
                </c:pt>
                <c:pt idx="301">
                  <c:v>2023-03-01</c:v>
                </c:pt>
                <c:pt idx="302">
                  <c:v>2023-03-02</c:v>
                </c:pt>
                <c:pt idx="303">
                  <c:v>2023-03-03</c:v>
                </c:pt>
                <c:pt idx="304">
                  <c:v>2023-03-06</c:v>
                </c:pt>
                <c:pt idx="305">
                  <c:v>2023-03-07</c:v>
                </c:pt>
                <c:pt idx="306">
                  <c:v>2023-03-08</c:v>
                </c:pt>
                <c:pt idx="307">
                  <c:v>2023-03-09</c:v>
                </c:pt>
                <c:pt idx="308">
                  <c:v>2023-03-10</c:v>
                </c:pt>
                <c:pt idx="309">
                  <c:v>2023-03-13</c:v>
                </c:pt>
                <c:pt idx="310">
                  <c:v>2023-03-14</c:v>
                </c:pt>
                <c:pt idx="311">
                  <c:v>2023-03-15</c:v>
                </c:pt>
                <c:pt idx="312">
                  <c:v>2023-03-16</c:v>
                </c:pt>
                <c:pt idx="313">
                  <c:v>2023-03-17</c:v>
                </c:pt>
                <c:pt idx="314">
                  <c:v>2023-03-20</c:v>
                </c:pt>
                <c:pt idx="315">
                  <c:v>2023-03-21</c:v>
                </c:pt>
                <c:pt idx="316">
                  <c:v>2023-03-22</c:v>
                </c:pt>
                <c:pt idx="317">
                  <c:v>2023-03-23</c:v>
                </c:pt>
                <c:pt idx="318">
                  <c:v>2023-03-24</c:v>
                </c:pt>
                <c:pt idx="319">
                  <c:v>2023-03-27</c:v>
                </c:pt>
                <c:pt idx="320">
                  <c:v>2023-03-28</c:v>
                </c:pt>
                <c:pt idx="321">
                  <c:v>2023-03-29</c:v>
                </c:pt>
                <c:pt idx="322">
                  <c:v>2023-03-30</c:v>
                </c:pt>
                <c:pt idx="323">
                  <c:v>2023-03-31</c:v>
                </c:pt>
                <c:pt idx="324">
                  <c:v>2023-04-03</c:v>
                </c:pt>
                <c:pt idx="325">
                  <c:v>2023-04-04</c:v>
                </c:pt>
                <c:pt idx="326">
                  <c:v>2023-04-05</c:v>
                </c:pt>
                <c:pt idx="327">
                  <c:v>2023-04-06</c:v>
                </c:pt>
                <c:pt idx="328">
                  <c:v>2023-04-07</c:v>
                </c:pt>
                <c:pt idx="329">
                  <c:v>2023-04-10</c:v>
                </c:pt>
                <c:pt idx="330">
                  <c:v>2023-04-11</c:v>
                </c:pt>
                <c:pt idx="331">
                  <c:v>2023-04-12</c:v>
                </c:pt>
                <c:pt idx="332">
                  <c:v>2023-04-13</c:v>
                </c:pt>
                <c:pt idx="333">
                  <c:v>2023-04-14</c:v>
                </c:pt>
                <c:pt idx="334">
                  <c:v>2023-04-17</c:v>
                </c:pt>
                <c:pt idx="335">
                  <c:v>2023-04-18</c:v>
                </c:pt>
                <c:pt idx="336">
                  <c:v>2023-04-19</c:v>
                </c:pt>
                <c:pt idx="337">
                  <c:v>2023-04-20</c:v>
                </c:pt>
                <c:pt idx="338">
                  <c:v>2023-04-21</c:v>
                </c:pt>
                <c:pt idx="339">
                  <c:v>2023-04-24</c:v>
                </c:pt>
                <c:pt idx="340">
                  <c:v>2023-04-25</c:v>
                </c:pt>
                <c:pt idx="341">
                  <c:v>2023-04-26</c:v>
                </c:pt>
                <c:pt idx="342">
                  <c:v>2023-04-27</c:v>
                </c:pt>
                <c:pt idx="343">
                  <c:v>2023-04-28</c:v>
                </c:pt>
                <c:pt idx="344">
                  <c:v>2023-05-01</c:v>
                </c:pt>
                <c:pt idx="345">
                  <c:v>2023-05-02</c:v>
                </c:pt>
                <c:pt idx="346">
                  <c:v>2023-05-03</c:v>
                </c:pt>
                <c:pt idx="347">
                  <c:v>2023-05-04</c:v>
                </c:pt>
                <c:pt idx="348">
                  <c:v>2023-05-05</c:v>
                </c:pt>
                <c:pt idx="349">
                  <c:v>2023-05-08</c:v>
                </c:pt>
                <c:pt idx="350">
                  <c:v>2023-05-09</c:v>
                </c:pt>
                <c:pt idx="351">
                  <c:v>2023-05-10</c:v>
                </c:pt>
                <c:pt idx="352">
                  <c:v>2023-05-11</c:v>
                </c:pt>
                <c:pt idx="353">
                  <c:v>2023-05-12</c:v>
                </c:pt>
                <c:pt idx="354">
                  <c:v>2023-05-15</c:v>
                </c:pt>
                <c:pt idx="355">
                  <c:v>2023-05-16</c:v>
                </c:pt>
                <c:pt idx="356">
                  <c:v>2023-05-17</c:v>
                </c:pt>
                <c:pt idx="357">
                  <c:v>2023-05-18</c:v>
                </c:pt>
                <c:pt idx="358">
                  <c:v>2023-05-19</c:v>
                </c:pt>
                <c:pt idx="359">
                  <c:v>2023-05-22</c:v>
                </c:pt>
                <c:pt idx="360">
                  <c:v>2023-05-23</c:v>
                </c:pt>
                <c:pt idx="361">
                  <c:v>2023-05-24</c:v>
                </c:pt>
                <c:pt idx="362">
                  <c:v>2023-05-25</c:v>
                </c:pt>
                <c:pt idx="363">
                  <c:v>2023-05-26</c:v>
                </c:pt>
                <c:pt idx="364">
                  <c:v>2023-05-29</c:v>
                </c:pt>
                <c:pt idx="365">
                  <c:v>2023-05-30</c:v>
                </c:pt>
                <c:pt idx="366">
                  <c:v>2023-05-31</c:v>
                </c:pt>
                <c:pt idx="367">
                  <c:v>2023-06-01</c:v>
                </c:pt>
                <c:pt idx="368">
                  <c:v>2023-06-02</c:v>
                </c:pt>
                <c:pt idx="369">
                  <c:v>2023-06-05</c:v>
                </c:pt>
                <c:pt idx="370">
                  <c:v>2023-06-06</c:v>
                </c:pt>
                <c:pt idx="371">
                  <c:v>2023-06-07</c:v>
                </c:pt>
                <c:pt idx="372">
                  <c:v>2023-06-08</c:v>
                </c:pt>
                <c:pt idx="373">
                  <c:v>2023-06-09</c:v>
                </c:pt>
                <c:pt idx="374">
                  <c:v>2023-06-12</c:v>
                </c:pt>
                <c:pt idx="375">
                  <c:v>2023-06-13</c:v>
                </c:pt>
                <c:pt idx="376">
                  <c:v>2023-06-14</c:v>
                </c:pt>
                <c:pt idx="377">
                  <c:v>2023-06-15</c:v>
                </c:pt>
                <c:pt idx="378">
                  <c:v>2023-06-16</c:v>
                </c:pt>
                <c:pt idx="379">
                  <c:v>2023-06-19</c:v>
                </c:pt>
                <c:pt idx="380">
                  <c:v>2023-06-20</c:v>
                </c:pt>
                <c:pt idx="381">
                  <c:v>2023-06-21</c:v>
                </c:pt>
                <c:pt idx="382">
                  <c:v>2023-06-22</c:v>
                </c:pt>
                <c:pt idx="383">
                  <c:v>2023-06-23</c:v>
                </c:pt>
                <c:pt idx="384">
                  <c:v>2023-06-26</c:v>
                </c:pt>
                <c:pt idx="385">
                  <c:v>2023-06-27</c:v>
                </c:pt>
                <c:pt idx="386">
                  <c:v>2023-06-28</c:v>
                </c:pt>
                <c:pt idx="387">
                  <c:v>2023-06-29</c:v>
                </c:pt>
                <c:pt idx="388">
                  <c:v>2023-06-30</c:v>
                </c:pt>
                <c:pt idx="389">
                  <c:v>2023-07-03</c:v>
                </c:pt>
                <c:pt idx="390">
                  <c:v>2023-07-04</c:v>
                </c:pt>
                <c:pt idx="391">
                  <c:v>2023-07-05</c:v>
                </c:pt>
                <c:pt idx="392">
                  <c:v>2023-07-06</c:v>
                </c:pt>
                <c:pt idx="393">
                  <c:v>2023-07-07</c:v>
                </c:pt>
                <c:pt idx="394">
                  <c:v>2023-07-10</c:v>
                </c:pt>
                <c:pt idx="395">
                  <c:v>2023-07-11</c:v>
                </c:pt>
                <c:pt idx="396">
                  <c:v>2023-07-12</c:v>
                </c:pt>
                <c:pt idx="397">
                  <c:v>2023-07-13</c:v>
                </c:pt>
                <c:pt idx="398">
                  <c:v>2023-07-14</c:v>
                </c:pt>
                <c:pt idx="399">
                  <c:v>2023-07-17</c:v>
                </c:pt>
                <c:pt idx="400">
                  <c:v>2023-07-18</c:v>
                </c:pt>
                <c:pt idx="401">
                  <c:v>2023-07-19</c:v>
                </c:pt>
                <c:pt idx="402">
                  <c:v>2023-07-20</c:v>
                </c:pt>
                <c:pt idx="403">
                  <c:v>2023-07-21</c:v>
                </c:pt>
                <c:pt idx="404">
                  <c:v>2023-07-24</c:v>
                </c:pt>
                <c:pt idx="405">
                  <c:v>2023-07-25</c:v>
                </c:pt>
                <c:pt idx="406">
                  <c:v>2023-07-26</c:v>
                </c:pt>
                <c:pt idx="407">
                  <c:v>2023-07-27</c:v>
                </c:pt>
                <c:pt idx="408">
                  <c:v>2023-07-28</c:v>
                </c:pt>
                <c:pt idx="409">
                  <c:v>2023-07-31</c:v>
                </c:pt>
                <c:pt idx="410">
                  <c:v>2023-08-01</c:v>
                </c:pt>
                <c:pt idx="411">
                  <c:v>2023-08-02</c:v>
                </c:pt>
                <c:pt idx="412">
                  <c:v>2023-08-03</c:v>
                </c:pt>
                <c:pt idx="413">
                  <c:v>2023-08-04</c:v>
                </c:pt>
                <c:pt idx="414">
                  <c:v>2023-08-07</c:v>
                </c:pt>
                <c:pt idx="415">
                  <c:v>2023-08-08</c:v>
                </c:pt>
                <c:pt idx="416">
                  <c:v>2023-08-09</c:v>
                </c:pt>
                <c:pt idx="417">
                  <c:v>2023-08-10</c:v>
                </c:pt>
                <c:pt idx="418">
                  <c:v>2023-08-11</c:v>
                </c:pt>
                <c:pt idx="419">
                  <c:v>2023-08-14</c:v>
                </c:pt>
                <c:pt idx="420">
                  <c:v>2023-08-15</c:v>
                </c:pt>
                <c:pt idx="421">
                  <c:v>2023-08-16</c:v>
                </c:pt>
                <c:pt idx="422">
                  <c:v>2023-08-17</c:v>
                </c:pt>
                <c:pt idx="423">
                  <c:v>2023-08-18</c:v>
                </c:pt>
                <c:pt idx="424">
                  <c:v>2023-08-21</c:v>
                </c:pt>
                <c:pt idx="425">
                  <c:v>2023-08-22</c:v>
                </c:pt>
                <c:pt idx="426">
                  <c:v>2023-08-23</c:v>
                </c:pt>
                <c:pt idx="427">
                  <c:v>2023-08-24</c:v>
                </c:pt>
                <c:pt idx="428">
                  <c:v>2023-08-25</c:v>
                </c:pt>
                <c:pt idx="429">
                  <c:v>2023-08-28</c:v>
                </c:pt>
                <c:pt idx="430">
                  <c:v>2023-08-29</c:v>
                </c:pt>
                <c:pt idx="431">
                  <c:v>2023-08-30</c:v>
                </c:pt>
                <c:pt idx="432">
                  <c:v>2023-08-31</c:v>
                </c:pt>
                <c:pt idx="433">
                  <c:v>2023-09-01</c:v>
                </c:pt>
                <c:pt idx="434">
                  <c:v>2023-09-04</c:v>
                </c:pt>
                <c:pt idx="435">
                  <c:v>2023-09-05</c:v>
                </c:pt>
                <c:pt idx="436">
                  <c:v>2023-09-06</c:v>
                </c:pt>
                <c:pt idx="437">
                  <c:v>2023-09-07</c:v>
                </c:pt>
                <c:pt idx="438">
                  <c:v>2023-09-08</c:v>
                </c:pt>
                <c:pt idx="439">
                  <c:v>2023-09-11</c:v>
                </c:pt>
                <c:pt idx="440">
                  <c:v>2023-09-12</c:v>
                </c:pt>
                <c:pt idx="441">
                  <c:v>2023-09-13</c:v>
                </c:pt>
                <c:pt idx="442">
                  <c:v>2023-09-14</c:v>
                </c:pt>
                <c:pt idx="443">
                  <c:v>2023-09-15</c:v>
                </c:pt>
                <c:pt idx="444">
                  <c:v>2023-09-18</c:v>
                </c:pt>
                <c:pt idx="445">
                  <c:v>2023-09-19</c:v>
                </c:pt>
                <c:pt idx="446">
                  <c:v>2023-09-20</c:v>
                </c:pt>
                <c:pt idx="447">
                  <c:v>2023-09-21</c:v>
                </c:pt>
                <c:pt idx="448">
                  <c:v>2023-09-22</c:v>
                </c:pt>
                <c:pt idx="449">
                  <c:v>2023-09-25</c:v>
                </c:pt>
                <c:pt idx="450">
                  <c:v>2023-09-26</c:v>
                </c:pt>
                <c:pt idx="451">
                  <c:v>2023-09-27</c:v>
                </c:pt>
                <c:pt idx="452">
                  <c:v>2023-09-28</c:v>
                </c:pt>
                <c:pt idx="453">
                  <c:v>2023-09-29</c:v>
                </c:pt>
                <c:pt idx="454">
                  <c:v>2023-10-02</c:v>
                </c:pt>
                <c:pt idx="455">
                  <c:v>2023-10-03</c:v>
                </c:pt>
                <c:pt idx="456">
                  <c:v>2023-10-04</c:v>
                </c:pt>
                <c:pt idx="457">
                  <c:v>2023-10-05</c:v>
                </c:pt>
                <c:pt idx="458">
                  <c:v>2023-10-06</c:v>
                </c:pt>
                <c:pt idx="459">
                  <c:v>2023-10-09</c:v>
                </c:pt>
                <c:pt idx="460">
                  <c:v>2023-10-10</c:v>
                </c:pt>
                <c:pt idx="461">
                  <c:v>2023-10-11</c:v>
                </c:pt>
                <c:pt idx="462">
                  <c:v>2023-10-12</c:v>
                </c:pt>
                <c:pt idx="463">
                  <c:v>2023-10-13</c:v>
                </c:pt>
                <c:pt idx="464">
                  <c:v>2023-10-16</c:v>
                </c:pt>
                <c:pt idx="465">
                  <c:v>2023-10-17</c:v>
                </c:pt>
                <c:pt idx="466">
                  <c:v>2023-10-18</c:v>
                </c:pt>
                <c:pt idx="467">
                  <c:v>2023-10-19</c:v>
                </c:pt>
                <c:pt idx="468">
                  <c:v>2023-10-20</c:v>
                </c:pt>
                <c:pt idx="469">
                  <c:v>2023-10-23</c:v>
                </c:pt>
                <c:pt idx="470">
                  <c:v>2023-10-24</c:v>
                </c:pt>
                <c:pt idx="471">
                  <c:v>2023-10-25</c:v>
                </c:pt>
                <c:pt idx="472">
                  <c:v>2023-10-26</c:v>
                </c:pt>
                <c:pt idx="473">
                  <c:v>2023-10-27</c:v>
                </c:pt>
                <c:pt idx="474">
                  <c:v>2023-10-30</c:v>
                </c:pt>
                <c:pt idx="475">
                  <c:v>2023-10-31</c:v>
                </c:pt>
                <c:pt idx="476">
                  <c:v>2023-11-01</c:v>
                </c:pt>
                <c:pt idx="477">
                  <c:v>2023-11-02</c:v>
                </c:pt>
                <c:pt idx="478">
                  <c:v>2023-11-03</c:v>
                </c:pt>
                <c:pt idx="479">
                  <c:v>2023-11-06</c:v>
                </c:pt>
                <c:pt idx="480">
                  <c:v>2023-11-07</c:v>
                </c:pt>
                <c:pt idx="481">
                  <c:v>2023-11-08</c:v>
                </c:pt>
                <c:pt idx="482">
                  <c:v>2023-11-09</c:v>
                </c:pt>
                <c:pt idx="483">
                  <c:v>2023-11-10</c:v>
                </c:pt>
                <c:pt idx="484">
                  <c:v>2023-11-13</c:v>
                </c:pt>
                <c:pt idx="485">
                  <c:v>2023-11-14</c:v>
                </c:pt>
                <c:pt idx="486">
                  <c:v>2023-11-15</c:v>
                </c:pt>
                <c:pt idx="487">
                  <c:v>2023-11-16</c:v>
                </c:pt>
                <c:pt idx="488">
                  <c:v>2023-11-17</c:v>
                </c:pt>
                <c:pt idx="489">
                  <c:v>2023-11-20</c:v>
                </c:pt>
                <c:pt idx="490">
                  <c:v>2023-11-21</c:v>
                </c:pt>
                <c:pt idx="491">
                  <c:v>2023-11-22</c:v>
                </c:pt>
                <c:pt idx="492">
                  <c:v>2023-11-23</c:v>
                </c:pt>
                <c:pt idx="493">
                  <c:v>2023-11-24</c:v>
                </c:pt>
                <c:pt idx="494">
                  <c:v>2023-11-27</c:v>
                </c:pt>
                <c:pt idx="495">
                  <c:v>2023-11-28</c:v>
                </c:pt>
                <c:pt idx="496">
                  <c:v>2023-11-29</c:v>
                </c:pt>
                <c:pt idx="497">
                  <c:v>2023-11-30</c:v>
                </c:pt>
                <c:pt idx="498">
                  <c:v>2023-12-01</c:v>
                </c:pt>
                <c:pt idx="499">
                  <c:v>2023-12-04</c:v>
                </c:pt>
                <c:pt idx="500">
                  <c:v>2023-12-05</c:v>
                </c:pt>
                <c:pt idx="501">
                  <c:v>2023-12-06</c:v>
                </c:pt>
                <c:pt idx="502">
                  <c:v>2023-12-07</c:v>
                </c:pt>
                <c:pt idx="503">
                  <c:v>2023-12-08</c:v>
                </c:pt>
                <c:pt idx="504">
                  <c:v>2023-12-11</c:v>
                </c:pt>
                <c:pt idx="505">
                  <c:v>2023-12-12</c:v>
                </c:pt>
                <c:pt idx="506">
                  <c:v>2023-12-13</c:v>
                </c:pt>
                <c:pt idx="507">
                  <c:v>2023-12-14</c:v>
                </c:pt>
                <c:pt idx="508">
                  <c:v>2023-12-15</c:v>
                </c:pt>
                <c:pt idx="509">
                  <c:v>2023-12-18</c:v>
                </c:pt>
                <c:pt idx="510">
                  <c:v>2023-12-19</c:v>
                </c:pt>
                <c:pt idx="511">
                  <c:v>2023-12-20</c:v>
                </c:pt>
                <c:pt idx="512">
                  <c:v>2023-12-21</c:v>
                </c:pt>
                <c:pt idx="513">
                  <c:v>2023-12-22</c:v>
                </c:pt>
                <c:pt idx="514">
                  <c:v>2023-12-25</c:v>
                </c:pt>
                <c:pt idx="515">
                  <c:v>2023-12-26</c:v>
                </c:pt>
                <c:pt idx="516">
                  <c:v>2023-12-27</c:v>
                </c:pt>
                <c:pt idx="517">
                  <c:v>2023-12-28</c:v>
                </c:pt>
                <c:pt idx="518">
                  <c:v>2023-12-29</c:v>
                </c:pt>
                <c:pt idx="519">
                  <c:v>2024-01-01</c:v>
                </c:pt>
                <c:pt idx="520">
                  <c:v>2024-01-02</c:v>
                </c:pt>
                <c:pt idx="521">
                  <c:v>2024-01-03</c:v>
                </c:pt>
                <c:pt idx="522">
                  <c:v>2024-01-04</c:v>
                </c:pt>
                <c:pt idx="523">
                  <c:v>2024-01-05</c:v>
                </c:pt>
                <c:pt idx="524">
                  <c:v>2024-01-08</c:v>
                </c:pt>
                <c:pt idx="525">
                  <c:v>2024-01-09</c:v>
                </c:pt>
                <c:pt idx="526">
                  <c:v>2024-01-10</c:v>
                </c:pt>
                <c:pt idx="527">
                  <c:v>2024-01-11</c:v>
                </c:pt>
                <c:pt idx="528">
                  <c:v>2024-01-12</c:v>
                </c:pt>
                <c:pt idx="529">
                  <c:v>2024-01-15</c:v>
                </c:pt>
                <c:pt idx="530">
                  <c:v>2024-01-16</c:v>
                </c:pt>
                <c:pt idx="531">
                  <c:v>2024-01-17</c:v>
                </c:pt>
                <c:pt idx="532">
                  <c:v>2024-01-18</c:v>
                </c:pt>
                <c:pt idx="533">
                  <c:v>2024-01-19</c:v>
                </c:pt>
                <c:pt idx="534">
                  <c:v>2024-01-22</c:v>
                </c:pt>
                <c:pt idx="535">
                  <c:v>2024-01-23</c:v>
                </c:pt>
                <c:pt idx="536">
                  <c:v>2024-01-24</c:v>
                </c:pt>
                <c:pt idx="537">
                  <c:v>2024-01-25</c:v>
                </c:pt>
                <c:pt idx="538">
                  <c:v>2024-01-26</c:v>
                </c:pt>
                <c:pt idx="539">
                  <c:v>2024-01-29</c:v>
                </c:pt>
                <c:pt idx="540">
                  <c:v>2024-01-30</c:v>
                </c:pt>
                <c:pt idx="541">
                  <c:v>2024-01-31</c:v>
                </c:pt>
                <c:pt idx="542">
                  <c:v>2024-02-01</c:v>
                </c:pt>
                <c:pt idx="543">
                  <c:v>2024-02-02</c:v>
                </c:pt>
                <c:pt idx="544">
                  <c:v>2024-02-05</c:v>
                </c:pt>
                <c:pt idx="545">
                  <c:v>2024-02-06</c:v>
                </c:pt>
                <c:pt idx="546">
                  <c:v>2024-02-07</c:v>
                </c:pt>
                <c:pt idx="547">
                  <c:v>2024-02-08</c:v>
                </c:pt>
                <c:pt idx="548">
                  <c:v>2024-02-09</c:v>
                </c:pt>
                <c:pt idx="549">
                  <c:v>2024-02-12</c:v>
                </c:pt>
                <c:pt idx="550">
                  <c:v>2024-02-13</c:v>
                </c:pt>
                <c:pt idx="551">
                  <c:v>2024-02-14</c:v>
                </c:pt>
                <c:pt idx="552">
                  <c:v>2024-02-15</c:v>
                </c:pt>
                <c:pt idx="553">
                  <c:v>2024-02-16</c:v>
                </c:pt>
                <c:pt idx="554">
                  <c:v>2024-02-19</c:v>
                </c:pt>
                <c:pt idx="555">
                  <c:v>2024-02-20</c:v>
                </c:pt>
                <c:pt idx="556">
                  <c:v>2024-02-21</c:v>
                </c:pt>
                <c:pt idx="557">
                  <c:v>2024-02-22</c:v>
                </c:pt>
                <c:pt idx="558">
                  <c:v>2024-02-23</c:v>
                </c:pt>
                <c:pt idx="559">
                  <c:v>2024-02-26</c:v>
                </c:pt>
                <c:pt idx="560">
                  <c:v>2024-02-27</c:v>
                </c:pt>
                <c:pt idx="561">
                  <c:v>2024-02-28</c:v>
                </c:pt>
                <c:pt idx="562">
                  <c:v>2024-02-29</c:v>
                </c:pt>
                <c:pt idx="563">
                  <c:v>2024-03-01</c:v>
                </c:pt>
                <c:pt idx="564">
                  <c:v>2024-03-04</c:v>
                </c:pt>
                <c:pt idx="565">
                  <c:v>2024-03-05</c:v>
                </c:pt>
                <c:pt idx="566">
                  <c:v>2024-03-06</c:v>
                </c:pt>
                <c:pt idx="567">
                  <c:v>2024-03-07</c:v>
                </c:pt>
                <c:pt idx="568">
                  <c:v>2024-03-08</c:v>
                </c:pt>
                <c:pt idx="569">
                  <c:v>2024-03-11</c:v>
                </c:pt>
                <c:pt idx="570">
                  <c:v>2024-03-12</c:v>
                </c:pt>
                <c:pt idx="571">
                  <c:v>2024-03-13</c:v>
                </c:pt>
                <c:pt idx="572">
                  <c:v>2024-03-14</c:v>
                </c:pt>
                <c:pt idx="573">
                  <c:v>2024-03-15</c:v>
                </c:pt>
                <c:pt idx="574">
                  <c:v>2024-03-18</c:v>
                </c:pt>
                <c:pt idx="575">
                  <c:v>2024-03-19</c:v>
                </c:pt>
                <c:pt idx="576">
                  <c:v>2024-03-20</c:v>
                </c:pt>
                <c:pt idx="577">
                  <c:v>2024-03-21</c:v>
                </c:pt>
                <c:pt idx="578">
                  <c:v>2024-03-22</c:v>
                </c:pt>
                <c:pt idx="579">
                  <c:v>2024-03-25</c:v>
                </c:pt>
                <c:pt idx="580">
                  <c:v>2024-03-26</c:v>
                </c:pt>
                <c:pt idx="581">
                  <c:v>2024-03-27</c:v>
                </c:pt>
                <c:pt idx="582">
                  <c:v>2024-03-28</c:v>
                </c:pt>
                <c:pt idx="583">
                  <c:v>2024-03-29</c:v>
                </c:pt>
                <c:pt idx="584">
                  <c:v>2024-04-01</c:v>
                </c:pt>
                <c:pt idx="585">
                  <c:v>2024-04-02</c:v>
                </c:pt>
                <c:pt idx="586">
                  <c:v>2024-04-03</c:v>
                </c:pt>
                <c:pt idx="587">
                  <c:v>2024-04-04</c:v>
                </c:pt>
                <c:pt idx="588">
                  <c:v>2024-04-05</c:v>
                </c:pt>
                <c:pt idx="589">
                  <c:v>2024-04-08</c:v>
                </c:pt>
                <c:pt idx="590">
                  <c:v>2024-04-09</c:v>
                </c:pt>
                <c:pt idx="591">
                  <c:v>2024-04-10</c:v>
                </c:pt>
                <c:pt idx="592">
                  <c:v>2024-04-11</c:v>
                </c:pt>
                <c:pt idx="593">
                  <c:v>2024-04-12</c:v>
                </c:pt>
                <c:pt idx="594">
                  <c:v>2024-04-15</c:v>
                </c:pt>
                <c:pt idx="595">
                  <c:v>2024-04-16</c:v>
                </c:pt>
                <c:pt idx="596">
                  <c:v>2024-04-17</c:v>
                </c:pt>
                <c:pt idx="597">
                  <c:v>2024-04-18</c:v>
                </c:pt>
                <c:pt idx="598">
                  <c:v>2024-04-19</c:v>
                </c:pt>
                <c:pt idx="599">
                  <c:v>2024-04-22</c:v>
                </c:pt>
                <c:pt idx="600">
                  <c:v>2024-04-23</c:v>
                </c:pt>
                <c:pt idx="601">
                  <c:v>2024-04-24</c:v>
                </c:pt>
                <c:pt idx="602">
                  <c:v>2024-04-25</c:v>
                </c:pt>
                <c:pt idx="603">
                  <c:v>2024-04-26</c:v>
                </c:pt>
                <c:pt idx="604">
                  <c:v>2024-04-29</c:v>
                </c:pt>
                <c:pt idx="605">
                  <c:v>2024-04-30</c:v>
                </c:pt>
                <c:pt idx="606">
                  <c:v>2024-05-01</c:v>
                </c:pt>
                <c:pt idx="607">
                  <c:v>2024-05-02</c:v>
                </c:pt>
                <c:pt idx="608">
                  <c:v>2024-05-03</c:v>
                </c:pt>
                <c:pt idx="609">
                  <c:v>2024-05-06</c:v>
                </c:pt>
                <c:pt idx="610">
                  <c:v>2024-05-07</c:v>
                </c:pt>
                <c:pt idx="611">
                  <c:v>2024-05-08</c:v>
                </c:pt>
                <c:pt idx="612">
                  <c:v>2024-05-09</c:v>
                </c:pt>
                <c:pt idx="613">
                  <c:v>2024-05-10</c:v>
                </c:pt>
                <c:pt idx="614">
                  <c:v>2024-05-13</c:v>
                </c:pt>
                <c:pt idx="615">
                  <c:v>2024-05-14</c:v>
                </c:pt>
                <c:pt idx="616">
                  <c:v>2024-05-15</c:v>
                </c:pt>
                <c:pt idx="617">
                  <c:v>2024-05-16</c:v>
                </c:pt>
                <c:pt idx="618">
                  <c:v>2024-05-17</c:v>
                </c:pt>
                <c:pt idx="619">
                  <c:v>2024-05-20</c:v>
                </c:pt>
                <c:pt idx="620">
                  <c:v>2024-05-21</c:v>
                </c:pt>
                <c:pt idx="621">
                  <c:v>2024-05-22</c:v>
                </c:pt>
                <c:pt idx="622">
                  <c:v>2024-05-23</c:v>
                </c:pt>
                <c:pt idx="623">
                  <c:v>2024-05-24</c:v>
                </c:pt>
                <c:pt idx="624">
                  <c:v>2024-05-27</c:v>
                </c:pt>
                <c:pt idx="625">
                  <c:v>2024-05-28</c:v>
                </c:pt>
                <c:pt idx="626">
                  <c:v>2024-05-29</c:v>
                </c:pt>
                <c:pt idx="627">
                  <c:v>2024-05-30</c:v>
                </c:pt>
                <c:pt idx="628">
                  <c:v>2024-05-31</c:v>
                </c:pt>
                <c:pt idx="629">
                  <c:v>2024-06-03</c:v>
                </c:pt>
                <c:pt idx="630">
                  <c:v>2024-06-04</c:v>
                </c:pt>
                <c:pt idx="631">
                  <c:v>2024-06-05</c:v>
                </c:pt>
                <c:pt idx="632">
                  <c:v>2024-06-06</c:v>
                </c:pt>
                <c:pt idx="633">
                  <c:v>2024-06-07</c:v>
                </c:pt>
                <c:pt idx="634">
                  <c:v>2024-06-10</c:v>
                </c:pt>
                <c:pt idx="635">
                  <c:v>2024-06-11</c:v>
                </c:pt>
                <c:pt idx="636">
                  <c:v>2024-06-12</c:v>
                </c:pt>
                <c:pt idx="637">
                  <c:v>2024-06-13</c:v>
                </c:pt>
                <c:pt idx="638">
                  <c:v>2024-06-14</c:v>
                </c:pt>
                <c:pt idx="639">
                  <c:v>2024-06-17</c:v>
                </c:pt>
                <c:pt idx="640">
                  <c:v>2024-06-18</c:v>
                </c:pt>
                <c:pt idx="641">
                  <c:v>2024-06-19</c:v>
                </c:pt>
                <c:pt idx="642">
                  <c:v>2024-06-20</c:v>
                </c:pt>
                <c:pt idx="643">
                  <c:v>2024-06-21</c:v>
                </c:pt>
                <c:pt idx="644">
                  <c:v>2024-06-24</c:v>
                </c:pt>
                <c:pt idx="645">
                  <c:v>2024-06-25</c:v>
                </c:pt>
                <c:pt idx="646">
                  <c:v>2024-06-26</c:v>
                </c:pt>
                <c:pt idx="647">
                  <c:v>2024-06-27</c:v>
                </c:pt>
                <c:pt idx="648">
                  <c:v>2024-06-28</c:v>
                </c:pt>
                <c:pt idx="649">
                  <c:v>2024-07-01</c:v>
                </c:pt>
                <c:pt idx="650">
                  <c:v>2024-07-02</c:v>
                </c:pt>
                <c:pt idx="651">
                  <c:v>2024-07-03</c:v>
                </c:pt>
                <c:pt idx="652">
                  <c:v>2024-07-04</c:v>
                </c:pt>
                <c:pt idx="653">
                  <c:v>2024-07-05</c:v>
                </c:pt>
                <c:pt idx="654">
                  <c:v>2024-07-08</c:v>
                </c:pt>
                <c:pt idx="655">
                  <c:v>2024-07-09</c:v>
                </c:pt>
                <c:pt idx="656">
                  <c:v>2024-07-10</c:v>
                </c:pt>
                <c:pt idx="657">
                  <c:v>2024-07-11</c:v>
                </c:pt>
                <c:pt idx="658">
                  <c:v>2024-07-12</c:v>
                </c:pt>
                <c:pt idx="659">
                  <c:v>2024-07-15</c:v>
                </c:pt>
                <c:pt idx="660">
                  <c:v>2024-07-16</c:v>
                </c:pt>
                <c:pt idx="661">
                  <c:v>2024-07-17</c:v>
                </c:pt>
                <c:pt idx="662">
                  <c:v>2024-07-18</c:v>
                </c:pt>
                <c:pt idx="663">
                  <c:v>2024-07-19</c:v>
                </c:pt>
                <c:pt idx="664">
                  <c:v>2024-07-22</c:v>
                </c:pt>
                <c:pt idx="665">
                  <c:v>2024-07-23</c:v>
                </c:pt>
                <c:pt idx="666">
                  <c:v>2024-07-24</c:v>
                </c:pt>
                <c:pt idx="667">
                  <c:v>2024-07-25</c:v>
                </c:pt>
                <c:pt idx="668">
                  <c:v>2024-07-26</c:v>
                </c:pt>
                <c:pt idx="669">
                  <c:v>2024-07-29</c:v>
                </c:pt>
                <c:pt idx="670">
                  <c:v>2024-07-30</c:v>
                </c:pt>
                <c:pt idx="671">
                  <c:v>2024-07-31</c:v>
                </c:pt>
                <c:pt idx="672">
                  <c:v>2024-08-01</c:v>
                </c:pt>
                <c:pt idx="673">
                  <c:v>2024-08-02</c:v>
                </c:pt>
                <c:pt idx="674">
                  <c:v>2024-08-05</c:v>
                </c:pt>
                <c:pt idx="675">
                  <c:v>2024-08-06</c:v>
                </c:pt>
                <c:pt idx="676">
                  <c:v>2024-08-07</c:v>
                </c:pt>
                <c:pt idx="677">
                  <c:v>2024-08-08</c:v>
                </c:pt>
                <c:pt idx="678">
                  <c:v>2024-08-09</c:v>
                </c:pt>
                <c:pt idx="679">
                  <c:v>2024-08-12</c:v>
                </c:pt>
                <c:pt idx="680">
                  <c:v>2024-08-13</c:v>
                </c:pt>
                <c:pt idx="681">
                  <c:v>2024-08-14</c:v>
                </c:pt>
                <c:pt idx="682">
                  <c:v>2024-08-15</c:v>
                </c:pt>
                <c:pt idx="683">
                  <c:v>2024-08-16</c:v>
                </c:pt>
                <c:pt idx="684">
                  <c:v>2024-08-19</c:v>
                </c:pt>
                <c:pt idx="685">
                  <c:v>2024-08-20</c:v>
                </c:pt>
                <c:pt idx="686">
                  <c:v>2024-08-21</c:v>
                </c:pt>
                <c:pt idx="687">
                  <c:v>2024-08-22</c:v>
                </c:pt>
                <c:pt idx="688">
                  <c:v>2024-08-23</c:v>
                </c:pt>
                <c:pt idx="689">
                  <c:v>2024-08-26</c:v>
                </c:pt>
                <c:pt idx="690">
                  <c:v>2024-08-27</c:v>
                </c:pt>
                <c:pt idx="691">
                  <c:v>2024-08-28</c:v>
                </c:pt>
                <c:pt idx="692">
                  <c:v>2024-08-29</c:v>
                </c:pt>
                <c:pt idx="693">
                  <c:v>2024-08-30</c:v>
                </c:pt>
                <c:pt idx="694">
                  <c:v>2024-09-02</c:v>
                </c:pt>
                <c:pt idx="695">
                  <c:v>2024-09-03</c:v>
                </c:pt>
                <c:pt idx="696">
                  <c:v>2024-09-04</c:v>
                </c:pt>
                <c:pt idx="697">
                  <c:v>2024-09-05</c:v>
                </c:pt>
                <c:pt idx="698">
                  <c:v>2024-09-06</c:v>
                </c:pt>
                <c:pt idx="699">
                  <c:v>2024-09-09</c:v>
                </c:pt>
                <c:pt idx="700">
                  <c:v>2024-09-10</c:v>
                </c:pt>
                <c:pt idx="701">
                  <c:v>2024-09-11</c:v>
                </c:pt>
                <c:pt idx="702">
                  <c:v>2024-09-12</c:v>
                </c:pt>
                <c:pt idx="703">
                  <c:v>2024-09-13</c:v>
                </c:pt>
                <c:pt idx="704">
                  <c:v>2024-09-16</c:v>
                </c:pt>
                <c:pt idx="705">
                  <c:v>2024-09-17</c:v>
                </c:pt>
                <c:pt idx="706">
                  <c:v>2024-09-18</c:v>
                </c:pt>
                <c:pt idx="707">
                  <c:v>2024-09-19</c:v>
                </c:pt>
                <c:pt idx="708">
                  <c:v>2024-09-20</c:v>
                </c:pt>
                <c:pt idx="709">
                  <c:v>2024-09-23</c:v>
                </c:pt>
                <c:pt idx="710">
                  <c:v>2024-09-24</c:v>
                </c:pt>
                <c:pt idx="711">
                  <c:v>2024-09-25</c:v>
                </c:pt>
                <c:pt idx="712">
                  <c:v>2024-09-26</c:v>
                </c:pt>
                <c:pt idx="713">
                  <c:v>2024-09-27</c:v>
                </c:pt>
                <c:pt idx="714">
                  <c:v>2024-09-30</c:v>
                </c:pt>
                <c:pt idx="715">
                  <c:v>2024-10-01</c:v>
                </c:pt>
                <c:pt idx="716">
                  <c:v>2024-10-02</c:v>
                </c:pt>
                <c:pt idx="717">
                  <c:v>2024-10-03</c:v>
                </c:pt>
                <c:pt idx="718">
                  <c:v>2024-10-04</c:v>
                </c:pt>
                <c:pt idx="719">
                  <c:v>2024-10-07</c:v>
                </c:pt>
                <c:pt idx="720">
                  <c:v>2024-10-08</c:v>
                </c:pt>
                <c:pt idx="721">
                  <c:v>2024-10-09</c:v>
                </c:pt>
                <c:pt idx="722">
                  <c:v>2024-10-10</c:v>
                </c:pt>
                <c:pt idx="723">
                  <c:v>2024-10-11</c:v>
                </c:pt>
                <c:pt idx="724">
                  <c:v>2024-10-14</c:v>
                </c:pt>
                <c:pt idx="725">
                  <c:v>2024-10-15</c:v>
                </c:pt>
                <c:pt idx="726">
                  <c:v>2024-10-16</c:v>
                </c:pt>
                <c:pt idx="727">
                  <c:v>2024-10-17</c:v>
                </c:pt>
                <c:pt idx="728">
                  <c:v>2024-10-18</c:v>
                </c:pt>
                <c:pt idx="729">
                  <c:v>2024-10-21</c:v>
                </c:pt>
                <c:pt idx="730">
                  <c:v>2024-10-22</c:v>
                </c:pt>
                <c:pt idx="731">
                  <c:v>2024-10-23</c:v>
                </c:pt>
                <c:pt idx="732">
                  <c:v>2024-10-24</c:v>
                </c:pt>
                <c:pt idx="733">
                  <c:v>2024-10-25</c:v>
                </c:pt>
                <c:pt idx="734">
                  <c:v>2024-10-28</c:v>
                </c:pt>
                <c:pt idx="735">
                  <c:v>2024-10-29</c:v>
                </c:pt>
                <c:pt idx="736">
                  <c:v>2024-10-30</c:v>
                </c:pt>
                <c:pt idx="737">
                  <c:v>2024-10-31</c:v>
                </c:pt>
                <c:pt idx="738">
                  <c:v>2024-11-01</c:v>
                </c:pt>
                <c:pt idx="739">
                  <c:v>2024-11-04</c:v>
                </c:pt>
                <c:pt idx="740">
                  <c:v>2024-11-05</c:v>
                </c:pt>
                <c:pt idx="741">
                  <c:v>2024-11-06</c:v>
                </c:pt>
                <c:pt idx="742">
                  <c:v>2024-11-07</c:v>
                </c:pt>
                <c:pt idx="743">
                  <c:v>2024-11-08</c:v>
                </c:pt>
                <c:pt idx="744">
                  <c:v>2024-11-11</c:v>
                </c:pt>
                <c:pt idx="745">
                  <c:v>2024-11-12</c:v>
                </c:pt>
                <c:pt idx="746">
                  <c:v>2024-11-13</c:v>
                </c:pt>
                <c:pt idx="747">
                  <c:v>2024-11-14</c:v>
                </c:pt>
                <c:pt idx="748">
                  <c:v>2024-11-15</c:v>
                </c:pt>
                <c:pt idx="749">
                  <c:v>2024-11-18</c:v>
                </c:pt>
                <c:pt idx="750">
                  <c:v>2024-11-19</c:v>
                </c:pt>
                <c:pt idx="751">
                  <c:v>2024-11-20</c:v>
                </c:pt>
                <c:pt idx="752">
                  <c:v>2024-11-21</c:v>
                </c:pt>
                <c:pt idx="753">
                  <c:v>2024-11-22</c:v>
                </c:pt>
                <c:pt idx="754">
                  <c:v>2024-11-25</c:v>
                </c:pt>
                <c:pt idx="755">
                  <c:v>2024-11-26</c:v>
                </c:pt>
                <c:pt idx="756">
                  <c:v>2024-11-27</c:v>
                </c:pt>
                <c:pt idx="757">
                  <c:v>2024-11-28</c:v>
                </c:pt>
                <c:pt idx="758">
                  <c:v>2024-11-29</c:v>
                </c:pt>
                <c:pt idx="759">
                  <c:v>2024-12-02</c:v>
                </c:pt>
                <c:pt idx="760">
                  <c:v>2024-12-03</c:v>
                </c:pt>
                <c:pt idx="761">
                  <c:v>2024-12-04</c:v>
                </c:pt>
                <c:pt idx="762">
                  <c:v>2024-12-05</c:v>
                </c:pt>
                <c:pt idx="763">
                  <c:v>2024-12-06</c:v>
                </c:pt>
                <c:pt idx="764">
                  <c:v>2024-12-09</c:v>
                </c:pt>
                <c:pt idx="765">
                  <c:v>2024-12-10</c:v>
                </c:pt>
                <c:pt idx="766">
                  <c:v>2024-12-11</c:v>
                </c:pt>
                <c:pt idx="767">
                  <c:v>2024-12-12</c:v>
                </c:pt>
                <c:pt idx="768">
                  <c:v>2024-12-13</c:v>
                </c:pt>
                <c:pt idx="769">
                  <c:v>2024-12-16</c:v>
                </c:pt>
                <c:pt idx="770">
                  <c:v>2024-12-17</c:v>
                </c:pt>
                <c:pt idx="771">
                  <c:v>2024-12-18</c:v>
                </c:pt>
                <c:pt idx="772">
                  <c:v>2024-12-19</c:v>
                </c:pt>
                <c:pt idx="773">
                  <c:v>2024-12-20</c:v>
                </c:pt>
                <c:pt idx="774">
                  <c:v>2024-12-23</c:v>
                </c:pt>
                <c:pt idx="775">
                  <c:v>2024-12-24</c:v>
                </c:pt>
                <c:pt idx="776">
                  <c:v>2024-12-25</c:v>
                </c:pt>
                <c:pt idx="777">
                  <c:v>2024-12-26</c:v>
                </c:pt>
                <c:pt idx="778">
                  <c:v>2024-12-27</c:v>
                </c:pt>
                <c:pt idx="779">
                  <c:v>2024-12-30</c:v>
                </c:pt>
                <c:pt idx="780">
                  <c:v>2024-12-31</c:v>
                </c:pt>
              </c:strCache>
            </c:strRef>
          </c:cat>
          <c:val>
            <c:numRef>
              <c:f>Charts!$R$4:$R$784</c:f>
              <c:numCache>
                <c:formatCode>General</c:formatCode>
                <c:ptCount val="781"/>
                <c:pt idx="0">
                  <c:v>346.25</c:v>
                </c:pt>
                <c:pt idx="1">
                  <c:v>346.12</c:v>
                </c:pt>
                <c:pt idx="2">
                  <c:v>349.13</c:v>
                </c:pt>
                <c:pt idx="3">
                  <c:v>350.99</c:v>
                </c:pt>
                <c:pt idx="4">
                  <c:v>347.76</c:v>
                </c:pt>
                <c:pt idx="5">
                  <c:v>347.18</c:v>
                </c:pt>
                <c:pt idx="6">
                  <c:v>340.97</c:v>
                </c:pt>
                <c:pt idx="7">
                  <c:v>343.83</c:v>
                </c:pt>
                <c:pt idx="8">
                  <c:v>348.18</c:v>
                </c:pt>
                <c:pt idx="9">
                  <c:v>353.86</c:v>
                </c:pt>
                <c:pt idx="10">
                  <c:v>357.81</c:v>
                </c:pt>
                <c:pt idx="11">
                  <c:v>357.3</c:v>
                </c:pt>
                <c:pt idx="12">
                  <c:v>366.36</c:v>
                </c:pt>
                <c:pt idx="13">
                  <c:v>371.76</c:v>
                </c:pt>
                <c:pt idx="14">
                  <c:v>380.2</c:v>
                </c:pt>
                <c:pt idx="15">
                  <c:v>389.22</c:v>
                </c:pt>
                <c:pt idx="16">
                  <c:v>388.68</c:v>
                </c:pt>
                <c:pt idx="17">
                  <c:v>391.3</c:v>
                </c:pt>
                <c:pt idx="18">
                  <c:v>396.33</c:v>
                </c:pt>
                <c:pt idx="19">
                  <c:v>389.45</c:v>
                </c:pt>
                <c:pt idx="20">
                  <c:v>382.83</c:v>
                </c:pt>
                <c:pt idx="21">
                  <c:v>375.3</c:v>
                </c:pt>
                <c:pt idx="22">
                  <c:v>374.88</c:v>
                </c:pt>
                <c:pt idx="23">
                  <c:v>373.14</c:v>
                </c:pt>
                <c:pt idx="24">
                  <c:v>365.01</c:v>
                </c:pt>
                <c:pt idx="25">
                  <c:v>366.09</c:v>
                </c:pt>
                <c:pt idx="26">
                  <c:v>365.75</c:v>
                </c:pt>
                <c:pt idx="27">
                  <c:v>372.84</c:v>
                </c:pt>
                <c:pt idx="28">
                  <c:v>385.08</c:v>
                </c:pt>
                <c:pt idx="29">
                  <c:v>388.09</c:v>
                </c:pt>
                <c:pt idx="30">
                  <c:v>384.08</c:v>
                </c:pt>
                <c:pt idx="31">
                  <c:v>388.24</c:v>
                </c:pt>
                <c:pt idx="32">
                  <c:v>388.53</c:v>
                </c:pt>
                <c:pt idx="33">
                  <c:v>387.29</c:v>
                </c:pt>
                <c:pt idx="34">
                  <c:v>382.29</c:v>
                </c:pt>
                <c:pt idx="35">
                  <c:v>379.73</c:v>
                </c:pt>
                <c:pt idx="36">
                  <c:v>378.9</c:v>
                </c:pt>
                <c:pt idx="37">
                  <c:v>383.95</c:v>
                </c:pt>
                <c:pt idx="38">
                  <c:v>387.28</c:v>
                </c:pt>
                <c:pt idx="39">
                  <c:v>398.81</c:v>
                </c:pt>
                <c:pt idx="40">
                  <c:v>403.31</c:v>
                </c:pt>
                <c:pt idx="41">
                  <c:v>406.25</c:v>
                </c:pt>
                <c:pt idx="42">
                  <c:v>404.54</c:v>
                </c:pt>
                <c:pt idx="43">
                  <c:v>398.22</c:v>
                </c:pt>
                <c:pt idx="44">
                  <c:v>394.89</c:v>
                </c:pt>
                <c:pt idx="45">
                  <c:v>390.79</c:v>
                </c:pt>
                <c:pt idx="46">
                  <c:v>375.57</c:v>
                </c:pt>
                <c:pt idx="47">
                  <c:v>369.87</c:v>
                </c:pt>
                <c:pt idx="48">
                  <c:v>379.54</c:v>
                </c:pt>
                <c:pt idx="49">
                  <c:v>381.98</c:v>
                </c:pt>
                <c:pt idx="50">
                  <c:v>379.94</c:v>
                </c:pt>
                <c:pt idx="51">
                  <c:v>382.56</c:v>
                </c:pt>
                <c:pt idx="52">
                  <c:v>371.19</c:v>
                </c:pt>
                <c:pt idx="53">
                  <c:v>373.06</c:v>
                </c:pt>
                <c:pt idx="54">
                  <c:v>380.87</c:v>
                </c:pt>
                <c:pt idx="55">
                  <c:v>380.37</c:v>
                </c:pt>
                <c:pt idx="56">
                  <c:v>370.12</c:v>
                </c:pt>
                <c:pt idx="57">
                  <c:v>367.93</c:v>
                </c:pt>
                <c:pt idx="58">
                  <c:v>375.64</c:v>
                </c:pt>
                <c:pt idx="59">
                  <c:v>377.4</c:v>
                </c:pt>
                <c:pt idx="60">
                  <c:v>369.28</c:v>
                </c:pt>
                <c:pt idx="61">
                  <c:v>383.53</c:v>
                </c:pt>
                <c:pt idx="62">
                  <c:v>376.26</c:v>
                </c:pt>
                <c:pt idx="63">
                  <c:v>375.04</c:v>
                </c:pt>
                <c:pt idx="64">
                  <c:v>369.18</c:v>
                </c:pt>
                <c:pt idx="65">
                  <c:v>363.42</c:v>
                </c:pt>
                <c:pt idx="66">
                  <c:v>361.06</c:v>
                </c:pt>
                <c:pt idx="67">
                  <c:v>364.91</c:v>
                </c:pt>
                <c:pt idx="68">
                  <c:v>372.62</c:v>
                </c:pt>
                <c:pt idx="69">
                  <c:v>370.58</c:v>
                </c:pt>
                <c:pt idx="70">
                  <c:v>364.95</c:v>
                </c:pt>
                <c:pt idx="71">
                  <c:v>367.92</c:v>
                </c:pt>
                <c:pt idx="72">
                  <c:v>371.1</c:v>
                </c:pt>
                <c:pt idx="73">
                  <c:v>372.73</c:v>
                </c:pt>
                <c:pt idx="74">
                  <c:v>374.57</c:v>
                </c:pt>
                <c:pt idx="75">
                  <c:v>374.13</c:v>
                </c:pt>
                <c:pt idx="76">
                  <c:v>374.93</c:v>
                </c:pt>
                <c:pt idx="77">
                  <c:v>374.08</c:v>
                </c:pt>
                <c:pt idx="78">
                  <c:v>380.66</c:v>
                </c:pt>
                <c:pt idx="79">
                  <c:v>394.49</c:v>
                </c:pt>
                <c:pt idx="80">
                  <c:v>395.84</c:v>
                </c:pt>
                <c:pt idx="81">
                  <c:v>396.03</c:v>
                </c:pt>
                <c:pt idx="82">
                  <c:v>397.87</c:v>
                </c:pt>
                <c:pt idx="83">
                  <c:v>394</c:v>
                </c:pt>
                <c:pt idx="84">
                  <c:v>399.01</c:v>
                </c:pt>
                <c:pt idx="85">
                  <c:v>402.03</c:v>
                </c:pt>
                <c:pt idx="86">
                  <c:v>399.61</c:v>
                </c:pt>
                <c:pt idx="87">
                  <c:v>405.57</c:v>
                </c:pt>
                <c:pt idx="88">
                  <c:v>405.93</c:v>
                </c:pt>
                <c:pt idx="89">
                  <c:v>400.01</c:v>
                </c:pt>
                <c:pt idx="90">
                  <c:v>402.47</c:v>
                </c:pt>
                <c:pt idx="91">
                  <c:v>404.21</c:v>
                </c:pt>
                <c:pt idx="92">
                  <c:v>410.61</c:v>
                </c:pt>
                <c:pt idx="93">
                  <c:v>416.27</c:v>
                </c:pt>
                <c:pt idx="94">
                  <c:v>415.8</c:v>
                </c:pt>
                <c:pt idx="95">
                  <c:v>412.96</c:v>
                </c:pt>
                <c:pt idx="96">
                  <c:v>413.22</c:v>
                </c:pt>
                <c:pt idx="97">
                  <c:v>415.84</c:v>
                </c:pt>
                <c:pt idx="98">
                  <c:v>419.26</c:v>
                </c:pt>
                <c:pt idx="99">
                  <c:v>421.51</c:v>
                </c:pt>
                <c:pt idx="100">
                  <c:v>421.15</c:v>
                </c:pt>
                <c:pt idx="101">
                  <c:v>428.07</c:v>
                </c:pt>
                <c:pt idx="102">
                  <c:v>423.8</c:v>
                </c:pt>
                <c:pt idx="103">
                  <c:v>440.93</c:v>
                </c:pt>
                <c:pt idx="104">
                  <c:v>446.53</c:v>
                </c:pt>
                <c:pt idx="105">
                  <c:v>438.93</c:v>
                </c:pt>
                <c:pt idx="106">
                  <c:v>440.47</c:v>
                </c:pt>
                <c:pt idx="107">
                  <c:v>446.13</c:v>
                </c:pt>
                <c:pt idx="108">
                  <c:v>443.94</c:v>
                </c:pt>
                <c:pt idx="109">
                  <c:v>433.87</c:v>
                </c:pt>
                <c:pt idx="110">
                  <c:v>427.08</c:v>
                </c:pt>
                <c:pt idx="111">
                  <c:v>430.99</c:v>
                </c:pt>
                <c:pt idx="112">
                  <c:v>419.49</c:v>
                </c:pt>
                <c:pt idx="113">
                  <c:v>410.27</c:v>
                </c:pt>
                <c:pt idx="114">
                  <c:v>414</c:v>
                </c:pt>
                <c:pt idx="115">
                  <c:v>412.79</c:v>
                </c:pt>
                <c:pt idx="116">
                  <c:v>408.53</c:v>
                </c:pt>
                <c:pt idx="117">
                  <c:v>405.6</c:v>
                </c:pt>
                <c:pt idx="118">
                  <c:v>396.55</c:v>
                </c:pt>
                <c:pt idx="119">
                  <c:v>399.82</c:v>
                </c:pt>
                <c:pt idx="120">
                  <c:v>395.01</c:v>
                </c:pt>
                <c:pt idx="121">
                  <c:v>391.92</c:v>
                </c:pt>
                <c:pt idx="122">
                  <c:v>394.3</c:v>
                </c:pt>
                <c:pt idx="123">
                  <c:v>392.94</c:v>
                </c:pt>
                <c:pt idx="124">
                  <c:v>388.84</c:v>
                </c:pt>
                <c:pt idx="125">
                  <c:v>377.06</c:v>
                </c:pt>
                <c:pt idx="126">
                  <c:v>379.48</c:v>
                </c:pt>
                <c:pt idx="127">
                  <c:v>380.17</c:v>
                </c:pt>
                <c:pt idx="128">
                  <c:v>377.31</c:v>
                </c:pt>
                <c:pt idx="129">
                  <c:v>371.42</c:v>
                </c:pt>
                <c:pt idx="130">
                  <c:v>371.71</c:v>
                </c:pt>
                <c:pt idx="131">
                  <c:v>374.75</c:v>
                </c:pt>
                <c:pt idx="132">
                  <c:v>375.55</c:v>
                </c:pt>
                <c:pt idx="133">
                  <c:v>385.59</c:v>
                </c:pt>
                <c:pt idx="134">
                  <c:v>390.13</c:v>
                </c:pt>
                <c:pt idx="135">
                  <c:v>389.7</c:v>
                </c:pt>
                <c:pt idx="136">
                  <c:v>394.49</c:v>
                </c:pt>
                <c:pt idx="137">
                  <c:v>395.03</c:v>
                </c:pt>
                <c:pt idx="138">
                  <c:v>395.54</c:v>
                </c:pt>
                <c:pt idx="139">
                  <c:v>403.94</c:v>
                </c:pt>
                <c:pt idx="140">
                  <c:v>398.5</c:v>
                </c:pt>
                <c:pt idx="141">
                  <c:v>398.88</c:v>
                </c:pt>
                <c:pt idx="142">
                  <c:v>406.67</c:v>
                </c:pt>
                <c:pt idx="143">
                  <c:v>408.89</c:v>
                </c:pt>
                <c:pt idx="144">
                  <c:v>406.76</c:v>
                </c:pt>
                <c:pt idx="145">
                  <c:v>396.21</c:v>
                </c:pt>
                <c:pt idx="146">
                  <c:v>382.52</c:v>
                </c:pt>
                <c:pt idx="147">
                  <c:v>395.47</c:v>
                </c:pt>
                <c:pt idx="148">
                  <c:v>397.63</c:v>
                </c:pt>
                <c:pt idx="149">
                  <c:v>394.22</c:v>
                </c:pt>
                <c:pt idx="150">
                  <c:v>396.63</c:v>
                </c:pt>
                <c:pt idx="151">
                  <c:v>390.98</c:v>
                </c:pt>
                <c:pt idx="152">
                  <c:v>389.18</c:v>
                </c:pt>
                <c:pt idx="153">
                  <c:v>383.68</c:v>
                </c:pt>
                <c:pt idx="154">
                  <c:v>375.46</c:v>
                </c:pt>
                <c:pt idx="155">
                  <c:v>363.43</c:v>
                </c:pt>
                <c:pt idx="156">
                  <c:v>354.61</c:v>
                </c:pt>
                <c:pt idx="157">
                  <c:v>360.57</c:v>
                </c:pt>
                <c:pt idx="158">
                  <c:v>355.22</c:v>
                </c:pt>
                <c:pt idx="159">
                  <c:v>358.44</c:v>
                </c:pt>
                <c:pt idx="160">
                  <c:v>364.09</c:v>
                </c:pt>
                <c:pt idx="161">
                  <c:v>364.4</c:v>
                </c:pt>
                <c:pt idx="162">
                  <c:v>362.91</c:v>
                </c:pt>
                <c:pt idx="163">
                  <c:v>363.88</c:v>
                </c:pt>
                <c:pt idx="164">
                  <c:v>361.72</c:v>
                </c:pt>
                <c:pt idx="165">
                  <c:v>368.86</c:v>
                </c:pt>
                <c:pt idx="166">
                  <c:v>380.15</c:v>
                </c:pt>
                <c:pt idx="167">
                  <c:v>389.16</c:v>
                </c:pt>
                <c:pt idx="168">
                  <c:v>376.41</c:v>
                </c:pt>
                <c:pt idx="169">
                  <c:v>374.05</c:v>
                </c:pt>
                <c:pt idx="170">
                  <c:v>374.3</c:v>
                </c:pt>
                <c:pt idx="171">
                  <c:v>377.26</c:v>
                </c:pt>
                <c:pt idx="172">
                  <c:v>367.35</c:v>
                </c:pt>
                <c:pt idx="173">
                  <c:v>357.61</c:v>
                </c:pt>
                <c:pt idx="174">
                  <c:v>365.27</c:v>
                </c:pt>
                <c:pt idx="175">
                  <c:v>362.28</c:v>
                </c:pt>
                <c:pt idx="176">
                  <c:v>354.1</c:v>
                </c:pt>
                <c:pt idx="177">
                  <c:v>348.2</c:v>
                </c:pt>
                <c:pt idx="178">
                  <c:v>350.56</c:v>
                </c:pt>
                <c:pt idx="179">
                  <c:v>346.25</c:v>
                </c:pt>
                <c:pt idx="180">
                  <c:v>347.78</c:v>
                </c:pt>
                <c:pt idx="181">
                  <c:v>342.66</c:v>
                </c:pt>
                <c:pt idx="182">
                  <c:v>333.57</c:v>
                </c:pt>
                <c:pt idx="183">
                  <c:v>341.34</c:v>
                </c:pt>
                <c:pt idx="184">
                  <c:v>343.69</c:v>
                </c:pt>
                <c:pt idx="185">
                  <c:v>342.09</c:v>
                </c:pt>
                <c:pt idx="186">
                  <c:v>339.49</c:v>
                </c:pt>
                <c:pt idx="187">
                  <c:v>347.62</c:v>
                </c:pt>
                <c:pt idx="188">
                  <c:v>351.08</c:v>
                </c:pt>
                <c:pt idx="189">
                  <c:v>357.69</c:v>
                </c:pt>
                <c:pt idx="190">
                  <c:v>354.63</c:v>
                </c:pt>
                <c:pt idx="191">
                  <c:v>355.12</c:v>
                </c:pt>
                <c:pt idx="192">
                  <c:v>357.59</c:v>
                </c:pt>
                <c:pt idx="193">
                  <c:v>354.71</c:v>
                </c:pt>
                <c:pt idx="194">
                  <c:v>354.39</c:v>
                </c:pt>
                <c:pt idx="195">
                  <c:v>351.35</c:v>
                </c:pt>
                <c:pt idx="196">
                  <c:v>353.78</c:v>
                </c:pt>
                <c:pt idx="197">
                  <c:v>346.7</c:v>
                </c:pt>
                <c:pt idx="198">
                  <c:v>350.04</c:v>
                </c:pt>
                <c:pt idx="199">
                  <c:v>351.96</c:v>
                </c:pt>
                <c:pt idx="200">
                  <c:v>351.05</c:v>
                </c:pt>
                <c:pt idx="201">
                  <c:v>353.75</c:v>
                </c:pt>
                <c:pt idx="202">
                  <c:v>351.93</c:v>
                </c:pt>
                <c:pt idx="203">
                  <c:v>348.44</c:v>
                </c:pt>
                <c:pt idx="204">
                  <c:v>351.64</c:v>
                </c:pt>
                <c:pt idx="205">
                  <c:v>355.12</c:v>
                </c:pt>
                <c:pt idx="206">
                  <c:v>352.5</c:v>
                </c:pt>
                <c:pt idx="207">
                  <c:v>349.43</c:v>
                </c:pt>
                <c:pt idx="208">
                  <c:v>348.63</c:v>
                </c:pt>
                <c:pt idx="209">
                  <c:v>345.82</c:v>
                </c:pt>
                <c:pt idx="210">
                  <c:v>354.43</c:v>
                </c:pt>
                <c:pt idx="211">
                  <c:v>356.41</c:v>
                </c:pt>
                <c:pt idx="212">
                  <c:v>356.71</c:v>
                </c:pt>
                <c:pt idx="213">
                  <c:v>351.71</c:v>
                </c:pt>
                <c:pt idx="214">
                  <c:v>356.04</c:v>
                </c:pt>
                <c:pt idx="215">
                  <c:v>352.84</c:v>
                </c:pt>
                <c:pt idx="216">
                  <c:v>349.43</c:v>
                </c:pt>
                <c:pt idx="217">
                  <c:v>353.92</c:v>
                </c:pt>
                <c:pt idx="218">
                  <c:v>356.3</c:v>
                </c:pt>
                <c:pt idx="219">
                  <c:v>342.72</c:v>
                </c:pt>
                <c:pt idx="220">
                  <c:v>342.08</c:v>
                </c:pt>
                <c:pt idx="221">
                  <c:v>342.95</c:v>
                </c:pt>
                <c:pt idx="222">
                  <c:v>341.33</c:v>
                </c:pt>
                <c:pt idx="223">
                  <c:v>342.39</c:v>
                </c:pt>
                <c:pt idx="224">
                  <c:v>332.97</c:v>
                </c:pt>
                <c:pt idx="225">
                  <c:v>318.64</c:v>
                </c:pt>
                <c:pt idx="226">
                  <c:v>313.95999999999998</c:v>
                </c:pt>
                <c:pt idx="227">
                  <c:v>315.55</c:v>
                </c:pt>
                <c:pt idx="228">
                  <c:v>300.10000000000002</c:v>
                </c:pt>
                <c:pt idx="229">
                  <c:v>296.32</c:v>
                </c:pt>
                <c:pt idx="230">
                  <c:v>287.64999999999998</c:v>
                </c:pt>
                <c:pt idx="231">
                  <c:v>286.72000000000003</c:v>
                </c:pt>
                <c:pt idx="232">
                  <c:v>295.87</c:v>
                </c:pt>
                <c:pt idx="233">
                  <c:v>295.04000000000002</c:v>
                </c:pt>
                <c:pt idx="234">
                  <c:v>294.70999999999998</c:v>
                </c:pt>
                <c:pt idx="235">
                  <c:v>298.81</c:v>
                </c:pt>
                <c:pt idx="236">
                  <c:v>299.08</c:v>
                </c:pt>
                <c:pt idx="237">
                  <c:v>298.25</c:v>
                </c:pt>
                <c:pt idx="238">
                  <c:v>302.81</c:v>
                </c:pt>
                <c:pt idx="239">
                  <c:v>305.25</c:v>
                </c:pt>
                <c:pt idx="240">
                  <c:v>306.82</c:v>
                </c:pt>
                <c:pt idx="241">
                  <c:v>306.33</c:v>
                </c:pt>
                <c:pt idx="242">
                  <c:v>304.85000000000002</c:v>
                </c:pt>
                <c:pt idx="243">
                  <c:v>309.47000000000003</c:v>
                </c:pt>
                <c:pt idx="244">
                  <c:v>308.01</c:v>
                </c:pt>
                <c:pt idx="245">
                  <c:v>314.23</c:v>
                </c:pt>
                <c:pt idx="246">
                  <c:v>309.27</c:v>
                </c:pt>
                <c:pt idx="247">
                  <c:v>316.52</c:v>
                </c:pt>
                <c:pt idx="248">
                  <c:v>319.07</c:v>
                </c:pt>
                <c:pt idx="249">
                  <c:v>314.43</c:v>
                </c:pt>
                <c:pt idx="250">
                  <c:v>317.14999999999998</c:v>
                </c:pt>
                <c:pt idx="251">
                  <c:v>314.10000000000002</c:v>
                </c:pt>
                <c:pt idx="252">
                  <c:v>314.45</c:v>
                </c:pt>
                <c:pt idx="253">
                  <c:v>312.23</c:v>
                </c:pt>
                <c:pt idx="254">
                  <c:v>311.77</c:v>
                </c:pt>
                <c:pt idx="255">
                  <c:v>316.61</c:v>
                </c:pt>
                <c:pt idx="256">
                  <c:v>319.39</c:v>
                </c:pt>
                <c:pt idx="257">
                  <c:v>313.97000000000003</c:v>
                </c:pt>
                <c:pt idx="258">
                  <c:v>308.91000000000003</c:v>
                </c:pt>
                <c:pt idx="259">
                  <c:v>310.42</c:v>
                </c:pt>
                <c:pt idx="260">
                  <c:v>312.27999999999997</c:v>
                </c:pt>
                <c:pt idx="261">
                  <c:v>309.17</c:v>
                </c:pt>
                <c:pt idx="262">
                  <c:v>317.2</c:v>
                </c:pt>
                <c:pt idx="263">
                  <c:v>321.48</c:v>
                </c:pt>
                <c:pt idx="264">
                  <c:v>318.51</c:v>
                </c:pt>
                <c:pt idx="265">
                  <c:v>315.10000000000002</c:v>
                </c:pt>
                <c:pt idx="266">
                  <c:v>314.16000000000003</c:v>
                </c:pt>
                <c:pt idx="267">
                  <c:v>312.7</c:v>
                </c:pt>
                <c:pt idx="268">
                  <c:v>319.14</c:v>
                </c:pt>
                <c:pt idx="269">
                  <c:v>324.32</c:v>
                </c:pt>
                <c:pt idx="270">
                  <c:v>324.69</c:v>
                </c:pt>
                <c:pt idx="271">
                  <c:v>328.37</c:v>
                </c:pt>
                <c:pt idx="272">
                  <c:v>332.85</c:v>
                </c:pt>
                <c:pt idx="273">
                  <c:v>333.35</c:v>
                </c:pt>
                <c:pt idx="274">
                  <c:v>335.67</c:v>
                </c:pt>
                <c:pt idx="275">
                  <c:v>339.02</c:v>
                </c:pt>
                <c:pt idx="276">
                  <c:v>341.84</c:v>
                </c:pt>
                <c:pt idx="277">
                  <c:v>337.87</c:v>
                </c:pt>
                <c:pt idx="278">
                  <c:v>334.48</c:v>
                </c:pt>
                <c:pt idx="279">
                  <c:v>333.16</c:v>
                </c:pt>
                <c:pt idx="280">
                  <c:v>329.67</c:v>
                </c:pt>
                <c:pt idx="281">
                  <c:v>322.3</c:v>
                </c:pt>
                <c:pt idx="282">
                  <c:v>325.94</c:v>
                </c:pt>
                <c:pt idx="283">
                  <c:v>327.92</c:v>
                </c:pt>
                <c:pt idx="284">
                  <c:v>321.26</c:v>
                </c:pt>
                <c:pt idx="285">
                  <c:v>320.23</c:v>
                </c:pt>
                <c:pt idx="286">
                  <c:v>319.49</c:v>
                </c:pt>
                <c:pt idx="287">
                  <c:v>320.60000000000002</c:v>
                </c:pt>
                <c:pt idx="288">
                  <c:v>315.37</c:v>
                </c:pt>
                <c:pt idx="289">
                  <c:v>308.89999999999998</c:v>
                </c:pt>
                <c:pt idx="290">
                  <c:v>311.62</c:v>
                </c:pt>
                <c:pt idx="291">
                  <c:v>304.36</c:v>
                </c:pt>
                <c:pt idx="292">
                  <c:v>303.43</c:v>
                </c:pt>
                <c:pt idx="293">
                  <c:v>302.05</c:v>
                </c:pt>
                <c:pt idx="294">
                  <c:v>301.64</c:v>
                </c:pt>
                <c:pt idx="295">
                  <c:v>303.02999999999997</c:v>
                </c:pt>
                <c:pt idx="296">
                  <c:v>310.94</c:v>
                </c:pt>
                <c:pt idx="297">
                  <c:v>303.38</c:v>
                </c:pt>
                <c:pt idx="298">
                  <c:v>307.77999999999997</c:v>
                </c:pt>
                <c:pt idx="299">
                  <c:v>296.01</c:v>
                </c:pt>
                <c:pt idx="300">
                  <c:v>302.76</c:v>
                </c:pt>
                <c:pt idx="301">
                  <c:v>293.35000000000002</c:v>
                </c:pt>
                <c:pt idx="302">
                  <c:v>305</c:v>
                </c:pt>
                <c:pt idx="303">
                  <c:v>303.32</c:v>
                </c:pt>
                <c:pt idx="304">
                  <c:v>309.73</c:v>
                </c:pt>
                <c:pt idx="305">
                  <c:v>315.25</c:v>
                </c:pt>
                <c:pt idx="306">
                  <c:v>313.27</c:v>
                </c:pt>
                <c:pt idx="307">
                  <c:v>311.69</c:v>
                </c:pt>
                <c:pt idx="308">
                  <c:v>307.79000000000002</c:v>
                </c:pt>
                <c:pt idx="309">
                  <c:v>311.81</c:v>
                </c:pt>
                <c:pt idx="310">
                  <c:v>309.92</c:v>
                </c:pt>
                <c:pt idx="311">
                  <c:v>306.13</c:v>
                </c:pt>
                <c:pt idx="312">
                  <c:v>308.91000000000003</c:v>
                </c:pt>
                <c:pt idx="313">
                  <c:v>304.76</c:v>
                </c:pt>
                <c:pt idx="314">
                  <c:v>303.36</c:v>
                </c:pt>
                <c:pt idx="315">
                  <c:v>304.05</c:v>
                </c:pt>
                <c:pt idx="316">
                  <c:v>301.17</c:v>
                </c:pt>
                <c:pt idx="317">
                  <c:v>299.02</c:v>
                </c:pt>
                <c:pt idx="318">
                  <c:v>306.52</c:v>
                </c:pt>
                <c:pt idx="319">
                  <c:v>305.72000000000003</c:v>
                </c:pt>
                <c:pt idx="320">
                  <c:v>304.17</c:v>
                </c:pt>
                <c:pt idx="321">
                  <c:v>303.51</c:v>
                </c:pt>
                <c:pt idx="322">
                  <c:v>305.87</c:v>
                </c:pt>
                <c:pt idx="323">
                  <c:v>301.11</c:v>
                </c:pt>
                <c:pt idx="324">
                  <c:v>303.32</c:v>
                </c:pt>
                <c:pt idx="325">
                  <c:v>304.73</c:v>
                </c:pt>
                <c:pt idx="326">
                  <c:v>296.44</c:v>
                </c:pt>
                <c:pt idx="327">
                  <c:v>305.11</c:v>
                </c:pt>
                <c:pt idx="328">
                  <c:v>312.39999999999998</c:v>
                </c:pt>
                <c:pt idx="329">
                  <c:v>308.67</c:v>
                </c:pt>
                <c:pt idx="330">
                  <c:v>303.44</c:v>
                </c:pt>
                <c:pt idx="331">
                  <c:v>304.70999999999998</c:v>
                </c:pt>
                <c:pt idx="332">
                  <c:v>298.12</c:v>
                </c:pt>
                <c:pt idx="333">
                  <c:v>304.77</c:v>
                </c:pt>
                <c:pt idx="334">
                  <c:v>302.70999999999998</c:v>
                </c:pt>
                <c:pt idx="335">
                  <c:v>310.73</c:v>
                </c:pt>
                <c:pt idx="336">
                  <c:v>306.89999999999998</c:v>
                </c:pt>
                <c:pt idx="337">
                  <c:v>306.54000000000002</c:v>
                </c:pt>
                <c:pt idx="338">
                  <c:v>312.89999999999998</c:v>
                </c:pt>
                <c:pt idx="339">
                  <c:v>311.5</c:v>
                </c:pt>
                <c:pt idx="340">
                  <c:v>313.02</c:v>
                </c:pt>
                <c:pt idx="341">
                  <c:v>318.64</c:v>
                </c:pt>
                <c:pt idx="342">
                  <c:v>316.05</c:v>
                </c:pt>
                <c:pt idx="343">
                  <c:v>310.01</c:v>
                </c:pt>
                <c:pt idx="344">
                  <c:v>303.14999999999998</c:v>
                </c:pt>
                <c:pt idx="345">
                  <c:v>306.13</c:v>
                </c:pt>
                <c:pt idx="346">
                  <c:v>308.19</c:v>
                </c:pt>
                <c:pt idx="347">
                  <c:v>313.57</c:v>
                </c:pt>
                <c:pt idx="348">
                  <c:v>312.41000000000003</c:v>
                </c:pt>
                <c:pt idx="349">
                  <c:v>305.63</c:v>
                </c:pt>
                <c:pt idx="350">
                  <c:v>294.69</c:v>
                </c:pt>
                <c:pt idx="351">
                  <c:v>308.48</c:v>
                </c:pt>
                <c:pt idx="352">
                  <c:v>311.24</c:v>
                </c:pt>
                <c:pt idx="353">
                  <c:v>312.08999999999997</c:v>
                </c:pt>
                <c:pt idx="354">
                  <c:v>313.64999999999998</c:v>
                </c:pt>
                <c:pt idx="355">
                  <c:v>306.83999999999997</c:v>
                </c:pt>
                <c:pt idx="356">
                  <c:v>303.2</c:v>
                </c:pt>
                <c:pt idx="357">
                  <c:v>311.82</c:v>
                </c:pt>
                <c:pt idx="358">
                  <c:v>315.26</c:v>
                </c:pt>
                <c:pt idx="359">
                  <c:v>311.68</c:v>
                </c:pt>
                <c:pt idx="360">
                  <c:v>305.89</c:v>
                </c:pt>
                <c:pt idx="361">
                  <c:v>303.60000000000002</c:v>
                </c:pt>
                <c:pt idx="362">
                  <c:v>302.27</c:v>
                </c:pt>
                <c:pt idx="363">
                  <c:v>312.37</c:v>
                </c:pt>
                <c:pt idx="364">
                  <c:v>311.63</c:v>
                </c:pt>
                <c:pt idx="365">
                  <c:v>306.02999999999997</c:v>
                </c:pt>
                <c:pt idx="366">
                  <c:v>305.92</c:v>
                </c:pt>
                <c:pt idx="367">
                  <c:v>307.38</c:v>
                </c:pt>
                <c:pt idx="368">
                  <c:v>301.42</c:v>
                </c:pt>
                <c:pt idx="369">
                  <c:v>303.52</c:v>
                </c:pt>
                <c:pt idx="370">
                  <c:v>309.52999999999997</c:v>
                </c:pt>
                <c:pt idx="371">
                  <c:v>310.39</c:v>
                </c:pt>
                <c:pt idx="372">
                  <c:v>306.7</c:v>
                </c:pt>
                <c:pt idx="373">
                  <c:v>304.33999999999997</c:v>
                </c:pt>
                <c:pt idx="374">
                  <c:v>296.67</c:v>
                </c:pt>
                <c:pt idx="375">
                  <c:v>296.22000000000003</c:v>
                </c:pt>
                <c:pt idx="376">
                  <c:v>297.83999999999997</c:v>
                </c:pt>
                <c:pt idx="377">
                  <c:v>293.83999999999997</c:v>
                </c:pt>
                <c:pt idx="378">
                  <c:v>303.14</c:v>
                </c:pt>
                <c:pt idx="379">
                  <c:v>307.12</c:v>
                </c:pt>
                <c:pt idx="380">
                  <c:v>298.75</c:v>
                </c:pt>
                <c:pt idx="381">
                  <c:v>290.7</c:v>
                </c:pt>
                <c:pt idx="382">
                  <c:v>286.39999999999998</c:v>
                </c:pt>
                <c:pt idx="383">
                  <c:v>293.75</c:v>
                </c:pt>
                <c:pt idx="384">
                  <c:v>298.08</c:v>
                </c:pt>
                <c:pt idx="385">
                  <c:v>305.98</c:v>
                </c:pt>
                <c:pt idx="386">
                  <c:v>306.20999999999998</c:v>
                </c:pt>
                <c:pt idx="387">
                  <c:v>305.38</c:v>
                </c:pt>
                <c:pt idx="388">
                  <c:v>299.62</c:v>
                </c:pt>
                <c:pt idx="389">
                  <c:v>301.45</c:v>
                </c:pt>
                <c:pt idx="390">
                  <c:v>300.7</c:v>
                </c:pt>
                <c:pt idx="391">
                  <c:v>299.77</c:v>
                </c:pt>
                <c:pt idx="392">
                  <c:v>307.68</c:v>
                </c:pt>
                <c:pt idx="393">
                  <c:v>307.25</c:v>
                </c:pt>
                <c:pt idx="394">
                  <c:v>313.95</c:v>
                </c:pt>
                <c:pt idx="395">
                  <c:v>306.37</c:v>
                </c:pt>
                <c:pt idx="396">
                  <c:v>319.81</c:v>
                </c:pt>
                <c:pt idx="397">
                  <c:v>318.13</c:v>
                </c:pt>
                <c:pt idx="398">
                  <c:v>321.88</c:v>
                </c:pt>
                <c:pt idx="399">
                  <c:v>326.49</c:v>
                </c:pt>
                <c:pt idx="400">
                  <c:v>324.14</c:v>
                </c:pt>
                <c:pt idx="401">
                  <c:v>328.54</c:v>
                </c:pt>
                <c:pt idx="402">
                  <c:v>333.27</c:v>
                </c:pt>
                <c:pt idx="403">
                  <c:v>329.74</c:v>
                </c:pt>
                <c:pt idx="404">
                  <c:v>326.32</c:v>
                </c:pt>
                <c:pt idx="405">
                  <c:v>326.74</c:v>
                </c:pt>
                <c:pt idx="406">
                  <c:v>326.33999999999997</c:v>
                </c:pt>
                <c:pt idx="407">
                  <c:v>333.78</c:v>
                </c:pt>
                <c:pt idx="408">
                  <c:v>337.69</c:v>
                </c:pt>
                <c:pt idx="409">
                  <c:v>337.51</c:v>
                </c:pt>
                <c:pt idx="410">
                  <c:v>340.95</c:v>
                </c:pt>
                <c:pt idx="411">
                  <c:v>330.33</c:v>
                </c:pt>
                <c:pt idx="412">
                  <c:v>327.33999999999997</c:v>
                </c:pt>
                <c:pt idx="413">
                  <c:v>329.02</c:v>
                </c:pt>
                <c:pt idx="414">
                  <c:v>335.05</c:v>
                </c:pt>
                <c:pt idx="415">
                  <c:v>336.3</c:v>
                </c:pt>
                <c:pt idx="416">
                  <c:v>344.32</c:v>
                </c:pt>
                <c:pt idx="417">
                  <c:v>349.26</c:v>
                </c:pt>
                <c:pt idx="418">
                  <c:v>346.79</c:v>
                </c:pt>
                <c:pt idx="419">
                  <c:v>346.23</c:v>
                </c:pt>
                <c:pt idx="420">
                  <c:v>348.67</c:v>
                </c:pt>
                <c:pt idx="421">
                  <c:v>346.42</c:v>
                </c:pt>
                <c:pt idx="422">
                  <c:v>355.09</c:v>
                </c:pt>
                <c:pt idx="423">
                  <c:v>349.15</c:v>
                </c:pt>
                <c:pt idx="424">
                  <c:v>351.1</c:v>
                </c:pt>
                <c:pt idx="425">
                  <c:v>355.4</c:v>
                </c:pt>
                <c:pt idx="426">
                  <c:v>353.86</c:v>
                </c:pt>
                <c:pt idx="427">
                  <c:v>351.07</c:v>
                </c:pt>
                <c:pt idx="428">
                  <c:v>350.86</c:v>
                </c:pt>
                <c:pt idx="429">
                  <c:v>355.59</c:v>
                </c:pt>
                <c:pt idx="430">
                  <c:v>353.01</c:v>
                </c:pt>
                <c:pt idx="431">
                  <c:v>347.32</c:v>
                </c:pt>
                <c:pt idx="432">
                  <c:v>353.88</c:v>
                </c:pt>
                <c:pt idx="433">
                  <c:v>356.32</c:v>
                </c:pt>
                <c:pt idx="434">
                  <c:v>362.23</c:v>
                </c:pt>
                <c:pt idx="435">
                  <c:v>366.81</c:v>
                </c:pt>
                <c:pt idx="436">
                  <c:v>379.84</c:v>
                </c:pt>
                <c:pt idx="437">
                  <c:v>386.8</c:v>
                </c:pt>
                <c:pt idx="438">
                  <c:v>382.64</c:v>
                </c:pt>
                <c:pt idx="439">
                  <c:v>385.71</c:v>
                </c:pt>
                <c:pt idx="440">
                  <c:v>382.57</c:v>
                </c:pt>
                <c:pt idx="441">
                  <c:v>380.07</c:v>
                </c:pt>
                <c:pt idx="442">
                  <c:v>371.92</c:v>
                </c:pt>
                <c:pt idx="443">
                  <c:v>370.47</c:v>
                </c:pt>
                <c:pt idx="444">
                  <c:v>373.88</c:v>
                </c:pt>
                <c:pt idx="445">
                  <c:v>373.72</c:v>
                </c:pt>
                <c:pt idx="446">
                  <c:v>367.52</c:v>
                </c:pt>
                <c:pt idx="447">
                  <c:v>359.02</c:v>
                </c:pt>
                <c:pt idx="448">
                  <c:v>371.38</c:v>
                </c:pt>
                <c:pt idx="449">
                  <c:v>373.51</c:v>
                </c:pt>
                <c:pt idx="450">
                  <c:v>368.91</c:v>
                </c:pt>
                <c:pt idx="451">
                  <c:v>371.82</c:v>
                </c:pt>
                <c:pt idx="452">
                  <c:v>385.09</c:v>
                </c:pt>
                <c:pt idx="453">
                  <c:v>389.1</c:v>
                </c:pt>
                <c:pt idx="454">
                  <c:v>372.61</c:v>
                </c:pt>
                <c:pt idx="455">
                  <c:v>388.74</c:v>
                </c:pt>
                <c:pt idx="456">
                  <c:v>377.8</c:v>
                </c:pt>
                <c:pt idx="457">
                  <c:v>376.8</c:v>
                </c:pt>
                <c:pt idx="458">
                  <c:v>370.35</c:v>
                </c:pt>
                <c:pt idx="459">
                  <c:v>366.28</c:v>
                </c:pt>
                <c:pt idx="460">
                  <c:v>368.14</c:v>
                </c:pt>
                <c:pt idx="461">
                  <c:v>356.54</c:v>
                </c:pt>
                <c:pt idx="462">
                  <c:v>356.24</c:v>
                </c:pt>
                <c:pt idx="463">
                  <c:v>362.95</c:v>
                </c:pt>
                <c:pt idx="464">
                  <c:v>358.37</c:v>
                </c:pt>
                <c:pt idx="465">
                  <c:v>350.82</c:v>
                </c:pt>
                <c:pt idx="466">
                  <c:v>350.26</c:v>
                </c:pt>
                <c:pt idx="467">
                  <c:v>348.6</c:v>
                </c:pt>
                <c:pt idx="468">
                  <c:v>345.55</c:v>
                </c:pt>
                <c:pt idx="469">
                  <c:v>339.35</c:v>
                </c:pt>
                <c:pt idx="470">
                  <c:v>342.33</c:v>
                </c:pt>
                <c:pt idx="471">
                  <c:v>345.76</c:v>
                </c:pt>
                <c:pt idx="472">
                  <c:v>340.21</c:v>
                </c:pt>
                <c:pt idx="473">
                  <c:v>335.47</c:v>
                </c:pt>
                <c:pt idx="474">
                  <c:v>336.4</c:v>
                </c:pt>
                <c:pt idx="475">
                  <c:v>331.52</c:v>
                </c:pt>
                <c:pt idx="476">
                  <c:v>332.65</c:v>
                </c:pt>
                <c:pt idx="477">
                  <c:v>340.63</c:v>
                </c:pt>
                <c:pt idx="478">
                  <c:v>340.51</c:v>
                </c:pt>
                <c:pt idx="479">
                  <c:v>334.26</c:v>
                </c:pt>
                <c:pt idx="480">
                  <c:v>336.53</c:v>
                </c:pt>
                <c:pt idx="481">
                  <c:v>335.79</c:v>
                </c:pt>
                <c:pt idx="482">
                  <c:v>335.19</c:v>
                </c:pt>
                <c:pt idx="483">
                  <c:v>337.91</c:v>
                </c:pt>
                <c:pt idx="484">
                  <c:v>341.81</c:v>
                </c:pt>
                <c:pt idx="485">
                  <c:v>342.2</c:v>
                </c:pt>
                <c:pt idx="486">
                  <c:v>342.08</c:v>
                </c:pt>
                <c:pt idx="487">
                  <c:v>353.59</c:v>
                </c:pt>
                <c:pt idx="488">
                  <c:v>360.55</c:v>
                </c:pt>
                <c:pt idx="489">
                  <c:v>365.53</c:v>
                </c:pt>
                <c:pt idx="490">
                  <c:v>366.5</c:v>
                </c:pt>
                <c:pt idx="491">
                  <c:v>360.95</c:v>
                </c:pt>
                <c:pt idx="492">
                  <c:v>367.64</c:v>
                </c:pt>
                <c:pt idx="493">
                  <c:v>368.69</c:v>
                </c:pt>
                <c:pt idx="494">
                  <c:v>365.57</c:v>
                </c:pt>
                <c:pt idx="495">
                  <c:v>364.39</c:v>
                </c:pt>
                <c:pt idx="496">
                  <c:v>359.1</c:v>
                </c:pt>
                <c:pt idx="497">
                  <c:v>365.34</c:v>
                </c:pt>
                <c:pt idx="498">
                  <c:v>369.51</c:v>
                </c:pt>
                <c:pt idx="499">
                  <c:v>370.79</c:v>
                </c:pt>
                <c:pt idx="500">
                  <c:v>370.76</c:v>
                </c:pt>
                <c:pt idx="501">
                  <c:v>367.02</c:v>
                </c:pt>
                <c:pt idx="502">
                  <c:v>355.12</c:v>
                </c:pt>
                <c:pt idx="503">
                  <c:v>347.51</c:v>
                </c:pt>
                <c:pt idx="504">
                  <c:v>343.67</c:v>
                </c:pt>
                <c:pt idx="505">
                  <c:v>339.08</c:v>
                </c:pt>
                <c:pt idx="506">
                  <c:v>340.83</c:v>
                </c:pt>
                <c:pt idx="507">
                  <c:v>345.41</c:v>
                </c:pt>
                <c:pt idx="508">
                  <c:v>344.92</c:v>
                </c:pt>
                <c:pt idx="509">
                  <c:v>352.87</c:v>
                </c:pt>
                <c:pt idx="510">
                  <c:v>348.75</c:v>
                </c:pt>
                <c:pt idx="511">
                  <c:v>348.21</c:v>
                </c:pt>
                <c:pt idx="512">
                  <c:v>348.13</c:v>
                </c:pt>
                <c:pt idx="513">
                  <c:v>354.38</c:v>
                </c:pt>
                <c:pt idx="514">
                  <c:v>355.18</c:v>
                </c:pt>
                <c:pt idx="515">
                  <c:v>356.14</c:v>
                </c:pt>
                <c:pt idx="516">
                  <c:v>347.19</c:v>
                </c:pt>
                <c:pt idx="517">
                  <c:v>342.5</c:v>
                </c:pt>
                <c:pt idx="518">
                  <c:v>348.67</c:v>
                </c:pt>
                <c:pt idx="519">
                  <c:v>337.66</c:v>
                </c:pt>
                <c:pt idx="520">
                  <c:v>345.08</c:v>
                </c:pt>
                <c:pt idx="521">
                  <c:v>348.01</c:v>
                </c:pt>
                <c:pt idx="522">
                  <c:v>344.14</c:v>
                </c:pt>
                <c:pt idx="523">
                  <c:v>339.86</c:v>
                </c:pt>
                <c:pt idx="524">
                  <c:v>350.37</c:v>
                </c:pt>
                <c:pt idx="525">
                  <c:v>358.46</c:v>
                </c:pt>
                <c:pt idx="526">
                  <c:v>357.99</c:v>
                </c:pt>
                <c:pt idx="527">
                  <c:v>358.97</c:v>
                </c:pt>
                <c:pt idx="528">
                  <c:v>355.54</c:v>
                </c:pt>
                <c:pt idx="529">
                  <c:v>356.51</c:v>
                </c:pt>
                <c:pt idx="530">
                  <c:v>352.95</c:v>
                </c:pt>
                <c:pt idx="531">
                  <c:v>352.72</c:v>
                </c:pt>
                <c:pt idx="532">
                  <c:v>363.14</c:v>
                </c:pt>
                <c:pt idx="533">
                  <c:v>362.81</c:v>
                </c:pt>
                <c:pt idx="534">
                  <c:v>357.08</c:v>
                </c:pt>
                <c:pt idx="535">
                  <c:v>349.68</c:v>
                </c:pt>
                <c:pt idx="536">
                  <c:v>350.59</c:v>
                </c:pt>
                <c:pt idx="537">
                  <c:v>346.62</c:v>
                </c:pt>
                <c:pt idx="538">
                  <c:v>348.17</c:v>
                </c:pt>
                <c:pt idx="539">
                  <c:v>339.61</c:v>
                </c:pt>
                <c:pt idx="540">
                  <c:v>343.52</c:v>
                </c:pt>
                <c:pt idx="541">
                  <c:v>338.03</c:v>
                </c:pt>
                <c:pt idx="542">
                  <c:v>338.48</c:v>
                </c:pt>
                <c:pt idx="543">
                  <c:v>336.88</c:v>
                </c:pt>
                <c:pt idx="544">
                  <c:v>346.32</c:v>
                </c:pt>
                <c:pt idx="545">
                  <c:v>347.47</c:v>
                </c:pt>
                <c:pt idx="546">
                  <c:v>358.49</c:v>
                </c:pt>
                <c:pt idx="547">
                  <c:v>361.88</c:v>
                </c:pt>
                <c:pt idx="548">
                  <c:v>370.31</c:v>
                </c:pt>
                <c:pt idx="549">
                  <c:v>369.32</c:v>
                </c:pt>
                <c:pt idx="550">
                  <c:v>371.55</c:v>
                </c:pt>
                <c:pt idx="551">
                  <c:v>378.97</c:v>
                </c:pt>
                <c:pt idx="552">
                  <c:v>384.64</c:v>
                </c:pt>
                <c:pt idx="553">
                  <c:v>388.1</c:v>
                </c:pt>
                <c:pt idx="554">
                  <c:v>386.33</c:v>
                </c:pt>
                <c:pt idx="555">
                  <c:v>385.59</c:v>
                </c:pt>
                <c:pt idx="556">
                  <c:v>392.79</c:v>
                </c:pt>
                <c:pt idx="557">
                  <c:v>401.45</c:v>
                </c:pt>
                <c:pt idx="558">
                  <c:v>397.95</c:v>
                </c:pt>
                <c:pt idx="559">
                  <c:v>393.55</c:v>
                </c:pt>
                <c:pt idx="560">
                  <c:v>388.21</c:v>
                </c:pt>
                <c:pt idx="561">
                  <c:v>393.55</c:v>
                </c:pt>
                <c:pt idx="562">
                  <c:v>388.06</c:v>
                </c:pt>
                <c:pt idx="563">
                  <c:v>393.32</c:v>
                </c:pt>
                <c:pt idx="564">
                  <c:v>396.95</c:v>
                </c:pt>
                <c:pt idx="565">
                  <c:v>393.79</c:v>
                </c:pt>
                <c:pt idx="566">
                  <c:v>403.85</c:v>
                </c:pt>
                <c:pt idx="567">
                  <c:v>394.89</c:v>
                </c:pt>
                <c:pt idx="568">
                  <c:v>405.58</c:v>
                </c:pt>
                <c:pt idx="569">
                  <c:v>407.87</c:v>
                </c:pt>
                <c:pt idx="570">
                  <c:v>395</c:v>
                </c:pt>
                <c:pt idx="571">
                  <c:v>405.26</c:v>
                </c:pt>
                <c:pt idx="572">
                  <c:v>411.76</c:v>
                </c:pt>
                <c:pt idx="573">
                  <c:v>409.23</c:v>
                </c:pt>
                <c:pt idx="574">
                  <c:v>403.3</c:v>
                </c:pt>
                <c:pt idx="575">
                  <c:v>393.69</c:v>
                </c:pt>
                <c:pt idx="576">
                  <c:v>409.19</c:v>
                </c:pt>
                <c:pt idx="577">
                  <c:v>403.52</c:v>
                </c:pt>
                <c:pt idx="578">
                  <c:v>395.81</c:v>
                </c:pt>
                <c:pt idx="579">
                  <c:v>397.72</c:v>
                </c:pt>
                <c:pt idx="580">
                  <c:v>387.82</c:v>
                </c:pt>
                <c:pt idx="581">
                  <c:v>382.09</c:v>
                </c:pt>
                <c:pt idx="582">
                  <c:v>388.36</c:v>
                </c:pt>
                <c:pt idx="583">
                  <c:v>391.44</c:v>
                </c:pt>
                <c:pt idx="584">
                  <c:v>389.29</c:v>
                </c:pt>
                <c:pt idx="585">
                  <c:v>389.64</c:v>
                </c:pt>
                <c:pt idx="586">
                  <c:v>387.16</c:v>
                </c:pt>
                <c:pt idx="587">
                  <c:v>387.01</c:v>
                </c:pt>
                <c:pt idx="588">
                  <c:v>382.62</c:v>
                </c:pt>
                <c:pt idx="589">
                  <c:v>379.36</c:v>
                </c:pt>
                <c:pt idx="590">
                  <c:v>375.95</c:v>
                </c:pt>
                <c:pt idx="591">
                  <c:v>371.9</c:v>
                </c:pt>
                <c:pt idx="592">
                  <c:v>378.29</c:v>
                </c:pt>
                <c:pt idx="593">
                  <c:v>383.13</c:v>
                </c:pt>
                <c:pt idx="594">
                  <c:v>377.77</c:v>
                </c:pt>
                <c:pt idx="595">
                  <c:v>370.95</c:v>
                </c:pt>
                <c:pt idx="596">
                  <c:v>370.25</c:v>
                </c:pt>
                <c:pt idx="597">
                  <c:v>383.26</c:v>
                </c:pt>
                <c:pt idx="598">
                  <c:v>377.33</c:v>
                </c:pt>
                <c:pt idx="599">
                  <c:v>376.59</c:v>
                </c:pt>
                <c:pt idx="600">
                  <c:v>377.34</c:v>
                </c:pt>
                <c:pt idx="601">
                  <c:v>376.92</c:v>
                </c:pt>
                <c:pt idx="602">
                  <c:v>374.43</c:v>
                </c:pt>
                <c:pt idx="603">
                  <c:v>381.53</c:v>
                </c:pt>
                <c:pt idx="604">
                  <c:v>384.5</c:v>
                </c:pt>
                <c:pt idx="605">
                  <c:v>389.88</c:v>
                </c:pt>
                <c:pt idx="606">
                  <c:v>393.75</c:v>
                </c:pt>
                <c:pt idx="607">
                  <c:v>399.57</c:v>
                </c:pt>
                <c:pt idx="608">
                  <c:v>409.91</c:v>
                </c:pt>
                <c:pt idx="609">
                  <c:v>418.84</c:v>
                </c:pt>
                <c:pt idx="610">
                  <c:v>434.71</c:v>
                </c:pt>
                <c:pt idx="611">
                  <c:v>443.39</c:v>
                </c:pt>
                <c:pt idx="612">
                  <c:v>439</c:v>
                </c:pt>
                <c:pt idx="613">
                  <c:v>445.16</c:v>
                </c:pt>
                <c:pt idx="614">
                  <c:v>450.43</c:v>
                </c:pt>
                <c:pt idx="615">
                  <c:v>464.53</c:v>
                </c:pt>
                <c:pt idx="616">
                  <c:v>457.78</c:v>
                </c:pt>
                <c:pt idx="617">
                  <c:v>462.1</c:v>
                </c:pt>
                <c:pt idx="618">
                  <c:v>457.44</c:v>
                </c:pt>
                <c:pt idx="619">
                  <c:v>461.41</c:v>
                </c:pt>
                <c:pt idx="620">
                  <c:v>460.13</c:v>
                </c:pt>
                <c:pt idx="621">
                  <c:v>463.89</c:v>
                </c:pt>
                <c:pt idx="622">
                  <c:v>453.97</c:v>
                </c:pt>
                <c:pt idx="623">
                  <c:v>459.95</c:v>
                </c:pt>
                <c:pt idx="624">
                  <c:v>461.71</c:v>
                </c:pt>
                <c:pt idx="625">
                  <c:v>463.09</c:v>
                </c:pt>
                <c:pt idx="626">
                  <c:v>477.82</c:v>
                </c:pt>
                <c:pt idx="627">
                  <c:v>475.23</c:v>
                </c:pt>
                <c:pt idx="628">
                  <c:v>478.08</c:v>
                </c:pt>
                <c:pt idx="629">
                  <c:v>479.12</c:v>
                </c:pt>
                <c:pt idx="630">
                  <c:v>480.9</c:v>
                </c:pt>
                <c:pt idx="631">
                  <c:v>498.32</c:v>
                </c:pt>
                <c:pt idx="632">
                  <c:v>499.11</c:v>
                </c:pt>
                <c:pt idx="633">
                  <c:v>494.97</c:v>
                </c:pt>
                <c:pt idx="634">
                  <c:v>510.07</c:v>
                </c:pt>
                <c:pt idx="635">
                  <c:v>507.9</c:v>
                </c:pt>
                <c:pt idx="636">
                  <c:v>495.52</c:v>
                </c:pt>
                <c:pt idx="637">
                  <c:v>490.06</c:v>
                </c:pt>
                <c:pt idx="638">
                  <c:v>480.82</c:v>
                </c:pt>
                <c:pt idx="639">
                  <c:v>467.65</c:v>
                </c:pt>
                <c:pt idx="640">
                  <c:v>465.26</c:v>
                </c:pt>
                <c:pt idx="641">
                  <c:v>465.02</c:v>
                </c:pt>
                <c:pt idx="642">
                  <c:v>474.03</c:v>
                </c:pt>
                <c:pt idx="643">
                  <c:v>479.03</c:v>
                </c:pt>
                <c:pt idx="644">
                  <c:v>483.74</c:v>
                </c:pt>
                <c:pt idx="645">
                  <c:v>477.27</c:v>
                </c:pt>
                <c:pt idx="646">
                  <c:v>484.25</c:v>
                </c:pt>
                <c:pt idx="647">
                  <c:v>495.27</c:v>
                </c:pt>
                <c:pt idx="648">
                  <c:v>498.65</c:v>
                </c:pt>
                <c:pt idx="649">
                  <c:v>502.28</c:v>
                </c:pt>
                <c:pt idx="650">
                  <c:v>492.66</c:v>
                </c:pt>
                <c:pt idx="651">
                  <c:v>501.21</c:v>
                </c:pt>
                <c:pt idx="652">
                  <c:v>515.77</c:v>
                </c:pt>
                <c:pt idx="653">
                  <c:v>518.70000000000005</c:v>
                </c:pt>
                <c:pt idx="654">
                  <c:v>514.17999999999995</c:v>
                </c:pt>
                <c:pt idx="655">
                  <c:v>513.16999999999996</c:v>
                </c:pt>
                <c:pt idx="656">
                  <c:v>510.08</c:v>
                </c:pt>
                <c:pt idx="657">
                  <c:v>507.49</c:v>
                </c:pt>
                <c:pt idx="658">
                  <c:v>513</c:v>
                </c:pt>
                <c:pt idx="659">
                  <c:v>515.57000000000005</c:v>
                </c:pt>
                <c:pt idx="660">
                  <c:v>524.1</c:v>
                </c:pt>
                <c:pt idx="661">
                  <c:v>527.48</c:v>
                </c:pt>
                <c:pt idx="662">
                  <c:v>520.65</c:v>
                </c:pt>
                <c:pt idx="663">
                  <c:v>516.87</c:v>
                </c:pt>
                <c:pt idx="664">
                  <c:v>512.61</c:v>
                </c:pt>
                <c:pt idx="665">
                  <c:v>511.41</c:v>
                </c:pt>
                <c:pt idx="666">
                  <c:v>526.38</c:v>
                </c:pt>
                <c:pt idx="667">
                  <c:v>543.16</c:v>
                </c:pt>
                <c:pt idx="668">
                  <c:v>550.69000000000005</c:v>
                </c:pt>
                <c:pt idx="669">
                  <c:v>552.04999999999995</c:v>
                </c:pt>
                <c:pt idx="670">
                  <c:v>540.65</c:v>
                </c:pt>
                <c:pt idx="671">
                  <c:v>542.85</c:v>
                </c:pt>
                <c:pt idx="672">
                  <c:v>536.45000000000005</c:v>
                </c:pt>
                <c:pt idx="673">
                  <c:v>550.73</c:v>
                </c:pt>
                <c:pt idx="674">
                  <c:v>537.29</c:v>
                </c:pt>
                <c:pt idx="675">
                  <c:v>540.88</c:v>
                </c:pt>
                <c:pt idx="676">
                  <c:v>533.79999999999995</c:v>
                </c:pt>
                <c:pt idx="677">
                  <c:v>534.03</c:v>
                </c:pt>
                <c:pt idx="678">
                  <c:v>539.98</c:v>
                </c:pt>
                <c:pt idx="679">
                  <c:v>549.07000000000005</c:v>
                </c:pt>
                <c:pt idx="680">
                  <c:v>548.87</c:v>
                </c:pt>
                <c:pt idx="681">
                  <c:v>555.80999999999995</c:v>
                </c:pt>
                <c:pt idx="682">
                  <c:v>550.37</c:v>
                </c:pt>
                <c:pt idx="683">
                  <c:v>552.83000000000004</c:v>
                </c:pt>
                <c:pt idx="684">
                  <c:v>561.95000000000005</c:v>
                </c:pt>
                <c:pt idx="685">
                  <c:v>565.23</c:v>
                </c:pt>
                <c:pt idx="686">
                  <c:v>560.87</c:v>
                </c:pt>
                <c:pt idx="687">
                  <c:v>558.74</c:v>
                </c:pt>
                <c:pt idx="688">
                  <c:v>568.09</c:v>
                </c:pt>
                <c:pt idx="689">
                  <c:v>558.73</c:v>
                </c:pt>
                <c:pt idx="690">
                  <c:v>550.80999999999995</c:v>
                </c:pt>
                <c:pt idx="691">
                  <c:v>556.38</c:v>
                </c:pt>
                <c:pt idx="692">
                  <c:v>552.87</c:v>
                </c:pt>
                <c:pt idx="693">
                  <c:v>540.67999999999995</c:v>
                </c:pt>
                <c:pt idx="694">
                  <c:v>552.63</c:v>
                </c:pt>
                <c:pt idx="695">
                  <c:v>543.47</c:v>
                </c:pt>
                <c:pt idx="696">
                  <c:v>542.08000000000004</c:v>
                </c:pt>
                <c:pt idx="697">
                  <c:v>537.14</c:v>
                </c:pt>
                <c:pt idx="698">
                  <c:v>534.94000000000005</c:v>
                </c:pt>
                <c:pt idx="699">
                  <c:v>527.85</c:v>
                </c:pt>
                <c:pt idx="700">
                  <c:v>534.14</c:v>
                </c:pt>
                <c:pt idx="701">
                  <c:v>535.39</c:v>
                </c:pt>
                <c:pt idx="702">
                  <c:v>544.07000000000005</c:v>
                </c:pt>
                <c:pt idx="703">
                  <c:v>539.19000000000005</c:v>
                </c:pt>
                <c:pt idx="704">
                  <c:v>557.94000000000005</c:v>
                </c:pt>
                <c:pt idx="705">
                  <c:v>541.77</c:v>
                </c:pt>
                <c:pt idx="706">
                  <c:v>528.73</c:v>
                </c:pt>
                <c:pt idx="707">
                  <c:v>543.85</c:v>
                </c:pt>
                <c:pt idx="708">
                  <c:v>548.25</c:v>
                </c:pt>
                <c:pt idx="709">
                  <c:v>551.53</c:v>
                </c:pt>
                <c:pt idx="710">
                  <c:v>555.61</c:v>
                </c:pt>
                <c:pt idx="711">
                  <c:v>560.97</c:v>
                </c:pt>
                <c:pt idx="712">
                  <c:v>563.95000000000005</c:v>
                </c:pt>
                <c:pt idx="713">
                  <c:v>555.77</c:v>
                </c:pt>
                <c:pt idx="714">
                  <c:v>563.30999999999995</c:v>
                </c:pt>
                <c:pt idx="715">
                  <c:v>569.54</c:v>
                </c:pt>
                <c:pt idx="716">
                  <c:v>582.84</c:v>
                </c:pt>
                <c:pt idx="717">
                  <c:v>599.61</c:v>
                </c:pt>
                <c:pt idx="718">
                  <c:v>603.1</c:v>
                </c:pt>
                <c:pt idx="719">
                  <c:v>591.9</c:v>
                </c:pt>
                <c:pt idx="720">
                  <c:v>609.01</c:v>
                </c:pt>
                <c:pt idx="721">
                  <c:v>599.67999999999995</c:v>
                </c:pt>
                <c:pt idx="722">
                  <c:v>603.24</c:v>
                </c:pt>
                <c:pt idx="723">
                  <c:v>601.16</c:v>
                </c:pt>
                <c:pt idx="724">
                  <c:v>597.45000000000005</c:v>
                </c:pt>
                <c:pt idx="725">
                  <c:v>605.04</c:v>
                </c:pt>
                <c:pt idx="726">
                  <c:v>607.73</c:v>
                </c:pt>
                <c:pt idx="727">
                  <c:v>613.02</c:v>
                </c:pt>
                <c:pt idx="728">
                  <c:v>605.55999999999995</c:v>
                </c:pt>
                <c:pt idx="729">
                  <c:v>604.26</c:v>
                </c:pt>
                <c:pt idx="730">
                  <c:v>597.33000000000004</c:v>
                </c:pt>
                <c:pt idx="731">
                  <c:v>595.80999999999995</c:v>
                </c:pt>
                <c:pt idx="732">
                  <c:v>595.04999999999995</c:v>
                </c:pt>
                <c:pt idx="733">
                  <c:v>612.95000000000005</c:v>
                </c:pt>
                <c:pt idx="734">
                  <c:v>610.80999999999995</c:v>
                </c:pt>
                <c:pt idx="735">
                  <c:v>591.04999999999995</c:v>
                </c:pt>
                <c:pt idx="736">
                  <c:v>604.54</c:v>
                </c:pt>
                <c:pt idx="737">
                  <c:v>609.19000000000005</c:v>
                </c:pt>
                <c:pt idx="738">
                  <c:v>608.29</c:v>
                </c:pt>
                <c:pt idx="739">
                  <c:v>604.47</c:v>
                </c:pt>
                <c:pt idx="740">
                  <c:v>595.88</c:v>
                </c:pt>
                <c:pt idx="741">
                  <c:v>614.71</c:v>
                </c:pt>
                <c:pt idx="742">
                  <c:v>615.57000000000005</c:v>
                </c:pt>
                <c:pt idx="743">
                  <c:v>599.30999999999995</c:v>
                </c:pt>
                <c:pt idx="744">
                  <c:v>602.77</c:v>
                </c:pt>
                <c:pt idx="745">
                  <c:v>614.69000000000005</c:v>
                </c:pt>
                <c:pt idx="746">
                  <c:v>616.57000000000005</c:v>
                </c:pt>
                <c:pt idx="747">
                  <c:v>608.23</c:v>
                </c:pt>
                <c:pt idx="748">
                  <c:v>599.16999999999996</c:v>
                </c:pt>
                <c:pt idx="749">
                  <c:v>590.91999999999996</c:v>
                </c:pt>
                <c:pt idx="750">
                  <c:v>605.61</c:v>
                </c:pt>
                <c:pt idx="751">
                  <c:v>605.29</c:v>
                </c:pt>
                <c:pt idx="752">
                  <c:v>589.84</c:v>
                </c:pt>
                <c:pt idx="753">
                  <c:v>593.77</c:v>
                </c:pt>
                <c:pt idx="754">
                  <c:v>595.44000000000005</c:v>
                </c:pt>
                <c:pt idx="755">
                  <c:v>591.6</c:v>
                </c:pt>
                <c:pt idx="756">
                  <c:v>582.51</c:v>
                </c:pt>
                <c:pt idx="757">
                  <c:v>573.16999999999996</c:v>
                </c:pt>
                <c:pt idx="758">
                  <c:v>583.41</c:v>
                </c:pt>
                <c:pt idx="759">
                  <c:v>586.03</c:v>
                </c:pt>
                <c:pt idx="760">
                  <c:v>590.80999999999995</c:v>
                </c:pt>
                <c:pt idx="761">
                  <c:v>593.45000000000005</c:v>
                </c:pt>
                <c:pt idx="762">
                  <c:v>596.87</c:v>
                </c:pt>
                <c:pt idx="763">
                  <c:v>592.83000000000004</c:v>
                </c:pt>
                <c:pt idx="764">
                  <c:v>591.26</c:v>
                </c:pt>
                <c:pt idx="765">
                  <c:v>602.57000000000005</c:v>
                </c:pt>
                <c:pt idx="766">
                  <c:v>616.5</c:v>
                </c:pt>
                <c:pt idx="767">
                  <c:v>605.11</c:v>
                </c:pt>
                <c:pt idx="768">
                  <c:v>603.48</c:v>
                </c:pt>
                <c:pt idx="769">
                  <c:v>611.87</c:v>
                </c:pt>
                <c:pt idx="770">
                  <c:v>630.65</c:v>
                </c:pt>
                <c:pt idx="771">
                  <c:v>648.99</c:v>
                </c:pt>
                <c:pt idx="772">
                  <c:v>641.28</c:v>
                </c:pt>
                <c:pt idx="773">
                  <c:v>654.67999999999995</c:v>
                </c:pt>
                <c:pt idx="774">
                  <c:v>655.67</c:v>
                </c:pt>
                <c:pt idx="775">
                  <c:v>666.93</c:v>
                </c:pt>
                <c:pt idx="776">
                  <c:v>675.66</c:v>
                </c:pt>
                <c:pt idx="777">
                  <c:v>662.74</c:v>
                </c:pt>
                <c:pt idx="778">
                  <c:v>668.9</c:v>
                </c:pt>
                <c:pt idx="779">
                  <c:v>679.98</c:v>
                </c:pt>
                <c:pt idx="780">
                  <c:v>680.16</c:v>
                </c:pt>
              </c:numCache>
            </c:numRef>
          </c:val>
          <c:smooth val="0"/>
          <c:extLst>
            <c:ext xmlns:c16="http://schemas.microsoft.com/office/drawing/2014/chart" uri="{C3380CC4-5D6E-409C-BE32-E72D297353CC}">
              <c16:uniqueId val="{00000001-3848-9C4D-9CE2-803662107DD8}"/>
            </c:ext>
          </c:extLst>
        </c:ser>
        <c:ser>
          <c:idx val="2"/>
          <c:order val="2"/>
          <c:tx>
            <c:strRef>
              <c:f>Charts!$S$3</c:f>
              <c:strCache>
                <c:ptCount val="1"/>
                <c:pt idx="0">
                  <c:v>NVDA</c:v>
                </c:pt>
              </c:strCache>
            </c:strRef>
          </c:tx>
          <c:spPr>
            <a:ln w="28575" cap="rnd">
              <a:solidFill>
                <a:schemeClr val="accent3"/>
              </a:solidFill>
              <a:round/>
            </a:ln>
            <a:effectLst/>
          </c:spPr>
          <c:marker>
            <c:symbol val="none"/>
          </c:marker>
          <c:cat>
            <c:strRef>
              <c:f>Charts!$P$4:$P$784</c:f>
              <c:strCache>
                <c:ptCount val="781"/>
                <c:pt idx="0">
                  <c:v>2022-01-04</c:v>
                </c:pt>
                <c:pt idx="1">
                  <c:v>2022-01-05</c:v>
                </c:pt>
                <c:pt idx="2">
                  <c:v>2022-01-06</c:v>
                </c:pt>
                <c:pt idx="3">
                  <c:v>2022-01-07</c:v>
                </c:pt>
                <c:pt idx="4">
                  <c:v>2022-01-10</c:v>
                </c:pt>
                <c:pt idx="5">
                  <c:v>2022-01-11</c:v>
                </c:pt>
                <c:pt idx="6">
                  <c:v>2022-01-12</c:v>
                </c:pt>
                <c:pt idx="7">
                  <c:v>2022-01-13</c:v>
                </c:pt>
                <c:pt idx="8">
                  <c:v>2022-01-14</c:v>
                </c:pt>
                <c:pt idx="9">
                  <c:v>2022-01-17</c:v>
                </c:pt>
                <c:pt idx="10">
                  <c:v>2022-01-18</c:v>
                </c:pt>
                <c:pt idx="11">
                  <c:v>2022-01-19</c:v>
                </c:pt>
                <c:pt idx="12">
                  <c:v>2022-01-20</c:v>
                </c:pt>
                <c:pt idx="13">
                  <c:v>2022-01-21</c:v>
                </c:pt>
                <c:pt idx="14">
                  <c:v>2022-01-24</c:v>
                </c:pt>
                <c:pt idx="15">
                  <c:v>2022-01-25</c:v>
                </c:pt>
                <c:pt idx="16">
                  <c:v>2022-01-26</c:v>
                </c:pt>
                <c:pt idx="17">
                  <c:v>2022-01-27</c:v>
                </c:pt>
                <c:pt idx="18">
                  <c:v>2022-01-28</c:v>
                </c:pt>
                <c:pt idx="19">
                  <c:v>2022-01-31</c:v>
                </c:pt>
                <c:pt idx="20">
                  <c:v>2022-02-01</c:v>
                </c:pt>
                <c:pt idx="21">
                  <c:v>2022-02-02</c:v>
                </c:pt>
                <c:pt idx="22">
                  <c:v>2022-02-03</c:v>
                </c:pt>
                <c:pt idx="23">
                  <c:v>2022-02-04</c:v>
                </c:pt>
                <c:pt idx="24">
                  <c:v>2022-02-07</c:v>
                </c:pt>
                <c:pt idx="25">
                  <c:v>2022-02-08</c:v>
                </c:pt>
                <c:pt idx="26">
                  <c:v>2022-02-09</c:v>
                </c:pt>
                <c:pt idx="27">
                  <c:v>2022-02-10</c:v>
                </c:pt>
                <c:pt idx="28">
                  <c:v>2022-02-11</c:v>
                </c:pt>
                <c:pt idx="29">
                  <c:v>2022-02-14</c:v>
                </c:pt>
                <c:pt idx="30">
                  <c:v>2022-02-15</c:v>
                </c:pt>
                <c:pt idx="31">
                  <c:v>2022-02-16</c:v>
                </c:pt>
                <c:pt idx="32">
                  <c:v>2022-02-17</c:v>
                </c:pt>
                <c:pt idx="33">
                  <c:v>2022-02-18</c:v>
                </c:pt>
                <c:pt idx="34">
                  <c:v>2022-02-21</c:v>
                </c:pt>
                <c:pt idx="35">
                  <c:v>2022-02-22</c:v>
                </c:pt>
                <c:pt idx="36">
                  <c:v>2022-02-23</c:v>
                </c:pt>
                <c:pt idx="37">
                  <c:v>2022-02-24</c:v>
                </c:pt>
                <c:pt idx="38">
                  <c:v>2022-02-25</c:v>
                </c:pt>
                <c:pt idx="39">
                  <c:v>2022-02-28</c:v>
                </c:pt>
                <c:pt idx="40">
                  <c:v>2022-03-01</c:v>
                </c:pt>
                <c:pt idx="41">
                  <c:v>2022-03-02</c:v>
                </c:pt>
                <c:pt idx="42">
                  <c:v>2022-03-03</c:v>
                </c:pt>
                <c:pt idx="43">
                  <c:v>2022-03-04</c:v>
                </c:pt>
                <c:pt idx="44">
                  <c:v>2022-03-07</c:v>
                </c:pt>
                <c:pt idx="45">
                  <c:v>2022-03-08</c:v>
                </c:pt>
                <c:pt idx="46">
                  <c:v>2022-03-09</c:v>
                </c:pt>
                <c:pt idx="47">
                  <c:v>2022-03-10</c:v>
                </c:pt>
                <c:pt idx="48">
                  <c:v>2022-03-11</c:v>
                </c:pt>
                <c:pt idx="49">
                  <c:v>2022-03-14</c:v>
                </c:pt>
                <c:pt idx="50">
                  <c:v>2022-03-15</c:v>
                </c:pt>
                <c:pt idx="51">
                  <c:v>2022-03-16</c:v>
                </c:pt>
                <c:pt idx="52">
                  <c:v>2022-03-17</c:v>
                </c:pt>
                <c:pt idx="53">
                  <c:v>2022-03-18</c:v>
                </c:pt>
                <c:pt idx="54">
                  <c:v>2022-03-21</c:v>
                </c:pt>
                <c:pt idx="55">
                  <c:v>2022-03-22</c:v>
                </c:pt>
                <c:pt idx="56">
                  <c:v>2022-03-23</c:v>
                </c:pt>
                <c:pt idx="57">
                  <c:v>2022-03-24</c:v>
                </c:pt>
                <c:pt idx="58">
                  <c:v>2022-03-25</c:v>
                </c:pt>
                <c:pt idx="59">
                  <c:v>2022-03-28</c:v>
                </c:pt>
                <c:pt idx="60">
                  <c:v>2022-03-29</c:v>
                </c:pt>
                <c:pt idx="61">
                  <c:v>2022-03-30</c:v>
                </c:pt>
                <c:pt idx="62">
                  <c:v>2022-03-31</c:v>
                </c:pt>
                <c:pt idx="63">
                  <c:v>2022-04-01</c:v>
                </c:pt>
                <c:pt idx="64">
                  <c:v>2022-04-04</c:v>
                </c:pt>
                <c:pt idx="65">
                  <c:v>2022-04-05</c:v>
                </c:pt>
                <c:pt idx="66">
                  <c:v>2022-04-06</c:v>
                </c:pt>
                <c:pt idx="67">
                  <c:v>2022-04-07</c:v>
                </c:pt>
                <c:pt idx="68">
                  <c:v>2022-04-08</c:v>
                </c:pt>
                <c:pt idx="69">
                  <c:v>2022-04-11</c:v>
                </c:pt>
                <c:pt idx="70">
                  <c:v>2022-04-12</c:v>
                </c:pt>
                <c:pt idx="71">
                  <c:v>2022-04-13</c:v>
                </c:pt>
                <c:pt idx="72">
                  <c:v>2022-04-14</c:v>
                </c:pt>
                <c:pt idx="73">
                  <c:v>2022-04-15</c:v>
                </c:pt>
                <c:pt idx="74">
                  <c:v>2022-04-18</c:v>
                </c:pt>
                <c:pt idx="75">
                  <c:v>2022-04-19</c:v>
                </c:pt>
                <c:pt idx="76">
                  <c:v>2022-04-20</c:v>
                </c:pt>
                <c:pt idx="77">
                  <c:v>2022-04-21</c:v>
                </c:pt>
                <c:pt idx="78">
                  <c:v>2022-04-22</c:v>
                </c:pt>
                <c:pt idx="79">
                  <c:v>2022-04-25</c:v>
                </c:pt>
                <c:pt idx="80">
                  <c:v>2022-04-26</c:v>
                </c:pt>
                <c:pt idx="81">
                  <c:v>2022-04-27</c:v>
                </c:pt>
                <c:pt idx="82">
                  <c:v>2022-04-28</c:v>
                </c:pt>
                <c:pt idx="83">
                  <c:v>2022-04-29</c:v>
                </c:pt>
                <c:pt idx="84">
                  <c:v>2022-05-02</c:v>
                </c:pt>
                <c:pt idx="85">
                  <c:v>2022-05-03</c:v>
                </c:pt>
                <c:pt idx="86">
                  <c:v>2022-05-04</c:v>
                </c:pt>
                <c:pt idx="87">
                  <c:v>2022-05-05</c:v>
                </c:pt>
                <c:pt idx="88">
                  <c:v>2022-05-06</c:v>
                </c:pt>
                <c:pt idx="89">
                  <c:v>2022-05-09</c:v>
                </c:pt>
                <c:pt idx="90">
                  <c:v>2022-05-10</c:v>
                </c:pt>
                <c:pt idx="91">
                  <c:v>2022-05-11</c:v>
                </c:pt>
                <c:pt idx="92">
                  <c:v>2022-05-12</c:v>
                </c:pt>
                <c:pt idx="93">
                  <c:v>2022-05-13</c:v>
                </c:pt>
                <c:pt idx="94">
                  <c:v>2022-05-16</c:v>
                </c:pt>
                <c:pt idx="95">
                  <c:v>2022-05-17</c:v>
                </c:pt>
                <c:pt idx="96">
                  <c:v>2022-05-18</c:v>
                </c:pt>
                <c:pt idx="97">
                  <c:v>2022-05-19</c:v>
                </c:pt>
                <c:pt idx="98">
                  <c:v>2022-05-20</c:v>
                </c:pt>
                <c:pt idx="99">
                  <c:v>2022-05-23</c:v>
                </c:pt>
                <c:pt idx="100">
                  <c:v>2022-05-24</c:v>
                </c:pt>
                <c:pt idx="101">
                  <c:v>2022-05-25</c:v>
                </c:pt>
                <c:pt idx="102">
                  <c:v>2022-05-26</c:v>
                </c:pt>
                <c:pt idx="103">
                  <c:v>2022-05-27</c:v>
                </c:pt>
                <c:pt idx="104">
                  <c:v>2022-05-30</c:v>
                </c:pt>
                <c:pt idx="105">
                  <c:v>2022-05-31</c:v>
                </c:pt>
                <c:pt idx="106">
                  <c:v>2022-06-01</c:v>
                </c:pt>
                <c:pt idx="107">
                  <c:v>2022-06-02</c:v>
                </c:pt>
                <c:pt idx="108">
                  <c:v>2022-06-03</c:v>
                </c:pt>
                <c:pt idx="109">
                  <c:v>2022-06-06</c:v>
                </c:pt>
                <c:pt idx="110">
                  <c:v>2022-06-07</c:v>
                </c:pt>
                <c:pt idx="111">
                  <c:v>2022-06-08</c:v>
                </c:pt>
                <c:pt idx="112">
                  <c:v>2022-06-09</c:v>
                </c:pt>
                <c:pt idx="113">
                  <c:v>2022-06-10</c:v>
                </c:pt>
                <c:pt idx="114">
                  <c:v>2022-06-13</c:v>
                </c:pt>
                <c:pt idx="115">
                  <c:v>2022-06-14</c:v>
                </c:pt>
                <c:pt idx="116">
                  <c:v>2022-06-15</c:v>
                </c:pt>
                <c:pt idx="117">
                  <c:v>2022-06-16</c:v>
                </c:pt>
                <c:pt idx="118">
                  <c:v>2022-06-17</c:v>
                </c:pt>
                <c:pt idx="119">
                  <c:v>2022-06-20</c:v>
                </c:pt>
                <c:pt idx="120">
                  <c:v>2022-06-21</c:v>
                </c:pt>
                <c:pt idx="121">
                  <c:v>2022-06-22</c:v>
                </c:pt>
                <c:pt idx="122">
                  <c:v>2022-06-23</c:v>
                </c:pt>
                <c:pt idx="123">
                  <c:v>2022-06-24</c:v>
                </c:pt>
                <c:pt idx="124">
                  <c:v>2022-06-27</c:v>
                </c:pt>
                <c:pt idx="125">
                  <c:v>2022-06-28</c:v>
                </c:pt>
                <c:pt idx="126">
                  <c:v>2022-06-29</c:v>
                </c:pt>
                <c:pt idx="127">
                  <c:v>2022-06-30</c:v>
                </c:pt>
                <c:pt idx="128">
                  <c:v>2022-07-01</c:v>
                </c:pt>
                <c:pt idx="129">
                  <c:v>2022-07-04</c:v>
                </c:pt>
                <c:pt idx="130">
                  <c:v>2022-07-05</c:v>
                </c:pt>
                <c:pt idx="131">
                  <c:v>2022-07-06</c:v>
                </c:pt>
                <c:pt idx="132">
                  <c:v>2022-07-07</c:v>
                </c:pt>
                <c:pt idx="133">
                  <c:v>2022-07-08</c:v>
                </c:pt>
                <c:pt idx="134">
                  <c:v>2022-07-11</c:v>
                </c:pt>
                <c:pt idx="135">
                  <c:v>2022-07-12</c:v>
                </c:pt>
                <c:pt idx="136">
                  <c:v>2022-07-13</c:v>
                </c:pt>
                <c:pt idx="137">
                  <c:v>2022-07-14</c:v>
                </c:pt>
                <c:pt idx="138">
                  <c:v>2022-07-15</c:v>
                </c:pt>
                <c:pt idx="139">
                  <c:v>2022-07-18</c:v>
                </c:pt>
                <c:pt idx="140">
                  <c:v>2022-07-19</c:v>
                </c:pt>
                <c:pt idx="141">
                  <c:v>2022-07-20</c:v>
                </c:pt>
                <c:pt idx="142">
                  <c:v>2022-07-21</c:v>
                </c:pt>
                <c:pt idx="143">
                  <c:v>2022-07-22</c:v>
                </c:pt>
                <c:pt idx="144">
                  <c:v>2022-07-25</c:v>
                </c:pt>
                <c:pt idx="145">
                  <c:v>2022-07-26</c:v>
                </c:pt>
                <c:pt idx="146">
                  <c:v>2022-07-27</c:v>
                </c:pt>
                <c:pt idx="147">
                  <c:v>2022-07-28</c:v>
                </c:pt>
                <c:pt idx="148">
                  <c:v>2022-07-29</c:v>
                </c:pt>
                <c:pt idx="149">
                  <c:v>2022-08-01</c:v>
                </c:pt>
                <c:pt idx="150">
                  <c:v>2022-08-02</c:v>
                </c:pt>
                <c:pt idx="151">
                  <c:v>2022-08-03</c:v>
                </c:pt>
                <c:pt idx="152">
                  <c:v>2022-08-04</c:v>
                </c:pt>
                <c:pt idx="153">
                  <c:v>2022-08-05</c:v>
                </c:pt>
                <c:pt idx="154">
                  <c:v>2022-08-08</c:v>
                </c:pt>
                <c:pt idx="155">
                  <c:v>2022-08-09</c:v>
                </c:pt>
                <c:pt idx="156">
                  <c:v>2022-08-10</c:v>
                </c:pt>
                <c:pt idx="157">
                  <c:v>2022-08-11</c:v>
                </c:pt>
                <c:pt idx="158">
                  <c:v>2022-08-12</c:v>
                </c:pt>
                <c:pt idx="159">
                  <c:v>2022-08-15</c:v>
                </c:pt>
                <c:pt idx="160">
                  <c:v>2022-08-16</c:v>
                </c:pt>
                <c:pt idx="161">
                  <c:v>2022-08-17</c:v>
                </c:pt>
                <c:pt idx="162">
                  <c:v>2022-08-18</c:v>
                </c:pt>
                <c:pt idx="163">
                  <c:v>2022-08-19</c:v>
                </c:pt>
                <c:pt idx="164">
                  <c:v>2022-08-22</c:v>
                </c:pt>
                <c:pt idx="165">
                  <c:v>2022-08-23</c:v>
                </c:pt>
                <c:pt idx="166">
                  <c:v>2022-08-24</c:v>
                </c:pt>
                <c:pt idx="167">
                  <c:v>2022-08-25</c:v>
                </c:pt>
                <c:pt idx="168">
                  <c:v>2022-08-26</c:v>
                </c:pt>
                <c:pt idx="169">
                  <c:v>2022-08-29</c:v>
                </c:pt>
                <c:pt idx="170">
                  <c:v>2022-08-30</c:v>
                </c:pt>
                <c:pt idx="171">
                  <c:v>2022-08-31</c:v>
                </c:pt>
                <c:pt idx="172">
                  <c:v>2022-09-01</c:v>
                </c:pt>
                <c:pt idx="173">
                  <c:v>2022-09-02</c:v>
                </c:pt>
                <c:pt idx="174">
                  <c:v>2022-09-05</c:v>
                </c:pt>
                <c:pt idx="175">
                  <c:v>2022-09-06</c:v>
                </c:pt>
                <c:pt idx="176">
                  <c:v>2022-09-07</c:v>
                </c:pt>
                <c:pt idx="177">
                  <c:v>2022-09-08</c:v>
                </c:pt>
                <c:pt idx="178">
                  <c:v>2022-09-09</c:v>
                </c:pt>
                <c:pt idx="179">
                  <c:v>2022-09-12</c:v>
                </c:pt>
                <c:pt idx="180">
                  <c:v>2022-09-13</c:v>
                </c:pt>
                <c:pt idx="181">
                  <c:v>2022-09-14</c:v>
                </c:pt>
                <c:pt idx="182">
                  <c:v>2022-09-15</c:v>
                </c:pt>
                <c:pt idx="183">
                  <c:v>2022-09-16</c:v>
                </c:pt>
                <c:pt idx="184">
                  <c:v>2022-09-19</c:v>
                </c:pt>
                <c:pt idx="185">
                  <c:v>2022-09-20</c:v>
                </c:pt>
                <c:pt idx="186">
                  <c:v>2022-09-21</c:v>
                </c:pt>
                <c:pt idx="187">
                  <c:v>2022-09-22</c:v>
                </c:pt>
                <c:pt idx="188">
                  <c:v>2022-09-23</c:v>
                </c:pt>
                <c:pt idx="189">
                  <c:v>2022-09-26</c:v>
                </c:pt>
                <c:pt idx="190">
                  <c:v>2022-09-27</c:v>
                </c:pt>
                <c:pt idx="191">
                  <c:v>2022-09-28</c:v>
                </c:pt>
                <c:pt idx="192">
                  <c:v>2022-09-29</c:v>
                </c:pt>
                <c:pt idx="193">
                  <c:v>2022-09-30</c:v>
                </c:pt>
                <c:pt idx="194">
                  <c:v>2022-10-03</c:v>
                </c:pt>
                <c:pt idx="195">
                  <c:v>2022-10-04</c:v>
                </c:pt>
                <c:pt idx="196">
                  <c:v>2022-10-05</c:v>
                </c:pt>
                <c:pt idx="197">
                  <c:v>2022-10-06</c:v>
                </c:pt>
                <c:pt idx="198">
                  <c:v>2022-10-07</c:v>
                </c:pt>
                <c:pt idx="199">
                  <c:v>2022-10-10</c:v>
                </c:pt>
                <c:pt idx="200">
                  <c:v>2022-10-11</c:v>
                </c:pt>
                <c:pt idx="201">
                  <c:v>2022-10-12</c:v>
                </c:pt>
                <c:pt idx="202">
                  <c:v>2022-10-13</c:v>
                </c:pt>
                <c:pt idx="203">
                  <c:v>2022-10-14</c:v>
                </c:pt>
                <c:pt idx="204">
                  <c:v>2022-10-17</c:v>
                </c:pt>
                <c:pt idx="205">
                  <c:v>2022-10-18</c:v>
                </c:pt>
                <c:pt idx="206">
                  <c:v>2022-10-19</c:v>
                </c:pt>
                <c:pt idx="207">
                  <c:v>2022-10-20</c:v>
                </c:pt>
                <c:pt idx="208">
                  <c:v>2022-10-21</c:v>
                </c:pt>
                <c:pt idx="209">
                  <c:v>2022-10-24</c:v>
                </c:pt>
                <c:pt idx="210">
                  <c:v>2022-10-25</c:v>
                </c:pt>
                <c:pt idx="211">
                  <c:v>2022-10-26</c:v>
                </c:pt>
                <c:pt idx="212">
                  <c:v>2022-10-27</c:v>
                </c:pt>
                <c:pt idx="213">
                  <c:v>2022-10-28</c:v>
                </c:pt>
                <c:pt idx="214">
                  <c:v>2022-10-31</c:v>
                </c:pt>
                <c:pt idx="215">
                  <c:v>2022-11-01</c:v>
                </c:pt>
                <c:pt idx="216">
                  <c:v>2022-11-02</c:v>
                </c:pt>
                <c:pt idx="217">
                  <c:v>2022-11-03</c:v>
                </c:pt>
                <c:pt idx="218">
                  <c:v>2022-11-04</c:v>
                </c:pt>
                <c:pt idx="219">
                  <c:v>2022-11-07</c:v>
                </c:pt>
                <c:pt idx="220">
                  <c:v>2022-11-08</c:v>
                </c:pt>
                <c:pt idx="221">
                  <c:v>2022-11-09</c:v>
                </c:pt>
                <c:pt idx="222">
                  <c:v>2022-11-10</c:v>
                </c:pt>
                <c:pt idx="223">
                  <c:v>2022-11-11</c:v>
                </c:pt>
                <c:pt idx="224">
                  <c:v>2022-11-14</c:v>
                </c:pt>
                <c:pt idx="225">
                  <c:v>2022-11-15</c:v>
                </c:pt>
                <c:pt idx="226">
                  <c:v>2022-11-16</c:v>
                </c:pt>
                <c:pt idx="227">
                  <c:v>2022-11-17</c:v>
                </c:pt>
                <c:pt idx="228">
                  <c:v>2022-11-18</c:v>
                </c:pt>
                <c:pt idx="229">
                  <c:v>2022-11-21</c:v>
                </c:pt>
                <c:pt idx="230">
                  <c:v>2022-11-22</c:v>
                </c:pt>
                <c:pt idx="231">
                  <c:v>2022-11-23</c:v>
                </c:pt>
                <c:pt idx="232">
                  <c:v>2022-11-24</c:v>
                </c:pt>
                <c:pt idx="233">
                  <c:v>2022-11-25</c:v>
                </c:pt>
                <c:pt idx="234">
                  <c:v>2022-11-28</c:v>
                </c:pt>
                <c:pt idx="235">
                  <c:v>2022-11-29</c:v>
                </c:pt>
                <c:pt idx="236">
                  <c:v>2022-11-30</c:v>
                </c:pt>
                <c:pt idx="237">
                  <c:v>2022-12-01</c:v>
                </c:pt>
                <c:pt idx="238">
                  <c:v>2022-12-02</c:v>
                </c:pt>
                <c:pt idx="239">
                  <c:v>2022-12-05</c:v>
                </c:pt>
                <c:pt idx="240">
                  <c:v>2022-12-06</c:v>
                </c:pt>
                <c:pt idx="241">
                  <c:v>2022-12-07</c:v>
                </c:pt>
                <c:pt idx="242">
                  <c:v>2022-12-08</c:v>
                </c:pt>
                <c:pt idx="243">
                  <c:v>2022-12-09</c:v>
                </c:pt>
                <c:pt idx="244">
                  <c:v>2022-12-12</c:v>
                </c:pt>
                <c:pt idx="245">
                  <c:v>2022-12-13</c:v>
                </c:pt>
                <c:pt idx="246">
                  <c:v>2022-12-14</c:v>
                </c:pt>
                <c:pt idx="247">
                  <c:v>2022-12-15</c:v>
                </c:pt>
                <c:pt idx="248">
                  <c:v>2022-12-16</c:v>
                </c:pt>
                <c:pt idx="249">
                  <c:v>2022-12-19</c:v>
                </c:pt>
                <c:pt idx="250">
                  <c:v>2022-12-20</c:v>
                </c:pt>
                <c:pt idx="251">
                  <c:v>2022-12-21</c:v>
                </c:pt>
                <c:pt idx="252">
                  <c:v>2022-12-22</c:v>
                </c:pt>
                <c:pt idx="253">
                  <c:v>2022-12-23</c:v>
                </c:pt>
                <c:pt idx="254">
                  <c:v>2022-12-26</c:v>
                </c:pt>
                <c:pt idx="255">
                  <c:v>2022-12-27</c:v>
                </c:pt>
                <c:pt idx="256">
                  <c:v>2022-12-28</c:v>
                </c:pt>
                <c:pt idx="257">
                  <c:v>2022-12-29</c:v>
                </c:pt>
                <c:pt idx="258">
                  <c:v>2022-12-30</c:v>
                </c:pt>
                <c:pt idx="259">
                  <c:v>2023-01-02</c:v>
                </c:pt>
                <c:pt idx="260">
                  <c:v>2023-01-03</c:v>
                </c:pt>
                <c:pt idx="261">
                  <c:v>2023-01-04</c:v>
                </c:pt>
                <c:pt idx="262">
                  <c:v>2023-01-05</c:v>
                </c:pt>
                <c:pt idx="263">
                  <c:v>2023-01-06</c:v>
                </c:pt>
                <c:pt idx="264">
                  <c:v>2023-01-09</c:v>
                </c:pt>
                <c:pt idx="265">
                  <c:v>2023-01-10</c:v>
                </c:pt>
                <c:pt idx="266">
                  <c:v>2023-01-11</c:v>
                </c:pt>
                <c:pt idx="267">
                  <c:v>2023-01-12</c:v>
                </c:pt>
                <c:pt idx="268">
                  <c:v>2023-01-13</c:v>
                </c:pt>
                <c:pt idx="269">
                  <c:v>2023-01-16</c:v>
                </c:pt>
                <c:pt idx="270">
                  <c:v>2023-01-17</c:v>
                </c:pt>
                <c:pt idx="271">
                  <c:v>2023-01-18</c:v>
                </c:pt>
                <c:pt idx="272">
                  <c:v>2023-01-19</c:v>
                </c:pt>
                <c:pt idx="273">
                  <c:v>2023-01-20</c:v>
                </c:pt>
                <c:pt idx="274">
                  <c:v>2023-01-23</c:v>
                </c:pt>
                <c:pt idx="275">
                  <c:v>2023-01-24</c:v>
                </c:pt>
                <c:pt idx="276">
                  <c:v>2023-01-25</c:v>
                </c:pt>
                <c:pt idx="277">
                  <c:v>2023-01-26</c:v>
                </c:pt>
                <c:pt idx="278">
                  <c:v>2023-01-27</c:v>
                </c:pt>
                <c:pt idx="279">
                  <c:v>2023-01-30</c:v>
                </c:pt>
                <c:pt idx="280">
                  <c:v>2023-01-31</c:v>
                </c:pt>
                <c:pt idx="281">
                  <c:v>2023-02-01</c:v>
                </c:pt>
                <c:pt idx="282">
                  <c:v>2023-02-02</c:v>
                </c:pt>
                <c:pt idx="283">
                  <c:v>2023-02-03</c:v>
                </c:pt>
                <c:pt idx="284">
                  <c:v>2023-02-06</c:v>
                </c:pt>
                <c:pt idx="285">
                  <c:v>2023-02-07</c:v>
                </c:pt>
                <c:pt idx="286">
                  <c:v>2023-02-08</c:v>
                </c:pt>
                <c:pt idx="287">
                  <c:v>2023-02-09</c:v>
                </c:pt>
                <c:pt idx="288">
                  <c:v>2023-02-10</c:v>
                </c:pt>
                <c:pt idx="289">
                  <c:v>2023-02-13</c:v>
                </c:pt>
                <c:pt idx="290">
                  <c:v>2023-02-14</c:v>
                </c:pt>
                <c:pt idx="291">
                  <c:v>2023-02-15</c:v>
                </c:pt>
                <c:pt idx="292">
                  <c:v>2023-02-16</c:v>
                </c:pt>
                <c:pt idx="293">
                  <c:v>2023-02-17</c:v>
                </c:pt>
                <c:pt idx="294">
                  <c:v>2023-02-20</c:v>
                </c:pt>
                <c:pt idx="295">
                  <c:v>2023-02-21</c:v>
                </c:pt>
                <c:pt idx="296">
                  <c:v>2023-02-22</c:v>
                </c:pt>
                <c:pt idx="297">
                  <c:v>2023-02-23</c:v>
                </c:pt>
                <c:pt idx="298">
                  <c:v>2023-02-24</c:v>
                </c:pt>
                <c:pt idx="299">
                  <c:v>2023-02-27</c:v>
                </c:pt>
                <c:pt idx="300">
                  <c:v>2023-02-28</c:v>
                </c:pt>
                <c:pt idx="301">
                  <c:v>2023-03-01</c:v>
                </c:pt>
                <c:pt idx="302">
                  <c:v>2023-03-02</c:v>
                </c:pt>
                <c:pt idx="303">
                  <c:v>2023-03-03</c:v>
                </c:pt>
                <c:pt idx="304">
                  <c:v>2023-03-06</c:v>
                </c:pt>
                <c:pt idx="305">
                  <c:v>2023-03-07</c:v>
                </c:pt>
                <c:pt idx="306">
                  <c:v>2023-03-08</c:v>
                </c:pt>
                <c:pt idx="307">
                  <c:v>2023-03-09</c:v>
                </c:pt>
                <c:pt idx="308">
                  <c:v>2023-03-10</c:v>
                </c:pt>
                <c:pt idx="309">
                  <c:v>2023-03-13</c:v>
                </c:pt>
                <c:pt idx="310">
                  <c:v>2023-03-14</c:v>
                </c:pt>
                <c:pt idx="311">
                  <c:v>2023-03-15</c:v>
                </c:pt>
                <c:pt idx="312">
                  <c:v>2023-03-16</c:v>
                </c:pt>
                <c:pt idx="313">
                  <c:v>2023-03-17</c:v>
                </c:pt>
                <c:pt idx="314">
                  <c:v>2023-03-20</c:v>
                </c:pt>
                <c:pt idx="315">
                  <c:v>2023-03-21</c:v>
                </c:pt>
                <c:pt idx="316">
                  <c:v>2023-03-22</c:v>
                </c:pt>
                <c:pt idx="317">
                  <c:v>2023-03-23</c:v>
                </c:pt>
                <c:pt idx="318">
                  <c:v>2023-03-24</c:v>
                </c:pt>
                <c:pt idx="319">
                  <c:v>2023-03-27</c:v>
                </c:pt>
                <c:pt idx="320">
                  <c:v>2023-03-28</c:v>
                </c:pt>
                <c:pt idx="321">
                  <c:v>2023-03-29</c:v>
                </c:pt>
                <c:pt idx="322">
                  <c:v>2023-03-30</c:v>
                </c:pt>
                <c:pt idx="323">
                  <c:v>2023-03-31</c:v>
                </c:pt>
                <c:pt idx="324">
                  <c:v>2023-04-03</c:v>
                </c:pt>
                <c:pt idx="325">
                  <c:v>2023-04-04</c:v>
                </c:pt>
                <c:pt idx="326">
                  <c:v>2023-04-05</c:v>
                </c:pt>
                <c:pt idx="327">
                  <c:v>2023-04-06</c:v>
                </c:pt>
                <c:pt idx="328">
                  <c:v>2023-04-07</c:v>
                </c:pt>
                <c:pt idx="329">
                  <c:v>2023-04-10</c:v>
                </c:pt>
                <c:pt idx="330">
                  <c:v>2023-04-11</c:v>
                </c:pt>
                <c:pt idx="331">
                  <c:v>2023-04-12</c:v>
                </c:pt>
                <c:pt idx="332">
                  <c:v>2023-04-13</c:v>
                </c:pt>
                <c:pt idx="333">
                  <c:v>2023-04-14</c:v>
                </c:pt>
                <c:pt idx="334">
                  <c:v>2023-04-17</c:v>
                </c:pt>
                <c:pt idx="335">
                  <c:v>2023-04-18</c:v>
                </c:pt>
                <c:pt idx="336">
                  <c:v>2023-04-19</c:v>
                </c:pt>
                <c:pt idx="337">
                  <c:v>2023-04-20</c:v>
                </c:pt>
                <c:pt idx="338">
                  <c:v>2023-04-21</c:v>
                </c:pt>
                <c:pt idx="339">
                  <c:v>2023-04-24</c:v>
                </c:pt>
                <c:pt idx="340">
                  <c:v>2023-04-25</c:v>
                </c:pt>
                <c:pt idx="341">
                  <c:v>2023-04-26</c:v>
                </c:pt>
                <c:pt idx="342">
                  <c:v>2023-04-27</c:v>
                </c:pt>
                <c:pt idx="343">
                  <c:v>2023-04-28</c:v>
                </c:pt>
                <c:pt idx="344">
                  <c:v>2023-05-01</c:v>
                </c:pt>
                <c:pt idx="345">
                  <c:v>2023-05-02</c:v>
                </c:pt>
                <c:pt idx="346">
                  <c:v>2023-05-03</c:v>
                </c:pt>
                <c:pt idx="347">
                  <c:v>2023-05-04</c:v>
                </c:pt>
                <c:pt idx="348">
                  <c:v>2023-05-05</c:v>
                </c:pt>
                <c:pt idx="349">
                  <c:v>2023-05-08</c:v>
                </c:pt>
                <c:pt idx="350">
                  <c:v>2023-05-09</c:v>
                </c:pt>
                <c:pt idx="351">
                  <c:v>2023-05-10</c:v>
                </c:pt>
                <c:pt idx="352">
                  <c:v>2023-05-11</c:v>
                </c:pt>
                <c:pt idx="353">
                  <c:v>2023-05-12</c:v>
                </c:pt>
                <c:pt idx="354">
                  <c:v>2023-05-15</c:v>
                </c:pt>
                <c:pt idx="355">
                  <c:v>2023-05-16</c:v>
                </c:pt>
                <c:pt idx="356">
                  <c:v>2023-05-17</c:v>
                </c:pt>
                <c:pt idx="357">
                  <c:v>2023-05-18</c:v>
                </c:pt>
                <c:pt idx="358">
                  <c:v>2023-05-19</c:v>
                </c:pt>
                <c:pt idx="359">
                  <c:v>2023-05-22</c:v>
                </c:pt>
                <c:pt idx="360">
                  <c:v>2023-05-23</c:v>
                </c:pt>
                <c:pt idx="361">
                  <c:v>2023-05-24</c:v>
                </c:pt>
                <c:pt idx="362">
                  <c:v>2023-05-25</c:v>
                </c:pt>
                <c:pt idx="363">
                  <c:v>2023-05-26</c:v>
                </c:pt>
                <c:pt idx="364">
                  <c:v>2023-05-29</c:v>
                </c:pt>
                <c:pt idx="365">
                  <c:v>2023-05-30</c:v>
                </c:pt>
                <c:pt idx="366">
                  <c:v>2023-05-31</c:v>
                </c:pt>
                <c:pt idx="367">
                  <c:v>2023-06-01</c:v>
                </c:pt>
                <c:pt idx="368">
                  <c:v>2023-06-02</c:v>
                </c:pt>
                <c:pt idx="369">
                  <c:v>2023-06-05</c:v>
                </c:pt>
                <c:pt idx="370">
                  <c:v>2023-06-06</c:v>
                </c:pt>
                <c:pt idx="371">
                  <c:v>2023-06-07</c:v>
                </c:pt>
                <c:pt idx="372">
                  <c:v>2023-06-08</c:v>
                </c:pt>
                <c:pt idx="373">
                  <c:v>2023-06-09</c:v>
                </c:pt>
                <c:pt idx="374">
                  <c:v>2023-06-12</c:v>
                </c:pt>
                <c:pt idx="375">
                  <c:v>2023-06-13</c:v>
                </c:pt>
                <c:pt idx="376">
                  <c:v>2023-06-14</c:v>
                </c:pt>
                <c:pt idx="377">
                  <c:v>2023-06-15</c:v>
                </c:pt>
                <c:pt idx="378">
                  <c:v>2023-06-16</c:v>
                </c:pt>
                <c:pt idx="379">
                  <c:v>2023-06-19</c:v>
                </c:pt>
                <c:pt idx="380">
                  <c:v>2023-06-20</c:v>
                </c:pt>
                <c:pt idx="381">
                  <c:v>2023-06-21</c:v>
                </c:pt>
                <c:pt idx="382">
                  <c:v>2023-06-22</c:v>
                </c:pt>
                <c:pt idx="383">
                  <c:v>2023-06-23</c:v>
                </c:pt>
                <c:pt idx="384">
                  <c:v>2023-06-26</c:v>
                </c:pt>
                <c:pt idx="385">
                  <c:v>2023-06-27</c:v>
                </c:pt>
                <c:pt idx="386">
                  <c:v>2023-06-28</c:v>
                </c:pt>
                <c:pt idx="387">
                  <c:v>2023-06-29</c:v>
                </c:pt>
                <c:pt idx="388">
                  <c:v>2023-06-30</c:v>
                </c:pt>
                <c:pt idx="389">
                  <c:v>2023-07-03</c:v>
                </c:pt>
                <c:pt idx="390">
                  <c:v>2023-07-04</c:v>
                </c:pt>
                <c:pt idx="391">
                  <c:v>2023-07-05</c:v>
                </c:pt>
                <c:pt idx="392">
                  <c:v>2023-07-06</c:v>
                </c:pt>
                <c:pt idx="393">
                  <c:v>2023-07-07</c:v>
                </c:pt>
                <c:pt idx="394">
                  <c:v>2023-07-10</c:v>
                </c:pt>
                <c:pt idx="395">
                  <c:v>2023-07-11</c:v>
                </c:pt>
                <c:pt idx="396">
                  <c:v>2023-07-12</c:v>
                </c:pt>
                <c:pt idx="397">
                  <c:v>2023-07-13</c:v>
                </c:pt>
                <c:pt idx="398">
                  <c:v>2023-07-14</c:v>
                </c:pt>
                <c:pt idx="399">
                  <c:v>2023-07-17</c:v>
                </c:pt>
                <c:pt idx="400">
                  <c:v>2023-07-18</c:v>
                </c:pt>
                <c:pt idx="401">
                  <c:v>2023-07-19</c:v>
                </c:pt>
                <c:pt idx="402">
                  <c:v>2023-07-20</c:v>
                </c:pt>
                <c:pt idx="403">
                  <c:v>2023-07-21</c:v>
                </c:pt>
                <c:pt idx="404">
                  <c:v>2023-07-24</c:v>
                </c:pt>
                <c:pt idx="405">
                  <c:v>2023-07-25</c:v>
                </c:pt>
                <c:pt idx="406">
                  <c:v>2023-07-26</c:v>
                </c:pt>
                <c:pt idx="407">
                  <c:v>2023-07-27</c:v>
                </c:pt>
                <c:pt idx="408">
                  <c:v>2023-07-28</c:v>
                </c:pt>
                <c:pt idx="409">
                  <c:v>2023-07-31</c:v>
                </c:pt>
                <c:pt idx="410">
                  <c:v>2023-08-01</c:v>
                </c:pt>
                <c:pt idx="411">
                  <c:v>2023-08-02</c:v>
                </c:pt>
                <c:pt idx="412">
                  <c:v>2023-08-03</c:v>
                </c:pt>
                <c:pt idx="413">
                  <c:v>2023-08-04</c:v>
                </c:pt>
                <c:pt idx="414">
                  <c:v>2023-08-07</c:v>
                </c:pt>
                <c:pt idx="415">
                  <c:v>2023-08-08</c:v>
                </c:pt>
                <c:pt idx="416">
                  <c:v>2023-08-09</c:v>
                </c:pt>
                <c:pt idx="417">
                  <c:v>2023-08-10</c:v>
                </c:pt>
                <c:pt idx="418">
                  <c:v>2023-08-11</c:v>
                </c:pt>
                <c:pt idx="419">
                  <c:v>2023-08-14</c:v>
                </c:pt>
                <c:pt idx="420">
                  <c:v>2023-08-15</c:v>
                </c:pt>
                <c:pt idx="421">
                  <c:v>2023-08-16</c:v>
                </c:pt>
                <c:pt idx="422">
                  <c:v>2023-08-17</c:v>
                </c:pt>
                <c:pt idx="423">
                  <c:v>2023-08-18</c:v>
                </c:pt>
                <c:pt idx="424">
                  <c:v>2023-08-21</c:v>
                </c:pt>
                <c:pt idx="425">
                  <c:v>2023-08-22</c:v>
                </c:pt>
                <c:pt idx="426">
                  <c:v>2023-08-23</c:v>
                </c:pt>
                <c:pt idx="427">
                  <c:v>2023-08-24</c:v>
                </c:pt>
                <c:pt idx="428">
                  <c:v>2023-08-25</c:v>
                </c:pt>
                <c:pt idx="429">
                  <c:v>2023-08-28</c:v>
                </c:pt>
                <c:pt idx="430">
                  <c:v>2023-08-29</c:v>
                </c:pt>
                <c:pt idx="431">
                  <c:v>2023-08-30</c:v>
                </c:pt>
                <c:pt idx="432">
                  <c:v>2023-08-31</c:v>
                </c:pt>
                <c:pt idx="433">
                  <c:v>2023-09-01</c:v>
                </c:pt>
                <c:pt idx="434">
                  <c:v>2023-09-04</c:v>
                </c:pt>
                <c:pt idx="435">
                  <c:v>2023-09-05</c:v>
                </c:pt>
                <c:pt idx="436">
                  <c:v>2023-09-06</c:v>
                </c:pt>
                <c:pt idx="437">
                  <c:v>2023-09-07</c:v>
                </c:pt>
                <c:pt idx="438">
                  <c:v>2023-09-08</c:v>
                </c:pt>
                <c:pt idx="439">
                  <c:v>2023-09-11</c:v>
                </c:pt>
                <c:pt idx="440">
                  <c:v>2023-09-12</c:v>
                </c:pt>
                <c:pt idx="441">
                  <c:v>2023-09-13</c:v>
                </c:pt>
                <c:pt idx="442">
                  <c:v>2023-09-14</c:v>
                </c:pt>
                <c:pt idx="443">
                  <c:v>2023-09-15</c:v>
                </c:pt>
                <c:pt idx="444">
                  <c:v>2023-09-18</c:v>
                </c:pt>
                <c:pt idx="445">
                  <c:v>2023-09-19</c:v>
                </c:pt>
                <c:pt idx="446">
                  <c:v>2023-09-20</c:v>
                </c:pt>
                <c:pt idx="447">
                  <c:v>2023-09-21</c:v>
                </c:pt>
                <c:pt idx="448">
                  <c:v>2023-09-22</c:v>
                </c:pt>
                <c:pt idx="449">
                  <c:v>2023-09-25</c:v>
                </c:pt>
                <c:pt idx="450">
                  <c:v>2023-09-26</c:v>
                </c:pt>
                <c:pt idx="451">
                  <c:v>2023-09-27</c:v>
                </c:pt>
                <c:pt idx="452">
                  <c:v>2023-09-28</c:v>
                </c:pt>
                <c:pt idx="453">
                  <c:v>2023-09-29</c:v>
                </c:pt>
                <c:pt idx="454">
                  <c:v>2023-10-02</c:v>
                </c:pt>
                <c:pt idx="455">
                  <c:v>2023-10-03</c:v>
                </c:pt>
                <c:pt idx="456">
                  <c:v>2023-10-04</c:v>
                </c:pt>
                <c:pt idx="457">
                  <c:v>2023-10-05</c:v>
                </c:pt>
                <c:pt idx="458">
                  <c:v>2023-10-06</c:v>
                </c:pt>
                <c:pt idx="459">
                  <c:v>2023-10-09</c:v>
                </c:pt>
                <c:pt idx="460">
                  <c:v>2023-10-10</c:v>
                </c:pt>
                <c:pt idx="461">
                  <c:v>2023-10-11</c:v>
                </c:pt>
                <c:pt idx="462">
                  <c:v>2023-10-12</c:v>
                </c:pt>
                <c:pt idx="463">
                  <c:v>2023-10-13</c:v>
                </c:pt>
                <c:pt idx="464">
                  <c:v>2023-10-16</c:v>
                </c:pt>
                <c:pt idx="465">
                  <c:v>2023-10-17</c:v>
                </c:pt>
                <c:pt idx="466">
                  <c:v>2023-10-18</c:v>
                </c:pt>
                <c:pt idx="467">
                  <c:v>2023-10-19</c:v>
                </c:pt>
                <c:pt idx="468">
                  <c:v>2023-10-20</c:v>
                </c:pt>
                <c:pt idx="469">
                  <c:v>2023-10-23</c:v>
                </c:pt>
                <c:pt idx="470">
                  <c:v>2023-10-24</c:v>
                </c:pt>
                <c:pt idx="471">
                  <c:v>2023-10-25</c:v>
                </c:pt>
                <c:pt idx="472">
                  <c:v>2023-10-26</c:v>
                </c:pt>
                <c:pt idx="473">
                  <c:v>2023-10-27</c:v>
                </c:pt>
                <c:pt idx="474">
                  <c:v>2023-10-30</c:v>
                </c:pt>
                <c:pt idx="475">
                  <c:v>2023-10-31</c:v>
                </c:pt>
                <c:pt idx="476">
                  <c:v>2023-11-01</c:v>
                </c:pt>
                <c:pt idx="477">
                  <c:v>2023-11-02</c:v>
                </c:pt>
                <c:pt idx="478">
                  <c:v>2023-11-03</c:v>
                </c:pt>
                <c:pt idx="479">
                  <c:v>2023-11-06</c:v>
                </c:pt>
                <c:pt idx="480">
                  <c:v>2023-11-07</c:v>
                </c:pt>
                <c:pt idx="481">
                  <c:v>2023-11-08</c:v>
                </c:pt>
                <c:pt idx="482">
                  <c:v>2023-11-09</c:v>
                </c:pt>
                <c:pt idx="483">
                  <c:v>2023-11-10</c:v>
                </c:pt>
                <c:pt idx="484">
                  <c:v>2023-11-13</c:v>
                </c:pt>
                <c:pt idx="485">
                  <c:v>2023-11-14</c:v>
                </c:pt>
                <c:pt idx="486">
                  <c:v>2023-11-15</c:v>
                </c:pt>
                <c:pt idx="487">
                  <c:v>2023-11-16</c:v>
                </c:pt>
                <c:pt idx="488">
                  <c:v>2023-11-17</c:v>
                </c:pt>
                <c:pt idx="489">
                  <c:v>2023-11-20</c:v>
                </c:pt>
                <c:pt idx="490">
                  <c:v>2023-11-21</c:v>
                </c:pt>
                <c:pt idx="491">
                  <c:v>2023-11-22</c:v>
                </c:pt>
                <c:pt idx="492">
                  <c:v>2023-11-23</c:v>
                </c:pt>
                <c:pt idx="493">
                  <c:v>2023-11-24</c:v>
                </c:pt>
                <c:pt idx="494">
                  <c:v>2023-11-27</c:v>
                </c:pt>
                <c:pt idx="495">
                  <c:v>2023-11-28</c:v>
                </c:pt>
                <c:pt idx="496">
                  <c:v>2023-11-29</c:v>
                </c:pt>
                <c:pt idx="497">
                  <c:v>2023-11-30</c:v>
                </c:pt>
                <c:pt idx="498">
                  <c:v>2023-12-01</c:v>
                </c:pt>
                <c:pt idx="499">
                  <c:v>2023-12-04</c:v>
                </c:pt>
                <c:pt idx="500">
                  <c:v>2023-12-05</c:v>
                </c:pt>
                <c:pt idx="501">
                  <c:v>2023-12-06</c:v>
                </c:pt>
                <c:pt idx="502">
                  <c:v>2023-12-07</c:v>
                </c:pt>
                <c:pt idx="503">
                  <c:v>2023-12-08</c:v>
                </c:pt>
                <c:pt idx="504">
                  <c:v>2023-12-11</c:v>
                </c:pt>
                <c:pt idx="505">
                  <c:v>2023-12-12</c:v>
                </c:pt>
                <c:pt idx="506">
                  <c:v>2023-12-13</c:v>
                </c:pt>
                <c:pt idx="507">
                  <c:v>2023-12-14</c:v>
                </c:pt>
                <c:pt idx="508">
                  <c:v>2023-12-15</c:v>
                </c:pt>
                <c:pt idx="509">
                  <c:v>2023-12-18</c:v>
                </c:pt>
                <c:pt idx="510">
                  <c:v>2023-12-19</c:v>
                </c:pt>
                <c:pt idx="511">
                  <c:v>2023-12-20</c:v>
                </c:pt>
                <c:pt idx="512">
                  <c:v>2023-12-21</c:v>
                </c:pt>
                <c:pt idx="513">
                  <c:v>2023-12-22</c:v>
                </c:pt>
                <c:pt idx="514">
                  <c:v>2023-12-25</c:v>
                </c:pt>
                <c:pt idx="515">
                  <c:v>2023-12-26</c:v>
                </c:pt>
                <c:pt idx="516">
                  <c:v>2023-12-27</c:v>
                </c:pt>
                <c:pt idx="517">
                  <c:v>2023-12-28</c:v>
                </c:pt>
                <c:pt idx="518">
                  <c:v>2023-12-29</c:v>
                </c:pt>
                <c:pt idx="519">
                  <c:v>2024-01-01</c:v>
                </c:pt>
                <c:pt idx="520">
                  <c:v>2024-01-02</c:v>
                </c:pt>
                <c:pt idx="521">
                  <c:v>2024-01-03</c:v>
                </c:pt>
                <c:pt idx="522">
                  <c:v>2024-01-04</c:v>
                </c:pt>
                <c:pt idx="523">
                  <c:v>2024-01-05</c:v>
                </c:pt>
                <c:pt idx="524">
                  <c:v>2024-01-08</c:v>
                </c:pt>
                <c:pt idx="525">
                  <c:v>2024-01-09</c:v>
                </c:pt>
                <c:pt idx="526">
                  <c:v>2024-01-10</c:v>
                </c:pt>
                <c:pt idx="527">
                  <c:v>2024-01-11</c:v>
                </c:pt>
                <c:pt idx="528">
                  <c:v>2024-01-12</c:v>
                </c:pt>
                <c:pt idx="529">
                  <c:v>2024-01-15</c:v>
                </c:pt>
                <c:pt idx="530">
                  <c:v>2024-01-16</c:v>
                </c:pt>
                <c:pt idx="531">
                  <c:v>2024-01-17</c:v>
                </c:pt>
                <c:pt idx="532">
                  <c:v>2024-01-18</c:v>
                </c:pt>
                <c:pt idx="533">
                  <c:v>2024-01-19</c:v>
                </c:pt>
                <c:pt idx="534">
                  <c:v>2024-01-22</c:v>
                </c:pt>
                <c:pt idx="535">
                  <c:v>2024-01-23</c:v>
                </c:pt>
                <c:pt idx="536">
                  <c:v>2024-01-24</c:v>
                </c:pt>
                <c:pt idx="537">
                  <c:v>2024-01-25</c:v>
                </c:pt>
                <c:pt idx="538">
                  <c:v>2024-01-26</c:v>
                </c:pt>
                <c:pt idx="539">
                  <c:v>2024-01-29</c:v>
                </c:pt>
                <c:pt idx="540">
                  <c:v>2024-01-30</c:v>
                </c:pt>
                <c:pt idx="541">
                  <c:v>2024-01-31</c:v>
                </c:pt>
                <c:pt idx="542">
                  <c:v>2024-02-01</c:v>
                </c:pt>
                <c:pt idx="543">
                  <c:v>2024-02-02</c:v>
                </c:pt>
                <c:pt idx="544">
                  <c:v>2024-02-05</c:v>
                </c:pt>
                <c:pt idx="545">
                  <c:v>2024-02-06</c:v>
                </c:pt>
                <c:pt idx="546">
                  <c:v>2024-02-07</c:v>
                </c:pt>
                <c:pt idx="547">
                  <c:v>2024-02-08</c:v>
                </c:pt>
                <c:pt idx="548">
                  <c:v>2024-02-09</c:v>
                </c:pt>
                <c:pt idx="549">
                  <c:v>2024-02-12</c:v>
                </c:pt>
                <c:pt idx="550">
                  <c:v>2024-02-13</c:v>
                </c:pt>
                <c:pt idx="551">
                  <c:v>2024-02-14</c:v>
                </c:pt>
                <c:pt idx="552">
                  <c:v>2024-02-15</c:v>
                </c:pt>
                <c:pt idx="553">
                  <c:v>2024-02-16</c:v>
                </c:pt>
                <c:pt idx="554">
                  <c:v>2024-02-19</c:v>
                </c:pt>
                <c:pt idx="555">
                  <c:v>2024-02-20</c:v>
                </c:pt>
                <c:pt idx="556">
                  <c:v>2024-02-21</c:v>
                </c:pt>
                <c:pt idx="557">
                  <c:v>2024-02-22</c:v>
                </c:pt>
                <c:pt idx="558">
                  <c:v>2024-02-23</c:v>
                </c:pt>
                <c:pt idx="559">
                  <c:v>2024-02-26</c:v>
                </c:pt>
                <c:pt idx="560">
                  <c:v>2024-02-27</c:v>
                </c:pt>
                <c:pt idx="561">
                  <c:v>2024-02-28</c:v>
                </c:pt>
                <c:pt idx="562">
                  <c:v>2024-02-29</c:v>
                </c:pt>
                <c:pt idx="563">
                  <c:v>2024-03-01</c:v>
                </c:pt>
                <c:pt idx="564">
                  <c:v>2024-03-04</c:v>
                </c:pt>
                <c:pt idx="565">
                  <c:v>2024-03-05</c:v>
                </c:pt>
                <c:pt idx="566">
                  <c:v>2024-03-06</c:v>
                </c:pt>
                <c:pt idx="567">
                  <c:v>2024-03-07</c:v>
                </c:pt>
                <c:pt idx="568">
                  <c:v>2024-03-08</c:v>
                </c:pt>
                <c:pt idx="569">
                  <c:v>2024-03-11</c:v>
                </c:pt>
                <c:pt idx="570">
                  <c:v>2024-03-12</c:v>
                </c:pt>
                <c:pt idx="571">
                  <c:v>2024-03-13</c:v>
                </c:pt>
                <c:pt idx="572">
                  <c:v>2024-03-14</c:v>
                </c:pt>
                <c:pt idx="573">
                  <c:v>2024-03-15</c:v>
                </c:pt>
                <c:pt idx="574">
                  <c:v>2024-03-18</c:v>
                </c:pt>
                <c:pt idx="575">
                  <c:v>2024-03-19</c:v>
                </c:pt>
                <c:pt idx="576">
                  <c:v>2024-03-20</c:v>
                </c:pt>
                <c:pt idx="577">
                  <c:v>2024-03-21</c:v>
                </c:pt>
                <c:pt idx="578">
                  <c:v>2024-03-22</c:v>
                </c:pt>
                <c:pt idx="579">
                  <c:v>2024-03-25</c:v>
                </c:pt>
                <c:pt idx="580">
                  <c:v>2024-03-26</c:v>
                </c:pt>
                <c:pt idx="581">
                  <c:v>2024-03-27</c:v>
                </c:pt>
                <c:pt idx="582">
                  <c:v>2024-03-28</c:v>
                </c:pt>
                <c:pt idx="583">
                  <c:v>2024-03-29</c:v>
                </c:pt>
                <c:pt idx="584">
                  <c:v>2024-04-01</c:v>
                </c:pt>
                <c:pt idx="585">
                  <c:v>2024-04-02</c:v>
                </c:pt>
                <c:pt idx="586">
                  <c:v>2024-04-03</c:v>
                </c:pt>
                <c:pt idx="587">
                  <c:v>2024-04-04</c:v>
                </c:pt>
                <c:pt idx="588">
                  <c:v>2024-04-05</c:v>
                </c:pt>
                <c:pt idx="589">
                  <c:v>2024-04-08</c:v>
                </c:pt>
                <c:pt idx="590">
                  <c:v>2024-04-09</c:v>
                </c:pt>
                <c:pt idx="591">
                  <c:v>2024-04-10</c:v>
                </c:pt>
                <c:pt idx="592">
                  <c:v>2024-04-11</c:v>
                </c:pt>
                <c:pt idx="593">
                  <c:v>2024-04-12</c:v>
                </c:pt>
                <c:pt idx="594">
                  <c:v>2024-04-15</c:v>
                </c:pt>
                <c:pt idx="595">
                  <c:v>2024-04-16</c:v>
                </c:pt>
                <c:pt idx="596">
                  <c:v>2024-04-17</c:v>
                </c:pt>
                <c:pt idx="597">
                  <c:v>2024-04-18</c:v>
                </c:pt>
                <c:pt idx="598">
                  <c:v>2024-04-19</c:v>
                </c:pt>
                <c:pt idx="599">
                  <c:v>2024-04-22</c:v>
                </c:pt>
                <c:pt idx="600">
                  <c:v>2024-04-23</c:v>
                </c:pt>
                <c:pt idx="601">
                  <c:v>2024-04-24</c:v>
                </c:pt>
                <c:pt idx="602">
                  <c:v>2024-04-25</c:v>
                </c:pt>
                <c:pt idx="603">
                  <c:v>2024-04-26</c:v>
                </c:pt>
                <c:pt idx="604">
                  <c:v>2024-04-29</c:v>
                </c:pt>
                <c:pt idx="605">
                  <c:v>2024-04-30</c:v>
                </c:pt>
                <c:pt idx="606">
                  <c:v>2024-05-01</c:v>
                </c:pt>
                <c:pt idx="607">
                  <c:v>2024-05-02</c:v>
                </c:pt>
                <c:pt idx="608">
                  <c:v>2024-05-03</c:v>
                </c:pt>
                <c:pt idx="609">
                  <c:v>2024-05-06</c:v>
                </c:pt>
                <c:pt idx="610">
                  <c:v>2024-05-07</c:v>
                </c:pt>
                <c:pt idx="611">
                  <c:v>2024-05-08</c:v>
                </c:pt>
                <c:pt idx="612">
                  <c:v>2024-05-09</c:v>
                </c:pt>
                <c:pt idx="613">
                  <c:v>2024-05-10</c:v>
                </c:pt>
                <c:pt idx="614">
                  <c:v>2024-05-13</c:v>
                </c:pt>
                <c:pt idx="615">
                  <c:v>2024-05-14</c:v>
                </c:pt>
                <c:pt idx="616">
                  <c:v>2024-05-15</c:v>
                </c:pt>
                <c:pt idx="617">
                  <c:v>2024-05-16</c:v>
                </c:pt>
                <c:pt idx="618">
                  <c:v>2024-05-17</c:v>
                </c:pt>
                <c:pt idx="619">
                  <c:v>2024-05-20</c:v>
                </c:pt>
                <c:pt idx="620">
                  <c:v>2024-05-21</c:v>
                </c:pt>
                <c:pt idx="621">
                  <c:v>2024-05-22</c:v>
                </c:pt>
                <c:pt idx="622">
                  <c:v>2024-05-23</c:v>
                </c:pt>
                <c:pt idx="623">
                  <c:v>2024-05-24</c:v>
                </c:pt>
                <c:pt idx="624">
                  <c:v>2024-05-27</c:v>
                </c:pt>
                <c:pt idx="625">
                  <c:v>2024-05-28</c:v>
                </c:pt>
                <c:pt idx="626">
                  <c:v>2024-05-29</c:v>
                </c:pt>
                <c:pt idx="627">
                  <c:v>2024-05-30</c:v>
                </c:pt>
                <c:pt idx="628">
                  <c:v>2024-05-31</c:v>
                </c:pt>
                <c:pt idx="629">
                  <c:v>2024-06-03</c:v>
                </c:pt>
                <c:pt idx="630">
                  <c:v>2024-06-04</c:v>
                </c:pt>
                <c:pt idx="631">
                  <c:v>2024-06-05</c:v>
                </c:pt>
                <c:pt idx="632">
                  <c:v>2024-06-06</c:v>
                </c:pt>
                <c:pt idx="633">
                  <c:v>2024-06-07</c:v>
                </c:pt>
                <c:pt idx="634">
                  <c:v>2024-06-10</c:v>
                </c:pt>
                <c:pt idx="635">
                  <c:v>2024-06-11</c:v>
                </c:pt>
                <c:pt idx="636">
                  <c:v>2024-06-12</c:v>
                </c:pt>
                <c:pt idx="637">
                  <c:v>2024-06-13</c:v>
                </c:pt>
                <c:pt idx="638">
                  <c:v>2024-06-14</c:v>
                </c:pt>
                <c:pt idx="639">
                  <c:v>2024-06-17</c:v>
                </c:pt>
                <c:pt idx="640">
                  <c:v>2024-06-18</c:v>
                </c:pt>
                <c:pt idx="641">
                  <c:v>2024-06-19</c:v>
                </c:pt>
                <c:pt idx="642">
                  <c:v>2024-06-20</c:v>
                </c:pt>
                <c:pt idx="643">
                  <c:v>2024-06-21</c:v>
                </c:pt>
                <c:pt idx="644">
                  <c:v>2024-06-24</c:v>
                </c:pt>
                <c:pt idx="645">
                  <c:v>2024-06-25</c:v>
                </c:pt>
                <c:pt idx="646">
                  <c:v>2024-06-26</c:v>
                </c:pt>
                <c:pt idx="647">
                  <c:v>2024-06-27</c:v>
                </c:pt>
                <c:pt idx="648">
                  <c:v>2024-06-28</c:v>
                </c:pt>
                <c:pt idx="649">
                  <c:v>2024-07-01</c:v>
                </c:pt>
                <c:pt idx="650">
                  <c:v>2024-07-02</c:v>
                </c:pt>
                <c:pt idx="651">
                  <c:v>2024-07-03</c:v>
                </c:pt>
                <c:pt idx="652">
                  <c:v>2024-07-04</c:v>
                </c:pt>
                <c:pt idx="653">
                  <c:v>2024-07-05</c:v>
                </c:pt>
                <c:pt idx="654">
                  <c:v>2024-07-08</c:v>
                </c:pt>
                <c:pt idx="655">
                  <c:v>2024-07-09</c:v>
                </c:pt>
                <c:pt idx="656">
                  <c:v>2024-07-10</c:v>
                </c:pt>
                <c:pt idx="657">
                  <c:v>2024-07-11</c:v>
                </c:pt>
                <c:pt idx="658">
                  <c:v>2024-07-12</c:v>
                </c:pt>
                <c:pt idx="659">
                  <c:v>2024-07-15</c:v>
                </c:pt>
                <c:pt idx="660">
                  <c:v>2024-07-16</c:v>
                </c:pt>
                <c:pt idx="661">
                  <c:v>2024-07-17</c:v>
                </c:pt>
                <c:pt idx="662">
                  <c:v>2024-07-18</c:v>
                </c:pt>
                <c:pt idx="663">
                  <c:v>2024-07-19</c:v>
                </c:pt>
                <c:pt idx="664">
                  <c:v>2024-07-22</c:v>
                </c:pt>
                <c:pt idx="665">
                  <c:v>2024-07-23</c:v>
                </c:pt>
                <c:pt idx="666">
                  <c:v>2024-07-24</c:v>
                </c:pt>
                <c:pt idx="667">
                  <c:v>2024-07-25</c:v>
                </c:pt>
                <c:pt idx="668">
                  <c:v>2024-07-26</c:v>
                </c:pt>
                <c:pt idx="669">
                  <c:v>2024-07-29</c:v>
                </c:pt>
                <c:pt idx="670">
                  <c:v>2024-07-30</c:v>
                </c:pt>
                <c:pt idx="671">
                  <c:v>2024-07-31</c:v>
                </c:pt>
                <c:pt idx="672">
                  <c:v>2024-08-01</c:v>
                </c:pt>
                <c:pt idx="673">
                  <c:v>2024-08-02</c:v>
                </c:pt>
                <c:pt idx="674">
                  <c:v>2024-08-05</c:v>
                </c:pt>
                <c:pt idx="675">
                  <c:v>2024-08-06</c:v>
                </c:pt>
                <c:pt idx="676">
                  <c:v>2024-08-07</c:v>
                </c:pt>
                <c:pt idx="677">
                  <c:v>2024-08-08</c:v>
                </c:pt>
                <c:pt idx="678">
                  <c:v>2024-08-09</c:v>
                </c:pt>
                <c:pt idx="679">
                  <c:v>2024-08-12</c:v>
                </c:pt>
                <c:pt idx="680">
                  <c:v>2024-08-13</c:v>
                </c:pt>
                <c:pt idx="681">
                  <c:v>2024-08-14</c:v>
                </c:pt>
                <c:pt idx="682">
                  <c:v>2024-08-15</c:v>
                </c:pt>
                <c:pt idx="683">
                  <c:v>2024-08-16</c:v>
                </c:pt>
                <c:pt idx="684">
                  <c:v>2024-08-19</c:v>
                </c:pt>
                <c:pt idx="685">
                  <c:v>2024-08-20</c:v>
                </c:pt>
                <c:pt idx="686">
                  <c:v>2024-08-21</c:v>
                </c:pt>
                <c:pt idx="687">
                  <c:v>2024-08-22</c:v>
                </c:pt>
                <c:pt idx="688">
                  <c:v>2024-08-23</c:v>
                </c:pt>
                <c:pt idx="689">
                  <c:v>2024-08-26</c:v>
                </c:pt>
                <c:pt idx="690">
                  <c:v>2024-08-27</c:v>
                </c:pt>
                <c:pt idx="691">
                  <c:v>2024-08-28</c:v>
                </c:pt>
                <c:pt idx="692">
                  <c:v>2024-08-29</c:v>
                </c:pt>
                <c:pt idx="693">
                  <c:v>2024-08-30</c:v>
                </c:pt>
                <c:pt idx="694">
                  <c:v>2024-09-02</c:v>
                </c:pt>
                <c:pt idx="695">
                  <c:v>2024-09-03</c:v>
                </c:pt>
                <c:pt idx="696">
                  <c:v>2024-09-04</c:v>
                </c:pt>
                <c:pt idx="697">
                  <c:v>2024-09-05</c:v>
                </c:pt>
                <c:pt idx="698">
                  <c:v>2024-09-06</c:v>
                </c:pt>
                <c:pt idx="699">
                  <c:v>2024-09-09</c:v>
                </c:pt>
                <c:pt idx="700">
                  <c:v>2024-09-10</c:v>
                </c:pt>
                <c:pt idx="701">
                  <c:v>2024-09-11</c:v>
                </c:pt>
                <c:pt idx="702">
                  <c:v>2024-09-12</c:v>
                </c:pt>
                <c:pt idx="703">
                  <c:v>2024-09-13</c:v>
                </c:pt>
                <c:pt idx="704">
                  <c:v>2024-09-16</c:v>
                </c:pt>
                <c:pt idx="705">
                  <c:v>2024-09-17</c:v>
                </c:pt>
                <c:pt idx="706">
                  <c:v>2024-09-18</c:v>
                </c:pt>
                <c:pt idx="707">
                  <c:v>2024-09-19</c:v>
                </c:pt>
                <c:pt idx="708">
                  <c:v>2024-09-20</c:v>
                </c:pt>
                <c:pt idx="709">
                  <c:v>2024-09-23</c:v>
                </c:pt>
                <c:pt idx="710">
                  <c:v>2024-09-24</c:v>
                </c:pt>
                <c:pt idx="711">
                  <c:v>2024-09-25</c:v>
                </c:pt>
                <c:pt idx="712">
                  <c:v>2024-09-26</c:v>
                </c:pt>
                <c:pt idx="713">
                  <c:v>2024-09-27</c:v>
                </c:pt>
                <c:pt idx="714">
                  <c:v>2024-09-30</c:v>
                </c:pt>
                <c:pt idx="715">
                  <c:v>2024-10-01</c:v>
                </c:pt>
                <c:pt idx="716">
                  <c:v>2024-10-02</c:v>
                </c:pt>
                <c:pt idx="717">
                  <c:v>2024-10-03</c:v>
                </c:pt>
                <c:pt idx="718">
                  <c:v>2024-10-04</c:v>
                </c:pt>
                <c:pt idx="719">
                  <c:v>2024-10-07</c:v>
                </c:pt>
                <c:pt idx="720">
                  <c:v>2024-10-08</c:v>
                </c:pt>
                <c:pt idx="721">
                  <c:v>2024-10-09</c:v>
                </c:pt>
                <c:pt idx="722">
                  <c:v>2024-10-10</c:v>
                </c:pt>
                <c:pt idx="723">
                  <c:v>2024-10-11</c:v>
                </c:pt>
                <c:pt idx="724">
                  <c:v>2024-10-14</c:v>
                </c:pt>
                <c:pt idx="725">
                  <c:v>2024-10-15</c:v>
                </c:pt>
                <c:pt idx="726">
                  <c:v>2024-10-16</c:v>
                </c:pt>
                <c:pt idx="727">
                  <c:v>2024-10-17</c:v>
                </c:pt>
                <c:pt idx="728">
                  <c:v>2024-10-18</c:v>
                </c:pt>
                <c:pt idx="729">
                  <c:v>2024-10-21</c:v>
                </c:pt>
                <c:pt idx="730">
                  <c:v>2024-10-22</c:v>
                </c:pt>
                <c:pt idx="731">
                  <c:v>2024-10-23</c:v>
                </c:pt>
                <c:pt idx="732">
                  <c:v>2024-10-24</c:v>
                </c:pt>
                <c:pt idx="733">
                  <c:v>2024-10-25</c:v>
                </c:pt>
                <c:pt idx="734">
                  <c:v>2024-10-28</c:v>
                </c:pt>
                <c:pt idx="735">
                  <c:v>2024-10-29</c:v>
                </c:pt>
                <c:pt idx="736">
                  <c:v>2024-10-30</c:v>
                </c:pt>
                <c:pt idx="737">
                  <c:v>2024-10-31</c:v>
                </c:pt>
                <c:pt idx="738">
                  <c:v>2024-11-01</c:v>
                </c:pt>
                <c:pt idx="739">
                  <c:v>2024-11-04</c:v>
                </c:pt>
                <c:pt idx="740">
                  <c:v>2024-11-05</c:v>
                </c:pt>
                <c:pt idx="741">
                  <c:v>2024-11-06</c:v>
                </c:pt>
                <c:pt idx="742">
                  <c:v>2024-11-07</c:v>
                </c:pt>
                <c:pt idx="743">
                  <c:v>2024-11-08</c:v>
                </c:pt>
                <c:pt idx="744">
                  <c:v>2024-11-11</c:v>
                </c:pt>
                <c:pt idx="745">
                  <c:v>2024-11-12</c:v>
                </c:pt>
                <c:pt idx="746">
                  <c:v>2024-11-13</c:v>
                </c:pt>
                <c:pt idx="747">
                  <c:v>2024-11-14</c:v>
                </c:pt>
                <c:pt idx="748">
                  <c:v>2024-11-15</c:v>
                </c:pt>
                <c:pt idx="749">
                  <c:v>2024-11-18</c:v>
                </c:pt>
                <c:pt idx="750">
                  <c:v>2024-11-19</c:v>
                </c:pt>
                <c:pt idx="751">
                  <c:v>2024-11-20</c:v>
                </c:pt>
                <c:pt idx="752">
                  <c:v>2024-11-21</c:v>
                </c:pt>
                <c:pt idx="753">
                  <c:v>2024-11-22</c:v>
                </c:pt>
                <c:pt idx="754">
                  <c:v>2024-11-25</c:v>
                </c:pt>
                <c:pt idx="755">
                  <c:v>2024-11-26</c:v>
                </c:pt>
                <c:pt idx="756">
                  <c:v>2024-11-27</c:v>
                </c:pt>
                <c:pt idx="757">
                  <c:v>2024-11-28</c:v>
                </c:pt>
                <c:pt idx="758">
                  <c:v>2024-11-29</c:v>
                </c:pt>
                <c:pt idx="759">
                  <c:v>2024-12-02</c:v>
                </c:pt>
                <c:pt idx="760">
                  <c:v>2024-12-03</c:v>
                </c:pt>
                <c:pt idx="761">
                  <c:v>2024-12-04</c:v>
                </c:pt>
                <c:pt idx="762">
                  <c:v>2024-12-05</c:v>
                </c:pt>
                <c:pt idx="763">
                  <c:v>2024-12-06</c:v>
                </c:pt>
                <c:pt idx="764">
                  <c:v>2024-12-09</c:v>
                </c:pt>
                <c:pt idx="765">
                  <c:v>2024-12-10</c:v>
                </c:pt>
                <c:pt idx="766">
                  <c:v>2024-12-11</c:v>
                </c:pt>
                <c:pt idx="767">
                  <c:v>2024-12-12</c:v>
                </c:pt>
                <c:pt idx="768">
                  <c:v>2024-12-13</c:v>
                </c:pt>
                <c:pt idx="769">
                  <c:v>2024-12-16</c:v>
                </c:pt>
                <c:pt idx="770">
                  <c:v>2024-12-17</c:v>
                </c:pt>
                <c:pt idx="771">
                  <c:v>2024-12-18</c:v>
                </c:pt>
                <c:pt idx="772">
                  <c:v>2024-12-19</c:v>
                </c:pt>
                <c:pt idx="773">
                  <c:v>2024-12-20</c:v>
                </c:pt>
                <c:pt idx="774">
                  <c:v>2024-12-23</c:v>
                </c:pt>
                <c:pt idx="775">
                  <c:v>2024-12-24</c:v>
                </c:pt>
                <c:pt idx="776">
                  <c:v>2024-12-25</c:v>
                </c:pt>
                <c:pt idx="777">
                  <c:v>2024-12-26</c:v>
                </c:pt>
                <c:pt idx="778">
                  <c:v>2024-12-27</c:v>
                </c:pt>
                <c:pt idx="779">
                  <c:v>2024-12-30</c:v>
                </c:pt>
                <c:pt idx="780">
                  <c:v>2024-12-31</c:v>
                </c:pt>
              </c:strCache>
            </c:strRef>
          </c:cat>
          <c:val>
            <c:numRef>
              <c:f>Charts!$S$4:$S$784</c:f>
              <c:numCache>
                <c:formatCode>General</c:formatCode>
                <c:ptCount val="781"/>
                <c:pt idx="0">
                  <c:v>280.74</c:v>
                </c:pt>
                <c:pt idx="1">
                  <c:v>298.14999999999998</c:v>
                </c:pt>
                <c:pt idx="2">
                  <c:v>300.81</c:v>
                </c:pt>
                <c:pt idx="3">
                  <c:v>300.97000000000003</c:v>
                </c:pt>
                <c:pt idx="4">
                  <c:v>289.16000000000003</c:v>
                </c:pt>
                <c:pt idx="5">
                  <c:v>299.05</c:v>
                </c:pt>
                <c:pt idx="6">
                  <c:v>299.70999999999998</c:v>
                </c:pt>
                <c:pt idx="7">
                  <c:v>292.08999999999997</c:v>
                </c:pt>
                <c:pt idx="8">
                  <c:v>295.18</c:v>
                </c:pt>
                <c:pt idx="9">
                  <c:v>276.17</c:v>
                </c:pt>
                <c:pt idx="10">
                  <c:v>258.89</c:v>
                </c:pt>
                <c:pt idx="11">
                  <c:v>247.86</c:v>
                </c:pt>
                <c:pt idx="12">
                  <c:v>252.02</c:v>
                </c:pt>
                <c:pt idx="13">
                  <c:v>252.58</c:v>
                </c:pt>
                <c:pt idx="14">
                  <c:v>264.27999999999997</c:v>
                </c:pt>
                <c:pt idx="15">
                  <c:v>255.11</c:v>
                </c:pt>
                <c:pt idx="16">
                  <c:v>261.79000000000002</c:v>
                </c:pt>
                <c:pt idx="17">
                  <c:v>261.18</c:v>
                </c:pt>
                <c:pt idx="18">
                  <c:v>251.88</c:v>
                </c:pt>
                <c:pt idx="19">
                  <c:v>256.48</c:v>
                </c:pt>
                <c:pt idx="20">
                  <c:v>256.39</c:v>
                </c:pt>
                <c:pt idx="21">
                  <c:v>250.45</c:v>
                </c:pt>
                <c:pt idx="22">
                  <c:v>251.47</c:v>
                </c:pt>
                <c:pt idx="23">
                  <c:v>250.72</c:v>
                </c:pt>
                <c:pt idx="24">
                  <c:v>249.73</c:v>
                </c:pt>
                <c:pt idx="25">
                  <c:v>246.12</c:v>
                </c:pt>
                <c:pt idx="26">
                  <c:v>233.86</c:v>
                </c:pt>
                <c:pt idx="27">
                  <c:v>235.13</c:v>
                </c:pt>
                <c:pt idx="28">
                  <c:v>228.06</c:v>
                </c:pt>
                <c:pt idx="29">
                  <c:v>219.24</c:v>
                </c:pt>
                <c:pt idx="30">
                  <c:v>217.6</c:v>
                </c:pt>
                <c:pt idx="31">
                  <c:v>224.76</c:v>
                </c:pt>
                <c:pt idx="32">
                  <c:v>227</c:v>
                </c:pt>
                <c:pt idx="33">
                  <c:v>222.64</c:v>
                </c:pt>
                <c:pt idx="34">
                  <c:v>218</c:v>
                </c:pt>
                <c:pt idx="35">
                  <c:v>224.27</c:v>
                </c:pt>
                <c:pt idx="36">
                  <c:v>203.79</c:v>
                </c:pt>
                <c:pt idx="37">
                  <c:v>211.04</c:v>
                </c:pt>
                <c:pt idx="38">
                  <c:v>195.91</c:v>
                </c:pt>
                <c:pt idx="39">
                  <c:v>185.31</c:v>
                </c:pt>
                <c:pt idx="40">
                  <c:v>181.87</c:v>
                </c:pt>
                <c:pt idx="41">
                  <c:v>199.24</c:v>
                </c:pt>
                <c:pt idx="42">
                  <c:v>213.91</c:v>
                </c:pt>
                <c:pt idx="43">
                  <c:v>220.7</c:v>
                </c:pt>
                <c:pt idx="44">
                  <c:v>224.47</c:v>
                </c:pt>
                <c:pt idx="45">
                  <c:v>208.47</c:v>
                </c:pt>
                <c:pt idx="46">
                  <c:v>210.31</c:v>
                </c:pt>
                <c:pt idx="47">
                  <c:v>206.11</c:v>
                </c:pt>
                <c:pt idx="48">
                  <c:v>199.8</c:v>
                </c:pt>
                <c:pt idx="49">
                  <c:v>201.54</c:v>
                </c:pt>
                <c:pt idx="50">
                  <c:v>198.15</c:v>
                </c:pt>
                <c:pt idx="51">
                  <c:v>205.81</c:v>
                </c:pt>
                <c:pt idx="52">
                  <c:v>190.57</c:v>
                </c:pt>
                <c:pt idx="53">
                  <c:v>191.61</c:v>
                </c:pt>
                <c:pt idx="54">
                  <c:v>185.26</c:v>
                </c:pt>
                <c:pt idx="55">
                  <c:v>182.61</c:v>
                </c:pt>
                <c:pt idx="56">
                  <c:v>185.33</c:v>
                </c:pt>
                <c:pt idx="57">
                  <c:v>177.46</c:v>
                </c:pt>
                <c:pt idx="58">
                  <c:v>179.07</c:v>
                </c:pt>
                <c:pt idx="59">
                  <c:v>177.94</c:v>
                </c:pt>
                <c:pt idx="60">
                  <c:v>173.6</c:v>
                </c:pt>
                <c:pt idx="61">
                  <c:v>170.68</c:v>
                </c:pt>
                <c:pt idx="62">
                  <c:v>170</c:v>
                </c:pt>
                <c:pt idx="63">
                  <c:v>165.13</c:v>
                </c:pt>
                <c:pt idx="64">
                  <c:v>165.56</c:v>
                </c:pt>
                <c:pt idx="65">
                  <c:v>164.07</c:v>
                </c:pt>
                <c:pt idx="66">
                  <c:v>160.38999999999999</c:v>
                </c:pt>
                <c:pt idx="67">
                  <c:v>171.57</c:v>
                </c:pt>
                <c:pt idx="68">
                  <c:v>174.93</c:v>
                </c:pt>
                <c:pt idx="69">
                  <c:v>172.61</c:v>
                </c:pt>
                <c:pt idx="70">
                  <c:v>174.05</c:v>
                </c:pt>
                <c:pt idx="71">
                  <c:v>167.27</c:v>
                </c:pt>
                <c:pt idx="72">
                  <c:v>164.69</c:v>
                </c:pt>
                <c:pt idx="73">
                  <c:v>162.93</c:v>
                </c:pt>
                <c:pt idx="74">
                  <c:v>155.18</c:v>
                </c:pt>
                <c:pt idx="75">
                  <c:v>158.03</c:v>
                </c:pt>
                <c:pt idx="76">
                  <c:v>155.15</c:v>
                </c:pt>
                <c:pt idx="77">
                  <c:v>153.27000000000001</c:v>
                </c:pt>
                <c:pt idx="78">
                  <c:v>150.09</c:v>
                </c:pt>
                <c:pt idx="79">
                  <c:v>169.82</c:v>
                </c:pt>
                <c:pt idx="80">
                  <c:v>165.66</c:v>
                </c:pt>
                <c:pt idx="81">
                  <c:v>152.56</c:v>
                </c:pt>
                <c:pt idx="82">
                  <c:v>143.22</c:v>
                </c:pt>
                <c:pt idx="83">
                  <c:v>148.09</c:v>
                </c:pt>
                <c:pt idx="84">
                  <c:v>156.79</c:v>
                </c:pt>
                <c:pt idx="85">
                  <c:v>152.83000000000001</c:v>
                </c:pt>
                <c:pt idx="86">
                  <c:v>161.41999999999999</c:v>
                </c:pt>
                <c:pt idx="87">
                  <c:v>166.79</c:v>
                </c:pt>
                <c:pt idx="88">
                  <c:v>165.89</c:v>
                </c:pt>
                <c:pt idx="89">
                  <c:v>164.51</c:v>
                </c:pt>
                <c:pt idx="90">
                  <c:v>166.12</c:v>
                </c:pt>
                <c:pt idx="91">
                  <c:v>172.6</c:v>
                </c:pt>
                <c:pt idx="92">
                  <c:v>175.84</c:v>
                </c:pt>
                <c:pt idx="93">
                  <c:v>171.44</c:v>
                </c:pt>
                <c:pt idx="94">
                  <c:v>170.62</c:v>
                </c:pt>
                <c:pt idx="95">
                  <c:v>185.47</c:v>
                </c:pt>
                <c:pt idx="96">
                  <c:v>187.82</c:v>
                </c:pt>
                <c:pt idx="97">
                  <c:v>195.08</c:v>
                </c:pt>
                <c:pt idx="98">
                  <c:v>199.91</c:v>
                </c:pt>
                <c:pt idx="99">
                  <c:v>202.63</c:v>
                </c:pt>
                <c:pt idx="100">
                  <c:v>204.01</c:v>
                </c:pt>
                <c:pt idx="101">
                  <c:v>212.14</c:v>
                </c:pt>
                <c:pt idx="102">
                  <c:v>218.99</c:v>
                </c:pt>
                <c:pt idx="103">
                  <c:v>221.89</c:v>
                </c:pt>
                <c:pt idx="104">
                  <c:v>216.18</c:v>
                </c:pt>
                <c:pt idx="105">
                  <c:v>220.13</c:v>
                </c:pt>
                <c:pt idx="106">
                  <c:v>220.04</c:v>
                </c:pt>
                <c:pt idx="107">
                  <c:v>217.79</c:v>
                </c:pt>
                <c:pt idx="108">
                  <c:v>243.61</c:v>
                </c:pt>
                <c:pt idx="109">
                  <c:v>229.26</c:v>
                </c:pt>
                <c:pt idx="110">
                  <c:v>239</c:v>
                </c:pt>
                <c:pt idx="111">
                  <c:v>231.24</c:v>
                </c:pt>
                <c:pt idx="112">
                  <c:v>233.03</c:v>
                </c:pt>
                <c:pt idx="113">
                  <c:v>259.48</c:v>
                </c:pt>
                <c:pt idx="114">
                  <c:v>250.04</c:v>
                </c:pt>
                <c:pt idx="115">
                  <c:v>243.3</c:v>
                </c:pt>
                <c:pt idx="116">
                  <c:v>243.7</c:v>
                </c:pt>
                <c:pt idx="117">
                  <c:v>235.94</c:v>
                </c:pt>
                <c:pt idx="118">
                  <c:v>245.21</c:v>
                </c:pt>
                <c:pt idx="119">
                  <c:v>240.46</c:v>
                </c:pt>
                <c:pt idx="120">
                  <c:v>247.57</c:v>
                </c:pt>
                <c:pt idx="121">
                  <c:v>235</c:v>
                </c:pt>
                <c:pt idx="122">
                  <c:v>218.75</c:v>
                </c:pt>
                <c:pt idx="123">
                  <c:v>217.22</c:v>
                </c:pt>
                <c:pt idx="124">
                  <c:v>204.18</c:v>
                </c:pt>
                <c:pt idx="125">
                  <c:v>217.79</c:v>
                </c:pt>
                <c:pt idx="126">
                  <c:v>205.04</c:v>
                </c:pt>
                <c:pt idx="127">
                  <c:v>196.97</c:v>
                </c:pt>
                <c:pt idx="128">
                  <c:v>200.81</c:v>
                </c:pt>
                <c:pt idx="129">
                  <c:v>196.5</c:v>
                </c:pt>
                <c:pt idx="130">
                  <c:v>185.09</c:v>
                </c:pt>
                <c:pt idx="131">
                  <c:v>201.68</c:v>
                </c:pt>
                <c:pt idx="132">
                  <c:v>194.03</c:v>
                </c:pt>
                <c:pt idx="133">
                  <c:v>192.93</c:v>
                </c:pt>
                <c:pt idx="134">
                  <c:v>191.73</c:v>
                </c:pt>
                <c:pt idx="135">
                  <c:v>197.85</c:v>
                </c:pt>
                <c:pt idx="136">
                  <c:v>202.1</c:v>
                </c:pt>
                <c:pt idx="137">
                  <c:v>195.83</c:v>
                </c:pt>
                <c:pt idx="138">
                  <c:v>193.69</c:v>
                </c:pt>
                <c:pt idx="139">
                  <c:v>192.35</c:v>
                </c:pt>
                <c:pt idx="140">
                  <c:v>198.8</c:v>
                </c:pt>
                <c:pt idx="141">
                  <c:v>189.96</c:v>
                </c:pt>
                <c:pt idx="142">
                  <c:v>206.8</c:v>
                </c:pt>
                <c:pt idx="143">
                  <c:v>200.94</c:v>
                </c:pt>
                <c:pt idx="144">
                  <c:v>201.34</c:v>
                </c:pt>
                <c:pt idx="145">
                  <c:v>192.45</c:v>
                </c:pt>
                <c:pt idx="146">
                  <c:v>182.91</c:v>
                </c:pt>
                <c:pt idx="147">
                  <c:v>176.89</c:v>
                </c:pt>
                <c:pt idx="148">
                  <c:v>170.4</c:v>
                </c:pt>
                <c:pt idx="149">
                  <c:v>167.93</c:v>
                </c:pt>
                <c:pt idx="150">
                  <c:v>161.69999999999999</c:v>
                </c:pt>
                <c:pt idx="151">
                  <c:v>166.77</c:v>
                </c:pt>
                <c:pt idx="152">
                  <c:v>161.88</c:v>
                </c:pt>
                <c:pt idx="153">
                  <c:v>156.43</c:v>
                </c:pt>
                <c:pt idx="154">
                  <c:v>154.29</c:v>
                </c:pt>
                <c:pt idx="155">
                  <c:v>161.07</c:v>
                </c:pt>
                <c:pt idx="156">
                  <c:v>162.87</c:v>
                </c:pt>
                <c:pt idx="157">
                  <c:v>162.59</c:v>
                </c:pt>
                <c:pt idx="158">
                  <c:v>153.68</c:v>
                </c:pt>
                <c:pt idx="159">
                  <c:v>147</c:v>
                </c:pt>
                <c:pt idx="160">
                  <c:v>139.83000000000001</c:v>
                </c:pt>
                <c:pt idx="161">
                  <c:v>147.86000000000001</c:v>
                </c:pt>
                <c:pt idx="162">
                  <c:v>151.46</c:v>
                </c:pt>
                <c:pt idx="163">
                  <c:v>146.55000000000001</c:v>
                </c:pt>
                <c:pt idx="164">
                  <c:v>143.54</c:v>
                </c:pt>
                <c:pt idx="165">
                  <c:v>139.1</c:v>
                </c:pt>
                <c:pt idx="166">
                  <c:v>134.44999999999999</c:v>
                </c:pt>
                <c:pt idx="167">
                  <c:v>137.33000000000001</c:v>
                </c:pt>
                <c:pt idx="168">
                  <c:v>136.04</c:v>
                </c:pt>
                <c:pt idx="169">
                  <c:v>148.49</c:v>
                </c:pt>
                <c:pt idx="170">
                  <c:v>156.66</c:v>
                </c:pt>
                <c:pt idx="171">
                  <c:v>165.67</c:v>
                </c:pt>
                <c:pt idx="172">
                  <c:v>170.69</c:v>
                </c:pt>
                <c:pt idx="173">
                  <c:v>168.15</c:v>
                </c:pt>
                <c:pt idx="174">
                  <c:v>172.72</c:v>
                </c:pt>
                <c:pt idx="175">
                  <c:v>170.67</c:v>
                </c:pt>
                <c:pt idx="176">
                  <c:v>182.88</c:v>
                </c:pt>
                <c:pt idx="177">
                  <c:v>186.37</c:v>
                </c:pt>
                <c:pt idx="178">
                  <c:v>188.82</c:v>
                </c:pt>
                <c:pt idx="179">
                  <c:v>190.25</c:v>
                </c:pt>
                <c:pt idx="180">
                  <c:v>204.78</c:v>
                </c:pt>
                <c:pt idx="181">
                  <c:v>193.55</c:v>
                </c:pt>
                <c:pt idx="182">
                  <c:v>209.17</c:v>
                </c:pt>
                <c:pt idx="183">
                  <c:v>208.07</c:v>
                </c:pt>
                <c:pt idx="184">
                  <c:v>196.89</c:v>
                </c:pt>
                <c:pt idx="185">
                  <c:v>191.36</c:v>
                </c:pt>
                <c:pt idx="186">
                  <c:v>179.27</c:v>
                </c:pt>
                <c:pt idx="187">
                  <c:v>184.57</c:v>
                </c:pt>
                <c:pt idx="188">
                  <c:v>177.3</c:v>
                </c:pt>
                <c:pt idx="189">
                  <c:v>178.95</c:v>
                </c:pt>
                <c:pt idx="190">
                  <c:v>187.89</c:v>
                </c:pt>
                <c:pt idx="191">
                  <c:v>183.22</c:v>
                </c:pt>
                <c:pt idx="192">
                  <c:v>181.64</c:v>
                </c:pt>
                <c:pt idx="193">
                  <c:v>172.6</c:v>
                </c:pt>
                <c:pt idx="194">
                  <c:v>170.28</c:v>
                </c:pt>
                <c:pt idx="195">
                  <c:v>189.65</c:v>
                </c:pt>
                <c:pt idx="196">
                  <c:v>196.24</c:v>
                </c:pt>
                <c:pt idx="197">
                  <c:v>194.58</c:v>
                </c:pt>
                <c:pt idx="198">
                  <c:v>190.21</c:v>
                </c:pt>
                <c:pt idx="199">
                  <c:v>190.33</c:v>
                </c:pt>
                <c:pt idx="200">
                  <c:v>191.79</c:v>
                </c:pt>
                <c:pt idx="201">
                  <c:v>188.97</c:v>
                </c:pt>
                <c:pt idx="202">
                  <c:v>193.57</c:v>
                </c:pt>
                <c:pt idx="203">
                  <c:v>186.59</c:v>
                </c:pt>
                <c:pt idx="204">
                  <c:v>179.83</c:v>
                </c:pt>
                <c:pt idx="205">
                  <c:v>183</c:v>
                </c:pt>
                <c:pt idx="206">
                  <c:v>174.86</c:v>
                </c:pt>
                <c:pt idx="207">
                  <c:v>180.58</c:v>
                </c:pt>
                <c:pt idx="208">
                  <c:v>180.9</c:v>
                </c:pt>
                <c:pt idx="209">
                  <c:v>168.24</c:v>
                </c:pt>
                <c:pt idx="210">
                  <c:v>169.4</c:v>
                </c:pt>
                <c:pt idx="211">
                  <c:v>158.47</c:v>
                </c:pt>
                <c:pt idx="212">
                  <c:v>163.41999999999999</c:v>
                </c:pt>
                <c:pt idx="213">
                  <c:v>162.13999999999999</c:v>
                </c:pt>
                <c:pt idx="214">
                  <c:v>175.31</c:v>
                </c:pt>
                <c:pt idx="215">
                  <c:v>183.6</c:v>
                </c:pt>
                <c:pt idx="216">
                  <c:v>176.21</c:v>
                </c:pt>
                <c:pt idx="217">
                  <c:v>162.6</c:v>
                </c:pt>
                <c:pt idx="218">
                  <c:v>158.02000000000001</c:v>
                </c:pt>
                <c:pt idx="219">
                  <c:v>150.66</c:v>
                </c:pt>
                <c:pt idx="220">
                  <c:v>162.74</c:v>
                </c:pt>
                <c:pt idx="221">
                  <c:v>163.05000000000001</c:v>
                </c:pt>
                <c:pt idx="222">
                  <c:v>169.8</c:v>
                </c:pt>
                <c:pt idx="223">
                  <c:v>168.22</c:v>
                </c:pt>
                <c:pt idx="224">
                  <c:v>167.38</c:v>
                </c:pt>
                <c:pt idx="225">
                  <c:v>167.54</c:v>
                </c:pt>
                <c:pt idx="226">
                  <c:v>175.72</c:v>
                </c:pt>
                <c:pt idx="227">
                  <c:v>178.39</c:v>
                </c:pt>
                <c:pt idx="228">
                  <c:v>171.23</c:v>
                </c:pt>
                <c:pt idx="229">
                  <c:v>183.42</c:v>
                </c:pt>
                <c:pt idx="230">
                  <c:v>181.66</c:v>
                </c:pt>
                <c:pt idx="231">
                  <c:v>178.72</c:v>
                </c:pt>
                <c:pt idx="232">
                  <c:v>159.54</c:v>
                </c:pt>
                <c:pt idx="233">
                  <c:v>164.12</c:v>
                </c:pt>
                <c:pt idx="234">
                  <c:v>165.19</c:v>
                </c:pt>
                <c:pt idx="235">
                  <c:v>166.25</c:v>
                </c:pt>
                <c:pt idx="236">
                  <c:v>163.92</c:v>
                </c:pt>
                <c:pt idx="237">
                  <c:v>160.47999999999999</c:v>
                </c:pt>
                <c:pt idx="238">
                  <c:v>158.44</c:v>
                </c:pt>
                <c:pt idx="239">
                  <c:v>161.85</c:v>
                </c:pt>
                <c:pt idx="240">
                  <c:v>166.53</c:v>
                </c:pt>
                <c:pt idx="241">
                  <c:v>165.34</c:v>
                </c:pt>
                <c:pt idx="242">
                  <c:v>172.3</c:v>
                </c:pt>
                <c:pt idx="243">
                  <c:v>172.14</c:v>
                </c:pt>
                <c:pt idx="244">
                  <c:v>169.02</c:v>
                </c:pt>
                <c:pt idx="245">
                  <c:v>170.8</c:v>
                </c:pt>
                <c:pt idx="246">
                  <c:v>161.93</c:v>
                </c:pt>
                <c:pt idx="247">
                  <c:v>163.86</c:v>
                </c:pt>
                <c:pt idx="248">
                  <c:v>154.19</c:v>
                </c:pt>
                <c:pt idx="249">
                  <c:v>148.18</c:v>
                </c:pt>
                <c:pt idx="250">
                  <c:v>136.75</c:v>
                </c:pt>
                <c:pt idx="251">
                  <c:v>136.09</c:v>
                </c:pt>
                <c:pt idx="252">
                  <c:v>145.69999999999999</c:v>
                </c:pt>
                <c:pt idx="253">
                  <c:v>145.34</c:v>
                </c:pt>
                <c:pt idx="254">
                  <c:v>149.57</c:v>
                </c:pt>
                <c:pt idx="255">
                  <c:v>165.08</c:v>
                </c:pt>
                <c:pt idx="256">
                  <c:v>168.23</c:v>
                </c:pt>
                <c:pt idx="257">
                  <c:v>163.41999999999999</c:v>
                </c:pt>
                <c:pt idx="258">
                  <c:v>159.65</c:v>
                </c:pt>
                <c:pt idx="259">
                  <c:v>160.02000000000001</c:v>
                </c:pt>
                <c:pt idx="260">
                  <c:v>156.30000000000001</c:v>
                </c:pt>
                <c:pt idx="261">
                  <c:v>153.12</c:v>
                </c:pt>
                <c:pt idx="262">
                  <c:v>159.80000000000001</c:v>
                </c:pt>
                <c:pt idx="263">
                  <c:v>167.04</c:v>
                </c:pt>
                <c:pt idx="264">
                  <c:v>156.52000000000001</c:v>
                </c:pt>
                <c:pt idx="265">
                  <c:v>151.71</c:v>
                </c:pt>
                <c:pt idx="266">
                  <c:v>149.21</c:v>
                </c:pt>
                <c:pt idx="267">
                  <c:v>153.27000000000001</c:v>
                </c:pt>
                <c:pt idx="268">
                  <c:v>160.99</c:v>
                </c:pt>
                <c:pt idx="269">
                  <c:v>180.24</c:v>
                </c:pt>
                <c:pt idx="270">
                  <c:v>177.25</c:v>
                </c:pt>
                <c:pt idx="271">
                  <c:v>174.67</c:v>
                </c:pt>
                <c:pt idx="272">
                  <c:v>179.35</c:v>
                </c:pt>
                <c:pt idx="273">
                  <c:v>174.82</c:v>
                </c:pt>
                <c:pt idx="274">
                  <c:v>174.22</c:v>
                </c:pt>
                <c:pt idx="275">
                  <c:v>171.68</c:v>
                </c:pt>
                <c:pt idx="276">
                  <c:v>154.57</c:v>
                </c:pt>
                <c:pt idx="277">
                  <c:v>155.71</c:v>
                </c:pt>
                <c:pt idx="278">
                  <c:v>154.91999999999999</c:v>
                </c:pt>
                <c:pt idx="279">
                  <c:v>163.58000000000001</c:v>
                </c:pt>
                <c:pt idx="280">
                  <c:v>163.99</c:v>
                </c:pt>
                <c:pt idx="281">
                  <c:v>156.15</c:v>
                </c:pt>
                <c:pt idx="282">
                  <c:v>154.87</c:v>
                </c:pt>
                <c:pt idx="283">
                  <c:v>142.49</c:v>
                </c:pt>
                <c:pt idx="284">
                  <c:v>135.91999999999999</c:v>
                </c:pt>
                <c:pt idx="285">
                  <c:v>139.82</c:v>
                </c:pt>
                <c:pt idx="286">
                  <c:v>138.74</c:v>
                </c:pt>
                <c:pt idx="287">
                  <c:v>144.41999999999999</c:v>
                </c:pt>
                <c:pt idx="288">
                  <c:v>133.55000000000001</c:v>
                </c:pt>
                <c:pt idx="289">
                  <c:v>132.54</c:v>
                </c:pt>
                <c:pt idx="290">
                  <c:v>130.29</c:v>
                </c:pt>
                <c:pt idx="291">
                  <c:v>135.81</c:v>
                </c:pt>
                <c:pt idx="292">
                  <c:v>139.93</c:v>
                </c:pt>
                <c:pt idx="293">
                  <c:v>143.99</c:v>
                </c:pt>
                <c:pt idx="294">
                  <c:v>153.72999999999999</c:v>
                </c:pt>
                <c:pt idx="295">
                  <c:v>151.79</c:v>
                </c:pt>
                <c:pt idx="296">
                  <c:v>160.69</c:v>
                </c:pt>
                <c:pt idx="297">
                  <c:v>154.33000000000001</c:v>
                </c:pt>
                <c:pt idx="298">
                  <c:v>147.99</c:v>
                </c:pt>
                <c:pt idx="299">
                  <c:v>152.97999999999999</c:v>
                </c:pt>
                <c:pt idx="300">
                  <c:v>144.18</c:v>
                </c:pt>
                <c:pt idx="301">
                  <c:v>147.94</c:v>
                </c:pt>
                <c:pt idx="302">
                  <c:v>148.9</c:v>
                </c:pt>
                <c:pt idx="303">
                  <c:v>155.94999999999999</c:v>
                </c:pt>
                <c:pt idx="304">
                  <c:v>155.93</c:v>
                </c:pt>
                <c:pt idx="305">
                  <c:v>156.66</c:v>
                </c:pt>
                <c:pt idx="306">
                  <c:v>160.33000000000001</c:v>
                </c:pt>
                <c:pt idx="307">
                  <c:v>156.41</c:v>
                </c:pt>
                <c:pt idx="308">
                  <c:v>152.30000000000001</c:v>
                </c:pt>
                <c:pt idx="309">
                  <c:v>155.65</c:v>
                </c:pt>
                <c:pt idx="310">
                  <c:v>155.83000000000001</c:v>
                </c:pt>
                <c:pt idx="311">
                  <c:v>153.61000000000001</c:v>
                </c:pt>
                <c:pt idx="312">
                  <c:v>153.44999999999999</c:v>
                </c:pt>
                <c:pt idx="313">
                  <c:v>164.19</c:v>
                </c:pt>
                <c:pt idx="314">
                  <c:v>161.61000000000001</c:v>
                </c:pt>
                <c:pt idx="315">
                  <c:v>158.88999999999999</c:v>
                </c:pt>
                <c:pt idx="316">
                  <c:v>148.51</c:v>
                </c:pt>
                <c:pt idx="317">
                  <c:v>148.6</c:v>
                </c:pt>
                <c:pt idx="318">
                  <c:v>153</c:v>
                </c:pt>
                <c:pt idx="319">
                  <c:v>158.69999999999999</c:v>
                </c:pt>
                <c:pt idx="320">
                  <c:v>159.78</c:v>
                </c:pt>
                <c:pt idx="321">
                  <c:v>166.55</c:v>
                </c:pt>
                <c:pt idx="322">
                  <c:v>172.01</c:v>
                </c:pt>
                <c:pt idx="323">
                  <c:v>180.45</c:v>
                </c:pt>
                <c:pt idx="324">
                  <c:v>188.31</c:v>
                </c:pt>
                <c:pt idx="325">
                  <c:v>201.29</c:v>
                </c:pt>
                <c:pt idx="326">
                  <c:v>200.36</c:v>
                </c:pt>
                <c:pt idx="327">
                  <c:v>190.21</c:v>
                </c:pt>
                <c:pt idx="328">
                  <c:v>195.91</c:v>
                </c:pt>
                <c:pt idx="329">
                  <c:v>202.74</c:v>
                </c:pt>
                <c:pt idx="330">
                  <c:v>216.71</c:v>
                </c:pt>
                <c:pt idx="331">
                  <c:v>228.91</c:v>
                </c:pt>
                <c:pt idx="332">
                  <c:v>248.48</c:v>
                </c:pt>
                <c:pt idx="333">
                  <c:v>255.46</c:v>
                </c:pt>
                <c:pt idx="334">
                  <c:v>258.47000000000003</c:v>
                </c:pt>
                <c:pt idx="335">
                  <c:v>244.79</c:v>
                </c:pt>
                <c:pt idx="336">
                  <c:v>248.48</c:v>
                </c:pt>
                <c:pt idx="337">
                  <c:v>243.49</c:v>
                </c:pt>
                <c:pt idx="338">
                  <c:v>246.18</c:v>
                </c:pt>
                <c:pt idx="339">
                  <c:v>247.31</c:v>
                </c:pt>
                <c:pt idx="340">
                  <c:v>252.72</c:v>
                </c:pt>
                <c:pt idx="341">
                  <c:v>252.3</c:v>
                </c:pt>
                <c:pt idx="342">
                  <c:v>262.76</c:v>
                </c:pt>
                <c:pt idx="343">
                  <c:v>235.59</c:v>
                </c:pt>
                <c:pt idx="344">
                  <c:v>237.98</c:v>
                </c:pt>
                <c:pt idx="345">
                  <c:v>250.58</c:v>
                </c:pt>
                <c:pt idx="346">
                  <c:v>271.14999999999998</c:v>
                </c:pt>
                <c:pt idx="347">
                  <c:v>280.06</c:v>
                </c:pt>
                <c:pt idx="348">
                  <c:v>300.76</c:v>
                </c:pt>
                <c:pt idx="349">
                  <c:v>303.56</c:v>
                </c:pt>
                <c:pt idx="350">
                  <c:v>304.3</c:v>
                </c:pt>
                <c:pt idx="351">
                  <c:v>311.7</c:v>
                </c:pt>
                <c:pt idx="352">
                  <c:v>312.39</c:v>
                </c:pt>
                <c:pt idx="353">
                  <c:v>303.25</c:v>
                </c:pt>
                <c:pt idx="354">
                  <c:v>297.61</c:v>
                </c:pt>
                <c:pt idx="355">
                  <c:v>285.02999999999997</c:v>
                </c:pt>
                <c:pt idx="356">
                  <c:v>291.94</c:v>
                </c:pt>
                <c:pt idx="357">
                  <c:v>292.76</c:v>
                </c:pt>
                <c:pt idx="358">
                  <c:v>289.14999999999998</c:v>
                </c:pt>
                <c:pt idx="359">
                  <c:v>283.18</c:v>
                </c:pt>
                <c:pt idx="360">
                  <c:v>289.77</c:v>
                </c:pt>
                <c:pt idx="361">
                  <c:v>299.88</c:v>
                </c:pt>
                <c:pt idx="362">
                  <c:v>286.98</c:v>
                </c:pt>
                <c:pt idx="363">
                  <c:v>272.88</c:v>
                </c:pt>
                <c:pt idx="364">
                  <c:v>284.42</c:v>
                </c:pt>
                <c:pt idx="365">
                  <c:v>269.48</c:v>
                </c:pt>
                <c:pt idx="366">
                  <c:v>276.23</c:v>
                </c:pt>
                <c:pt idx="367">
                  <c:v>295.83</c:v>
                </c:pt>
                <c:pt idx="368">
                  <c:v>316.85000000000002</c:v>
                </c:pt>
                <c:pt idx="369">
                  <c:v>327.33</c:v>
                </c:pt>
                <c:pt idx="370">
                  <c:v>337.76</c:v>
                </c:pt>
                <c:pt idx="371">
                  <c:v>371.25</c:v>
                </c:pt>
                <c:pt idx="372">
                  <c:v>338.2</c:v>
                </c:pt>
                <c:pt idx="373">
                  <c:v>332.6</c:v>
                </c:pt>
                <c:pt idx="374">
                  <c:v>345.17</c:v>
                </c:pt>
                <c:pt idx="375">
                  <c:v>341.23</c:v>
                </c:pt>
                <c:pt idx="376">
                  <c:v>359.84</c:v>
                </c:pt>
                <c:pt idx="377">
                  <c:v>360.1</c:v>
                </c:pt>
                <c:pt idx="378">
                  <c:v>362.89</c:v>
                </c:pt>
                <c:pt idx="379">
                  <c:v>359.67</c:v>
                </c:pt>
                <c:pt idx="380">
                  <c:v>352.88</c:v>
                </c:pt>
                <c:pt idx="381">
                  <c:v>345.87</c:v>
                </c:pt>
                <c:pt idx="382">
                  <c:v>350.55</c:v>
                </c:pt>
                <c:pt idx="383">
                  <c:v>340.4</c:v>
                </c:pt>
                <c:pt idx="384">
                  <c:v>354.78</c:v>
                </c:pt>
                <c:pt idx="385">
                  <c:v>365.25</c:v>
                </c:pt>
                <c:pt idx="386">
                  <c:v>382.96</c:v>
                </c:pt>
                <c:pt idx="387">
                  <c:v>366.52</c:v>
                </c:pt>
                <c:pt idx="388">
                  <c:v>342.68</c:v>
                </c:pt>
                <c:pt idx="389">
                  <c:v>343.42</c:v>
                </c:pt>
                <c:pt idx="390">
                  <c:v>387.61</c:v>
                </c:pt>
                <c:pt idx="391">
                  <c:v>409.19</c:v>
                </c:pt>
                <c:pt idx="392">
                  <c:v>400.94</c:v>
                </c:pt>
                <c:pt idx="393">
                  <c:v>408.92</c:v>
                </c:pt>
                <c:pt idx="394">
                  <c:v>422.27</c:v>
                </c:pt>
                <c:pt idx="395">
                  <c:v>400.2</c:v>
                </c:pt>
                <c:pt idx="396">
                  <c:v>424.27</c:v>
                </c:pt>
                <c:pt idx="397">
                  <c:v>422.36</c:v>
                </c:pt>
                <c:pt idx="398">
                  <c:v>421.78</c:v>
                </c:pt>
                <c:pt idx="399">
                  <c:v>423.18</c:v>
                </c:pt>
                <c:pt idx="400">
                  <c:v>444.52</c:v>
                </c:pt>
                <c:pt idx="401">
                  <c:v>431.99</c:v>
                </c:pt>
                <c:pt idx="402">
                  <c:v>403.77</c:v>
                </c:pt>
                <c:pt idx="403">
                  <c:v>410.1</c:v>
                </c:pt>
                <c:pt idx="404">
                  <c:v>378.07</c:v>
                </c:pt>
                <c:pt idx="405">
                  <c:v>374.31</c:v>
                </c:pt>
                <c:pt idx="406">
                  <c:v>393.87</c:v>
                </c:pt>
                <c:pt idx="407">
                  <c:v>404.26</c:v>
                </c:pt>
                <c:pt idx="408">
                  <c:v>422.87</c:v>
                </c:pt>
                <c:pt idx="409">
                  <c:v>434.77</c:v>
                </c:pt>
                <c:pt idx="410">
                  <c:v>480.99</c:v>
                </c:pt>
                <c:pt idx="411">
                  <c:v>470.64</c:v>
                </c:pt>
                <c:pt idx="412">
                  <c:v>479.49</c:v>
                </c:pt>
                <c:pt idx="413">
                  <c:v>472.07</c:v>
                </c:pt>
                <c:pt idx="414">
                  <c:v>492.08</c:v>
                </c:pt>
                <c:pt idx="415">
                  <c:v>491.99</c:v>
                </c:pt>
                <c:pt idx="416">
                  <c:v>529.1</c:v>
                </c:pt>
                <c:pt idx="417">
                  <c:v>518.92999999999995</c:v>
                </c:pt>
                <c:pt idx="418">
                  <c:v>551</c:v>
                </c:pt>
                <c:pt idx="419">
                  <c:v>565.86</c:v>
                </c:pt>
                <c:pt idx="420">
                  <c:v>566.42999999999995</c:v>
                </c:pt>
                <c:pt idx="421">
                  <c:v>580.51</c:v>
                </c:pt>
                <c:pt idx="422">
                  <c:v>588.12</c:v>
                </c:pt>
                <c:pt idx="423">
                  <c:v>598.15</c:v>
                </c:pt>
                <c:pt idx="424">
                  <c:v>594.5</c:v>
                </c:pt>
                <c:pt idx="425">
                  <c:v>579.01</c:v>
                </c:pt>
                <c:pt idx="426">
                  <c:v>572.46</c:v>
                </c:pt>
                <c:pt idx="427">
                  <c:v>535.58000000000004</c:v>
                </c:pt>
                <c:pt idx="428">
                  <c:v>555.66999999999996</c:v>
                </c:pt>
                <c:pt idx="429">
                  <c:v>529.5</c:v>
                </c:pt>
                <c:pt idx="430">
                  <c:v>526.03</c:v>
                </c:pt>
                <c:pt idx="431">
                  <c:v>541.44000000000005</c:v>
                </c:pt>
                <c:pt idx="432">
                  <c:v>561.67999999999995</c:v>
                </c:pt>
                <c:pt idx="433">
                  <c:v>523.53</c:v>
                </c:pt>
                <c:pt idx="434">
                  <c:v>522.79</c:v>
                </c:pt>
                <c:pt idx="435">
                  <c:v>533.97</c:v>
                </c:pt>
                <c:pt idx="436">
                  <c:v>536.36</c:v>
                </c:pt>
                <c:pt idx="437">
                  <c:v>568.03</c:v>
                </c:pt>
                <c:pt idx="438">
                  <c:v>550.52</c:v>
                </c:pt>
                <c:pt idx="439">
                  <c:v>507.4</c:v>
                </c:pt>
                <c:pt idx="440">
                  <c:v>525.74</c:v>
                </c:pt>
                <c:pt idx="441">
                  <c:v>515.51</c:v>
                </c:pt>
                <c:pt idx="442">
                  <c:v>480.82</c:v>
                </c:pt>
                <c:pt idx="443">
                  <c:v>478.83</c:v>
                </c:pt>
                <c:pt idx="444">
                  <c:v>504.75</c:v>
                </c:pt>
                <c:pt idx="445">
                  <c:v>480.42</c:v>
                </c:pt>
                <c:pt idx="446">
                  <c:v>529.88</c:v>
                </c:pt>
                <c:pt idx="447">
                  <c:v>513.21</c:v>
                </c:pt>
                <c:pt idx="448">
                  <c:v>516.25</c:v>
                </c:pt>
                <c:pt idx="449">
                  <c:v>492.26</c:v>
                </c:pt>
                <c:pt idx="450">
                  <c:v>494.25</c:v>
                </c:pt>
                <c:pt idx="451">
                  <c:v>492.7</c:v>
                </c:pt>
                <c:pt idx="452">
                  <c:v>464.63</c:v>
                </c:pt>
                <c:pt idx="453">
                  <c:v>522.85</c:v>
                </c:pt>
                <c:pt idx="454">
                  <c:v>513.54999999999995</c:v>
                </c:pt>
                <c:pt idx="455">
                  <c:v>504.43</c:v>
                </c:pt>
                <c:pt idx="456">
                  <c:v>526.08000000000004</c:v>
                </c:pt>
                <c:pt idx="457">
                  <c:v>567.97</c:v>
                </c:pt>
                <c:pt idx="458">
                  <c:v>596.16999999999996</c:v>
                </c:pt>
                <c:pt idx="459">
                  <c:v>568.89</c:v>
                </c:pt>
                <c:pt idx="460">
                  <c:v>575.24</c:v>
                </c:pt>
                <c:pt idx="461">
                  <c:v>533.83000000000004</c:v>
                </c:pt>
                <c:pt idx="462">
                  <c:v>555.21</c:v>
                </c:pt>
                <c:pt idx="463">
                  <c:v>520.46</c:v>
                </c:pt>
                <c:pt idx="464">
                  <c:v>504.8</c:v>
                </c:pt>
                <c:pt idx="465">
                  <c:v>505.92</c:v>
                </c:pt>
                <c:pt idx="466">
                  <c:v>516.42999999999995</c:v>
                </c:pt>
                <c:pt idx="467">
                  <c:v>512.13</c:v>
                </c:pt>
                <c:pt idx="468">
                  <c:v>546.27</c:v>
                </c:pt>
                <c:pt idx="469">
                  <c:v>564.01</c:v>
                </c:pt>
                <c:pt idx="470">
                  <c:v>580.45000000000005</c:v>
                </c:pt>
                <c:pt idx="471">
                  <c:v>553.25</c:v>
                </c:pt>
                <c:pt idx="472">
                  <c:v>594.5</c:v>
                </c:pt>
                <c:pt idx="473">
                  <c:v>576.62</c:v>
                </c:pt>
                <c:pt idx="474">
                  <c:v>620.58000000000004</c:v>
                </c:pt>
                <c:pt idx="475">
                  <c:v>675.73</c:v>
                </c:pt>
                <c:pt idx="476">
                  <c:v>691.68</c:v>
                </c:pt>
                <c:pt idx="477">
                  <c:v>723.22</c:v>
                </c:pt>
                <c:pt idx="478">
                  <c:v>638.95000000000005</c:v>
                </c:pt>
                <c:pt idx="479">
                  <c:v>635.35</c:v>
                </c:pt>
                <c:pt idx="480">
                  <c:v>666.23</c:v>
                </c:pt>
                <c:pt idx="481">
                  <c:v>693.55</c:v>
                </c:pt>
                <c:pt idx="482">
                  <c:v>661.31</c:v>
                </c:pt>
                <c:pt idx="483">
                  <c:v>654.92999999999995</c:v>
                </c:pt>
                <c:pt idx="484">
                  <c:v>591.71</c:v>
                </c:pt>
                <c:pt idx="485">
                  <c:v>603.21</c:v>
                </c:pt>
                <c:pt idx="486">
                  <c:v>559.75</c:v>
                </c:pt>
                <c:pt idx="487">
                  <c:v>587.64</c:v>
                </c:pt>
                <c:pt idx="488">
                  <c:v>618.24</c:v>
                </c:pt>
                <c:pt idx="489">
                  <c:v>607.76</c:v>
                </c:pt>
                <c:pt idx="490">
                  <c:v>622.33000000000004</c:v>
                </c:pt>
                <c:pt idx="491">
                  <c:v>618.26</c:v>
                </c:pt>
                <c:pt idx="492">
                  <c:v>625.88</c:v>
                </c:pt>
                <c:pt idx="493">
                  <c:v>598.54999999999995</c:v>
                </c:pt>
                <c:pt idx="494">
                  <c:v>615.44000000000005</c:v>
                </c:pt>
                <c:pt idx="495">
                  <c:v>576.79</c:v>
                </c:pt>
                <c:pt idx="496">
                  <c:v>536.4</c:v>
                </c:pt>
                <c:pt idx="497">
                  <c:v>534.98</c:v>
                </c:pt>
                <c:pt idx="498">
                  <c:v>531.61</c:v>
                </c:pt>
                <c:pt idx="499">
                  <c:v>538.83000000000004</c:v>
                </c:pt>
                <c:pt idx="500">
                  <c:v>525.91999999999996</c:v>
                </c:pt>
                <c:pt idx="501">
                  <c:v>569.46</c:v>
                </c:pt>
                <c:pt idx="502">
                  <c:v>574.55999999999995</c:v>
                </c:pt>
                <c:pt idx="503">
                  <c:v>581.41999999999996</c:v>
                </c:pt>
                <c:pt idx="504">
                  <c:v>587.51</c:v>
                </c:pt>
                <c:pt idx="505">
                  <c:v>613.57000000000005</c:v>
                </c:pt>
                <c:pt idx="506">
                  <c:v>629.67999999999995</c:v>
                </c:pt>
                <c:pt idx="507">
                  <c:v>642.67999999999995</c:v>
                </c:pt>
                <c:pt idx="508">
                  <c:v>663.89</c:v>
                </c:pt>
                <c:pt idx="509">
                  <c:v>617.54</c:v>
                </c:pt>
                <c:pt idx="510">
                  <c:v>575.30999999999995</c:v>
                </c:pt>
                <c:pt idx="511">
                  <c:v>574.86</c:v>
                </c:pt>
                <c:pt idx="512">
                  <c:v>571.55999999999995</c:v>
                </c:pt>
                <c:pt idx="513">
                  <c:v>586.66999999999996</c:v>
                </c:pt>
                <c:pt idx="514">
                  <c:v>588.52</c:v>
                </c:pt>
                <c:pt idx="515">
                  <c:v>604.12</c:v>
                </c:pt>
                <c:pt idx="516">
                  <c:v>575.41999999999996</c:v>
                </c:pt>
                <c:pt idx="517">
                  <c:v>576.52</c:v>
                </c:pt>
                <c:pt idx="518">
                  <c:v>546.99</c:v>
                </c:pt>
                <c:pt idx="519">
                  <c:v>557.02</c:v>
                </c:pt>
                <c:pt idx="520">
                  <c:v>516.99</c:v>
                </c:pt>
                <c:pt idx="521">
                  <c:v>525.65</c:v>
                </c:pt>
                <c:pt idx="522">
                  <c:v>496.12</c:v>
                </c:pt>
                <c:pt idx="523">
                  <c:v>489.53</c:v>
                </c:pt>
                <c:pt idx="524">
                  <c:v>508.99</c:v>
                </c:pt>
                <c:pt idx="525">
                  <c:v>514.95000000000005</c:v>
                </c:pt>
                <c:pt idx="526">
                  <c:v>482.52</c:v>
                </c:pt>
                <c:pt idx="527">
                  <c:v>470.52</c:v>
                </c:pt>
                <c:pt idx="528">
                  <c:v>443.5</c:v>
                </c:pt>
                <c:pt idx="529">
                  <c:v>414.73</c:v>
                </c:pt>
                <c:pt idx="530">
                  <c:v>417.71</c:v>
                </c:pt>
                <c:pt idx="531">
                  <c:v>428.4</c:v>
                </c:pt>
                <c:pt idx="532">
                  <c:v>437.22</c:v>
                </c:pt>
                <c:pt idx="533">
                  <c:v>449.2</c:v>
                </c:pt>
                <c:pt idx="534">
                  <c:v>450.03</c:v>
                </c:pt>
                <c:pt idx="535">
                  <c:v>446.06</c:v>
                </c:pt>
                <c:pt idx="536">
                  <c:v>427.88</c:v>
                </c:pt>
                <c:pt idx="537">
                  <c:v>421.22</c:v>
                </c:pt>
                <c:pt idx="538">
                  <c:v>399.97</c:v>
                </c:pt>
                <c:pt idx="539">
                  <c:v>387.27</c:v>
                </c:pt>
                <c:pt idx="540">
                  <c:v>389.59</c:v>
                </c:pt>
                <c:pt idx="541">
                  <c:v>388.63</c:v>
                </c:pt>
                <c:pt idx="542">
                  <c:v>441.62</c:v>
                </c:pt>
                <c:pt idx="543">
                  <c:v>418.92</c:v>
                </c:pt>
                <c:pt idx="544">
                  <c:v>417.75</c:v>
                </c:pt>
                <c:pt idx="545">
                  <c:v>395.02</c:v>
                </c:pt>
                <c:pt idx="546">
                  <c:v>389.7</c:v>
                </c:pt>
                <c:pt idx="547">
                  <c:v>385.1</c:v>
                </c:pt>
                <c:pt idx="548">
                  <c:v>399.59</c:v>
                </c:pt>
                <c:pt idx="549">
                  <c:v>393.22</c:v>
                </c:pt>
                <c:pt idx="550">
                  <c:v>391.06</c:v>
                </c:pt>
                <c:pt idx="551">
                  <c:v>385.13</c:v>
                </c:pt>
                <c:pt idx="552">
                  <c:v>364.51</c:v>
                </c:pt>
                <c:pt idx="553">
                  <c:v>355.73</c:v>
                </c:pt>
                <c:pt idx="554">
                  <c:v>351.03</c:v>
                </c:pt>
                <c:pt idx="555">
                  <c:v>352.92</c:v>
                </c:pt>
                <c:pt idx="556">
                  <c:v>361.94</c:v>
                </c:pt>
                <c:pt idx="557">
                  <c:v>359.31</c:v>
                </c:pt>
                <c:pt idx="558">
                  <c:v>356.45</c:v>
                </c:pt>
                <c:pt idx="559">
                  <c:v>332.98</c:v>
                </c:pt>
                <c:pt idx="560">
                  <c:v>341.22</c:v>
                </c:pt>
                <c:pt idx="561">
                  <c:v>332.41</c:v>
                </c:pt>
                <c:pt idx="562">
                  <c:v>343.53</c:v>
                </c:pt>
                <c:pt idx="563">
                  <c:v>363.41</c:v>
                </c:pt>
                <c:pt idx="564">
                  <c:v>361.47</c:v>
                </c:pt>
                <c:pt idx="565">
                  <c:v>347.44</c:v>
                </c:pt>
                <c:pt idx="566">
                  <c:v>348.02</c:v>
                </c:pt>
                <c:pt idx="567">
                  <c:v>353.85</c:v>
                </c:pt>
                <c:pt idx="568">
                  <c:v>350.12</c:v>
                </c:pt>
                <c:pt idx="569">
                  <c:v>342.93</c:v>
                </c:pt>
                <c:pt idx="570">
                  <c:v>351.76</c:v>
                </c:pt>
                <c:pt idx="571">
                  <c:v>359.84</c:v>
                </c:pt>
                <c:pt idx="572">
                  <c:v>355.6</c:v>
                </c:pt>
                <c:pt idx="573">
                  <c:v>333.09</c:v>
                </c:pt>
                <c:pt idx="574">
                  <c:v>340.17</c:v>
                </c:pt>
                <c:pt idx="575">
                  <c:v>330.42</c:v>
                </c:pt>
                <c:pt idx="576">
                  <c:v>334.11</c:v>
                </c:pt>
                <c:pt idx="577">
                  <c:v>336.97</c:v>
                </c:pt>
                <c:pt idx="578">
                  <c:v>312.62</c:v>
                </c:pt>
                <c:pt idx="579">
                  <c:v>314.39</c:v>
                </c:pt>
                <c:pt idx="580">
                  <c:v>321.83999999999997</c:v>
                </c:pt>
                <c:pt idx="581">
                  <c:v>331.12</c:v>
                </c:pt>
                <c:pt idx="582">
                  <c:v>333.49</c:v>
                </c:pt>
                <c:pt idx="583">
                  <c:v>308.27999999999997</c:v>
                </c:pt>
                <c:pt idx="584">
                  <c:v>325.58</c:v>
                </c:pt>
                <c:pt idx="585">
                  <c:v>331.88</c:v>
                </c:pt>
                <c:pt idx="586">
                  <c:v>316.67</c:v>
                </c:pt>
                <c:pt idx="587">
                  <c:v>307.33</c:v>
                </c:pt>
                <c:pt idx="588">
                  <c:v>310.98</c:v>
                </c:pt>
                <c:pt idx="589">
                  <c:v>320.51</c:v>
                </c:pt>
                <c:pt idx="590">
                  <c:v>314.89999999999998</c:v>
                </c:pt>
                <c:pt idx="591">
                  <c:v>326.49</c:v>
                </c:pt>
                <c:pt idx="592">
                  <c:v>304.08999999999997</c:v>
                </c:pt>
                <c:pt idx="593">
                  <c:v>292.07</c:v>
                </c:pt>
                <c:pt idx="594">
                  <c:v>269.02</c:v>
                </c:pt>
                <c:pt idx="595">
                  <c:v>259.92</c:v>
                </c:pt>
                <c:pt idx="596">
                  <c:v>277.13</c:v>
                </c:pt>
                <c:pt idx="597">
                  <c:v>302.19</c:v>
                </c:pt>
                <c:pt idx="598">
                  <c:v>305.82</c:v>
                </c:pt>
                <c:pt idx="599">
                  <c:v>298.63</c:v>
                </c:pt>
                <c:pt idx="600">
                  <c:v>296.62</c:v>
                </c:pt>
                <c:pt idx="601">
                  <c:v>303.14</c:v>
                </c:pt>
                <c:pt idx="602">
                  <c:v>285.01</c:v>
                </c:pt>
                <c:pt idx="603">
                  <c:v>279.06</c:v>
                </c:pt>
                <c:pt idx="604">
                  <c:v>296.64</c:v>
                </c:pt>
                <c:pt idx="605">
                  <c:v>284.87</c:v>
                </c:pt>
                <c:pt idx="606">
                  <c:v>276.91000000000003</c:v>
                </c:pt>
                <c:pt idx="607">
                  <c:v>277.70999999999998</c:v>
                </c:pt>
                <c:pt idx="608">
                  <c:v>281.60000000000002</c:v>
                </c:pt>
                <c:pt idx="609">
                  <c:v>275.13</c:v>
                </c:pt>
                <c:pt idx="610">
                  <c:v>276.64</c:v>
                </c:pt>
                <c:pt idx="611">
                  <c:v>284.27999999999997</c:v>
                </c:pt>
                <c:pt idx="612">
                  <c:v>308.77</c:v>
                </c:pt>
                <c:pt idx="613">
                  <c:v>307.89999999999998</c:v>
                </c:pt>
                <c:pt idx="614">
                  <c:v>308.10000000000002</c:v>
                </c:pt>
                <c:pt idx="615">
                  <c:v>328.75</c:v>
                </c:pt>
                <c:pt idx="616">
                  <c:v>322.19</c:v>
                </c:pt>
                <c:pt idx="617">
                  <c:v>305.89999999999998</c:v>
                </c:pt>
                <c:pt idx="618">
                  <c:v>309.77</c:v>
                </c:pt>
                <c:pt idx="619">
                  <c:v>324.49</c:v>
                </c:pt>
                <c:pt idx="620">
                  <c:v>330.09</c:v>
                </c:pt>
                <c:pt idx="621">
                  <c:v>329.55</c:v>
                </c:pt>
                <c:pt idx="622">
                  <c:v>311.3</c:v>
                </c:pt>
                <c:pt idx="623">
                  <c:v>311.27999999999997</c:v>
                </c:pt>
                <c:pt idx="624">
                  <c:v>328.17</c:v>
                </c:pt>
                <c:pt idx="625">
                  <c:v>312.73</c:v>
                </c:pt>
                <c:pt idx="626">
                  <c:v>310.33</c:v>
                </c:pt>
                <c:pt idx="627">
                  <c:v>306.16000000000003</c:v>
                </c:pt>
                <c:pt idx="628">
                  <c:v>298.24</c:v>
                </c:pt>
                <c:pt idx="629">
                  <c:v>301.98</c:v>
                </c:pt>
                <c:pt idx="630">
                  <c:v>308.24</c:v>
                </c:pt>
                <c:pt idx="631">
                  <c:v>314.48</c:v>
                </c:pt>
                <c:pt idx="632">
                  <c:v>302.86</c:v>
                </c:pt>
                <c:pt idx="633">
                  <c:v>283.77999999999997</c:v>
                </c:pt>
                <c:pt idx="634">
                  <c:v>287.52</c:v>
                </c:pt>
                <c:pt idx="635">
                  <c:v>282.27999999999997</c:v>
                </c:pt>
                <c:pt idx="636">
                  <c:v>305.06</c:v>
                </c:pt>
                <c:pt idx="637">
                  <c:v>330.3</c:v>
                </c:pt>
                <c:pt idx="638">
                  <c:v>359.19</c:v>
                </c:pt>
                <c:pt idx="639">
                  <c:v>346.44</c:v>
                </c:pt>
                <c:pt idx="640">
                  <c:v>355.44</c:v>
                </c:pt>
                <c:pt idx="641">
                  <c:v>369.2</c:v>
                </c:pt>
                <c:pt idx="642">
                  <c:v>381.74</c:v>
                </c:pt>
                <c:pt idx="643">
                  <c:v>377.12</c:v>
                </c:pt>
                <c:pt idx="644">
                  <c:v>398.33</c:v>
                </c:pt>
                <c:pt idx="645">
                  <c:v>399.27</c:v>
                </c:pt>
                <c:pt idx="646">
                  <c:v>402.31</c:v>
                </c:pt>
                <c:pt idx="647">
                  <c:v>378.64</c:v>
                </c:pt>
                <c:pt idx="648">
                  <c:v>389.68</c:v>
                </c:pt>
                <c:pt idx="649">
                  <c:v>386.45</c:v>
                </c:pt>
                <c:pt idx="650">
                  <c:v>394.79</c:v>
                </c:pt>
                <c:pt idx="651">
                  <c:v>399.54</c:v>
                </c:pt>
                <c:pt idx="652">
                  <c:v>403.46</c:v>
                </c:pt>
                <c:pt idx="653">
                  <c:v>403.64</c:v>
                </c:pt>
                <c:pt idx="654">
                  <c:v>417.83</c:v>
                </c:pt>
                <c:pt idx="655">
                  <c:v>415.41</c:v>
                </c:pt>
                <c:pt idx="656">
                  <c:v>392.3</c:v>
                </c:pt>
                <c:pt idx="657">
                  <c:v>402.48</c:v>
                </c:pt>
                <c:pt idx="658">
                  <c:v>390.28</c:v>
                </c:pt>
                <c:pt idx="659">
                  <c:v>370.55</c:v>
                </c:pt>
                <c:pt idx="660">
                  <c:v>356.19</c:v>
                </c:pt>
                <c:pt idx="661">
                  <c:v>361.19</c:v>
                </c:pt>
                <c:pt idx="662">
                  <c:v>360.6</c:v>
                </c:pt>
                <c:pt idx="663">
                  <c:v>331.22</c:v>
                </c:pt>
                <c:pt idx="664">
                  <c:v>326.82</c:v>
                </c:pt>
                <c:pt idx="665">
                  <c:v>343.65</c:v>
                </c:pt>
                <c:pt idx="666">
                  <c:v>338.15</c:v>
                </c:pt>
                <c:pt idx="667">
                  <c:v>336.65</c:v>
                </c:pt>
                <c:pt idx="668">
                  <c:v>352.16</c:v>
                </c:pt>
                <c:pt idx="669">
                  <c:v>364.67</c:v>
                </c:pt>
                <c:pt idx="670">
                  <c:v>381.14</c:v>
                </c:pt>
                <c:pt idx="671">
                  <c:v>341.03</c:v>
                </c:pt>
                <c:pt idx="672">
                  <c:v>366.98</c:v>
                </c:pt>
                <c:pt idx="673">
                  <c:v>377.55</c:v>
                </c:pt>
                <c:pt idx="674">
                  <c:v>418.56</c:v>
                </c:pt>
                <c:pt idx="675">
                  <c:v>406.31</c:v>
                </c:pt>
                <c:pt idx="676">
                  <c:v>378.89</c:v>
                </c:pt>
                <c:pt idx="677">
                  <c:v>379.89</c:v>
                </c:pt>
                <c:pt idx="678">
                  <c:v>376.51</c:v>
                </c:pt>
                <c:pt idx="679">
                  <c:v>387.63</c:v>
                </c:pt>
                <c:pt idx="680">
                  <c:v>406.02</c:v>
                </c:pt>
                <c:pt idx="681">
                  <c:v>405.51</c:v>
                </c:pt>
                <c:pt idx="682">
                  <c:v>402.48</c:v>
                </c:pt>
                <c:pt idx="683">
                  <c:v>412.15</c:v>
                </c:pt>
                <c:pt idx="684">
                  <c:v>408.8</c:v>
                </c:pt>
                <c:pt idx="685">
                  <c:v>404.09</c:v>
                </c:pt>
                <c:pt idx="686">
                  <c:v>422.6</c:v>
                </c:pt>
                <c:pt idx="687">
                  <c:v>446.02</c:v>
                </c:pt>
                <c:pt idx="688">
                  <c:v>467.35</c:v>
                </c:pt>
                <c:pt idx="689">
                  <c:v>465.23</c:v>
                </c:pt>
                <c:pt idx="690">
                  <c:v>427.2</c:v>
                </c:pt>
                <c:pt idx="691">
                  <c:v>425.61</c:v>
                </c:pt>
                <c:pt idx="692">
                  <c:v>413.56</c:v>
                </c:pt>
                <c:pt idx="693">
                  <c:v>412.34</c:v>
                </c:pt>
                <c:pt idx="694">
                  <c:v>402.1</c:v>
                </c:pt>
                <c:pt idx="695">
                  <c:v>402.7</c:v>
                </c:pt>
                <c:pt idx="696">
                  <c:v>386.82</c:v>
                </c:pt>
                <c:pt idx="697">
                  <c:v>367.92</c:v>
                </c:pt>
                <c:pt idx="698">
                  <c:v>387.71</c:v>
                </c:pt>
                <c:pt idx="699">
                  <c:v>373.49</c:v>
                </c:pt>
                <c:pt idx="700">
                  <c:v>374.37</c:v>
                </c:pt>
                <c:pt idx="701">
                  <c:v>390.2</c:v>
                </c:pt>
                <c:pt idx="702">
                  <c:v>406.03</c:v>
                </c:pt>
                <c:pt idx="703">
                  <c:v>420.45</c:v>
                </c:pt>
                <c:pt idx="704">
                  <c:v>426.69</c:v>
                </c:pt>
                <c:pt idx="705">
                  <c:v>440.56</c:v>
                </c:pt>
                <c:pt idx="706">
                  <c:v>467.12</c:v>
                </c:pt>
                <c:pt idx="707">
                  <c:v>476.44</c:v>
                </c:pt>
                <c:pt idx="708">
                  <c:v>442.94</c:v>
                </c:pt>
                <c:pt idx="709">
                  <c:v>434.48</c:v>
                </c:pt>
                <c:pt idx="710">
                  <c:v>448.09</c:v>
                </c:pt>
                <c:pt idx="711">
                  <c:v>437.75</c:v>
                </c:pt>
                <c:pt idx="712">
                  <c:v>468.87</c:v>
                </c:pt>
                <c:pt idx="713">
                  <c:v>468.75</c:v>
                </c:pt>
                <c:pt idx="714">
                  <c:v>471.49</c:v>
                </c:pt>
                <c:pt idx="715">
                  <c:v>494.87</c:v>
                </c:pt>
                <c:pt idx="716">
                  <c:v>492.32</c:v>
                </c:pt>
                <c:pt idx="717">
                  <c:v>497.05</c:v>
                </c:pt>
                <c:pt idx="718">
                  <c:v>516.9</c:v>
                </c:pt>
                <c:pt idx="719">
                  <c:v>487.8</c:v>
                </c:pt>
                <c:pt idx="720">
                  <c:v>483.26</c:v>
                </c:pt>
                <c:pt idx="721">
                  <c:v>501.12</c:v>
                </c:pt>
                <c:pt idx="722">
                  <c:v>503.64</c:v>
                </c:pt>
                <c:pt idx="723">
                  <c:v>536.08000000000004</c:v>
                </c:pt>
                <c:pt idx="724">
                  <c:v>503.75</c:v>
                </c:pt>
                <c:pt idx="725">
                  <c:v>471.17</c:v>
                </c:pt>
                <c:pt idx="726">
                  <c:v>487.4</c:v>
                </c:pt>
                <c:pt idx="727">
                  <c:v>506.17</c:v>
                </c:pt>
                <c:pt idx="728">
                  <c:v>503.35</c:v>
                </c:pt>
                <c:pt idx="729">
                  <c:v>512.87</c:v>
                </c:pt>
                <c:pt idx="730">
                  <c:v>530</c:v>
                </c:pt>
                <c:pt idx="731">
                  <c:v>513.82000000000005</c:v>
                </c:pt>
                <c:pt idx="732">
                  <c:v>500.33</c:v>
                </c:pt>
                <c:pt idx="733">
                  <c:v>505.41</c:v>
                </c:pt>
                <c:pt idx="734">
                  <c:v>525.70000000000005</c:v>
                </c:pt>
                <c:pt idx="735">
                  <c:v>502.37</c:v>
                </c:pt>
                <c:pt idx="736">
                  <c:v>499.48</c:v>
                </c:pt>
                <c:pt idx="737">
                  <c:v>495.66</c:v>
                </c:pt>
                <c:pt idx="738">
                  <c:v>505.4</c:v>
                </c:pt>
                <c:pt idx="739">
                  <c:v>506.4</c:v>
                </c:pt>
                <c:pt idx="740">
                  <c:v>496.36</c:v>
                </c:pt>
                <c:pt idx="741">
                  <c:v>523.62</c:v>
                </c:pt>
                <c:pt idx="742">
                  <c:v>513.39</c:v>
                </c:pt>
                <c:pt idx="743">
                  <c:v>508.47</c:v>
                </c:pt>
                <c:pt idx="744">
                  <c:v>477.5</c:v>
                </c:pt>
                <c:pt idx="745">
                  <c:v>464.84</c:v>
                </c:pt>
                <c:pt idx="746">
                  <c:v>475.88</c:v>
                </c:pt>
                <c:pt idx="747">
                  <c:v>483.29</c:v>
                </c:pt>
                <c:pt idx="748">
                  <c:v>496.46</c:v>
                </c:pt>
                <c:pt idx="749">
                  <c:v>508.98</c:v>
                </c:pt>
                <c:pt idx="750">
                  <c:v>555.70000000000005</c:v>
                </c:pt>
                <c:pt idx="751">
                  <c:v>540.20000000000005</c:v>
                </c:pt>
                <c:pt idx="752">
                  <c:v>506.72</c:v>
                </c:pt>
                <c:pt idx="753">
                  <c:v>486.52</c:v>
                </c:pt>
                <c:pt idx="754">
                  <c:v>473.81</c:v>
                </c:pt>
                <c:pt idx="755">
                  <c:v>456.35</c:v>
                </c:pt>
                <c:pt idx="756">
                  <c:v>459.17</c:v>
                </c:pt>
                <c:pt idx="757">
                  <c:v>484.47</c:v>
                </c:pt>
                <c:pt idx="758">
                  <c:v>517.20000000000005</c:v>
                </c:pt>
                <c:pt idx="759">
                  <c:v>529.23</c:v>
                </c:pt>
                <c:pt idx="760">
                  <c:v>579.07000000000005</c:v>
                </c:pt>
                <c:pt idx="761">
                  <c:v>572.02</c:v>
                </c:pt>
                <c:pt idx="762">
                  <c:v>536.28</c:v>
                </c:pt>
                <c:pt idx="763">
                  <c:v>561.23</c:v>
                </c:pt>
                <c:pt idx="764">
                  <c:v>521.74</c:v>
                </c:pt>
                <c:pt idx="765">
                  <c:v>507.04</c:v>
                </c:pt>
                <c:pt idx="766">
                  <c:v>519.16999999999996</c:v>
                </c:pt>
                <c:pt idx="767">
                  <c:v>518.21</c:v>
                </c:pt>
                <c:pt idx="768">
                  <c:v>515.37</c:v>
                </c:pt>
                <c:pt idx="769">
                  <c:v>492.2</c:v>
                </c:pt>
                <c:pt idx="770">
                  <c:v>493.13</c:v>
                </c:pt>
                <c:pt idx="771">
                  <c:v>515.02</c:v>
                </c:pt>
                <c:pt idx="772">
                  <c:v>516.65</c:v>
                </c:pt>
                <c:pt idx="773">
                  <c:v>500.55</c:v>
                </c:pt>
                <c:pt idx="774">
                  <c:v>476.73</c:v>
                </c:pt>
                <c:pt idx="775">
                  <c:v>462.27</c:v>
                </c:pt>
                <c:pt idx="776">
                  <c:v>470.85</c:v>
                </c:pt>
                <c:pt idx="777">
                  <c:v>478.64</c:v>
                </c:pt>
                <c:pt idx="778">
                  <c:v>464.29</c:v>
                </c:pt>
                <c:pt idx="779">
                  <c:v>425.1</c:v>
                </c:pt>
                <c:pt idx="780">
                  <c:v>433.48</c:v>
                </c:pt>
              </c:numCache>
            </c:numRef>
          </c:val>
          <c:smooth val="0"/>
          <c:extLst>
            <c:ext xmlns:c16="http://schemas.microsoft.com/office/drawing/2014/chart" uri="{C3380CC4-5D6E-409C-BE32-E72D297353CC}">
              <c16:uniqueId val="{00000002-3848-9C4D-9CE2-803662107DD8}"/>
            </c:ext>
          </c:extLst>
        </c:ser>
        <c:ser>
          <c:idx val="3"/>
          <c:order val="3"/>
          <c:tx>
            <c:strRef>
              <c:f>Charts!$T$3</c:f>
              <c:strCache>
                <c:ptCount val="1"/>
                <c:pt idx="0">
                  <c:v>TSLA</c:v>
                </c:pt>
              </c:strCache>
            </c:strRef>
          </c:tx>
          <c:spPr>
            <a:ln w="28575" cap="rnd">
              <a:solidFill>
                <a:schemeClr val="accent4"/>
              </a:solidFill>
              <a:round/>
            </a:ln>
            <a:effectLst/>
          </c:spPr>
          <c:marker>
            <c:symbol val="none"/>
          </c:marker>
          <c:cat>
            <c:strRef>
              <c:f>Charts!$P$4:$P$784</c:f>
              <c:strCache>
                <c:ptCount val="781"/>
                <c:pt idx="0">
                  <c:v>2022-01-04</c:v>
                </c:pt>
                <c:pt idx="1">
                  <c:v>2022-01-05</c:v>
                </c:pt>
                <c:pt idx="2">
                  <c:v>2022-01-06</c:v>
                </c:pt>
                <c:pt idx="3">
                  <c:v>2022-01-07</c:v>
                </c:pt>
                <c:pt idx="4">
                  <c:v>2022-01-10</c:v>
                </c:pt>
                <c:pt idx="5">
                  <c:v>2022-01-11</c:v>
                </c:pt>
                <c:pt idx="6">
                  <c:v>2022-01-12</c:v>
                </c:pt>
                <c:pt idx="7">
                  <c:v>2022-01-13</c:v>
                </c:pt>
                <c:pt idx="8">
                  <c:v>2022-01-14</c:v>
                </c:pt>
                <c:pt idx="9">
                  <c:v>2022-01-17</c:v>
                </c:pt>
                <c:pt idx="10">
                  <c:v>2022-01-18</c:v>
                </c:pt>
                <c:pt idx="11">
                  <c:v>2022-01-19</c:v>
                </c:pt>
                <c:pt idx="12">
                  <c:v>2022-01-20</c:v>
                </c:pt>
                <c:pt idx="13">
                  <c:v>2022-01-21</c:v>
                </c:pt>
                <c:pt idx="14">
                  <c:v>2022-01-24</c:v>
                </c:pt>
                <c:pt idx="15">
                  <c:v>2022-01-25</c:v>
                </c:pt>
                <c:pt idx="16">
                  <c:v>2022-01-26</c:v>
                </c:pt>
                <c:pt idx="17">
                  <c:v>2022-01-27</c:v>
                </c:pt>
                <c:pt idx="18">
                  <c:v>2022-01-28</c:v>
                </c:pt>
                <c:pt idx="19">
                  <c:v>2022-01-31</c:v>
                </c:pt>
                <c:pt idx="20">
                  <c:v>2022-02-01</c:v>
                </c:pt>
                <c:pt idx="21">
                  <c:v>2022-02-02</c:v>
                </c:pt>
                <c:pt idx="22">
                  <c:v>2022-02-03</c:v>
                </c:pt>
                <c:pt idx="23">
                  <c:v>2022-02-04</c:v>
                </c:pt>
                <c:pt idx="24">
                  <c:v>2022-02-07</c:v>
                </c:pt>
                <c:pt idx="25">
                  <c:v>2022-02-08</c:v>
                </c:pt>
                <c:pt idx="26">
                  <c:v>2022-02-09</c:v>
                </c:pt>
                <c:pt idx="27">
                  <c:v>2022-02-10</c:v>
                </c:pt>
                <c:pt idx="28">
                  <c:v>2022-02-11</c:v>
                </c:pt>
                <c:pt idx="29">
                  <c:v>2022-02-14</c:v>
                </c:pt>
                <c:pt idx="30">
                  <c:v>2022-02-15</c:v>
                </c:pt>
                <c:pt idx="31">
                  <c:v>2022-02-16</c:v>
                </c:pt>
                <c:pt idx="32">
                  <c:v>2022-02-17</c:v>
                </c:pt>
                <c:pt idx="33">
                  <c:v>2022-02-18</c:v>
                </c:pt>
                <c:pt idx="34">
                  <c:v>2022-02-21</c:v>
                </c:pt>
                <c:pt idx="35">
                  <c:v>2022-02-22</c:v>
                </c:pt>
                <c:pt idx="36">
                  <c:v>2022-02-23</c:v>
                </c:pt>
                <c:pt idx="37">
                  <c:v>2022-02-24</c:v>
                </c:pt>
                <c:pt idx="38">
                  <c:v>2022-02-25</c:v>
                </c:pt>
                <c:pt idx="39">
                  <c:v>2022-02-28</c:v>
                </c:pt>
                <c:pt idx="40">
                  <c:v>2022-03-01</c:v>
                </c:pt>
                <c:pt idx="41">
                  <c:v>2022-03-02</c:v>
                </c:pt>
                <c:pt idx="42">
                  <c:v>2022-03-03</c:v>
                </c:pt>
                <c:pt idx="43">
                  <c:v>2022-03-04</c:v>
                </c:pt>
                <c:pt idx="44">
                  <c:v>2022-03-07</c:v>
                </c:pt>
                <c:pt idx="45">
                  <c:v>2022-03-08</c:v>
                </c:pt>
                <c:pt idx="46">
                  <c:v>2022-03-09</c:v>
                </c:pt>
                <c:pt idx="47">
                  <c:v>2022-03-10</c:v>
                </c:pt>
                <c:pt idx="48">
                  <c:v>2022-03-11</c:v>
                </c:pt>
                <c:pt idx="49">
                  <c:v>2022-03-14</c:v>
                </c:pt>
                <c:pt idx="50">
                  <c:v>2022-03-15</c:v>
                </c:pt>
                <c:pt idx="51">
                  <c:v>2022-03-16</c:v>
                </c:pt>
                <c:pt idx="52">
                  <c:v>2022-03-17</c:v>
                </c:pt>
                <c:pt idx="53">
                  <c:v>2022-03-18</c:v>
                </c:pt>
                <c:pt idx="54">
                  <c:v>2022-03-21</c:v>
                </c:pt>
                <c:pt idx="55">
                  <c:v>2022-03-22</c:v>
                </c:pt>
                <c:pt idx="56">
                  <c:v>2022-03-23</c:v>
                </c:pt>
                <c:pt idx="57">
                  <c:v>2022-03-24</c:v>
                </c:pt>
                <c:pt idx="58">
                  <c:v>2022-03-25</c:v>
                </c:pt>
                <c:pt idx="59">
                  <c:v>2022-03-28</c:v>
                </c:pt>
                <c:pt idx="60">
                  <c:v>2022-03-29</c:v>
                </c:pt>
                <c:pt idx="61">
                  <c:v>2022-03-30</c:v>
                </c:pt>
                <c:pt idx="62">
                  <c:v>2022-03-31</c:v>
                </c:pt>
                <c:pt idx="63">
                  <c:v>2022-04-01</c:v>
                </c:pt>
                <c:pt idx="64">
                  <c:v>2022-04-04</c:v>
                </c:pt>
                <c:pt idx="65">
                  <c:v>2022-04-05</c:v>
                </c:pt>
                <c:pt idx="66">
                  <c:v>2022-04-06</c:v>
                </c:pt>
                <c:pt idx="67">
                  <c:v>2022-04-07</c:v>
                </c:pt>
                <c:pt idx="68">
                  <c:v>2022-04-08</c:v>
                </c:pt>
                <c:pt idx="69">
                  <c:v>2022-04-11</c:v>
                </c:pt>
                <c:pt idx="70">
                  <c:v>2022-04-12</c:v>
                </c:pt>
                <c:pt idx="71">
                  <c:v>2022-04-13</c:v>
                </c:pt>
                <c:pt idx="72">
                  <c:v>2022-04-14</c:v>
                </c:pt>
                <c:pt idx="73">
                  <c:v>2022-04-15</c:v>
                </c:pt>
                <c:pt idx="74">
                  <c:v>2022-04-18</c:v>
                </c:pt>
                <c:pt idx="75">
                  <c:v>2022-04-19</c:v>
                </c:pt>
                <c:pt idx="76">
                  <c:v>2022-04-20</c:v>
                </c:pt>
                <c:pt idx="77">
                  <c:v>2022-04-21</c:v>
                </c:pt>
                <c:pt idx="78">
                  <c:v>2022-04-22</c:v>
                </c:pt>
                <c:pt idx="79">
                  <c:v>2022-04-25</c:v>
                </c:pt>
                <c:pt idx="80">
                  <c:v>2022-04-26</c:v>
                </c:pt>
                <c:pt idx="81">
                  <c:v>2022-04-27</c:v>
                </c:pt>
                <c:pt idx="82">
                  <c:v>2022-04-28</c:v>
                </c:pt>
                <c:pt idx="83">
                  <c:v>2022-04-29</c:v>
                </c:pt>
                <c:pt idx="84">
                  <c:v>2022-05-02</c:v>
                </c:pt>
                <c:pt idx="85">
                  <c:v>2022-05-03</c:v>
                </c:pt>
                <c:pt idx="86">
                  <c:v>2022-05-04</c:v>
                </c:pt>
                <c:pt idx="87">
                  <c:v>2022-05-05</c:v>
                </c:pt>
                <c:pt idx="88">
                  <c:v>2022-05-06</c:v>
                </c:pt>
                <c:pt idx="89">
                  <c:v>2022-05-09</c:v>
                </c:pt>
                <c:pt idx="90">
                  <c:v>2022-05-10</c:v>
                </c:pt>
                <c:pt idx="91">
                  <c:v>2022-05-11</c:v>
                </c:pt>
                <c:pt idx="92">
                  <c:v>2022-05-12</c:v>
                </c:pt>
                <c:pt idx="93">
                  <c:v>2022-05-13</c:v>
                </c:pt>
                <c:pt idx="94">
                  <c:v>2022-05-16</c:v>
                </c:pt>
                <c:pt idx="95">
                  <c:v>2022-05-17</c:v>
                </c:pt>
                <c:pt idx="96">
                  <c:v>2022-05-18</c:v>
                </c:pt>
                <c:pt idx="97">
                  <c:v>2022-05-19</c:v>
                </c:pt>
                <c:pt idx="98">
                  <c:v>2022-05-20</c:v>
                </c:pt>
                <c:pt idx="99">
                  <c:v>2022-05-23</c:v>
                </c:pt>
                <c:pt idx="100">
                  <c:v>2022-05-24</c:v>
                </c:pt>
                <c:pt idx="101">
                  <c:v>2022-05-25</c:v>
                </c:pt>
                <c:pt idx="102">
                  <c:v>2022-05-26</c:v>
                </c:pt>
                <c:pt idx="103">
                  <c:v>2022-05-27</c:v>
                </c:pt>
                <c:pt idx="104">
                  <c:v>2022-05-30</c:v>
                </c:pt>
                <c:pt idx="105">
                  <c:v>2022-05-31</c:v>
                </c:pt>
                <c:pt idx="106">
                  <c:v>2022-06-01</c:v>
                </c:pt>
                <c:pt idx="107">
                  <c:v>2022-06-02</c:v>
                </c:pt>
                <c:pt idx="108">
                  <c:v>2022-06-03</c:v>
                </c:pt>
                <c:pt idx="109">
                  <c:v>2022-06-06</c:v>
                </c:pt>
                <c:pt idx="110">
                  <c:v>2022-06-07</c:v>
                </c:pt>
                <c:pt idx="111">
                  <c:v>2022-06-08</c:v>
                </c:pt>
                <c:pt idx="112">
                  <c:v>2022-06-09</c:v>
                </c:pt>
                <c:pt idx="113">
                  <c:v>2022-06-10</c:v>
                </c:pt>
                <c:pt idx="114">
                  <c:v>2022-06-13</c:v>
                </c:pt>
                <c:pt idx="115">
                  <c:v>2022-06-14</c:v>
                </c:pt>
                <c:pt idx="116">
                  <c:v>2022-06-15</c:v>
                </c:pt>
                <c:pt idx="117">
                  <c:v>2022-06-16</c:v>
                </c:pt>
                <c:pt idx="118">
                  <c:v>2022-06-17</c:v>
                </c:pt>
                <c:pt idx="119">
                  <c:v>2022-06-20</c:v>
                </c:pt>
                <c:pt idx="120">
                  <c:v>2022-06-21</c:v>
                </c:pt>
                <c:pt idx="121">
                  <c:v>2022-06-22</c:v>
                </c:pt>
                <c:pt idx="122">
                  <c:v>2022-06-23</c:v>
                </c:pt>
                <c:pt idx="123">
                  <c:v>2022-06-24</c:v>
                </c:pt>
                <c:pt idx="124">
                  <c:v>2022-06-27</c:v>
                </c:pt>
                <c:pt idx="125">
                  <c:v>2022-06-28</c:v>
                </c:pt>
                <c:pt idx="126">
                  <c:v>2022-06-29</c:v>
                </c:pt>
                <c:pt idx="127">
                  <c:v>2022-06-30</c:v>
                </c:pt>
                <c:pt idx="128">
                  <c:v>2022-07-01</c:v>
                </c:pt>
                <c:pt idx="129">
                  <c:v>2022-07-04</c:v>
                </c:pt>
                <c:pt idx="130">
                  <c:v>2022-07-05</c:v>
                </c:pt>
                <c:pt idx="131">
                  <c:v>2022-07-06</c:v>
                </c:pt>
                <c:pt idx="132">
                  <c:v>2022-07-07</c:v>
                </c:pt>
                <c:pt idx="133">
                  <c:v>2022-07-08</c:v>
                </c:pt>
                <c:pt idx="134">
                  <c:v>2022-07-11</c:v>
                </c:pt>
                <c:pt idx="135">
                  <c:v>2022-07-12</c:v>
                </c:pt>
                <c:pt idx="136">
                  <c:v>2022-07-13</c:v>
                </c:pt>
                <c:pt idx="137">
                  <c:v>2022-07-14</c:v>
                </c:pt>
                <c:pt idx="138">
                  <c:v>2022-07-15</c:v>
                </c:pt>
                <c:pt idx="139">
                  <c:v>2022-07-18</c:v>
                </c:pt>
                <c:pt idx="140">
                  <c:v>2022-07-19</c:v>
                </c:pt>
                <c:pt idx="141">
                  <c:v>2022-07-20</c:v>
                </c:pt>
                <c:pt idx="142">
                  <c:v>2022-07-21</c:v>
                </c:pt>
                <c:pt idx="143">
                  <c:v>2022-07-22</c:v>
                </c:pt>
                <c:pt idx="144">
                  <c:v>2022-07-25</c:v>
                </c:pt>
                <c:pt idx="145">
                  <c:v>2022-07-26</c:v>
                </c:pt>
                <c:pt idx="146">
                  <c:v>2022-07-27</c:v>
                </c:pt>
                <c:pt idx="147">
                  <c:v>2022-07-28</c:v>
                </c:pt>
                <c:pt idx="148">
                  <c:v>2022-07-29</c:v>
                </c:pt>
                <c:pt idx="149">
                  <c:v>2022-08-01</c:v>
                </c:pt>
                <c:pt idx="150">
                  <c:v>2022-08-02</c:v>
                </c:pt>
                <c:pt idx="151">
                  <c:v>2022-08-03</c:v>
                </c:pt>
                <c:pt idx="152">
                  <c:v>2022-08-04</c:v>
                </c:pt>
                <c:pt idx="153">
                  <c:v>2022-08-05</c:v>
                </c:pt>
                <c:pt idx="154">
                  <c:v>2022-08-08</c:v>
                </c:pt>
                <c:pt idx="155">
                  <c:v>2022-08-09</c:v>
                </c:pt>
                <c:pt idx="156">
                  <c:v>2022-08-10</c:v>
                </c:pt>
                <c:pt idx="157">
                  <c:v>2022-08-11</c:v>
                </c:pt>
                <c:pt idx="158">
                  <c:v>2022-08-12</c:v>
                </c:pt>
                <c:pt idx="159">
                  <c:v>2022-08-15</c:v>
                </c:pt>
                <c:pt idx="160">
                  <c:v>2022-08-16</c:v>
                </c:pt>
                <c:pt idx="161">
                  <c:v>2022-08-17</c:v>
                </c:pt>
                <c:pt idx="162">
                  <c:v>2022-08-18</c:v>
                </c:pt>
                <c:pt idx="163">
                  <c:v>2022-08-19</c:v>
                </c:pt>
                <c:pt idx="164">
                  <c:v>2022-08-22</c:v>
                </c:pt>
                <c:pt idx="165">
                  <c:v>2022-08-23</c:v>
                </c:pt>
                <c:pt idx="166">
                  <c:v>2022-08-24</c:v>
                </c:pt>
                <c:pt idx="167">
                  <c:v>2022-08-25</c:v>
                </c:pt>
                <c:pt idx="168">
                  <c:v>2022-08-26</c:v>
                </c:pt>
                <c:pt idx="169">
                  <c:v>2022-08-29</c:v>
                </c:pt>
                <c:pt idx="170">
                  <c:v>2022-08-30</c:v>
                </c:pt>
                <c:pt idx="171">
                  <c:v>2022-08-31</c:v>
                </c:pt>
                <c:pt idx="172">
                  <c:v>2022-09-01</c:v>
                </c:pt>
                <c:pt idx="173">
                  <c:v>2022-09-02</c:v>
                </c:pt>
                <c:pt idx="174">
                  <c:v>2022-09-05</c:v>
                </c:pt>
                <c:pt idx="175">
                  <c:v>2022-09-06</c:v>
                </c:pt>
                <c:pt idx="176">
                  <c:v>2022-09-07</c:v>
                </c:pt>
                <c:pt idx="177">
                  <c:v>2022-09-08</c:v>
                </c:pt>
                <c:pt idx="178">
                  <c:v>2022-09-09</c:v>
                </c:pt>
                <c:pt idx="179">
                  <c:v>2022-09-12</c:v>
                </c:pt>
                <c:pt idx="180">
                  <c:v>2022-09-13</c:v>
                </c:pt>
                <c:pt idx="181">
                  <c:v>2022-09-14</c:v>
                </c:pt>
                <c:pt idx="182">
                  <c:v>2022-09-15</c:v>
                </c:pt>
                <c:pt idx="183">
                  <c:v>2022-09-16</c:v>
                </c:pt>
                <c:pt idx="184">
                  <c:v>2022-09-19</c:v>
                </c:pt>
                <c:pt idx="185">
                  <c:v>2022-09-20</c:v>
                </c:pt>
                <c:pt idx="186">
                  <c:v>2022-09-21</c:v>
                </c:pt>
                <c:pt idx="187">
                  <c:v>2022-09-22</c:v>
                </c:pt>
                <c:pt idx="188">
                  <c:v>2022-09-23</c:v>
                </c:pt>
                <c:pt idx="189">
                  <c:v>2022-09-26</c:v>
                </c:pt>
                <c:pt idx="190">
                  <c:v>2022-09-27</c:v>
                </c:pt>
                <c:pt idx="191">
                  <c:v>2022-09-28</c:v>
                </c:pt>
                <c:pt idx="192">
                  <c:v>2022-09-29</c:v>
                </c:pt>
                <c:pt idx="193">
                  <c:v>2022-09-30</c:v>
                </c:pt>
                <c:pt idx="194">
                  <c:v>2022-10-03</c:v>
                </c:pt>
                <c:pt idx="195">
                  <c:v>2022-10-04</c:v>
                </c:pt>
                <c:pt idx="196">
                  <c:v>2022-10-05</c:v>
                </c:pt>
                <c:pt idx="197">
                  <c:v>2022-10-06</c:v>
                </c:pt>
                <c:pt idx="198">
                  <c:v>2022-10-07</c:v>
                </c:pt>
                <c:pt idx="199">
                  <c:v>2022-10-10</c:v>
                </c:pt>
                <c:pt idx="200">
                  <c:v>2022-10-11</c:v>
                </c:pt>
                <c:pt idx="201">
                  <c:v>2022-10-12</c:v>
                </c:pt>
                <c:pt idx="202">
                  <c:v>2022-10-13</c:v>
                </c:pt>
                <c:pt idx="203">
                  <c:v>2022-10-14</c:v>
                </c:pt>
                <c:pt idx="204">
                  <c:v>2022-10-17</c:v>
                </c:pt>
                <c:pt idx="205">
                  <c:v>2022-10-18</c:v>
                </c:pt>
                <c:pt idx="206">
                  <c:v>2022-10-19</c:v>
                </c:pt>
                <c:pt idx="207">
                  <c:v>2022-10-20</c:v>
                </c:pt>
                <c:pt idx="208">
                  <c:v>2022-10-21</c:v>
                </c:pt>
                <c:pt idx="209">
                  <c:v>2022-10-24</c:v>
                </c:pt>
                <c:pt idx="210">
                  <c:v>2022-10-25</c:v>
                </c:pt>
                <c:pt idx="211">
                  <c:v>2022-10-26</c:v>
                </c:pt>
                <c:pt idx="212">
                  <c:v>2022-10-27</c:v>
                </c:pt>
                <c:pt idx="213">
                  <c:v>2022-10-28</c:v>
                </c:pt>
                <c:pt idx="214">
                  <c:v>2022-10-31</c:v>
                </c:pt>
                <c:pt idx="215">
                  <c:v>2022-11-01</c:v>
                </c:pt>
                <c:pt idx="216">
                  <c:v>2022-11-02</c:v>
                </c:pt>
                <c:pt idx="217">
                  <c:v>2022-11-03</c:v>
                </c:pt>
                <c:pt idx="218">
                  <c:v>2022-11-04</c:v>
                </c:pt>
                <c:pt idx="219">
                  <c:v>2022-11-07</c:v>
                </c:pt>
                <c:pt idx="220">
                  <c:v>2022-11-08</c:v>
                </c:pt>
                <c:pt idx="221">
                  <c:v>2022-11-09</c:v>
                </c:pt>
                <c:pt idx="222">
                  <c:v>2022-11-10</c:v>
                </c:pt>
                <c:pt idx="223">
                  <c:v>2022-11-11</c:v>
                </c:pt>
                <c:pt idx="224">
                  <c:v>2022-11-14</c:v>
                </c:pt>
                <c:pt idx="225">
                  <c:v>2022-11-15</c:v>
                </c:pt>
                <c:pt idx="226">
                  <c:v>2022-11-16</c:v>
                </c:pt>
                <c:pt idx="227">
                  <c:v>2022-11-17</c:v>
                </c:pt>
                <c:pt idx="228">
                  <c:v>2022-11-18</c:v>
                </c:pt>
                <c:pt idx="229">
                  <c:v>2022-11-21</c:v>
                </c:pt>
                <c:pt idx="230">
                  <c:v>2022-11-22</c:v>
                </c:pt>
                <c:pt idx="231">
                  <c:v>2022-11-23</c:v>
                </c:pt>
                <c:pt idx="232">
                  <c:v>2022-11-24</c:v>
                </c:pt>
                <c:pt idx="233">
                  <c:v>2022-11-25</c:v>
                </c:pt>
                <c:pt idx="234">
                  <c:v>2022-11-28</c:v>
                </c:pt>
                <c:pt idx="235">
                  <c:v>2022-11-29</c:v>
                </c:pt>
                <c:pt idx="236">
                  <c:v>2022-11-30</c:v>
                </c:pt>
                <c:pt idx="237">
                  <c:v>2022-12-01</c:v>
                </c:pt>
                <c:pt idx="238">
                  <c:v>2022-12-02</c:v>
                </c:pt>
                <c:pt idx="239">
                  <c:v>2022-12-05</c:v>
                </c:pt>
                <c:pt idx="240">
                  <c:v>2022-12-06</c:v>
                </c:pt>
                <c:pt idx="241">
                  <c:v>2022-12-07</c:v>
                </c:pt>
                <c:pt idx="242">
                  <c:v>2022-12-08</c:v>
                </c:pt>
                <c:pt idx="243">
                  <c:v>2022-12-09</c:v>
                </c:pt>
                <c:pt idx="244">
                  <c:v>2022-12-12</c:v>
                </c:pt>
                <c:pt idx="245">
                  <c:v>2022-12-13</c:v>
                </c:pt>
                <c:pt idx="246">
                  <c:v>2022-12-14</c:v>
                </c:pt>
                <c:pt idx="247">
                  <c:v>2022-12-15</c:v>
                </c:pt>
                <c:pt idx="248">
                  <c:v>2022-12-16</c:v>
                </c:pt>
                <c:pt idx="249">
                  <c:v>2022-12-19</c:v>
                </c:pt>
                <c:pt idx="250">
                  <c:v>2022-12-20</c:v>
                </c:pt>
                <c:pt idx="251">
                  <c:v>2022-12-21</c:v>
                </c:pt>
                <c:pt idx="252">
                  <c:v>2022-12-22</c:v>
                </c:pt>
                <c:pt idx="253">
                  <c:v>2022-12-23</c:v>
                </c:pt>
                <c:pt idx="254">
                  <c:v>2022-12-26</c:v>
                </c:pt>
                <c:pt idx="255">
                  <c:v>2022-12-27</c:v>
                </c:pt>
                <c:pt idx="256">
                  <c:v>2022-12-28</c:v>
                </c:pt>
                <c:pt idx="257">
                  <c:v>2022-12-29</c:v>
                </c:pt>
                <c:pt idx="258">
                  <c:v>2022-12-30</c:v>
                </c:pt>
                <c:pt idx="259">
                  <c:v>2023-01-02</c:v>
                </c:pt>
                <c:pt idx="260">
                  <c:v>2023-01-03</c:v>
                </c:pt>
                <c:pt idx="261">
                  <c:v>2023-01-04</c:v>
                </c:pt>
                <c:pt idx="262">
                  <c:v>2023-01-05</c:v>
                </c:pt>
                <c:pt idx="263">
                  <c:v>2023-01-06</c:v>
                </c:pt>
                <c:pt idx="264">
                  <c:v>2023-01-09</c:v>
                </c:pt>
                <c:pt idx="265">
                  <c:v>2023-01-10</c:v>
                </c:pt>
                <c:pt idx="266">
                  <c:v>2023-01-11</c:v>
                </c:pt>
                <c:pt idx="267">
                  <c:v>2023-01-12</c:v>
                </c:pt>
                <c:pt idx="268">
                  <c:v>2023-01-13</c:v>
                </c:pt>
                <c:pt idx="269">
                  <c:v>2023-01-16</c:v>
                </c:pt>
                <c:pt idx="270">
                  <c:v>2023-01-17</c:v>
                </c:pt>
                <c:pt idx="271">
                  <c:v>2023-01-18</c:v>
                </c:pt>
                <c:pt idx="272">
                  <c:v>2023-01-19</c:v>
                </c:pt>
                <c:pt idx="273">
                  <c:v>2023-01-20</c:v>
                </c:pt>
                <c:pt idx="274">
                  <c:v>2023-01-23</c:v>
                </c:pt>
                <c:pt idx="275">
                  <c:v>2023-01-24</c:v>
                </c:pt>
                <c:pt idx="276">
                  <c:v>2023-01-25</c:v>
                </c:pt>
                <c:pt idx="277">
                  <c:v>2023-01-26</c:v>
                </c:pt>
                <c:pt idx="278">
                  <c:v>2023-01-27</c:v>
                </c:pt>
                <c:pt idx="279">
                  <c:v>2023-01-30</c:v>
                </c:pt>
                <c:pt idx="280">
                  <c:v>2023-01-31</c:v>
                </c:pt>
                <c:pt idx="281">
                  <c:v>2023-02-01</c:v>
                </c:pt>
                <c:pt idx="282">
                  <c:v>2023-02-02</c:v>
                </c:pt>
                <c:pt idx="283">
                  <c:v>2023-02-03</c:v>
                </c:pt>
                <c:pt idx="284">
                  <c:v>2023-02-06</c:v>
                </c:pt>
                <c:pt idx="285">
                  <c:v>2023-02-07</c:v>
                </c:pt>
                <c:pt idx="286">
                  <c:v>2023-02-08</c:v>
                </c:pt>
                <c:pt idx="287">
                  <c:v>2023-02-09</c:v>
                </c:pt>
                <c:pt idx="288">
                  <c:v>2023-02-10</c:v>
                </c:pt>
                <c:pt idx="289">
                  <c:v>2023-02-13</c:v>
                </c:pt>
                <c:pt idx="290">
                  <c:v>2023-02-14</c:v>
                </c:pt>
                <c:pt idx="291">
                  <c:v>2023-02-15</c:v>
                </c:pt>
                <c:pt idx="292">
                  <c:v>2023-02-16</c:v>
                </c:pt>
                <c:pt idx="293">
                  <c:v>2023-02-17</c:v>
                </c:pt>
                <c:pt idx="294">
                  <c:v>2023-02-20</c:v>
                </c:pt>
                <c:pt idx="295">
                  <c:v>2023-02-21</c:v>
                </c:pt>
                <c:pt idx="296">
                  <c:v>2023-02-22</c:v>
                </c:pt>
                <c:pt idx="297">
                  <c:v>2023-02-23</c:v>
                </c:pt>
                <c:pt idx="298">
                  <c:v>2023-02-24</c:v>
                </c:pt>
                <c:pt idx="299">
                  <c:v>2023-02-27</c:v>
                </c:pt>
                <c:pt idx="300">
                  <c:v>2023-02-28</c:v>
                </c:pt>
                <c:pt idx="301">
                  <c:v>2023-03-01</c:v>
                </c:pt>
                <c:pt idx="302">
                  <c:v>2023-03-02</c:v>
                </c:pt>
                <c:pt idx="303">
                  <c:v>2023-03-03</c:v>
                </c:pt>
                <c:pt idx="304">
                  <c:v>2023-03-06</c:v>
                </c:pt>
                <c:pt idx="305">
                  <c:v>2023-03-07</c:v>
                </c:pt>
                <c:pt idx="306">
                  <c:v>2023-03-08</c:v>
                </c:pt>
                <c:pt idx="307">
                  <c:v>2023-03-09</c:v>
                </c:pt>
                <c:pt idx="308">
                  <c:v>2023-03-10</c:v>
                </c:pt>
                <c:pt idx="309">
                  <c:v>2023-03-13</c:v>
                </c:pt>
                <c:pt idx="310">
                  <c:v>2023-03-14</c:v>
                </c:pt>
                <c:pt idx="311">
                  <c:v>2023-03-15</c:v>
                </c:pt>
                <c:pt idx="312">
                  <c:v>2023-03-16</c:v>
                </c:pt>
                <c:pt idx="313">
                  <c:v>2023-03-17</c:v>
                </c:pt>
                <c:pt idx="314">
                  <c:v>2023-03-20</c:v>
                </c:pt>
                <c:pt idx="315">
                  <c:v>2023-03-21</c:v>
                </c:pt>
                <c:pt idx="316">
                  <c:v>2023-03-22</c:v>
                </c:pt>
                <c:pt idx="317">
                  <c:v>2023-03-23</c:v>
                </c:pt>
                <c:pt idx="318">
                  <c:v>2023-03-24</c:v>
                </c:pt>
                <c:pt idx="319">
                  <c:v>2023-03-27</c:v>
                </c:pt>
                <c:pt idx="320">
                  <c:v>2023-03-28</c:v>
                </c:pt>
                <c:pt idx="321">
                  <c:v>2023-03-29</c:v>
                </c:pt>
                <c:pt idx="322">
                  <c:v>2023-03-30</c:v>
                </c:pt>
                <c:pt idx="323">
                  <c:v>2023-03-31</c:v>
                </c:pt>
                <c:pt idx="324">
                  <c:v>2023-04-03</c:v>
                </c:pt>
                <c:pt idx="325">
                  <c:v>2023-04-04</c:v>
                </c:pt>
                <c:pt idx="326">
                  <c:v>2023-04-05</c:v>
                </c:pt>
                <c:pt idx="327">
                  <c:v>2023-04-06</c:v>
                </c:pt>
                <c:pt idx="328">
                  <c:v>2023-04-07</c:v>
                </c:pt>
                <c:pt idx="329">
                  <c:v>2023-04-10</c:v>
                </c:pt>
                <c:pt idx="330">
                  <c:v>2023-04-11</c:v>
                </c:pt>
                <c:pt idx="331">
                  <c:v>2023-04-12</c:v>
                </c:pt>
                <c:pt idx="332">
                  <c:v>2023-04-13</c:v>
                </c:pt>
                <c:pt idx="333">
                  <c:v>2023-04-14</c:v>
                </c:pt>
                <c:pt idx="334">
                  <c:v>2023-04-17</c:v>
                </c:pt>
                <c:pt idx="335">
                  <c:v>2023-04-18</c:v>
                </c:pt>
                <c:pt idx="336">
                  <c:v>2023-04-19</c:v>
                </c:pt>
                <c:pt idx="337">
                  <c:v>2023-04-20</c:v>
                </c:pt>
                <c:pt idx="338">
                  <c:v>2023-04-21</c:v>
                </c:pt>
                <c:pt idx="339">
                  <c:v>2023-04-24</c:v>
                </c:pt>
                <c:pt idx="340">
                  <c:v>2023-04-25</c:v>
                </c:pt>
                <c:pt idx="341">
                  <c:v>2023-04-26</c:v>
                </c:pt>
                <c:pt idx="342">
                  <c:v>2023-04-27</c:v>
                </c:pt>
                <c:pt idx="343">
                  <c:v>2023-04-28</c:v>
                </c:pt>
                <c:pt idx="344">
                  <c:v>2023-05-01</c:v>
                </c:pt>
                <c:pt idx="345">
                  <c:v>2023-05-02</c:v>
                </c:pt>
                <c:pt idx="346">
                  <c:v>2023-05-03</c:v>
                </c:pt>
                <c:pt idx="347">
                  <c:v>2023-05-04</c:v>
                </c:pt>
                <c:pt idx="348">
                  <c:v>2023-05-05</c:v>
                </c:pt>
                <c:pt idx="349">
                  <c:v>2023-05-08</c:v>
                </c:pt>
                <c:pt idx="350">
                  <c:v>2023-05-09</c:v>
                </c:pt>
                <c:pt idx="351">
                  <c:v>2023-05-10</c:v>
                </c:pt>
                <c:pt idx="352">
                  <c:v>2023-05-11</c:v>
                </c:pt>
                <c:pt idx="353">
                  <c:v>2023-05-12</c:v>
                </c:pt>
                <c:pt idx="354">
                  <c:v>2023-05-15</c:v>
                </c:pt>
                <c:pt idx="355">
                  <c:v>2023-05-16</c:v>
                </c:pt>
                <c:pt idx="356">
                  <c:v>2023-05-17</c:v>
                </c:pt>
                <c:pt idx="357">
                  <c:v>2023-05-18</c:v>
                </c:pt>
                <c:pt idx="358">
                  <c:v>2023-05-19</c:v>
                </c:pt>
                <c:pt idx="359">
                  <c:v>2023-05-22</c:v>
                </c:pt>
                <c:pt idx="360">
                  <c:v>2023-05-23</c:v>
                </c:pt>
                <c:pt idx="361">
                  <c:v>2023-05-24</c:v>
                </c:pt>
                <c:pt idx="362">
                  <c:v>2023-05-25</c:v>
                </c:pt>
                <c:pt idx="363">
                  <c:v>2023-05-26</c:v>
                </c:pt>
                <c:pt idx="364">
                  <c:v>2023-05-29</c:v>
                </c:pt>
                <c:pt idx="365">
                  <c:v>2023-05-30</c:v>
                </c:pt>
                <c:pt idx="366">
                  <c:v>2023-05-31</c:v>
                </c:pt>
                <c:pt idx="367">
                  <c:v>2023-06-01</c:v>
                </c:pt>
                <c:pt idx="368">
                  <c:v>2023-06-02</c:v>
                </c:pt>
                <c:pt idx="369">
                  <c:v>2023-06-05</c:v>
                </c:pt>
                <c:pt idx="370">
                  <c:v>2023-06-06</c:v>
                </c:pt>
                <c:pt idx="371">
                  <c:v>2023-06-07</c:v>
                </c:pt>
                <c:pt idx="372">
                  <c:v>2023-06-08</c:v>
                </c:pt>
                <c:pt idx="373">
                  <c:v>2023-06-09</c:v>
                </c:pt>
                <c:pt idx="374">
                  <c:v>2023-06-12</c:v>
                </c:pt>
                <c:pt idx="375">
                  <c:v>2023-06-13</c:v>
                </c:pt>
                <c:pt idx="376">
                  <c:v>2023-06-14</c:v>
                </c:pt>
                <c:pt idx="377">
                  <c:v>2023-06-15</c:v>
                </c:pt>
                <c:pt idx="378">
                  <c:v>2023-06-16</c:v>
                </c:pt>
                <c:pt idx="379">
                  <c:v>2023-06-19</c:v>
                </c:pt>
                <c:pt idx="380">
                  <c:v>2023-06-20</c:v>
                </c:pt>
                <c:pt idx="381">
                  <c:v>2023-06-21</c:v>
                </c:pt>
                <c:pt idx="382">
                  <c:v>2023-06-22</c:v>
                </c:pt>
                <c:pt idx="383">
                  <c:v>2023-06-23</c:v>
                </c:pt>
                <c:pt idx="384">
                  <c:v>2023-06-26</c:v>
                </c:pt>
                <c:pt idx="385">
                  <c:v>2023-06-27</c:v>
                </c:pt>
                <c:pt idx="386">
                  <c:v>2023-06-28</c:v>
                </c:pt>
                <c:pt idx="387">
                  <c:v>2023-06-29</c:v>
                </c:pt>
                <c:pt idx="388">
                  <c:v>2023-06-30</c:v>
                </c:pt>
                <c:pt idx="389">
                  <c:v>2023-07-03</c:v>
                </c:pt>
                <c:pt idx="390">
                  <c:v>2023-07-04</c:v>
                </c:pt>
                <c:pt idx="391">
                  <c:v>2023-07-05</c:v>
                </c:pt>
                <c:pt idx="392">
                  <c:v>2023-07-06</c:v>
                </c:pt>
                <c:pt idx="393">
                  <c:v>2023-07-07</c:v>
                </c:pt>
                <c:pt idx="394">
                  <c:v>2023-07-10</c:v>
                </c:pt>
                <c:pt idx="395">
                  <c:v>2023-07-11</c:v>
                </c:pt>
                <c:pt idx="396">
                  <c:v>2023-07-12</c:v>
                </c:pt>
                <c:pt idx="397">
                  <c:v>2023-07-13</c:v>
                </c:pt>
                <c:pt idx="398">
                  <c:v>2023-07-14</c:v>
                </c:pt>
                <c:pt idx="399">
                  <c:v>2023-07-17</c:v>
                </c:pt>
                <c:pt idx="400">
                  <c:v>2023-07-18</c:v>
                </c:pt>
                <c:pt idx="401">
                  <c:v>2023-07-19</c:v>
                </c:pt>
                <c:pt idx="402">
                  <c:v>2023-07-20</c:v>
                </c:pt>
                <c:pt idx="403">
                  <c:v>2023-07-21</c:v>
                </c:pt>
                <c:pt idx="404">
                  <c:v>2023-07-24</c:v>
                </c:pt>
                <c:pt idx="405">
                  <c:v>2023-07-25</c:v>
                </c:pt>
                <c:pt idx="406">
                  <c:v>2023-07-26</c:v>
                </c:pt>
                <c:pt idx="407">
                  <c:v>2023-07-27</c:v>
                </c:pt>
                <c:pt idx="408">
                  <c:v>2023-07-28</c:v>
                </c:pt>
                <c:pt idx="409">
                  <c:v>2023-07-31</c:v>
                </c:pt>
                <c:pt idx="410">
                  <c:v>2023-08-01</c:v>
                </c:pt>
                <c:pt idx="411">
                  <c:v>2023-08-02</c:v>
                </c:pt>
                <c:pt idx="412">
                  <c:v>2023-08-03</c:v>
                </c:pt>
                <c:pt idx="413">
                  <c:v>2023-08-04</c:v>
                </c:pt>
                <c:pt idx="414">
                  <c:v>2023-08-07</c:v>
                </c:pt>
                <c:pt idx="415">
                  <c:v>2023-08-08</c:v>
                </c:pt>
                <c:pt idx="416">
                  <c:v>2023-08-09</c:v>
                </c:pt>
                <c:pt idx="417">
                  <c:v>2023-08-10</c:v>
                </c:pt>
                <c:pt idx="418">
                  <c:v>2023-08-11</c:v>
                </c:pt>
                <c:pt idx="419">
                  <c:v>2023-08-14</c:v>
                </c:pt>
                <c:pt idx="420">
                  <c:v>2023-08-15</c:v>
                </c:pt>
                <c:pt idx="421">
                  <c:v>2023-08-16</c:v>
                </c:pt>
                <c:pt idx="422">
                  <c:v>2023-08-17</c:v>
                </c:pt>
                <c:pt idx="423">
                  <c:v>2023-08-18</c:v>
                </c:pt>
                <c:pt idx="424">
                  <c:v>2023-08-21</c:v>
                </c:pt>
                <c:pt idx="425">
                  <c:v>2023-08-22</c:v>
                </c:pt>
                <c:pt idx="426">
                  <c:v>2023-08-23</c:v>
                </c:pt>
                <c:pt idx="427">
                  <c:v>2023-08-24</c:v>
                </c:pt>
                <c:pt idx="428">
                  <c:v>2023-08-25</c:v>
                </c:pt>
                <c:pt idx="429">
                  <c:v>2023-08-28</c:v>
                </c:pt>
                <c:pt idx="430">
                  <c:v>2023-08-29</c:v>
                </c:pt>
                <c:pt idx="431">
                  <c:v>2023-08-30</c:v>
                </c:pt>
                <c:pt idx="432">
                  <c:v>2023-08-31</c:v>
                </c:pt>
                <c:pt idx="433">
                  <c:v>2023-09-01</c:v>
                </c:pt>
                <c:pt idx="434">
                  <c:v>2023-09-04</c:v>
                </c:pt>
                <c:pt idx="435">
                  <c:v>2023-09-05</c:v>
                </c:pt>
                <c:pt idx="436">
                  <c:v>2023-09-06</c:v>
                </c:pt>
                <c:pt idx="437">
                  <c:v>2023-09-07</c:v>
                </c:pt>
                <c:pt idx="438">
                  <c:v>2023-09-08</c:v>
                </c:pt>
                <c:pt idx="439">
                  <c:v>2023-09-11</c:v>
                </c:pt>
                <c:pt idx="440">
                  <c:v>2023-09-12</c:v>
                </c:pt>
                <c:pt idx="441">
                  <c:v>2023-09-13</c:v>
                </c:pt>
                <c:pt idx="442">
                  <c:v>2023-09-14</c:v>
                </c:pt>
                <c:pt idx="443">
                  <c:v>2023-09-15</c:v>
                </c:pt>
                <c:pt idx="444">
                  <c:v>2023-09-18</c:v>
                </c:pt>
                <c:pt idx="445">
                  <c:v>2023-09-19</c:v>
                </c:pt>
                <c:pt idx="446">
                  <c:v>2023-09-20</c:v>
                </c:pt>
                <c:pt idx="447">
                  <c:v>2023-09-21</c:v>
                </c:pt>
                <c:pt idx="448">
                  <c:v>2023-09-22</c:v>
                </c:pt>
                <c:pt idx="449">
                  <c:v>2023-09-25</c:v>
                </c:pt>
                <c:pt idx="450">
                  <c:v>2023-09-26</c:v>
                </c:pt>
                <c:pt idx="451">
                  <c:v>2023-09-27</c:v>
                </c:pt>
                <c:pt idx="452">
                  <c:v>2023-09-28</c:v>
                </c:pt>
                <c:pt idx="453">
                  <c:v>2023-09-29</c:v>
                </c:pt>
                <c:pt idx="454">
                  <c:v>2023-10-02</c:v>
                </c:pt>
                <c:pt idx="455">
                  <c:v>2023-10-03</c:v>
                </c:pt>
                <c:pt idx="456">
                  <c:v>2023-10-04</c:v>
                </c:pt>
                <c:pt idx="457">
                  <c:v>2023-10-05</c:v>
                </c:pt>
                <c:pt idx="458">
                  <c:v>2023-10-06</c:v>
                </c:pt>
                <c:pt idx="459">
                  <c:v>2023-10-09</c:v>
                </c:pt>
                <c:pt idx="460">
                  <c:v>2023-10-10</c:v>
                </c:pt>
                <c:pt idx="461">
                  <c:v>2023-10-11</c:v>
                </c:pt>
                <c:pt idx="462">
                  <c:v>2023-10-12</c:v>
                </c:pt>
                <c:pt idx="463">
                  <c:v>2023-10-13</c:v>
                </c:pt>
                <c:pt idx="464">
                  <c:v>2023-10-16</c:v>
                </c:pt>
                <c:pt idx="465">
                  <c:v>2023-10-17</c:v>
                </c:pt>
                <c:pt idx="466">
                  <c:v>2023-10-18</c:v>
                </c:pt>
                <c:pt idx="467">
                  <c:v>2023-10-19</c:v>
                </c:pt>
                <c:pt idx="468">
                  <c:v>2023-10-20</c:v>
                </c:pt>
                <c:pt idx="469">
                  <c:v>2023-10-23</c:v>
                </c:pt>
                <c:pt idx="470">
                  <c:v>2023-10-24</c:v>
                </c:pt>
                <c:pt idx="471">
                  <c:v>2023-10-25</c:v>
                </c:pt>
                <c:pt idx="472">
                  <c:v>2023-10-26</c:v>
                </c:pt>
                <c:pt idx="473">
                  <c:v>2023-10-27</c:v>
                </c:pt>
                <c:pt idx="474">
                  <c:v>2023-10-30</c:v>
                </c:pt>
                <c:pt idx="475">
                  <c:v>2023-10-31</c:v>
                </c:pt>
                <c:pt idx="476">
                  <c:v>2023-11-01</c:v>
                </c:pt>
                <c:pt idx="477">
                  <c:v>2023-11-02</c:v>
                </c:pt>
                <c:pt idx="478">
                  <c:v>2023-11-03</c:v>
                </c:pt>
                <c:pt idx="479">
                  <c:v>2023-11-06</c:v>
                </c:pt>
                <c:pt idx="480">
                  <c:v>2023-11-07</c:v>
                </c:pt>
                <c:pt idx="481">
                  <c:v>2023-11-08</c:v>
                </c:pt>
                <c:pt idx="482">
                  <c:v>2023-11-09</c:v>
                </c:pt>
                <c:pt idx="483">
                  <c:v>2023-11-10</c:v>
                </c:pt>
                <c:pt idx="484">
                  <c:v>2023-11-13</c:v>
                </c:pt>
                <c:pt idx="485">
                  <c:v>2023-11-14</c:v>
                </c:pt>
                <c:pt idx="486">
                  <c:v>2023-11-15</c:v>
                </c:pt>
                <c:pt idx="487">
                  <c:v>2023-11-16</c:v>
                </c:pt>
                <c:pt idx="488">
                  <c:v>2023-11-17</c:v>
                </c:pt>
                <c:pt idx="489">
                  <c:v>2023-11-20</c:v>
                </c:pt>
                <c:pt idx="490">
                  <c:v>2023-11-21</c:v>
                </c:pt>
                <c:pt idx="491">
                  <c:v>2023-11-22</c:v>
                </c:pt>
                <c:pt idx="492">
                  <c:v>2023-11-23</c:v>
                </c:pt>
                <c:pt idx="493">
                  <c:v>2023-11-24</c:v>
                </c:pt>
                <c:pt idx="494">
                  <c:v>2023-11-27</c:v>
                </c:pt>
                <c:pt idx="495">
                  <c:v>2023-11-28</c:v>
                </c:pt>
                <c:pt idx="496">
                  <c:v>2023-11-29</c:v>
                </c:pt>
                <c:pt idx="497">
                  <c:v>2023-11-30</c:v>
                </c:pt>
                <c:pt idx="498">
                  <c:v>2023-12-01</c:v>
                </c:pt>
                <c:pt idx="499">
                  <c:v>2023-12-04</c:v>
                </c:pt>
                <c:pt idx="500">
                  <c:v>2023-12-05</c:v>
                </c:pt>
                <c:pt idx="501">
                  <c:v>2023-12-06</c:v>
                </c:pt>
                <c:pt idx="502">
                  <c:v>2023-12-07</c:v>
                </c:pt>
                <c:pt idx="503">
                  <c:v>2023-12-08</c:v>
                </c:pt>
                <c:pt idx="504">
                  <c:v>2023-12-11</c:v>
                </c:pt>
                <c:pt idx="505">
                  <c:v>2023-12-12</c:v>
                </c:pt>
                <c:pt idx="506">
                  <c:v>2023-12-13</c:v>
                </c:pt>
                <c:pt idx="507">
                  <c:v>2023-12-14</c:v>
                </c:pt>
                <c:pt idx="508">
                  <c:v>2023-12-15</c:v>
                </c:pt>
                <c:pt idx="509">
                  <c:v>2023-12-18</c:v>
                </c:pt>
                <c:pt idx="510">
                  <c:v>2023-12-19</c:v>
                </c:pt>
                <c:pt idx="511">
                  <c:v>2023-12-20</c:v>
                </c:pt>
                <c:pt idx="512">
                  <c:v>2023-12-21</c:v>
                </c:pt>
                <c:pt idx="513">
                  <c:v>2023-12-22</c:v>
                </c:pt>
                <c:pt idx="514">
                  <c:v>2023-12-25</c:v>
                </c:pt>
                <c:pt idx="515">
                  <c:v>2023-12-26</c:v>
                </c:pt>
                <c:pt idx="516">
                  <c:v>2023-12-27</c:v>
                </c:pt>
                <c:pt idx="517">
                  <c:v>2023-12-28</c:v>
                </c:pt>
                <c:pt idx="518">
                  <c:v>2023-12-29</c:v>
                </c:pt>
                <c:pt idx="519">
                  <c:v>2024-01-01</c:v>
                </c:pt>
                <c:pt idx="520">
                  <c:v>2024-01-02</c:v>
                </c:pt>
                <c:pt idx="521">
                  <c:v>2024-01-03</c:v>
                </c:pt>
                <c:pt idx="522">
                  <c:v>2024-01-04</c:v>
                </c:pt>
                <c:pt idx="523">
                  <c:v>2024-01-05</c:v>
                </c:pt>
                <c:pt idx="524">
                  <c:v>2024-01-08</c:v>
                </c:pt>
                <c:pt idx="525">
                  <c:v>2024-01-09</c:v>
                </c:pt>
                <c:pt idx="526">
                  <c:v>2024-01-10</c:v>
                </c:pt>
                <c:pt idx="527">
                  <c:v>2024-01-11</c:v>
                </c:pt>
                <c:pt idx="528">
                  <c:v>2024-01-12</c:v>
                </c:pt>
                <c:pt idx="529">
                  <c:v>2024-01-15</c:v>
                </c:pt>
                <c:pt idx="530">
                  <c:v>2024-01-16</c:v>
                </c:pt>
                <c:pt idx="531">
                  <c:v>2024-01-17</c:v>
                </c:pt>
                <c:pt idx="532">
                  <c:v>2024-01-18</c:v>
                </c:pt>
                <c:pt idx="533">
                  <c:v>2024-01-19</c:v>
                </c:pt>
                <c:pt idx="534">
                  <c:v>2024-01-22</c:v>
                </c:pt>
                <c:pt idx="535">
                  <c:v>2024-01-23</c:v>
                </c:pt>
                <c:pt idx="536">
                  <c:v>2024-01-24</c:v>
                </c:pt>
                <c:pt idx="537">
                  <c:v>2024-01-25</c:v>
                </c:pt>
                <c:pt idx="538">
                  <c:v>2024-01-26</c:v>
                </c:pt>
                <c:pt idx="539">
                  <c:v>2024-01-29</c:v>
                </c:pt>
                <c:pt idx="540">
                  <c:v>2024-01-30</c:v>
                </c:pt>
                <c:pt idx="541">
                  <c:v>2024-01-31</c:v>
                </c:pt>
                <c:pt idx="542">
                  <c:v>2024-02-01</c:v>
                </c:pt>
                <c:pt idx="543">
                  <c:v>2024-02-02</c:v>
                </c:pt>
                <c:pt idx="544">
                  <c:v>2024-02-05</c:v>
                </c:pt>
                <c:pt idx="545">
                  <c:v>2024-02-06</c:v>
                </c:pt>
                <c:pt idx="546">
                  <c:v>2024-02-07</c:v>
                </c:pt>
                <c:pt idx="547">
                  <c:v>2024-02-08</c:v>
                </c:pt>
                <c:pt idx="548">
                  <c:v>2024-02-09</c:v>
                </c:pt>
                <c:pt idx="549">
                  <c:v>2024-02-12</c:v>
                </c:pt>
                <c:pt idx="550">
                  <c:v>2024-02-13</c:v>
                </c:pt>
                <c:pt idx="551">
                  <c:v>2024-02-14</c:v>
                </c:pt>
                <c:pt idx="552">
                  <c:v>2024-02-15</c:v>
                </c:pt>
                <c:pt idx="553">
                  <c:v>2024-02-16</c:v>
                </c:pt>
                <c:pt idx="554">
                  <c:v>2024-02-19</c:v>
                </c:pt>
                <c:pt idx="555">
                  <c:v>2024-02-20</c:v>
                </c:pt>
                <c:pt idx="556">
                  <c:v>2024-02-21</c:v>
                </c:pt>
                <c:pt idx="557">
                  <c:v>2024-02-22</c:v>
                </c:pt>
                <c:pt idx="558">
                  <c:v>2024-02-23</c:v>
                </c:pt>
                <c:pt idx="559">
                  <c:v>2024-02-26</c:v>
                </c:pt>
                <c:pt idx="560">
                  <c:v>2024-02-27</c:v>
                </c:pt>
                <c:pt idx="561">
                  <c:v>2024-02-28</c:v>
                </c:pt>
                <c:pt idx="562">
                  <c:v>2024-02-29</c:v>
                </c:pt>
                <c:pt idx="563">
                  <c:v>2024-03-01</c:v>
                </c:pt>
                <c:pt idx="564">
                  <c:v>2024-03-04</c:v>
                </c:pt>
                <c:pt idx="565">
                  <c:v>2024-03-05</c:v>
                </c:pt>
                <c:pt idx="566">
                  <c:v>2024-03-06</c:v>
                </c:pt>
                <c:pt idx="567">
                  <c:v>2024-03-07</c:v>
                </c:pt>
                <c:pt idx="568">
                  <c:v>2024-03-08</c:v>
                </c:pt>
                <c:pt idx="569">
                  <c:v>2024-03-11</c:v>
                </c:pt>
                <c:pt idx="570">
                  <c:v>2024-03-12</c:v>
                </c:pt>
                <c:pt idx="571">
                  <c:v>2024-03-13</c:v>
                </c:pt>
                <c:pt idx="572">
                  <c:v>2024-03-14</c:v>
                </c:pt>
                <c:pt idx="573">
                  <c:v>2024-03-15</c:v>
                </c:pt>
                <c:pt idx="574">
                  <c:v>2024-03-18</c:v>
                </c:pt>
                <c:pt idx="575">
                  <c:v>2024-03-19</c:v>
                </c:pt>
                <c:pt idx="576">
                  <c:v>2024-03-20</c:v>
                </c:pt>
                <c:pt idx="577">
                  <c:v>2024-03-21</c:v>
                </c:pt>
                <c:pt idx="578">
                  <c:v>2024-03-22</c:v>
                </c:pt>
                <c:pt idx="579">
                  <c:v>2024-03-25</c:v>
                </c:pt>
                <c:pt idx="580">
                  <c:v>2024-03-26</c:v>
                </c:pt>
                <c:pt idx="581">
                  <c:v>2024-03-27</c:v>
                </c:pt>
                <c:pt idx="582">
                  <c:v>2024-03-28</c:v>
                </c:pt>
                <c:pt idx="583">
                  <c:v>2024-03-29</c:v>
                </c:pt>
                <c:pt idx="584">
                  <c:v>2024-04-01</c:v>
                </c:pt>
                <c:pt idx="585">
                  <c:v>2024-04-02</c:v>
                </c:pt>
                <c:pt idx="586">
                  <c:v>2024-04-03</c:v>
                </c:pt>
                <c:pt idx="587">
                  <c:v>2024-04-04</c:v>
                </c:pt>
                <c:pt idx="588">
                  <c:v>2024-04-05</c:v>
                </c:pt>
                <c:pt idx="589">
                  <c:v>2024-04-08</c:v>
                </c:pt>
                <c:pt idx="590">
                  <c:v>2024-04-09</c:v>
                </c:pt>
                <c:pt idx="591">
                  <c:v>2024-04-10</c:v>
                </c:pt>
                <c:pt idx="592">
                  <c:v>2024-04-11</c:v>
                </c:pt>
                <c:pt idx="593">
                  <c:v>2024-04-12</c:v>
                </c:pt>
                <c:pt idx="594">
                  <c:v>2024-04-15</c:v>
                </c:pt>
                <c:pt idx="595">
                  <c:v>2024-04-16</c:v>
                </c:pt>
                <c:pt idx="596">
                  <c:v>2024-04-17</c:v>
                </c:pt>
                <c:pt idx="597">
                  <c:v>2024-04-18</c:v>
                </c:pt>
                <c:pt idx="598">
                  <c:v>2024-04-19</c:v>
                </c:pt>
                <c:pt idx="599">
                  <c:v>2024-04-22</c:v>
                </c:pt>
                <c:pt idx="600">
                  <c:v>2024-04-23</c:v>
                </c:pt>
                <c:pt idx="601">
                  <c:v>2024-04-24</c:v>
                </c:pt>
                <c:pt idx="602">
                  <c:v>2024-04-25</c:v>
                </c:pt>
                <c:pt idx="603">
                  <c:v>2024-04-26</c:v>
                </c:pt>
                <c:pt idx="604">
                  <c:v>2024-04-29</c:v>
                </c:pt>
                <c:pt idx="605">
                  <c:v>2024-04-30</c:v>
                </c:pt>
                <c:pt idx="606">
                  <c:v>2024-05-01</c:v>
                </c:pt>
                <c:pt idx="607">
                  <c:v>2024-05-02</c:v>
                </c:pt>
                <c:pt idx="608">
                  <c:v>2024-05-03</c:v>
                </c:pt>
                <c:pt idx="609">
                  <c:v>2024-05-06</c:v>
                </c:pt>
                <c:pt idx="610">
                  <c:v>2024-05-07</c:v>
                </c:pt>
                <c:pt idx="611">
                  <c:v>2024-05-08</c:v>
                </c:pt>
                <c:pt idx="612">
                  <c:v>2024-05-09</c:v>
                </c:pt>
                <c:pt idx="613">
                  <c:v>2024-05-10</c:v>
                </c:pt>
                <c:pt idx="614">
                  <c:v>2024-05-13</c:v>
                </c:pt>
                <c:pt idx="615">
                  <c:v>2024-05-14</c:v>
                </c:pt>
                <c:pt idx="616">
                  <c:v>2024-05-15</c:v>
                </c:pt>
                <c:pt idx="617">
                  <c:v>2024-05-16</c:v>
                </c:pt>
                <c:pt idx="618">
                  <c:v>2024-05-17</c:v>
                </c:pt>
                <c:pt idx="619">
                  <c:v>2024-05-20</c:v>
                </c:pt>
                <c:pt idx="620">
                  <c:v>2024-05-21</c:v>
                </c:pt>
                <c:pt idx="621">
                  <c:v>2024-05-22</c:v>
                </c:pt>
                <c:pt idx="622">
                  <c:v>2024-05-23</c:v>
                </c:pt>
                <c:pt idx="623">
                  <c:v>2024-05-24</c:v>
                </c:pt>
                <c:pt idx="624">
                  <c:v>2024-05-27</c:v>
                </c:pt>
                <c:pt idx="625">
                  <c:v>2024-05-28</c:v>
                </c:pt>
                <c:pt idx="626">
                  <c:v>2024-05-29</c:v>
                </c:pt>
                <c:pt idx="627">
                  <c:v>2024-05-30</c:v>
                </c:pt>
                <c:pt idx="628">
                  <c:v>2024-05-31</c:v>
                </c:pt>
                <c:pt idx="629">
                  <c:v>2024-06-03</c:v>
                </c:pt>
                <c:pt idx="630">
                  <c:v>2024-06-04</c:v>
                </c:pt>
                <c:pt idx="631">
                  <c:v>2024-06-05</c:v>
                </c:pt>
                <c:pt idx="632">
                  <c:v>2024-06-06</c:v>
                </c:pt>
                <c:pt idx="633">
                  <c:v>2024-06-07</c:v>
                </c:pt>
                <c:pt idx="634">
                  <c:v>2024-06-10</c:v>
                </c:pt>
                <c:pt idx="635">
                  <c:v>2024-06-11</c:v>
                </c:pt>
                <c:pt idx="636">
                  <c:v>2024-06-12</c:v>
                </c:pt>
                <c:pt idx="637">
                  <c:v>2024-06-13</c:v>
                </c:pt>
                <c:pt idx="638">
                  <c:v>2024-06-14</c:v>
                </c:pt>
                <c:pt idx="639">
                  <c:v>2024-06-17</c:v>
                </c:pt>
                <c:pt idx="640">
                  <c:v>2024-06-18</c:v>
                </c:pt>
                <c:pt idx="641">
                  <c:v>2024-06-19</c:v>
                </c:pt>
                <c:pt idx="642">
                  <c:v>2024-06-20</c:v>
                </c:pt>
                <c:pt idx="643">
                  <c:v>2024-06-21</c:v>
                </c:pt>
                <c:pt idx="644">
                  <c:v>2024-06-24</c:v>
                </c:pt>
                <c:pt idx="645">
                  <c:v>2024-06-25</c:v>
                </c:pt>
                <c:pt idx="646">
                  <c:v>2024-06-26</c:v>
                </c:pt>
                <c:pt idx="647">
                  <c:v>2024-06-27</c:v>
                </c:pt>
                <c:pt idx="648">
                  <c:v>2024-06-28</c:v>
                </c:pt>
                <c:pt idx="649">
                  <c:v>2024-07-01</c:v>
                </c:pt>
                <c:pt idx="650">
                  <c:v>2024-07-02</c:v>
                </c:pt>
                <c:pt idx="651">
                  <c:v>2024-07-03</c:v>
                </c:pt>
                <c:pt idx="652">
                  <c:v>2024-07-04</c:v>
                </c:pt>
                <c:pt idx="653">
                  <c:v>2024-07-05</c:v>
                </c:pt>
                <c:pt idx="654">
                  <c:v>2024-07-08</c:v>
                </c:pt>
                <c:pt idx="655">
                  <c:v>2024-07-09</c:v>
                </c:pt>
                <c:pt idx="656">
                  <c:v>2024-07-10</c:v>
                </c:pt>
                <c:pt idx="657">
                  <c:v>2024-07-11</c:v>
                </c:pt>
                <c:pt idx="658">
                  <c:v>2024-07-12</c:v>
                </c:pt>
                <c:pt idx="659">
                  <c:v>2024-07-15</c:v>
                </c:pt>
                <c:pt idx="660">
                  <c:v>2024-07-16</c:v>
                </c:pt>
                <c:pt idx="661">
                  <c:v>2024-07-17</c:v>
                </c:pt>
                <c:pt idx="662">
                  <c:v>2024-07-18</c:v>
                </c:pt>
                <c:pt idx="663">
                  <c:v>2024-07-19</c:v>
                </c:pt>
                <c:pt idx="664">
                  <c:v>2024-07-22</c:v>
                </c:pt>
                <c:pt idx="665">
                  <c:v>2024-07-23</c:v>
                </c:pt>
                <c:pt idx="666">
                  <c:v>2024-07-24</c:v>
                </c:pt>
                <c:pt idx="667">
                  <c:v>2024-07-25</c:v>
                </c:pt>
                <c:pt idx="668">
                  <c:v>2024-07-26</c:v>
                </c:pt>
                <c:pt idx="669">
                  <c:v>2024-07-29</c:v>
                </c:pt>
                <c:pt idx="670">
                  <c:v>2024-07-30</c:v>
                </c:pt>
                <c:pt idx="671">
                  <c:v>2024-07-31</c:v>
                </c:pt>
                <c:pt idx="672">
                  <c:v>2024-08-01</c:v>
                </c:pt>
                <c:pt idx="673">
                  <c:v>2024-08-02</c:v>
                </c:pt>
                <c:pt idx="674">
                  <c:v>2024-08-05</c:v>
                </c:pt>
                <c:pt idx="675">
                  <c:v>2024-08-06</c:v>
                </c:pt>
                <c:pt idx="676">
                  <c:v>2024-08-07</c:v>
                </c:pt>
                <c:pt idx="677">
                  <c:v>2024-08-08</c:v>
                </c:pt>
                <c:pt idx="678">
                  <c:v>2024-08-09</c:v>
                </c:pt>
                <c:pt idx="679">
                  <c:v>2024-08-12</c:v>
                </c:pt>
                <c:pt idx="680">
                  <c:v>2024-08-13</c:v>
                </c:pt>
                <c:pt idx="681">
                  <c:v>2024-08-14</c:v>
                </c:pt>
                <c:pt idx="682">
                  <c:v>2024-08-15</c:v>
                </c:pt>
                <c:pt idx="683">
                  <c:v>2024-08-16</c:v>
                </c:pt>
                <c:pt idx="684">
                  <c:v>2024-08-19</c:v>
                </c:pt>
                <c:pt idx="685">
                  <c:v>2024-08-20</c:v>
                </c:pt>
                <c:pt idx="686">
                  <c:v>2024-08-21</c:v>
                </c:pt>
                <c:pt idx="687">
                  <c:v>2024-08-22</c:v>
                </c:pt>
                <c:pt idx="688">
                  <c:v>2024-08-23</c:v>
                </c:pt>
                <c:pt idx="689">
                  <c:v>2024-08-26</c:v>
                </c:pt>
                <c:pt idx="690">
                  <c:v>2024-08-27</c:v>
                </c:pt>
                <c:pt idx="691">
                  <c:v>2024-08-28</c:v>
                </c:pt>
                <c:pt idx="692">
                  <c:v>2024-08-29</c:v>
                </c:pt>
                <c:pt idx="693">
                  <c:v>2024-08-30</c:v>
                </c:pt>
                <c:pt idx="694">
                  <c:v>2024-09-02</c:v>
                </c:pt>
                <c:pt idx="695">
                  <c:v>2024-09-03</c:v>
                </c:pt>
                <c:pt idx="696">
                  <c:v>2024-09-04</c:v>
                </c:pt>
                <c:pt idx="697">
                  <c:v>2024-09-05</c:v>
                </c:pt>
                <c:pt idx="698">
                  <c:v>2024-09-06</c:v>
                </c:pt>
                <c:pt idx="699">
                  <c:v>2024-09-09</c:v>
                </c:pt>
                <c:pt idx="700">
                  <c:v>2024-09-10</c:v>
                </c:pt>
                <c:pt idx="701">
                  <c:v>2024-09-11</c:v>
                </c:pt>
                <c:pt idx="702">
                  <c:v>2024-09-12</c:v>
                </c:pt>
                <c:pt idx="703">
                  <c:v>2024-09-13</c:v>
                </c:pt>
                <c:pt idx="704">
                  <c:v>2024-09-16</c:v>
                </c:pt>
                <c:pt idx="705">
                  <c:v>2024-09-17</c:v>
                </c:pt>
                <c:pt idx="706">
                  <c:v>2024-09-18</c:v>
                </c:pt>
                <c:pt idx="707">
                  <c:v>2024-09-19</c:v>
                </c:pt>
                <c:pt idx="708">
                  <c:v>2024-09-20</c:v>
                </c:pt>
                <c:pt idx="709">
                  <c:v>2024-09-23</c:v>
                </c:pt>
                <c:pt idx="710">
                  <c:v>2024-09-24</c:v>
                </c:pt>
                <c:pt idx="711">
                  <c:v>2024-09-25</c:v>
                </c:pt>
                <c:pt idx="712">
                  <c:v>2024-09-26</c:v>
                </c:pt>
                <c:pt idx="713">
                  <c:v>2024-09-27</c:v>
                </c:pt>
                <c:pt idx="714">
                  <c:v>2024-09-30</c:v>
                </c:pt>
                <c:pt idx="715">
                  <c:v>2024-10-01</c:v>
                </c:pt>
                <c:pt idx="716">
                  <c:v>2024-10-02</c:v>
                </c:pt>
                <c:pt idx="717">
                  <c:v>2024-10-03</c:v>
                </c:pt>
                <c:pt idx="718">
                  <c:v>2024-10-04</c:v>
                </c:pt>
                <c:pt idx="719">
                  <c:v>2024-10-07</c:v>
                </c:pt>
                <c:pt idx="720">
                  <c:v>2024-10-08</c:v>
                </c:pt>
                <c:pt idx="721">
                  <c:v>2024-10-09</c:v>
                </c:pt>
                <c:pt idx="722">
                  <c:v>2024-10-10</c:v>
                </c:pt>
                <c:pt idx="723">
                  <c:v>2024-10-11</c:v>
                </c:pt>
                <c:pt idx="724">
                  <c:v>2024-10-14</c:v>
                </c:pt>
                <c:pt idx="725">
                  <c:v>2024-10-15</c:v>
                </c:pt>
                <c:pt idx="726">
                  <c:v>2024-10-16</c:v>
                </c:pt>
                <c:pt idx="727">
                  <c:v>2024-10-17</c:v>
                </c:pt>
                <c:pt idx="728">
                  <c:v>2024-10-18</c:v>
                </c:pt>
                <c:pt idx="729">
                  <c:v>2024-10-21</c:v>
                </c:pt>
                <c:pt idx="730">
                  <c:v>2024-10-22</c:v>
                </c:pt>
                <c:pt idx="731">
                  <c:v>2024-10-23</c:v>
                </c:pt>
                <c:pt idx="732">
                  <c:v>2024-10-24</c:v>
                </c:pt>
                <c:pt idx="733">
                  <c:v>2024-10-25</c:v>
                </c:pt>
                <c:pt idx="734">
                  <c:v>2024-10-28</c:v>
                </c:pt>
                <c:pt idx="735">
                  <c:v>2024-10-29</c:v>
                </c:pt>
                <c:pt idx="736">
                  <c:v>2024-10-30</c:v>
                </c:pt>
                <c:pt idx="737">
                  <c:v>2024-10-31</c:v>
                </c:pt>
                <c:pt idx="738">
                  <c:v>2024-11-01</c:v>
                </c:pt>
                <c:pt idx="739">
                  <c:v>2024-11-04</c:v>
                </c:pt>
                <c:pt idx="740">
                  <c:v>2024-11-05</c:v>
                </c:pt>
                <c:pt idx="741">
                  <c:v>2024-11-06</c:v>
                </c:pt>
                <c:pt idx="742">
                  <c:v>2024-11-07</c:v>
                </c:pt>
                <c:pt idx="743">
                  <c:v>2024-11-08</c:v>
                </c:pt>
                <c:pt idx="744">
                  <c:v>2024-11-11</c:v>
                </c:pt>
                <c:pt idx="745">
                  <c:v>2024-11-12</c:v>
                </c:pt>
                <c:pt idx="746">
                  <c:v>2024-11-13</c:v>
                </c:pt>
                <c:pt idx="747">
                  <c:v>2024-11-14</c:v>
                </c:pt>
                <c:pt idx="748">
                  <c:v>2024-11-15</c:v>
                </c:pt>
                <c:pt idx="749">
                  <c:v>2024-11-18</c:v>
                </c:pt>
                <c:pt idx="750">
                  <c:v>2024-11-19</c:v>
                </c:pt>
                <c:pt idx="751">
                  <c:v>2024-11-20</c:v>
                </c:pt>
                <c:pt idx="752">
                  <c:v>2024-11-21</c:v>
                </c:pt>
                <c:pt idx="753">
                  <c:v>2024-11-22</c:v>
                </c:pt>
                <c:pt idx="754">
                  <c:v>2024-11-25</c:v>
                </c:pt>
                <c:pt idx="755">
                  <c:v>2024-11-26</c:v>
                </c:pt>
                <c:pt idx="756">
                  <c:v>2024-11-27</c:v>
                </c:pt>
                <c:pt idx="757">
                  <c:v>2024-11-28</c:v>
                </c:pt>
                <c:pt idx="758">
                  <c:v>2024-11-29</c:v>
                </c:pt>
                <c:pt idx="759">
                  <c:v>2024-12-02</c:v>
                </c:pt>
                <c:pt idx="760">
                  <c:v>2024-12-03</c:v>
                </c:pt>
                <c:pt idx="761">
                  <c:v>2024-12-04</c:v>
                </c:pt>
                <c:pt idx="762">
                  <c:v>2024-12-05</c:v>
                </c:pt>
                <c:pt idx="763">
                  <c:v>2024-12-06</c:v>
                </c:pt>
                <c:pt idx="764">
                  <c:v>2024-12-09</c:v>
                </c:pt>
                <c:pt idx="765">
                  <c:v>2024-12-10</c:v>
                </c:pt>
                <c:pt idx="766">
                  <c:v>2024-12-11</c:v>
                </c:pt>
                <c:pt idx="767">
                  <c:v>2024-12-12</c:v>
                </c:pt>
                <c:pt idx="768">
                  <c:v>2024-12-13</c:v>
                </c:pt>
                <c:pt idx="769">
                  <c:v>2024-12-16</c:v>
                </c:pt>
                <c:pt idx="770">
                  <c:v>2024-12-17</c:v>
                </c:pt>
                <c:pt idx="771">
                  <c:v>2024-12-18</c:v>
                </c:pt>
                <c:pt idx="772">
                  <c:v>2024-12-19</c:v>
                </c:pt>
                <c:pt idx="773">
                  <c:v>2024-12-20</c:v>
                </c:pt>
                <c:pt idx="774">
                  <c:v>2024-12-23</c:v>
                </c:pt>
                <c:pt idx="775">
                  <c:v>2024-12-24</c:v>
                </c:pt>
                <c:pt idx="776">
                  <c:v>2024-12-25</c:v>
                </c:pt>
                <c:pt idx="777">
                  <c:v>2024-12-26</c:v>
                </c:pt>
                <c:pt idx="778">
                  <c:v>2024-12-27</c:v>
                </c:pt>
                <c:pt idx="779">
                  <c:v>2024-12-30</c:v>
                </c:pt>
                <c:pt idx="780">
                  <c:v>2024-12-31</c:v>
                </c:pt>
              </c:strCache>
            </c:strRef>
          </c:cat>
          <c:val>
            <c:numRef>
              <c:f>Charts!$T$4:$T$784</c:f>
              <c:numCache>
                <c:formatCode>General</c:formatCode>
                <c:ptCount val="781"/>
                <c:pt idx="0">
                  <c:v>398.49</c:v>
                </c:pt>
                <c:pt idx="1">
                  <c:v>383.21</c:v>
                </c:pt>
                <c:pt idx="2">
                  <c:v>398.91</c:v>
                </c:pt>
                <c:pt idx="3">
                  <c:v>405.77</c:v>
                </c:pt>
                <c:pt idx="4">
                  <c:v>398.22</c:v>
                </c:pt>
                <c:pt idx="5">
                  <c:v>400.42</c:v>
                </c:pt>
                <c:pt idx="6">
                  <c:v>398.87</c:v>
                </c:pt>
                <c:pt idx="7">
                  <c:v>384.78</c:v>
                </c:pt>
                <c:pt idx="8">
                  <c:v>385.72</c:v>
                </c:pt>
                <c:pt idx="9">
                  <c:v>375.87</c:v>
                </c:pt>
                <c:pt idx="10">
                  <c:v>361.45</c:v>
                </c:pt>
                <c:pt idx="11">
                  <c:v>338.06</c:v>
                </c:pt>
                <c:pt idx="12">
                  <c:v>332.99</c:v>
                </c:pt>
                <c:pt idx="13">
                  <c:v>340.66</c:v>
                </c:pt>
                <c:pt idx="14">
                  <c:v>330.96</c:v>
                </c:pt>
                <c:pt idx="15">
                  <c:v>366.78</c:v>
                </c:pt>
                <c:pt idx="16">
                  <c:v>380.16</c:v>
                </c:pt>
                <c:pt idx="17">
                  <c:v>400.84</c:v>
                </c:pt>
                <c:pt idx="18">
                  <c:v>413.92</c:v>
                </c:pt>
                <c:pt idx="19">
                  <c:v>446.35</c:v>
                </c:pt>
                <c:pt idx="20">
                  <c:v>432</c:v>
                </c:pt>
                <c:pt idx="21">
                  <c:v>388.83</c:v>
                </c:pt>
                <c:pt idx="22">
                  <c:v>381.62</c:v>
                </c:pt>
                <c:pt idx="23">
                  <c:v>390.27</c:v>
                </c:pt>
                <c:pt idx="24">
                  <c:v>392.53</c:v>
                </c:pt>
                <c:pt idx="25">
                  <c:v>396.81</c:v>
                </c:pt>
                <c:pt idx="26">
                  <c:v>418.67</c:v>
                </c:pt>
                <c:pt idx="27">
                  <c:v>425.09</c:v>
                </c:pt>
                <c:pt idx="28">
                  <c:v>439.03</c:v>
                </c:pt>
                <c:pt idx="29">
                  <c:v>422.27</c:v>
                </c:pt>
                <c:pt idx="30">
                  <c:v>403.57</c:v>
                </c:pt>
                <c:pt idx="31">
                  <c:v>430.96</c:v>
                </c:pt>
                <c:pt idx="32">
                  <c:v>432.55</c:v>
                </c:pt>
                <c:pt idx="33">
                  <c:v>421.47</c:v>
                </c:pt>
                <c:pt idx="34">
                  <c:v>410.7</c:v>
                </c:pt>
                <c:pt idx="35">
                  <c:v>399.75</c:v>
                </c:pt>
                <c:pt idx="36">
                  <c:v>388.14</c:v>
                </c:pt>
                <c:pt idx="37">
                  <c:v>368.11</c:v>
                </c:pt>
                <c:pt idx="38">
                  <c:v>346.02</c:v>
                </c:pt>
                <c:pt idx="39">
                  <c:v>343.12</c:v>
                </c:pt>
                <c:pt idx="40">
                  <c:v>334.74</c:v>
                </c:pt>
                <c:pt idx="41">
                  <c:v>350.11</c:v>
                </c:pt>
                <c:pt idx="42">
                  <c:v>354.18</c:v>
                </c:pt>
                <c:pt idx="43">
                  <c:v>357.89</c:v>
                </c:pt>
                <c:pt idx="44">
                  <c:v>347.01</c:v>
                </c:pt>
                <c:pt idx="45">
                  <c:v>345.14</c:v>
                </c:pt>
                <c:pt idx="46">
                  <c:v>350.13</c:v>
                </c:pt>
                <c:pt idx="47">
                  <c:v>360.39</c:v>
                </c:pt>
                <c:pt idx="48">
                  <c:v>358.85</c:v>
                </c:pt>
                <c:pt idx="49">
                  <c:v>374.9</c:v>
                </c:pt>
                <c:pt idx="50">
                  <c:v>374.85</c:v>
                </c:pt>
                <c:pt idx="51">
                  <c:v>387.05</c:v>
                </c:pt>
                <c:pt idx="52">
                  <c:v>379.2</c:v>
                </c:pt>
                <c:pt idx="53">
                  <c:v>351.92</c:v>
                </c:pt>
                <c:pt idx="54">
                  <c:v>355.65</c:v>
                </c:pt>
                <c:pt idx="55">
                  <c:v>366.21</c:v>
                </c:pt>
                <c:pt idx="56">
                  <c:v>374.77</c:v>
                </c:pt>
                <c:pt idx="57">
                  <c:v>381.14</c:v>
                </c:pt>
                <c:pt idx="58">
                  <c:v>375.57</c:v>
                </c:pt>
                <c:pt idx="59">
                  <c:v>363.21</c:v>
                </c:pt>
                <c:pt idx="60">
                  <c:v>371.34</c:v>
                </c:pt>
                <c:pt idx="61">
                  <c:v>377.72</c:v>
                </c:pt>
                <c:pt idx="62">
                  <c:v>368.98</c:v>
                </c:pt>
                <c:pt idx="63">
                  <c:v>385.95</c:v>
                </c:pt>
                <c:pt idx="64">
                  <c:v>372.09</c:v>
                </c:pt>
                <c:pt idx="65">
                  <c:v>363.14</c:v>
                </c:pt>
                <c:pt idx="66">
                  <c:v>388.14</c:v>
                </c:pt>
                <c:pt idx="67">
                  <c:v>402.01</c:v>
                </c:pt>
                <c:pt idx="68">
                  <c:v>395.99</c:v>
                </c:pt>
                <c:pt idx="69">
                  <c:v>400.5</c:v>
                </c:pt>
                <c:pt idx="70">
                  <c:v>402.87</c:v>
                </c:pt>
                <c:pt idx="71">
                  <c:v>359.87</c:v>
                </c:pt>
                <c:pt idx="72">
                  <c:v>346.6</c:v>
                </c:pt>
                <c:pt idx="73">
                  <c:v>345.73</c:v>
                </c:pt>
                <c:pt idx="74">
                  <c:v>340.57</c:v>
                </c:pt>
                <c:pt idx="75">
                  <c:v>343.88</c:v>
                </c:pt>
                <c:pt idx="76">
                  <c:v>360</c:v>
                </c:pt>
                <c:pt idx="77">
                  <c:v>355.13</c:v>
                </c:pt>
                <c:pt idx="78">
                  <c:v>339.93</c:v>
                </c:pt>
                <c:pt idx="79">
                  <c:v>344.33</c:v>
                </c:pt>
                <c:pt idx="80">
                  <c:v>339.61</c:v>
                </c:pt>
                <c:pt idx="81">
                  <c:v>337.29</c:v>
                </c:pt>
                <c:pt idx="82">
                  <c:v>333.14</c:v>
                </c:pt>
                <c:pt idx="83">
                  <c:v>365.01</c:v>
                </c:pt>
                <c:pt idx="84">
                  <c:v>332.86</c:v>
                </c:pt>
                <c:pt idx="85">
                  <c:v>327.47000000000003</c:v>
                </c:pt>
                <c:pt idx="86">
                  <c:v>327.27</c:v>
                </c:pt>
                <c:pt idx="87">
                  <c:v>316.83</c:v>
                </c:pt>
                <c:pt idx="88">
                  <c:v>328.58</c:v>
                </c:pt>
                <c:pt idx="89">
                  <c:v>339.55</c:v>
                </c:pt>
                <c:pt idx="90">
                  <c:v>338.74</c:v>
                </c:pt>
                <c:pt idx="91">
                  <c:v>334.86</c:v>
                </c:pt>
                <c:pt idx="92">
                  <c:v>333.18</c:v>
                </c:pt>
                <c:pt idx="93">
                  <c:v>331.61</c:v>
                </c:pt>
                <c:pt idx="94">
                  <c:v>330.4</c:v>
                </c:pt>
                <c:pt idx="95">
                  <c:v>327.72</c:v>
                </c:pt>
                <c:pt idx="96">
                  <c:v>330.98</c:v>
                </c:pt>
                <c:pt idx="97">
                  <c:v>341.2</c:v>
                </c:pt>
                <c:pt idx="98">
                  <c:v>324.29000000000002</c:v>
                </c:pt>
                <c:pt idx="99">
                  <c:v>310.5</c:v>
                </c:pt>
                <c:pt idx="100">
                  <c:v>288.92</c:v>
                </c:pt>
                <c:pt idx="101">
                  <c:v>299.22000000000003</c:v>
                </c:pt>
                <c:pt idx="102">
                  <c:v>302.17</c:v>
                </c:pt>
                <c:pt idx="103">
                  <c:v>308.35000000000002</c:v>
                </c:pt>
                <c:pt idx="104">
                  <c:v>290.69</c:v>
                </c:pt>
                <c:pt idx="105">
                  <c:v>312.58999999999997</c:v>
                </c:pt>
                <c:pt idx="106">
                  <c:v>304.76</c:v>
                </c:pt>
                <c:pt idx="107">
                  <c:v>306.73</c:v>
                </c:pt>
                <c:pt idx="108">
                  <c:v>317.51</c:v>
                </c:pt>
                <c:pt idx="109">
                  <c:v>304.8</c:v>
                </c:pt>
                <c:pt idx="110">
                  <c:v>297.93</c:v>
                </c:pt>
                <c:pt idx="111">
                  <c:v>299.99</c:v>
                </c:pt>
                <c:pt idx="112">
                  <c:v>337.08</c:v>
                </c:pt>
                <c:pt idx="113">
                  <c:v>341.11</c:v>
                </c:pt>
                <c:pt idx="114">
                  <c:v>364.14</c:v>
                </c:pt>
                <c:pt idx="115">
                  <c:v>382.4</c:v>
                </c:pt>
                <c:pt idx="116">
                  <c:v>388.03</c:v>
                </c:pt>
                <c:pt idx="117">
                  <c:v>372.46</c:v>
                </c:pt>
                <c:pt idx="118">
                  <c:v>388.81</c:v>
                </c:pt>
                <c:pt idx="119">
                  <c:v>365.51</c:v>
                </c:pt>
                <c:pt idx="120">
                  <c:v>390.1</c:v>
                </c:pt>
                <c:pt idx="121">
                  <c:v>393.14</c:v>
                </c:pt>
                <c:pt idx="122">
                  <c:v>352.55</c:v>
                </c:pt>
                <c:pt idx="123">
                  <c:v>347.52</c:v>
                </c:pt>
                <c:pt idx="124">
                  <c:v>356.79</c:v>
                </c:pt>
                <c:pt idx="125">
                  <c:v>353.19</c:v>
                </c:pt>
                <c:pt idx="126">
                  <c:v>363.52</c:v>
                </c:pt>
                <c:pt idx="127">
                  <c:v>350.93</c:v>
                </c:pt>
                <c:pt idx="128">
                  <c:v>332.51</c:v>
                </c:pt>
                <c:pt idx="129">
                  <c:v>331.4</c:v>
                </c:pt>
                <c:pt idx="130">
                  <c:v>331.68</c:v>
                </c:pt>
                <c:pt idx="131">
                  <c:v>326.83999999999997</c:v>
                </c:pt>
                <c:pt idx="132">
                  <c:v>343.53</c:v>
                </c:pt>
                <c:pt idx="133">
                  <c:v>331.63</c:v>
                </c:pt>
                <c:pt idx="134">
                  <c:v>335.76</c:v>
                </c:pt>
                <c:pt idx="135">
                  <c:v>336.55</c:v>
                </c:pt>
                <c:pt idx="136">
                  <c:v>315.63</c:v>
                </c:pt>
                <c:pt idx="137">
                  <c:v>298.89999999999998</c:v>
                </c:pt>
                <c:pt idx="138">
                  <c:v>298.91000000000003</c:v>
                </c:pt>
                <c:pt idx="139">
                  <c:v>324.02999999999997</c:v>
                </c:pt>
                <c:pt idx="140">
                  <c:v>331.66</c:v>
                </c:pt>
                <c:pt idx="141">
                  <c:v>308.89999999999998</c:v>
                </c:pt>
                <c:pt idx="142">
                  <c:v>271.83999999999997</c:v>
                </c:pt>
                <c:pt idx="143">
                  <c:v>280</c:v>
                </c:pt>
                <c:pt idx="144">
                  <c:v>278.77</c:v>
                </c:pt>
                <c:pt idx="145">
                  <c:v>291.98</c:v>
                </c:pt>
                <c:pt idx="146">
                  <c:v>281.52</c:v>
                </c:pt>
                <c:pt idx="147">
                  <c:v>285.45</c:v>
                </c:pt>
                <c:pt idx="148">
                  <c:v>295.39</c:v>
                </c:pt>
                <c:pt idx="149">
                  <c:v>289.89999999999998</c:v>
                </c:pt>
                <c:pt idx="150">
                  <c:v>284.76</c:v>
                </c:pt>
                <c:pt idx="151">
                  <c:v>284.93</c:v>
                </c:pt>
                <c:pt idx="152">
                  <c:v>291.2</c:v>
                </c:pt>
                <c:pt idx="153">
                  <c:v>290.89999999999998</c:v>
                </c:pt>
                <c:pt idx="154">
                  <c:v>302.60000000000002</c:v>
                </c:pt>
                <c:pt idx="155">
                  <c:v>296.8</c:v>
                </c:pt>
                <c:pt idx="156">
                  <c:v>280.97000000000003</c:v>
                </c:pt>
                <c:pt idx="157">
                  <c:v>304.52</c:v>
                </c:pt>
                <c:pt idx="158">
                  <c:v>296.94</c:v>
                </c:pt>
                <c:pt idx="159">
                  <c:v>289.98</c:v>
                </c:pt>
                <c:pt idx="160">
                  <c:v>289.08</c:v>
                </c:pt>
                <c:pt idx="161">
                  <c:v>289.74</c:v>
                </c:pt>
                <c:pt idx="162">
                  <c:v>285.07</c:v>
                </c:pt>
                <c:pt idx="163">
                  <c:v>284.74</c:v>
                </c:pt>
                <c:pt idx="164">
                  <c:v>284.14999999999998</c:v>
                </c:pt>
                <c:pt idx="165">
                  <c:v>286.06</c:v>
                </c:pt>
                <c:pt idx="166">
                  <c:v>259.63</c:v>
                </c:pt>
                <c:pt idx="167">
                  <c:v>280.29000000000002</c:v>
                </c:pt>
                <c:pt idx="168">
                  <c:v>278.48</c:v>
                </c:pt>
                <c:pt idx="169">
                  <c:v>285.05</c:v>
                </c:pt>
                <c:pt idx="170">
                  <c:v>269.3</c:v>
                </c:pt>
                <c:pt idx="171">
                  <c:v>264.02999999999997</c:v>
                </c:pt>
                <c:pt idx="172">
                  <c:v>256.75</c:v>
                </c:pt>
                <c:pt idx="173">
                  <c:v>272.56</c:v>
                </c:pt>
                <c:pt idx="174">
                  <c:v>265.98</c:v>
                </c:pt>
                <c:pt idx="175">
                  <c:v>274.24</c:v>
                </c:pt>
                <c:pt idx="176">
                  <c:v>266.92</c:v>
                </c:pt>
                <c:pt idx="177">
                  <c:v>261.89999999999998</c:v>
                </c:pt>
                <c:pt idx="178">
                  <c:v>259.17</c:v>
                </c:pt>
                <c:pt idx="179">
                  <c:v>273.04000000000002</c:v>
                </c:pt>
                <c:pt idx="180">
                  <c:v>252.59</c:v>
                </c:pt>
                <c:pt idx="181">
                  <c:v>239.24</c:v>
                </c:pt>
                <c:pt idx="182">
                  <c:v>220.81</c:v>
                </c:pt>
                <c:pt idx="183">
                  <c:v>211.1</c:v>
                </c:pt>
                <c:pt idx="184">
                  <c:v>204.11</c:v>
                </c:pt>
                <c:pt idx="185">
                  <c:v>190.97</c:v>
                </c:pt>
                <c:pt idx="186">
                  <c:v>185.23</c:v>
                </c:pt>
                <c:pt idx="187">
                  <c:v>170.49</c:v>
                </c:pt>
                <c:pt idx="188">
                  <c:v>163.44999999999999</c:v>
                </c:pt>
                <c:pt idx="189">
                  <c:v>171.61</c:v>
                </c:pt>
                <c:pt idx="190">
                  <c:v>174.4</c:v>
                </c:pt>
                <c:pt idx="191">
                  <c:v>175.66</c:v>
                </c:pt>
                <c:pt idx="192">
                  <c:v>168.52</c:v>
                </c:pt>
                <c:pt idx="193">
                  <c:v>158.18</c:v>
                </c:pt>
                <c:pt idx="194">
                  <c:v>150.9</c:v>
                </c:pt>
                <c:pt idx="195">
                  <c:v>150.57</c:v>
                </c:pt>
                <c:pt idx="196">
                  <c:v>155.94999999999999</c:v>
                </c:pt>
                <c:pt idx="197">
                  <c:v>161.75</c:v>
                </c:pt>
                <c:pt idx="198">
                  <c:v>165.91</c:v>
                </c:pt>
                <c:pt idx="199">
                  <c:v>160.9</c:v>
                </c:pt>
                <c:pt idx="200">
                  <c:v>160.99</c:v>
                </c:pt>
                <c:pt idx="201">
                  <c:v>158.82</c:v>
                </c:pt>
                <c:pt idx="202">
                  <c:v>157.44</c:v>
                </c:pt>
                <c:pt idx="203">
                  <c:v>171.06</c:v>
                </c:pt>
                <c:pt idx="204">
                  <c:v>159.09</c:v>
                </c:pt>
                <c:pt idx="205">
                  <c:v>157.5</c:v>
                </c:pt>
                <c:pt idx="206">
                  <c:v>165.43</c:v>
                </c:pt>
                <c:pt idx="207">
                  <c:v>155.72999999999999</c:v>
                </c:pt>
                <c:pt idx="208">
                  <c:v>151.61000000000001</c:v>
                </c:pt>
                <c:pt idx="209">
                  <c:v>148.30000000000001</c:v>
                </c:pt>
                <c:pt idx="210">
                  <c:v>146.88</c:v>
                </c:pt>
                <c:pt idx="211">
                  <c:v>137.53</c:v>
                </c:pt>
                <c:pt idx="212">
                  <c:v>140.86000000000001</c:v>
                </c:pt>
                <c:pt idx="213">
                  <c:v>144.69</c:v>
                </c:pt>
                <c:pt idx="214">
                  <c:v>147.66999999999999</c:v>
                </c:pt>
                <c:pt idx="215">
                  <c:v>142.44</c:v>
                </c:pt>
                <c:pt idx="216">
                  <c:v>142.88</c:v>
                </c:pt>
                <c:pt idx="217">
                  <c:v>137.65</c:v>
                </c:pt>
                <c:pt idx="218">
                  <c:v>135.72999999999999</c:v>
                </c:pt>
                <c:pt idx="219">
                  <c:v>148.18</c:v>
                </c:pt>
                <c:pt idx="220">
                  <c:v>148.69</c:v>
                </c:pt>
                <c:pt idx="221">
                  <c:v>141.57</c:v>
                </c:pt>
                <c:pt idx="222">
                  <c:v>142.56</c:v>
                </c:pt>
                <c:pt idx="223">
                  <c:v>134.82</c:v>
                </c:pt>
                <c:pt idx="224">
                  <c:v>128.31</c:v>
                </c:pt>
                <c:pt idx="225">
                  <c:v>122.9</c:v>
                </c:pt>
                <c:pt idx="226">
                  <c:v>120.63</c:v>
                </c:pt>
                <c:pt idx="227">
                  <c:v>125.29</c:v>
                </c:pt>
                <c:pt idx="228">
                  <c:v>128.24</c:v>
                </c:pt>
                <c:pt idx="229">
                  <c:v>130.96</c:v>
                </c:pt>
                <c:pt idx="230">
                  <c:v>125.14</c:v>
                </c:pt>
                <c:pt idx="231">
                  <c:v>122.34</c:v>
                </c:pt>
                <c:pt idx="232">
                  <c:v>123.66</c:v>
                </c:pt>
                <c:pt idx="233">
                  <c:v>120.46</c:v>
                </c:pt>
                <c:pt idx="234">
                  <c:v>119.05</c:v>
                </c:pt>
                <c:pt idx="235">
                  <c:v>121.16</c:v>
                </c:pt>
                <c:pt idx="236">
                  <c:v>119.39</c:v>
                </c:pt>
                <c:pt idx="237">
                  <c:v>120.45</c:v>
                </c:pt>
                <c:pt idx="238">
                  <c:v>128.51</c:v>
                </c:pt>
                <c:pt idx="239">
                  <c:v>127.55</c:v>
                </c:pt>
                <c:pt idx="240">
                  <c:v>133.80000000000001</c:v>
                </c:pt>
                <c:pt idx="241">
                  <c:v>136.84</c:v>
                </c:pt>
                <c:pt idx="242">
                  <c:v>128.81</c:v>
                </c:pt>
                <c:pt idx="243">
                  <c:v>123.07</c:v>
                </c:pt>
                <c:pt idx="244">
                  <c:v>118.89</c:v>
                </c:pt>
                <c:pt idx="245">
                  <c:v>114.75</c:v>
                </c:pt>
                <c:pt idx="246">
                  <c:v>114.27</c:v>
                </c:pt>
                <c:pt idx="247">
                  <c:v>117.13</c:v>
                </c:pt>
                <c:pt idx="248">
                  <c:v>123.26</c:v>
                </c:pt>
                <c:pt idx="249">
                  <c:v>124.77</c:v>
                </c:pt>
                <c:pt idx="250">
                  <c:v>122.46</c:v>
                </c:pt>
                <c:pt idx="251">
                  <c:v>112.4</c:v>
                </c:pt>
                <c:pt idx="252">
                  <c:v>112.67</c:v>
                </c:pt>
                <c:pt idx="253">
                  <c:v>112.74</c:v>
                </c:pt>
                <c:pt idx="254">
                  <c:v>113.54</c:v>
                </c:pt>
                <c:pt idx="255">
                  <c:v>123.71</c:v>
                </c:pt>
                <c:pt idx="256">
                  <c:v>130.1</c:v>
                </c:pt>
                <c:pt idx="257">
                  <c:v>134.29</c:v>
                </c:pt>
                <c:pt idx="258">
                  <c:v>129.05000000000001</c:v>
                </c:pt>
                <c:pt idx="259">
                  <c:v>126.31</c:v>
                </c:pt>
                <c:pt idx="260">
                  <c:v>125.77</c:v>
                </c:pt>
                <c:pt idx="261">
                  <c:v>121.78</c:v>
                </c:pt>
                <c:pt idx="262">
                  <c:v>124.25</c:v>
                </c:pt>
                <c:pt idx="263">
                  <c:v>126.02</c:v>
                </c:pt>
                <c:pt idx="264">
                  <c:v>120.48</c:v>
                </c:pt>
                <c:pt idx="265">
                  <c:v>126.47</c:v>
                </c:pt>
                <c:pt idx="266">
                  <c:v>126.95</c:v>
                </c:pt>
                <c:pt idx="267">
                  <c:v>118.22</c:v>
                </c:pt>
                <c:pt idx="268">
                  <c:v>117.92</c:v>
                </c:pt>
                <c:pt idx="269">
                  <c:v>119.23</c:v>
                </c:pt>
                <c:pt idx="270">
                  <c:v>124.02</c:v>
                </c:pt>
                <c:pt idx="271">
                  <c:v>122.26</c:v>
                </c:pt>
                <c:pt idx="272">
                  <c:v>126.42</c:v>
                </c:pt>
                <c:pt idx="273">
                  <c:v>127.34</c:v>
                </c:pt>
                <c:pt idx="274">
                  <c:v>120.61</c:v>
                </c:pt>
                <c:pt idx="275">
                  <c:v>113.77</c:v>
                </c:pt>
                <c:pt idx="276">
                  <c:v>119.07</c:v>
                </c:pt>
                <c:pt idx="277">
                  <c:v>124.99</c:v>
                </c:pt>
                <c:pt idx="278">
                  <c:v>126.6</c:v>
                </c:pt>
                <c:pt idx="279">
                  <c:v>134.53</c:v>
                </c:pt>
                <c:pt idx="280">
                  <c:v>140.41999999999999</c:v>
                </c:pt>
                <c:pt idx="281">
                  <c:v>144.34</c:v>
                </c:pt>
                <c:pt idx="282">
                  <c:v>138.99</c:v>
                </c:pt>
                <c:pt idx="283">
                  <c:v>149.13999999999999</c:v>
                </c:pt>
                <c:pt idx="284">
                  <c:v>152.38</c:v>
                </c:pt>
                <c:pt idx="285">
                  <c:v>149.93</c:v>
                </c:pt>
                <c:pt idx="286">
                  <c:v>145.82</c:v>
                </c:pt>
                <c:pt idx="287">
                  <c:v>147.29</c:v>
                </c:pt>
                <c:pt idx="288">
                  <c:v>137.49</c:v>
                </c:pt>
                <c:pt idx="289">
                  <c:v>141.43</c:v>
                </c:pt>
                <c:pt idx="290">
                  <c:v>135.94999999999999</c:v>
                </c:pt>
                <c:pt idx="291">
                  <c:v>137.97</c:v>
                </c:pt>
                <c:pt idx="292">
                  <c:v>134.99</c:v>
                </c:pt>
                <c:pt idx="293">
                  <c:v>133.47999999999999</c:v>
                </c:pt>
                <c:pt idx="294">
                  <c:v>129.35</c:v>
                </c:pt>
                <c:pt idx="295">
                  <c:v>128.44</c:v>
                </c:pt>
                <c:pt idx="296">
                  <c:v>138.71</c:v>
                </c:pt>
                <c:pt idx="297">
                  <c:v>146.74</c:v>
                </c:pt>
                <c:pt idx="298">
                  <c:v>148.82</c:v>
                </c:pt>
                <c:pt idx="299">
                  <c:v>148.6</c:v>
                </c:pt>
                <c:pt idx="300">
                  <c:v>153.76</c:v>
                </c:pt>
                <c:pt idx="301">
                  <c:v>160.97</c:v>
                </c:pt>
                <c:pt idx="302">
                  <c:v>155.52000000000001</c:v>
                </c:pt>
                <c:pt idx="303">
                  <c:v>154.96</c:v>
                </c:pt>
                <c:pt idx="304">
                  <c:v>143.76</c:v>
                </c:pt>
                <c:pt idx="305">
                  <c:v>150.46</c:v>
                </c:pt>
                <c:pt idx="306">
                  <c:v>163.66</c:v>
                </c:pt>
                <c:pt idx="307">
                  <c:v>164.13</c:v>
                </c:pt>
                <c:pt idx="308">
                  <c:v>150.38</c:v>
                </c:pt>
                <c:pt idx="309">
                  <c:v>154.11000000000001</c:v>
                </c:pt>
                <c:pt idx="310">
                  <c:v>148.44999999999999</c:v>
                </c:pt>
                <c:pt idx="311">
                  <c:v>144.4</c:v>
                </c:pt>
                <c:pt idx="312">
                  <c:v>148.09</c:v>
                </c:pt>
                <c:pt idx="313">
                  <c:v>149.58000000000001</c:v>
                </c:pt>
                <c:pt idx="314">
                  <c:v>146.55000000000001</c:v>
                </c:pt>
                <c:pt idx="315">
                  <c:v>142.63999999999999</c:v>
                </c:pt>
                <c:pt idx="316">
                  <c:v>143.32</c:v>
                </c:pt>
                <c:pt idx="317">
                  <c:v>140.87</c:v>
                </c:pt>
                <c:pt idx="318">
                  <c:v>134.56</c:v>
                </c:pt>
                <c:pt idx="319">
                  <c:v>132.68</c:v>
                </c:pt>
                <c:pt idx="320">
                  <c:v>134.47999999999999</c:v>
                </c:pt>
                <c:pt idx="321">
                  <c:v>133.44</c:v>
                </c:pt>
                <c:pt idx="322">
                  <c:v>125.88</c:v>
                </c:pt>
                <c:pt idx="323">
                  <c:v>131.03</c:v>
                </c:pt>
                <c:pt idx="324">
                  <c:v>117.07</c:v>
                </c:pt>
                <c:pt idx="325">
                  <c:v>114.9</c:v>
                </c:pt>
                <c:pt idx="326">
                  <c:v>111.97</c:v>
                </c:pt>
                <c:pt idx="327">
                  <c:v>112.6</c:v>
                </c:pt>
                <c:pt idx="328">
                  <c:v>115.17</c:v>
                </c:pt>
                <c:pt idx="329">
                  <c:v>120.56</c:v>
                </c:pt>
                <c:pt idx="330">
                  <c:v>117.04</c:v>
                </c:pt>
                <c:pt idx="331">
                  <c:v>119.83</c:v>
                </c:pt>
                <c:pt idx="332">
                  <c:v>120.74</c:v>
                </c:pt>
                <c:pt idx="333">
                  <c:v>112.52</c:v>
                </c:pt>
                <c:pt idx="334">
                  <c:v>121.57</c:v>
                </c:pt>
                <c:pt idx="335">
                  <c:v>114.57</c:v>
                </c:pt>
                <c:pt idx="336">
                  <c:v>116.5</c:v>
                </c:pt>
                <c:pt idx="337">
                  <c:v>118.33</c:v>
                </c:pt>
                <c:pt idx="338">
                  <c:v>119.62</c:v>
                </c:pt>
                <c:pt idx="339">
                  <c:v>117.17</c:v>
                </c:pt>
                <c:pt idx="340">
                  <c:v>121.15</c:v>
                </c:pt>
                <c:pt idx="341">
                  <c:v>113.6</c:v>
                </c:pt>
                <c:pt idx="342">
                  <c:v>113.24</c:v>
                </c:pt>
                <c:pt idx="343">
                  <c:v>110.61</c:v>
                </c:pt>
                <c:pt idx="344">
                  <c:v>107.54</c:v>
                </c:pt>
                <c:pt idx="345">
                  <c:v>109.39</c:v>
                </c:pt>
                <c:pt idx="346">
                  <c:v>114.28</c:v>
                </c:pt>
                <c:pt idx="347">
                  <c:v>112.63</c:v>
                </c:pt>
                <c:pt idx="348">
                  <c:v>116.24</c:v>
                </c:pt>
                <c:pt idx="349">
                  <c:v>116.43</c:v>
                </c:pt>
                <c:pt idx="350">
                  <c:v>112.2</c:v>
                </c:pt>
                <c:pt idx="351">
                  <c:v>110.97</c:v>
                </c:pt>
                <c:pt idx="352">
                  <c:v>109.57</c:v>
                </c:pt>
                <c:pt idx="353">
                  <c:v>106.44</c:v>
                </c:pt>
                <c:pt idx="354">
                  <c:v>108.28</c:v>
                </c:pt>
                <c:pt idx="355">
                  <c:v>109.27</c:v>
                </c:pt>
                <c:pt idx="356">
                  <c:v>102.34</c:v>
                </c:pt>
                <c:pt idx="357">
                  <c:v>95.6</c:v>
                </c:pt>
                <c:pt idx="358">
                  <c:v>97.24</c:v>
                </c:pt>
                <c:pt idx="359">
                  <c:v>94.01</c:v>
                </c:pt>
                <c:pt idx="360">
                  <c:v>95.13</c:v>
                </c:pt>
                <c:pt idx="361">
                  <c:v>98.18</c:v>
                </c:pt>
                <c:pt idx="362">
                  <c:v>93.16</c:v>
                </c:pt>
                <c:pt idx="363">
                  <c:v>87.89</c:v>
                </c:pt>
                <c:pt idx="364">
                  <c:v>94.09</c:v>
                </c:pt>
                <c:pt idx="365">
                  <c:v>95.41</c:v>
                </c:pt>
                <c:pt idx="366">
                  <c:v>93.74</c:v>
                </c:pt>
                <c:pt idx="367">
                  <c:v>90.19</c:v>
                </c:pt>
                <c:pt idx="368">
                  <c:v>88.28</c:v>
                </c:pt>
                <c:pt idx="369">
                  <c:v>84.04</c:v>
                </c:pt>
                <c:pt idx="370">
                  <c:v>87.1</c:v>
                </c:pt>
                <c:pt idx="371">
                  <c:v>84.34</c:v>
                </c:pt>
                <c:pt idx="372">
                  <c:v>88.16</c:v>
                </c:pt>
                <c:pt idx="373">
                  <c:v>86.69</c:v>
                </c:pt>
                <c:pt idx="374">
                  <c:v>83.03</c:v>
                </c:pt>
                <c:pt idx="375">
                  <c:v>81.55</c:v>
                </c:pt>
                <c:pt idx="376">
                  <c:v>73.209999999999994</c:v>
                </c:pt>
                <c:pt idx="377">
                  <c:v>72.819999999999993</c:v>
                </c:pt>
                <c:pt idx="378">
                  <c:v>72.28</c:v>
                </c:pt>
                <c:pt idx="379">
                  <c:v>74.73</c:v>
                </c:pt>
                <c:pt idx="380">
                  <c:v>69.150000000000006</c:v>
                </c:pt>
                <c:pt idx="381">
                  <c:v>72.48</c:v>
                </c:pt>
                <c:pt idx="382">
                  <c:v>74.930000000000007</c:v>
                </c:pt>
                <c:pt idx="383">
                  <c:v>78.83</c:v>
                </c:pt>
                <c:pt idx="384">
                  <c:v>78.63</c:v>
                </c:pt>
                <c:pt idx="385">
                  <c:v>81.93</c:v>
                </c:pt>
                <c:pt idx="386">
                  <c:v>77.099999999999994</c:v>
                </c:pt>
                <c:pt idx="387">
                  <c:v>79.349999999999994</c:v>
                </c:pt>
                <c:pt idx="388">
                  <c:v>76.849999999999994</c:v>
                </c:pt>
                <c:pt idx="389">
                  <c:v>71.790000000000006</c:v>
                </c:pt>
                <c:pt idx="390">
                  <c:v>68.53</c:v>
                </c:pt>
                <c:pt idx="391">
                  <c:v>68.52</c:v>
                </c:pt>
                <c:pt idx="392">
                  <c:v>66.22</c:v>
                </c:pt>
                <c:pt idx="393">
                  <c:v>67.209999999999994</c:v>
                </c:pt>
                <c:pt idx="394">
                  <c:v>62.39</c:v>
                </c:pt>
                <c:pt idx="395">
                  <c:v>57.16</c:v>
                </c:pt>
                <c:pt idx="396">
                  <c:v>60.44</c:v>
                </c:pt>
                <c:pt idx="397">
                  <c:v>62.69</c:v>
                </c:pt>
                <c:pt idx="398">
                  <c:v>60.03</c:v>
                </c:pt>
                <c:pt idx="399">
                  <c:v>59.99</c:v>
                </c:pt>
                <c:pt idx="400">
                  <c:v>62.52</c:v>
                </c:pt>
                <c:pt idx="401">
                  <c:v>63.58</c:v>
                </c:pt>
                <c:pt idx="402">
                  <c:v>63.93</c:v>
                </c:pt>
                <c:pt idx="403">
                  <c:v>66.84</c:v>
                </c:pt>
                <c:pt idx="404">
                  <c:v>64.84</c:v>
                </c:pt>
                <c:pt idx="405">
                  <c:v>64.89</c:v>
                </c:pt>
                <c:pt idx="406">
                  <c:v>64.819999999999993</c:v>
                </c:pt>
                <c:pt idx="407">
                  <c:v>64.069999999999993</c:v>
                </c:pt>
                <c:pt idx="408">
                  <c:v>63.03</c:v>
                </c:pt>
                <c:pt idx="409">
                  <c:v>63.19</c:v>
                </c:pt>
                <c:pt idx="410">
                  <c:v>63.25</c:v>
                </c:pt>
                <c:pt idx="411">
                  <c:v>60.56</c:v>
                </c:pt>
                <c:pt idx="412">
                  <c:v>62.56</c:v>
                </c:pt>
                <c:pt idx="413">
                  <c:v>60.08</c:v>
                </c:pt>
                <c:pt idx="414">
                  <c:v>59.52</c:v>
                </c:pt>
                <c:pt idx="415">
                  <c:v>58.78</c:v>
                </c:pt>
                <c:pt idx="416">
                  <c:v>59.62</c:v>
                </c:pt>
                <c:pt idx="417">
                  <c:v>54.64</c:v>
                </c:pt>
                <c:pt idx="418">
                  <c:v>56.64</c:v>
                </c:pt>
                <c:pt idx="419">
                  <c:v>55.07</c:v>
                </c:pt>
                <c:pt idx="420">
                  <c:v>57.87</c:v>
                </c:pt>
                <c:pt idx="421">
                  <c:v>56.72</c:v>
                </c:pt>
                <c:pt idx="422">
                  <c:v>56.58</c:v>
                </c:pt>
                <c:pt idx="423">
                  <c:v>61.17</c:v>
                </c:pt>
                <c:pt idx="424">
                  <c:v>60.45</c:v>
                </c:pt>
                <c:pt idx="425">
                  <c:v>63.57</c:v>
                </c:pt>
                <c:pt idx="426">
                  <c:v>63.64</c:v>
                </c:pt>
                <c:pt idx="427">
                  <c:v>64.7</c:v>
                </c:pt>
                <c:pt idx="428">
                  <c:v>64.86</c:v>
                </c:pt>
                <c:pt idx="429">
                  <c:v>67.12</c:v>
                </c:pt>
                <c:pt idx="430">
                  <c:v>65.239999999999995</c:v>
                </c:pt>
                <c:pt idx="431">
                  <c:v>62.63</c:v>
                </c:pt>
                <c:pt idx="432">
                  <c:v>60.99</c:v>
                </c:pt>
                <c:pt idx="433">
                  <c:v>61.21</c:v>
                </c:pt>
                <c:pt idx="434">
                  <c:v>60.63</c:v>
                </c:pt>
                <c:pt idx="435">
                  <c:v>62.39</c:v>
                </c:pt>
                <c:pt idx="436">
                  <c:v>65.790000000000006</c:v>
                </c:pt>
                <c:pt idx="437">
                  <c:v>63.19</c:v>
                </c:pt>
                <c:pt idx="438">
                  <c:v>61.29</c:v>
                </c:pt>
                <c:pt idx="439">
                  <c:v>57.76</c:v>
                </c:pt>
                <c:pt idx="440">
                  <c:v>62.74</c:v>
                </c:pt>
                <c:pt idx="441">
                  <c:v>63.5</c:v>
                </c:pt>
                <c:pt idx="442">
                  <c:v>64.73</c:v>
                </c:pt>
                <c:pt idx="443">
                  <c:v>61.25</c:v>
                </c:pt>
                <c:pt idx="444">
                  <c:v>61.22</c:v>
                </c:pt>
                <c:pt idx="445">
                  <c:v>62.48</c:v>
                </c:pt>
                <c:pt idx="446">
                  <c:v>61.81</c:v>
                </c:pt>
                <c:pt idx="447">
                  <c:v>64.569999999999993</c:v>
                </c:pt>
                <c:pt idx="448">
                  <c:v>70.94</c:v>
                </c:pt>
                <c:pt idx="449">
                  <c:v>68.22</c:v>
                </c:pt>
                <c:pt idx="450">
                  <c:v>65.39</c:v>
                </c:pt>
                <c:pt idx="451">
                  <c:v>63.05</c:v>
                </c:pt>
                <c:pt idx="452">
                  <c:v>67.31</c:v>
                </c:pt>
                <c:pt idx="453">
                  <c:v>70.22</c:v>
                </c:pt>
                <c:pt idx="454">
                  <c:v>69.8</c:v>
                </c:pt>
                <c:pt idx="455">
                  <c:v>69.87</c:v>
                </c:pt>
                <c:pt idx="456">
                  <c:v>67.540000000000006</c:v>
                </c:pt>
                <c:pt idx="457">
                  <c:v>70.02</c:v>
                </c:pt>
                <c:pt idx="458">
                  <c:v>68.91</c:v>
                </c:pt>
                <c:pt idx="459">
                  <c:v>68.150000000000006</c:v>
                </c:pt>
                <c:pt idx="460">
                  <c:v>69.84</c:v>
                </c:pt>
                <c:pt idx="461">
                  <c:v>69.27</c:v>
                </c:pt>
                <c:pt idx="462">
                  <c:v>68.58</c:v>
                </c:pt>
                <c:pt idx="463">
                  <c:v>68.58</c:v>
                </c:pt>
                <c:pt idx="464">
                  <c:v>70.81</c:v>
                </c:pt>
                <c:pt idx="465">
                  <c:v>75.72</c:v>
                </c:pt>
                <c:pt idx="466">
                  <c:v>77.52</c:v>
                </c:pt>
                <c:pt idx="467">
                  <c:v>80.08</c:v>
                </c:pt>
                <c:pt idx="468">
                  <c:v>79.39</c:v>
                </c:pt>
                <c:pt idx="469">
                  <c:v>77.09</c:v>
                </c:pt>
                <c:pt idx="470">
                  <c:v>79.150000000000006</c:v>
                </c:pt>
                <c:pt idx="471">
                  <c:v>79.67</c:v>
                </c:pt>
                <c:pt idx="472">
                  <c:v>75.13</c:v>
                </c:pt>
                <c:pt idx="473">
                  <c:v>74.09</c:v>
                </c:pt>
                <c:pt idx="474">
                  <c:v>73.81</c:v>
                </c:pt>
                <c:pt idx="475">
                  <c:v>72.25</c:v>
                </c:pt>
                <c:pt idx="476">
                  <c:v>76.739999999999995</c:v>
                </c:pt>
                <c:pt idx="477">
                  <c:v>78.22</c:v>
                </c:pt>
                <c:pt idx="478">
                  <c:v>82.71</c:v>
                </c:pt>
                <c:pt idx="479">
                  <c:v>83.57</c:v>
                </c:pt>
                <c:pt idx="480">
                  <c:v>83.81</c:v>
                </c:pt>
                <c:pt idx="481">
                  <c:v>80.62</c:v>
                </c:pt>
                <c:pt idx="482">
                  <c:v>80.63</c:v>
                </c:pt>
                <c:pt idx="483">
                  <c:v>80.64</c:v>
                </c:pt>
                <c:pt idx="484">
                  <c:v>76.209999999999994</c:v>
                </c:pt>
                <c:pt idx="485">
                  <c:v>74.510000000000005</c:v>
                </c:pt>
                <c:pt idx="486">
                  <c:v>73.5</c:v>
                </c:pt>
                <c:pt idx="487">
                  <c:v>74.72</c:v>
                </c:pt>
                <c:pt idx="488">
                  <c:v>76.12</c:v>
                </c:pt>
                <c:pt idx="489">
                  <c:v>74.290000000000006</c:v>
                </c:pt>
                <c:pt idx="490">
                  <c:v>75.7</c:v>
                </c:pt>
                <c:pt idx="491">
                  <c:v>75.099999999999994</c:v>
                </c:pt>
                <c:pt idx="492">
                  <c:v>66.75</c:v>
                </c:pt>
                <c:pt idx="493">
                  <c:v>65.41</c:v>
                </c:pt>
                <c:pt idx="494">
                  <c:v>68.33</c:v>
                </c:pt>
                <c:pt idx="495">
                  <c:v>63.76</c:v>
                </c:pt>
                <c:pt idx="496">
                  <c:v>64.02</c:v>
                </c:pt>
                <c:pt idx="497">
                  <c:v>68.290000000000006</c:v>
                </c:pt>
                <c:pt idx="498">
                  <c:v>66.16</c:v>
                </c:pt>
                <c:pt idx="499">
                  <c:v>66.14</c:v>
                </c:pt>
                <c:pt idx="500">
                  <c:v>62.67</c:v>
                </c:pt>
                <c:pt idx="501">
                  <c:v>66.959999999999994</c:v>
                </c:pt>
                <c:pt idx="502">
                  <c:v>66.7</c:v>
                </c:pt>
                <c:pt idx="503">
                  <c:v>66.8</c:v>
                </c:pt>
                <c:pt idx="504">
                  <c:v>70.58</c:v>
                </c:pt>
                <c:pt idx="505">
                  <c:v>72.489999999999995</c:v>
                </c:pt>
                <c:pt idx="506">
                  <c:v>69.900000000000006</c:v>
                </c:pt>
                <c:pt idx="507">
                  <c:v>68.040000000000006</c:v>
                </c:pt>
                <c:pt idx="508">
                  <c:v>69.41</c:v>
                </c:pt>
                <c:pt idx="509">
                  <c:v>67.63</c:v>
                </c:pt>
                <c:pt idx="510">
                  <c:v>61.98</c:v>
                </c:pt>
                <c:pt idx="511">
                  <c:v>61.82</c:v>
                </c:pt>
                <c:pt idx="512">
                  <c:v>58.16</c:v>
                </c:pt>
                <c:pt idx="513">
                  <c:v>62.11</c:v>
                </c:pt>
                <c:pt idx="514">
                  <c:v>62.53</c:v>
                </c:pt>
                <c:pt idx="515">
                  <c:v>60.23</c:v>
                </c:pt>
                <c:pt idx="516">
                  <c:v>58.51</c:v>
                </c:pt>
                <c:pt idx="517">
                  <c:v>54.13</c:v>
                </c:pt>
                <c:pt idx="518">
                  <c:v>51.72</c:v>
                </c:pt>
                <c:pt idx="519">
                  <c:v>53.9</c:v>
                </c:pt>
                <c:pt idx="520">
                  <c:v>59.03</c:v>
                </c:pt>
                <c:pt idx="521">
                  <c:v>60.78</c:v>
                </c:pt>
                <c:pt idx="522">
                  <c:v>60.53</c:v>
                </c:pt>
                <c:pt idx="523">
                  <c:v>59.44</c:v>
                </c:pt>
                <c:pt idx="524">
                  <c:v>57.13</c:v>
                </c:pt>
                <c:pt idx="525">
                  <c:v>62.13</c:v>
                </c:pt>
                <c:pt idx="526">
                  <c:v>61.63</c:v>
                </c:pt>
                <c:pt idx="527">
                  <c:v>67.17</c:v>
                </c:pt>
                <c:pt idx="528">
                  <c:v>71.09</c:v>
                </c:pt>
                <c:pt idx="529">
                  <c:v>66.17</c:v>
                </c:pt>
                <c:pt idx="530">
                  <c:v>64.36</c:v>
                </c:pt>
                <c:pt idx="531">
                  <c:v>62.59</c:v>
                </c:pt>
                <c:pt idx="532">
                  <c:v>62.36</c:v>
                </c:pt>
                <c:pt idx="533">
                  <c:v>62.18</c:v>
                </c:pt>
                <c:pt idx="534">
                  <c:v>70.260000000000005</c:v>
                </c:pt>
                <c:pt idx="535">
                  <c:v>67.2</c:v>
                </c:pt>
                <c:pt idx="536">
                  <c:v>67.81</c:v>
                </c:pt>
                <c:pt idx="537">
                  <c:v>69.510000000000005</c:v>
                </c:pt>
                <c:pt idx="538">
                  <c:v>69.47</c:v>
                </c:pt>
                <c:pt idx="539">
                  <c:v>69.760000000000005</c:v>
                </c:pt>
                <c:pt idx="540">
                  <c:v>66.81</c:v>
                </c:pt>
                <c:pt idx="541">
                  <c:v>67.069999999999993</c:v>
                </c:pt>
                <c:pt idx="542">
                  <c:v>68.459999999999994</c:v>
                </c:pt>
                <c:pt idx="543">
                  <c:v>69.349999999999994</c:v>
                </c:pt>
                <c:pt idx="544">
                  <c:v>70.959999999999994</c:v>
                </c:pt>
                <c:pt idx="545">
                  <c:v>75.150000000000006</c:v>
                </c:pt>
                <c:pt idx="546">
                  <c:v>78.05</c:v>
                </c:pt>
                <c:pt idx="547">
                  <c:v>78.25</c:v>
                </c:pt>
                <c:pt idx="548">
                  <c:v>74.55</c:v>
                </c:pt>
                <c:pt idx="549">
                  <c:v>72.709999999999994</c:v>
                </c:pt>
                <c:pt idx="550">
                  <c:v>72.02</c:v>
                </c:pt>
                <c:pt idx="551">
                  <c:v>72.739999999999995</c:v>
                </c:pt>
                <c:pt idx="552">
                  <c:v>71.3</c:v>
                </c:pt>
                <c:pt idx="553">
                  <c:v>68.59</c:v>
                </c:pt>
                <c:pt idx="554">
                  <c:v>65.3</c:v>
                </c:pt>
                <c:pt idx="555">
                  <c:v>61.01</c:v>
                </c:pt>
                <c:pt idx="556">
                  <c:v>60.4</c:v>
                </c:pt>
                <c:pt idx="557">
                  <c:v>56.84</c:v>
                </c:pt>
                <c:pt idx="558">
                  <c:v>54.54</c:v>
                </c:pt>
                <c:pt idx="559">
                  <c:v>53.64</c:v>
                </c:pt>
                <c:pt idx="560">
                  <c:v>50.76</c:v>
                </c:pt>
                <c:pt idx="561">
                  <c:v>51.54</c:v>
                </c:pt>
                <c:pt idx="562">
                  <c:v>53.1</c:v>
                </c:pt>
                <c:pt idx="563">
                  <c:v>51.89</c:v>
                </c:pt>
                <c:pt idx="564">
                  <c:v>50.95</c:v>
                </c:pt>
                <c:pt idx="565">
                  <c:v>52.06</c:v>
                </c:pt>
                <c:pt idx="566">
                  <c:v>50.54</c:v>
                </c:pt>
                <c:pt idx="567">
                  <c:v>48.92</c:v>
                </c:pt>
                <c:pt idx="568">
                  <c:v>51.36</c:v>
                </c:pt>
                <c:pt idx="569">
                  <c:v>53.23</c:v>
                </c:pt>
                <c:pt idx="570">
                  <c:v>54.53</c:v>
                </c:pt>
                <c:pt idx="571">
                  <c:v>56.61</c:v>
                </c:pt>
                <c:pt idx="572">
                  <c:v>52.19</c:v>
                </c:pt>
                <c:pt idx="573">
                  <c:v>55.14</c:v>
                </c:pt>
                <c:pt idx="574">
                  <c:v>56</c:v>
                </c:pt>
                <c:pt idx="575">
                  <c:v>58.35</c:v>
                </c:pt>
                <c:pt idx="576">
                  <c:v>59.25</c:v>
                </c:pt>
                <c:pt idx="577">
                  <c:v>59.34</c:v>
                </c:pt>
                <c:pt idx="578">
                  <c:v>58.65</c:v>
                </c:pt>
                <c:pt idx="579">
                  <c:v>59.52</c:v>
                </c:pt>
                <c:pt idx="580">
                  <c:v>58.73</c:v>
                </c:pt>
                <c:pt idx="581">
                  <c:v>60.83</c:v>
                </c:pt>
                <c:pt idx="582">
                  <c:v>56.98</c:v>
                </c:pt>
                <c:pt idx="583">
                  <c:v>55.71</c:v>
                </c:pt>
                <c:pt idx="584">
                  <c:v>60.55</c:v>
                </c:pt>
                <c:pt idx="585">
                  <c:v>58.99</c:v>
                </c:pt>
                <c:pt idx="586">
                  <c:v>58.39</c:v>
                </c:pt>
                <c:pt idx="587">
                  <c:v>56.29</c:v>
                </c:pt>
                <c:pt idx="588">
                  <c:v>57.04</c:v>
                </c:pt>
                <c:pt idx="589">
                  <c:v>55.33</c:v>
                </c:pt>
                <c:pt idx="590">
                  <c:v>54.88</c:v>
                </c:pt>
                <c:pt idx="591">
                  <c:v>56.8</c:v>
                </c:pt>
                <c:pt idx="592">
                  <c:v>55.17</c:v>
                </c:pt>
                <c:pt idx="593">
                  <c:v>56.96</c:v>
                </c:pt>
                <c:pt idx="594">
                  <c:v>58.88</c:v>
                </c:pt>
                <c:pt idx="595">
                  <c:v>61.45</c:v>
                </c:pt>
                <c:pt idx="596">
                  <c:v>61.78</c:v>
                </c:pt>
                <c:pt idx="597">
                  <c:v>70.52</c:v>
                </c:pt>
                <c:pt idx="598">
                  <c:v>73.599999999999994</c:v>
                </c:pt>
                <c:pt idx="599">
                  <c:v>74.55</c:v>
                </c:pt>
                <c:pt idx="600">
                  <c:v>71.89</c:v>
                </c:pt>
                <c:pt idx="601">
                  <c:v>71.58</c:v>
                </c:pt>
                <c:pt idx="602">
                  <c:v>75.849999999999994</c:v>
                </c:pt>
                <c:pt idx="603">
                  <c:v>81.31</c:v>
                </c:pt>
                <c:pt idx="604">
                  <c:v>86.35</c:v>
                </c:pt>
                <c:pt idx="605">
                  <c:v>89.13</c:v>
                </c:pt>
                <c:pt idx="606">
                  <c:v>84.62</c:v>
                </c:pt>
                <c:pt idx="607">
                  <c:v>86.29</c:v>
                </c:pt>
                <c:pt idx="608">
                  <c:v>81.98</c:v>
                </c:pt>
                <c:pt idx="609">
                  <c:v>77.099999999999994</c:v>
                </c:pt>
                <c:pt idx="610">
                  <c:v>77.819999999999993</c:v>
                </c:pt>
                <c:pt idx="611">
                  <c:v>79.47</c:v>
                </c:pt>
                <c:pt idx="612">
                  <c:v>82.43</c:v>
                </c:pt>
                <c:pt idx="613">
                  <c:v>84.09</c:v>
                </c:pt>
                <c:pt idx="614">
                  <c:v>85.9</c:v>
                </c:pt>
                <c:pt idx="615">
                  <c:v>82.47</c:v>
                </c:pt>
                <c:pt idx="616">
                  <c:v>82.08</c:v>
                </c:pt>
                <c:pt idx="617">
                  <c:v>77.14</c:v>
                </c:pt>
                <c:pt idx="618">
                  <c:v>71.03</c:v>
                </c:pt>
                <c:pt idx="619">
                  <c:v>73.180000000000007</c:v>
                </c:pt>
                <c:pt idx="620">
                  <c:v>70.930000000000007</c:v>
                </c:pt>
                <c:pt idx="621">
                  <c:v>73.48</c:v>
                </c:pt>
                <c:pt idx="622">
                  <c:v>76.86</c:v>
                </c:pt>
                <c:pt idx="623">
                  <c:v>74.900000000000006</c:v>
                </c:pt>
                <c:pt idx="624">
                  <c:v>76.7</c:v>
                </c:pt>
                <c:pt idx="625">
                  <c:v>74.62</c:v>
                </c:pt>
                <c:pt idx="626">
                  <c:v>69.150000000000006</c:v>
                </c:pt>
                <c:pt idx="627">
                  <c:v>69.47</c:v>
                </c:pt>
                <c:pt idx="628">
                  <c:v>68.12</c:v>
                </c:pt>
                <c:pt idx="629">
                  <c:v>66.87</c:v>
                </c:pt>
                <c:pt idx="630">
                  <c:v>72.47</c:v>
                </c:pt>
                <c:pt idx="631">
                  <c:v>68.05</c:v>
                </c:pt>
                <c:pt idx="632">
                  <c:v>69.099999999999994</c:v>
                </c:pt>
                <c:pt idx="633">
                  <c:v>66.31</c:v>
                </c:pt>
                <c:pt idx="634">
                  <c:v>68.790000000000006</c:v>
                </c:pt>
                <c:pt idx="635">
                  <c:v>69.61</c:v>
                </c:pt>
                <c:pt idx="636">
                  <c:v>70.66</c:v>
                </c:pt>
                <c:pt idx="637">
                  <c:v>67.95</c:v>
                </c:pt>
                <c:pt idx="638">
                  <c:v>65.83</c:v>
                </c:pt>
                <c:pt idx="639">
                  <c:v>68.34</c:v>
                </c:pt>
                <c:pt idx="640">
                  <c:v>73.45</c:v>
                </c:pt>
                <c:pt idx="641">
                  <c:v>74.88</c:v>
                </c:pt>
                <c:pt idx="642">
                  <c:v>72.14</c:v>
                </c:pt>
                <c:pt idx="643">
                  <c:v>73.12</c:v>
                </c:pt>
                <c:pt idx="644">
                  <c:v>80.73</c:v>
                </c:pt>
                <c:pt idx="645">
                  <c:v>81.03</c:v>
                </c:pt>
                <c:pt idx="646">
                  <c:v>85.99</c:v>
                </c:pt>
                <c:pt idx="647">
                  <c:v>83.38</c:v>
                </c:pt>
                <c:pt idx="648">
                  <c:v>83.2</c:v>
                </c:pt>
                <c:pt idx="649">
                  <c:v>85.3</c:v>
                </c:pt>
                <c:pt idx="650">
                  <c:v>86.67</c:v>
                </c:pt>
                <c:pt idx="651">
                  <c:v>83.95</c:v>
                </c:pt>
                <c:pt idx="652">
                  <c:v>81.180000000000007</c:v>
                </c:pt>
                <c:pt idx="653">
                  <c:v>84.49</c:v>
                </c:pt>
                <c:pt idx="654">
                  <c:v>88.68</c:v>
                </c:pt>
                <c:pt idx="655">
                  <c:v>94.3</c:v>
                </c:pt>
                <c:pt idx="656">
                  <c:v>101.49</c:v>
                </c:pt>
                <c:pt idx="657">
                  <c:v>102</c:v>
                </c:pt>
                <c:pt idx="658">
                  <c:v>100.67</c:v>
                </c:pt>
                <c:pt idx="659">
                  <c:v>106.34</c:v>
                </c:pt>
                <c:pt idx="660">
                  <c:v>109.45</c:v>
                </c:pt>
                <c:pt idx="661">
                  <c:v>105.08</c:v>
                </c:pt>
                <c:pt idx="662">
                  <c:v>100.69</c:v>
                </c:pt>
                <c:pt idx="663">
                  <c:v>102.69</c:v>
                </c:pt>
                <c:pt idx="664">
                  <c:v>101.9</c:v>
                </c:pt>
                <c:pt idx="665">
                  <c:v>101.75</c:v>
                </c:pt>
                <c:pt idx="666">
                  <c:v>106.27</c:v>
                </c:pt>
                <c:pt idx="667">
                  <c:v>109.57</c:v>
                </c:pt>
                <c:pt idx="668">
                  <c:v>115.65</c:v>
                </c:pt>
                <c:pt idx="669">
                  <c:v>106.81</c:v>
                </c:pt>
                <c:pt idx="670">
                  <c:v>107.88</c:v>
                </c:pt>
                <c:pt idx="671">
                  <c:v>110.94</c:v>
                </c:pt>
                <c:pt idx="672">
                  <c:v>104.17</c:v>
                </c:pt>
                <c:pt idx="673">
                  <c:v>101.37</c:v>
                </c:pt>
                <c:pt idx="674">
                  <c:v>97.9</c:v>
                </c:pt>
                <c:pt idx="675">
                  <c:v>97.94</c:v>
                </c:pt>
                <c:pt idx="676">
                  <c:v>104.65</c:v>
                </c:pt>
                <c:pt idx="677">
                  <c:v>113.63</c:v>
                </c:pt>
                <c:pt idx="678">
                  <c:v>109.86</c:v>
                </c:pt>
                <c:pt idx="679">
                  <c:v>112.2</c:v>
                </c:pt>
                <c:pt idx="680">
                  <c:v>114.75</c:v>
                </c:pt>
                <c:pt idx="681">
                  <c:v>116.53</c:v>
                </c:pt>
                <c:pt idx="682">
                  <c:v>118.4</c:v>
                </c:pt>
                <c:pt idx="683">
                  <c:v>119.83</c:v>
                </c:pt>
                <c:pt idx="684">
                  <c:v>128.35</c:v>
                </c:pt>
                <c:pt idx="685">
                  <c:v>134.21</c:v>
                </c:pt>
                <c:pt idx="686">
                  <c:v>128.46</c:v>
                </c:pt>
                <c:pt idx="687">
                  <c:v>132.65</c:v>
                </c:pt>
                <c:pt idx="688">
                  <c:v>137.53</c:v>
                </c:pt>
                <c:pt idx="689">
                  <c:v>139.25</c:v>
                </c:pt>
                <c:pt idx="690">
                  <c:v>145.79</c:v>
                </c:pt>
                <c:pt idx="691">
                  <c:v>146.85</c:v>
                </c:pt>
                <c:pt idx="692">
                  <c:v>148</c:v>
                </c:pt>
                <c:pt idx="693">
                  <c:v>148.66999999999999</c:v>
                </c:pt>
                <c:pt idx="694">
                  <c:v>136.82</c:v>
                </c:pt>
                <c:pt idx="695">
                  <c:v>136.31</c:v>
                </c:pt>
                <c:pt idx="696">
                  <c:v>132.57</c:v>
                </c:pt>
                <c:pt idx="697">
                  <c:v>126.23</c:v>
                </c:pt>
                <c:pt idx="698">
                  <c:v>133.80000000000001</c:v>
                </c:pt>
                <c:pt idx="699">
                  <c:v>136.53</c:v>
                </c:pt>
                <c:pt idx="700">
                  <c:v>136.30000000000001</c:v>
                </c:pt>
                <c:pt idx="701">
                  <c:v>133.13</c:v>
                </c:pt>
                <c:pt idx="702">
                  <c:v>134.69</c:v>
                </c:pt>
                <c:pt idx="703">
                  <c:v>140.21</c:v>
                </c:pt>
                <c:pt idx="704">
                  <c:v>135.47999999999999</c:v>
                </c:pt>
                <c:pt idx="705">
                  <c:v>135.4</c:v>
                </c:pt>
                <c:pt idx="706">
                  <c:v>140.24</c:v>
                </c:pt>
                <c:pt idx="707">
                  <c:v>129.49</c:v>
                </c:pt>
                <c:pt idx="708">
                  <c:v>129.13</c:v>
                </c:pt>
                <c:pt idx="709">
                  <c:v>126.82</c:v>
                </c:pt>
                <c:pt idx="710">
                  <c:v>126.07</c:v>
                </c:pt>
                <c:pt idx="711">
                  <c:v>123.46</c:v>
                </c:pt>
                <c:pt idx="712">
                  <c:v>124.1</c:v>
                </c:pt>
                <c:pt idx="713">
                  <c:v>134.21</c:v>
                </c:pt>
                <c:pt idx="714">
                  <c:v>132.38</c:v>
                </c:pt>
                <c:pt idx="715">
                  <c:v>133.91</c:v>
                </c:pt>
                <c:pt idx="716">
                  <c:v>145.25</c:v>
                </c:pt>
                <c:pt idx="717">
                  <c:v>141.94999999999999</c:v>
                </c:pt>
                <c:pt idx="718">
                  <c:v>152.83000000000001</c:v>
                </c:pt>
                <c:pt idx="719">
                  <c:v>152.80000000000001</c:v>
                </c:pt>
                <c:pt idx="720">
                  <c:v>164.29</c:v>
                </c:pt>
                <c:pt idx="721">
                  <c:v>169.34</c:v>
                </c:pt>
                <c:pt idx="722">
                  <c:v>171.41</c:v>
                </c:pt>
                <c:pt idx="723">
                  <c:v>170.87</c:v>
                </c:pt>
                <c:pt idx="724">
                  <c:v>166.49</c:v>
                </c:pt>
                <c:pt idx="725">
                  <c:v>166.93</c:v>
                </c:pt>
                <c:pt idx="726">
                  <c:v>173.1</c:v>
                </c:pt>
                <c:pt idx="727">
                  <c:v>172.93</c:v>
                </c:pt>
                <c:pt idx="728">
                  <c:v>170.63</c:v>
                </c:pt>
                <c:pt idx="729">
                  <c:v>168.81</c:v>
                </c:pt>
                <c:pt idx="730">
                  <c:v>175.74</c:v>
                </c:pt>
                <c:pt idx="731">
                  <c:v>184.7</c:v>
                </c:pt>
                <c:pt idx="732">
                  <c:v>179.64</c:v>
                </c:pt>
                <c:pt idx="733">
                  <c:v>174.71</c:v>
                </c:pt>
                <c:pt idx="734">
                  <c:v>177.37</c:v>
                </c:pt>
                <c:pt idx="735">
                  <c:v>188.73</c:v>
                </c:pt>
                <c:pt idx="736">
                  <c:v>197.71</c:v>
                </c:pt>
                <c:pt idx="737">
                  <c:v>187.75</c:v>
                </c:pt>
                <c:pt idx="738">
                  <c:v>185.65</c:v>
                </c:pt>
                <c:pt idx="739">
                  <c:v>178.63</c:v>
                </c:pt>
                <c:pt idx="740">
                  <c:v>176.61</c:v>
                </c:pt>
                <c:pt idx="741">
                  <c:v>188.51</c:v>
                </c:pt>
                <c:pt idx="742">
                  <c:v>177.77</c:v>
                </c:pt>
                <c:pt idx="743">
                  <c:v>166.29</c:v>
                </c:pt>
                <c:pt idx="744">
                  <c:v>160.68</c:v>
                </c:pt>
                <c:pt idx="745">
                  <c:v>162.51</c:v>
                </c:pt>
                <c:pt idx="746">
                  <c:v>166.62</c:v>
                </c:pt>
                <c:pt idx="747">
                  <c:v>169.55</c:v>
                </c:pt>
                <c:pt idx="748">
                  <c:v>177.83</c:v>
                </c:pt>
                <c:pt idx="749">
                  <c:v>165.38</c:v>
                </c:pt>
                <c:pt idx="750">
                  <c:v>173.55</c:v>
                </c:pt>
                <c:pt idx="751">
                  <c:v>171.27</c:v>
                </c:pt>
                <c:pt idx="752">
                  <c:v>176.4</c:v>
                </c:pt>
                <c:pt idx="753">
                  <c:v>167.02</c:v>
                </c:pt>
                <c:pt idx="754">
                  <c:v>166.98</c:v>
                </c:pt>
                <c:pt idx="755">
                  <c:v>168.53</c:v>
                </c:pt>
                <c:pt idx="756">
                  <c:v>176.62</c:v>
                </c:pt>
                <c:pt idx="757">
                  <c:v>165.44</c:v>
                </c:pt>
                <c:pt idx="758">
                  <c:v>165.58</c:v>
                </c:pt>
                <c:pt idx="759">
                  <c:v>158.31</c:v>
                </c:pt>
                <c:pt idx="760">
                  <c:v>161.55000000000001</c:v>
                </c:pt>
                <c:pt idx="761">
                  <c:v>166.7</c:v>
                </c:pt>
                <c:pt idx="762">
                  <c:v>175.64</c:v>
                </c:pt>
                <c:pt idx="763">
                  <c:v>171.76</c:v>
                </c:pt>
                <c:pt idx="764">
                  <c:v>178.33</c:v>
                </c:pt>
                <c:pt idx="765">
                  <c:v>188.47</c:v>
                </c:pt>
                <c:pt idx="766">
                  <c:v>176.13</c:v>
                </c:pt>
                <c:pt idx="767">
                  <c:v>180.52</c:v>
                </c:pt>
                <c:pt idx="768">
                  <c:v>187.66</c:v>
                </c:pt>
                <c:pt idx="769">
                  <c:v>185.6</c:v>
                </c:pt>
                <c:pt idx="770">
                  <c:v>176.55</c:v>
                </c:pt>
                <c:pt idx="771">
                  <c:v>183.41</c:v>
                </c:pt>
                <c:pt idx="772">
                  <c:v>174.55</c:v>
                </c:pt>
                <c:pt idx="773">
                  <c:v>173.2</c:v>
                </c:pt>
                <c:pt idx="774">
                  <c:v>172.84</c:v>
                </c:pt>
                <c:pt idx="775">
                  <c:v>177.9</c:v>
                </c:pt>
                <c:pt idx="776">
                  <c:v>173.32</c:v>
                </c:pt>
                <c:pt idx="777">
                  <c:v>168.45</c:v>
                </c:pt>
                <c:pt idx="778">
                  <c:v>169.06</c:v>
                </c:pt>
                <c:pt idx="779">
                  <c:v>176.1</c:v>
                </c:pt>
                <c:pt idx="780">
                  <c:v>193.3</c:v>
                </c:pt>
              </c:numCache>
            </c:numRef>
          </c:val>
          <c:smooth val="0"/>
          <c:extLst>
            <c:ext xmlns:c16="http://schemas.microsoft.com/office/drawing/2014/chart" uri="{C3380CC4-5D6E-409C-BE32-E72D297353CC}">
              <c16:uniqueId val="{00000003-3848-9C4D-9CE2-803662107DD8}"/>
            </c:ext>
          </c:extLst>
        </c:ser>
        <c:dLbls>
          <c:showLegendKey val="0"/>
          <c:showVal val="0"/>
          <c:showCatName val="0"/>
          <c:showSerName val="0"/>
          <c:showPercent val="0"/>
          <c:showBubbleSize val="0"/>
        </c:dLbls>
        <c:smooth val="0"/>
        <c:axId val="1969630592"/>
        <c:axId val="1969629696"/>
      </c:lineChart>
      <c:catAx>
        <c:axId val="1969630592"/>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Date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9629696"/>
        <c:crosses val="autoZero"/>
        <c:auto val="1"/>
        <c:lblAlgn val="ctr"/>
        <c:lblOffset val="100"/>
        <c:tickLblSkip val="130"/>
        <c:noMultiLvlLbl val="0"/>
      </c:catAx>
      <c:valAx>
        <c:axId val="196962969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Closing Price ($)</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963059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25400" cap="flat" cmpd="sng" algn="ctr">
      <a:no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30-Day Rolling Annualized Volatility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dLbls>
          <c:showLegendKey val="0"/>
          <c:showVal val="0"/>
          <c:showCatName val="0"/>
          <c:showSerName val="0"/>
          <c:showPercent val="0"/>
          <c:showBubbleSize val="0"/>
        </c:dLbls>
        <c:marker val="1"/>
        <c:smooth val="0"/>
        <c:axId val="2014274304"/>
        <c:axId val="2014269376"/>
      </c:lineChart>
      <c:catAx>
        <c:axId val="2014274304"/>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14269376"/>
        <c:crosses val="autoZero"/>
        <c:auto val="1"/>
        <c:lblAlgn val="ctr"/>
        <c:lblOffset val="100"/>
        <c:noMultiLvlLbl val="0"/>
      </c:catAx>
      <c:valAx>
        <c:axId val="201426937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1427430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30-Day Rolling Annualized Volatility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v>AAPL</c:v>
          </c:tx>
          <c:spPr>
            <a:ln w="28575" cap="rnd">
              <a:solidFill>
                <a:schemeClr val="accent1"/>
              </a:solidFill>
              <a:round/>
            </a:ln>
            <a:effectLst/>
          </c:spPr>
          <c:marker>
            <c:symbol val="none"/>
          </c:marker>
          <c:cat>
            <c:numRef>
              <c:f>'Rolling Analytics'!$A$40:$A$791</c:f>
              <c:numCache>
                <c:formatCode>General</c:formatCode>
                <c:ptCount val="752"/>
                <c:pt idx="0">
                  <c:v>44606</c:v>
                </c:pt>
                <c:pt idx="1">
                  <c:v>44607</c:v>
                </c:pt>
                <c:pt idx="2">
                  <c:v>44608</c:v>
                </c:pt>
                <c:pt idx="3">
                  <c:v>44609</c:v>
                </c:pt>
                <c:pt idx="4">
                  <c:v>44610</c:v>
                </c:pt>
                <c:pt idx="5">
                  <c:v>44613</c:v>
                </c:pt>
                <c:pt idx="6">
                  <c:v>44614</c:v>
                </c:pt>
                <c:pt idx="7">
                  <c:v>44615</c:v>
                </c:pt>
                <c:pt idx="8">
                  <c:v>44616</c:v>
                </c:pt>
                <c:pt idx="9">
                  <c:v>44617</c:v>
                </c:pt>
                <c:pt idx="10">
                  <c:v>44620</c:v>
                </c:pt>
                <c:pt idx="11">
                  <c:v>44621</c:v>
                </c:pt>
                <c:pt idx="12">
                  <c:v>44622</c:v>
                </c:pt>
                <c:pt idx="13">
                  <c:v>44623</c:v>
                </c:pt>
                <c:pt idx="14">
                  <c:v>44624</c:v>
                </c:pt>
                <c:pt idx="15">
                  <c:v>44627</c:v>
                </c:pt>
                <c:pt idx="16">
                  <c:v>44628</c:v>
                </c:pt>
                <c:pt idx="17">
                  <c:v>44629</c:v>
                </c:pt>
                <c:pt idx="18">
                  <c:v>44630</c:v>
                </c:pt>
                <c:pt idx="19">
                  <c:v>44631</c:v>
                </c:pt>
                <c:pt idx="20">
                  <c:v>44634</c:v>
                </c:pt>
                <c:pt idx="21">
                  <c:v>44635</c:v>
                </c:pt>
                <c:pt idx="22">
                  <c:v>44636</c:v>
                </c:pt>
                <c:pt idx="23">
                  <c:v>44637</c:v>
                </c:pt>
                <c:pt idx="24">
                  <c:v>44638</c:v>
                </c:pt>
                <c:pt idx="25">
                  <c:v>44641</c:v>
                </c:pt>
                <c:pt idx="26">
                  <c:v>44642</c:v>
                </c:pt>
                <c:pt idx="27">
                  <c:v>44643</c:v>
                </c:pt>
                <c:pt idx="28">
                  <c:v>44644</c:v>
                </c:pt>
                <c:pt idx="29">
                  <c:v>44645</c:v>
                </c:pt>
                <c:pt idx="30">
                  <c:v>44648</c:v>
                </c:pt>
                <c:pt idx="31">
                  <c:v>44649</c:v>
                </c:pt>
                <c:pt idx="32">
                  <c:v>44650</c:v>
                </c:pt>
                <c:pt idx="33">
                  <c:v>44651</c:v>
                </c:pt>
                <c:pt idx="34">
                  <c:v>44652</c:v>
                </c:pt>
                <c:pt idx="35">
                  <c:v>44655</c:v>
                </c:pt>
                <c:pt idx="36">
                  <c:v>44656</c:v>
                </c:pt>
                <c:pt idx="37">
                  <c:v>44657</c:v>
                </c:pt>
                <c:pt idx="38">
                  <c:v>44658</c:v>
                </c:pt>
                <c:pt idx="39">
                  <c:v>44659</c:v>
                </c:pt>
                <c:pt idx="40">
                  <c:v>44662</c:v>
                </c:pt>
                <c:pt idx="41">
                  <c:v>44663</c:v>
                </c:pt>
                <c:pt idx="42">
                  <c:v>44664</c:v>
                </c:pt>
                <c:pt idx="43">
                  <c:v>44665</c:v>
                </c:pt>
                <c:pt idx="44">
                  <c:v>44666</c:v>
                </c:pt>
                <c:pt idx="45">
                  <c:v>44669</c:v>
                </c:pt>
                <c:pt idx="46">
                  <c:v>44670</c:v>
                </c:pt>
                <c:pt idx="47">
                  <c:v>44671</c:v>
                </c:pt>
                <c:pt idx="48">
                  <c:v>44672</c:v>
                </c:pt>
                <c:pt idx="49">
                  <c:v>44673</c:v>
                </c:pt>
                <c:pt idx="50">
                  <c:v>44676</c:v>
                </c:pt>
                <c:pt idx="51">
                  <c:v>44677</c:v>
                </c:pt>
                <c:pt idx="52">
                  <c:v>44678</c:v>
                </c:pt>
                <c:pt idx="53">
                  <c:v>44679</c:v>
                </c:pt>
                <c:pt idx="54">
                  <c:v>44680</c:v>
                </c:pt>
                <c:pt idx="55">
                  <c:v>44683</c:v>
                </c:pt>
                <c:pt idx="56">
                  <c:v>44684</c:v>
                </c:pt>
                <c:pt idx="57">
                  <c:v>44685</c:v>
                </c:pt>
                <c:pt idx="58">
                  <c:v>44686</c:v>
                </c:pt>
                <c:pt idx="59">
                  <c:v>44687</c:v>
                </c:pt>
                <c:pt idx="60">
                  <c:v>44690</c:v>
                </c:pt>
                <c:pt idx="61">
                  <c:v>44691</c:v>
                </c:pt>
                <c:pt idx="62">
                  <c:v>44692</c:v>
                </c:pt>
                <c:pt idx="63">
                  <c:v>44693</c:v>
                </c:pt>
                <c:pt idx="64">
                  <c:v>44694</c:v>
                </c:pt>
                <c:pt idx="65">
                  <c:v>44697</c:v>
                </c:pt>
                <c:pt idx="66">
                  <c:v>44698</c:v>
                </c:pt>
                <c:pt idx="67">
                  <c:v>44699</c:v>
                </c:pt>
                <c:pt idx="68">
                  <c:v>44700</c:v>
                </c:pt>
                <c:pt idx="69">
                  <c:v>44701</c:v>
                </c:pt>
                <c:pt idx="70">
                  <c:v>44704</c:v>
                </c:pt>
                <c:pt idx="71">
                  <c:v>44705</c:v>
                </c:pt>
                <c:pt idx="72">
                  <c:v>44706</c:v>
                </c:pt>
                <c:pt idx="73">
                  <c:v>44707</c:v>
                </c:pt>
                <c:pt idx="74">
                  <c:v>44708</c:v>
                </c:pt>
                <c:pt idx="75">
                  <c:v>44711</c:v>
                </c:pt>
                <c:pt idx="76">
                  <c:v>44712</c:v>
                </c:pt>
                <c:pt idx="77">
                  <c:v>44713</c:v>
                </c:pt>
                <c:pt idx="78">
                  <c:v>44714</c:v>
                </c:pt>
                <c:pt idx="79">
                  <c:v>44715</c:v>
                </c:pt>
                <c:pt idx="80">
                  <c:v>44718</c:v>
                </c:pt>
                <c:pt idx="81">
                  <c:v>44719</c:v>
                </c:pt>
                <c:pt idx="82">
                  <c:v>44720</c:v>
                </c:pt>
                <c:pt idx="83">
                  <c:v>44721</c:v>
                </c:pt>
                <c:pt idx="84">
                  <c:v>44722</c:v>
                </c:pt>
                <c:pt idx="85">
                  <c:v>44725</c:v>
                </c:pt>
                <c:pt idx="86">
                  <c:v>44726</c:v>
                </c:pt>
                <c:pt idx="87">
                  <c:v>44727</c:v>
                </c:pt>
                <c:pt idx="88">
                  <c:v>44728</c:v>
                </c:pt>
                <c:pt idx="89">
                  <c:v>44729</c:v>
                </c:pt>
                <c:pt idx="90">
                  <c:v>44732</c:v>
                </c:pt>
                <c:pt idx="91">
                  <c:v>44733</c:v>
                </c:pt>
                <c:pt idx="92">
                  <c:v>44734</c:v>
                </c:pt>
                <c:pt idx="93">
                  <c:v>44735</c:v>
                </c:pt>
                <c:pt idx="94">
                  <c:v>44736</c:v>
                </c:pt>
                <c:pt idx="95">
                  <c:v>44739</c:v>
                </c:pt>
                <c:pt idx="96">
                  <c:v>44740</c:v>
                </c:pt>
                <c:pt idx="97">
                  <c:v>44741</c:v>
                </c:pt>
                <c:pt idx="98">
                  <c:v>44742</c:v>
                </c:pt>
                <c:pt idx="99">
                  <c:v>44743</c:v>
                </c:pt>
                <c:pt idx="100">
                  <c:v>44746</c:v>
                </c:pt>
                <c:pt idx="101">
                  <c:v>44747</c:v>
                </c:pt>
                <c:pt idx="102">
                  <c:v>44748</c:v>
                </c:pt>
                <c:pt idx="103">
                  <c:v>44749</c:v>
                </c:pt>
                <c:pt idx="104">
                  <c:v>44750</c:v>
                </c:pt>
                <c:pt idx="105">
                  <c:v>44753</c:v>
                </c:pt>
                <c:pt idx="106">
                  <c:v>44754</c:v>
                </c:pt>
                <c:pt idx="107">
                  <c:v>44755</c:v>
                </c:pt>
                <c:pt idx="108">
                  <c:v>44756</c:v>
                </c:pt>
                <c:pt idx="109">
                  <c:v>44757</c:v>
                </c:pt>
                <c:pt idx="110">
                  <c:v>44760</c:v>
                </c:pt>
                <c:pt idx="111">
                  <c:v>44761</c:v>
                </c:pt>
                <c:pt idx="112">
                  <c:v>44762</c:v>
                </c:pt>
                <c:pt idx="113">
                  <c:v>44763</c:v>
                </c:pt>
                <c:pt idx="114">
                  <c:v>44764</c:v>
                </c:pt>
                <c:pt idx="115">
                  <c:v>44767</c:v>
                </c:pt>
                <c:pt idx="116">
                  <c:v>44768</c:v>
                </c:pt>
                <c:pt idx="117">
                  <c:v>44769</c:v>
                </c:pt>
                <c:pt idx="118">
                  <c:v>44770</c:v>
                </c:pt>
                <c:pt idx="119">
                  <c:v>44771</c:v>
                </c:pt>
                <c:pt idx="120">
                  <c:v>44774</c:v>
                </c:pt>
                <c:pt idx="121">
                  <c:v>44775</c:v>
                </c:pt>
                <c:pt idx="122">
                  <c:v>44776</c:v>
                </c:pt>
                <c:pt idx="123">
                  <c:v>44777</c:v>
                </c:pt>
                <c:pt idx="124">
                  <c:v>44778</c:v>
                </c:pt>
                <c:pt idx="125">
                  <c:v>44781</c:v>
                </c:pt>
                <c:pt idx="126">
                  <c:v>44782</c:v>
                </c:pt>
                <c:pt idx="127">
                  <c:v>44783</c:v>
                </c:pt>
                <c:pt idx="128">
                  <c:v>44784</c:v>
                </c:pt>
                <c:pt idx="129">
                  <c:v>44785</c:v>
                </c:pt>
                <c:pt idx="130">
                  <c:v>44788</c:v>
                </c:pt>
                <c:pt idx="131">
                  <c:v>44789</c:v>
                </c:pt>
                <c:pt idx="132">
                  <c:v>44790</c:v>
                </c:pt>
                <c:pt idx="133">
                  <c:v>44791</c:v>
                </c:pt>
                <c:pt idx="134">
                  <c:v>44792</c:v>
                </c:pt>
                <c:pt idx="135">
                  <c:v>44795</c:v>
                </c:pt>
                <c:pt idx="136">
                  <c:v>44796</c:v>
                </c:pt>
                <c:pt idx="137">
                  <c:v>44797</c:v>
                </c:pt>
                <c:pt idx="138">
                  <c:v>44798</c:v>
                </c:pt>
                <c:pt idx="139">
                  <c:v>44799</c:v>
                </c:pt>
                <c:pt idx="140">
                  <c:v>44802</c:v>
                </c:pt>
                <c:pt idx="141">
                  <c:v>44803</c:v>
                </c:pt>
                <c:pt idx="142">
                  <c:v>44804</c:v>
                </c:pt>
                <c:pt idx="143">
                  <c:v>44805</c:v>
                </c:pt>
                <c:pt idx="144">
                  <c:v>44806</c:v>
                </c:pt>
                <c:pt idx="145">
                  <c:v>44809</c:v>
                </c:pt>
                <c:pt idx="146">
                  <c:v>44810</c:v>
                </c:pt>
                <c:pt idx="147">
                  <c:v>44811</c:v>
                </c:pt>
                <c:pt idx="148">
                  <c:v>44812</c:v>
                </c:pt>
                <c:pt idx="149">
                  <c:v>44813</c:v>
                </c:pt>
                <c:pt idx="150">
                  <c:v>44816</c:v>
                </c:pt>
                <c:pt idx="151">
                  <c:v>44817</c:v>
                </c:pt>
                <c:pt idx="152">
                  <c:v>44818</c:v>
                </c:pt>
                <c:pt idx="153">
                  <c:v>44819</c:v>
                </c:pt>
                <c:pt idx="154">
                  <c:v>44820</c:v>
                </c:pt>
                <c:pt idx="155">
                  <c:v>44823</c:v>
                </c:pt>
                <c:pt idx="156">
                  <c:v>44824</c:v>
                </c:pt>
                <c:pt idx="157">
                  <c:v>44825</c:v>
                </c:pt>
                <c:pt idx="158">
                  <c:v>44826</c:v>
                </c:pt>
                <c:pt idx="159">
                  <c:v>44827</c:v>
                </c:pt>
                <c:pt idx="160">
                  <c:v>44830</c:v>
                </c:pt>
                <c:pt idx="161">
                  <c:v>44831</c:v>
                </c:pt>
                <c:pt idx="162">
                  <c:v>44832</c:v>
                </c:pt>
                <c:pt idx="163">
                  <c:v>44833</c:v>
                </c:pt>
                <c:pt idx="164">
                  <c:v>44834</c:v>
                </c:pt>
                <c:pt idx="165">
                  <c:v>44837</c:v>
                </c:pt>
                <c:pt idx="166">
                  <c:v>44838</c:v>
                </c:pt>
                <c:pt idx="167">
                  <c:v>44839</c:v>
                </c:pt>
                <c:pt idx="168">
                  <c:v>44840</c:v>
                </c:pt>
                <c:pt idx="169">
                  <c:v>44841</c:v>
                </c:pt>
                <c:pt idx="170">
                  <c:v>44844</c:v>
                </c:pt>
                <c:pt idx="171">
                  <c:v>44845</c:v>
                </c:pt>
                <c:pt idx="172">
                  <c:v>44846</c:v>
                </c:pt>
                <c:pt idx="173">
                  <c:v>44847</c:v>
                </c:pt>
                <c:pt idx="174">
                  <c:v>44848</c:v>
                </c:pt>
                <c:pt idx="175">
                  <c:v>44851</c:v>
                </c:pt>
                <c:pt idx="176">
                  <c:v>44852</c:v>
                </c:pt>
                <c:pt idx="177">
                  <c:v>44853</c:v>
                </c:pt>
                <c:pt idx="178">
                  <c:v>44854</c:v>
                </c:pt>
                <c:pt idx="179">
                  <c:v>44855</c:v>
                </c:pt>
                <c:pt idx="180">
                  <c:v>44858</c:v>
                </c:pt>
                <c:pt idx="181">
                  <c:v>44859</c:v>
                </c:pt>
                <c:pt idx="182">
                  <c:v>44860</c:v>
                </c:pt>
                <c:pt idx="183">
                  <c:v>44861</c:v>
                </c:pt>
                <c:pt idx="184">
                  <c:v>44862</c:v>
                </c:pt>
                <c:pt idx="185">
                  <c:v>44865</c:v>
                </c:pt>
                <c:pt idx="186">
                  <c:v>44866</c:v>
                </c:pt>
                <c:pt idx="187">
                  <c:v>44867</c:v>
                </c:pt>
                <c:pt idx="188">
                  <c:v>44868</c:v>
                </c:pt>
                <c:pt idx="189">
                  <c:v>44869</c:v>
                </c:pt>
                <c:pt idx="190">
                  <c:v>44872</c:v>
                </c:pt>
                <c:pt idx="191">
                  <c:v>44873</c:v>
                </c:pt>
                <c:pt idx="192">
                  <c:v>44874</c:v>
                </c:pt>
                <c:pt idx="193">
                  <c:v>44875</c:v>
                </c:pt>
                <c:pt idx="194">
                  <c:v>44876</c:v>
                </c:pt>
                <c:pt idx="195">
                  <c:v>44879</c:v>
                </c:pt>
                <c:pt idx="196">
                  <c:v>44880</c:v>
                </c:pt>
                <c:pt idx="197">
                  <c:v>44881</c:v>
                </c:pt>
                <c:pt idx="198">
                  <c:v>44882</c:v>
                </c:pt>
                <c:pt idx="199">
                  <c:v>44883</c:v>
                </c:pt>
                <c:pt idx="200">
                  <c:v>44886</c:v>
                </c:pt>
                <c:pt idx="201">
                  <c:v>44887</c:v>
                </c:pt>
                <c:pt idx="202">
                  <c:v>44888</c:v>
                </c:pt>
                <c:pt idx="203">
                  <c:v>44889</c:v>
                </c:pt>
                <c:pt idx="204">
                  <c:v>44890</c:v>
                </c:pt>
                <c:pt idx="205">
                  <c:v>44893</c:v>
                </c:pt>
                <c:pt idx="206">
                  <c:v>44894</c:v>
                </c:pt>
                <c:pt idx="207">
                  <c:v>44895</c:v>
                </c:pt>
                <c:pt idx="208">
                  <c:v>44896</c:v>
                </c:pt>
                <c:pt idx="209">
                  <c:v>44897</c:v>
                </c:pt>
                <c:pt idx="210">
                  <c:v>44900</c:v>
                </c:pt>
                <c:pt idx="211">
                  <c:v>44901</c:v>
                </c:pt>
                <c:pt idx="212">
                  <c:v>44902</c:v>
                </c:pt>
                <c:pt idx="213">
                  <c:v>44903</c:v>
                </c:pt>
                <c:pt idx="214">
                  <c:v>44904</c:v>
                </c:pt>
                <c:pt idx="215">
                  <c:v>44907</c:v>
                </c:pt>
                <c:pt idx="216">
                  <c:v>44908</c:v>
                </c:pt>
                <c:pt idx="217">
                  <c:v>44909</c:v>
                </c:pt>
                <c:pt idx="218">
                  <c:v>44910</c:v>
                </c:pt>
                <c:pt idx="219">
                  <c:v>44911</c:v>
                </c:pt>
                <c:pt idx="220">
                  <c:v>44914</c:v>
                </c:pt>
                <c:pt idx="221">
                  <c:v>44915</c:v>
                </c:pt>
                <c:pt idx="222">
                  <c:v>44916</c:v>
                </c:pt>
                <c:pt idx="223">
                  <c:v>44917</c:v>
                </c:pt>
                <c:pt idx="224">
                  <c:v>44918</c:v>
                </c:pt>
                <c:pt idx="225">
                  <c:v>44921</c:v>
                </c:pt>
                <c:pt idx="226">
                  <c:v>44922</c:v>
                </c:pt>
                <c:pt idx="227">
                  <c:v>44923</c:v>
                </c:pt>
                <c:pt idx="228">
                  <c:v>44924</c:v>
                </c:pt>
                <c:pt idx="229">
                  <c:v>44925</c:v>
                </c:pt>
                <c:pt idx="230">
                  <c:v>44928</c:v>
                </c:pt>
                <c:pt idx="231">
                  <c:v>44929</c:v>
                </c:pt>
                <c:pt idx="232">
                  <c:v>44930</c:v>
                </c:pt>
                <c:pt idx="233">
                  <c:v>44931</c:v>
                </c:pt>
                <c:pt idx="234">
                  <c:v>44932</c:v>
                </c:pt>
                <c:pt idx="235">
                  <c:v>44935</c:v>
                </c:pt>
                <c:pt idx="236">
                  <c:v>44936</c:v>
                </c:pt>
                <c:pt idx="237">
                  <c:v>44937</c:v>
                </c:pt>
                <c:pt idx="238">
                  <c:v>44938</c:v>
                </c:pt>
                <c:pt idx="239">
                  <c:v>44939</c:v>
                </c:pt>
                <c:pt idx="240">
                  <c:v>44942</c:v>
                </c:pt>
                <c:pt idx="241">
                  <c:v>44943</c:v>
                </c:pt>
                <c:pt idx="242">
                  <c:v>44944</c:v>
                </c:pt>
                <c:pt idx="243">
                  <c:v>44945</c:v>
                </c:pt>
                <c:pt idx="244">
                  <c:v>44946</c:v>
                </c:pt>
                <c:pt idx="245">
                  <c:v>44949</c:v>
                </c:pt>
                <c:pt idx="246">
                  <c:v>44950</c:v>
                </c:pt>
                <c:pt idx="247">
                  <c:v>44951</c:v>
                </c:pt>
                <c:pt idx="248">
                  <c:v>44952</c:v>
                </c:pt>
                <c:pt idx="249">
                  <c:v>44953</c:v>
                </c:pt>
                <c:pt idx="250">
                  <c:v>44956</c:v>
                </c:pt>
                <c:pt idx="251">
                  <c:v>44957</c:v>
                </c:pt>
                <c:pt idx="252">
                  <c:v>44958</c:v>
                </c:pt>
                <c:pt idx="253">
                  <c:v>44959</c:v>
                </c:pt>
                <c:pt idx="254">
                  <c:v>44960</c:v>
                </c:pt>
                <c:pt idx="255">
                  <c:v>44963</c:v>
                </c:pt>
                <c:pt idx="256">
                  <c:v>44964</c:v>
                </c:pt>
                <c:pt idx="257">
                  <c:v>44965</c:v>
                </c:pt>
                <c:pt idx="258">
                  <c:v>44966</c:v>
                </c:pt>
                <c:pt idx="259">
                  <c:v>44967</c:v>
                </c:pt>
                <c:pt idx="260">
                  <c:v>44970</c:v>
                </c:pt>
                <c:pt idx="261">
                  <c:v>44971</c:v>
                </c:pt>
                <c:pt idx="262">
                  <c:v>44972</c:v>
                </c:pt>
                <c:pt idx="263">
                  <c:v>44973</c:v>
                </c:pt>
                <c:pt idx="264">
                  <c:v>44974</c:v>
                </c:pt>
                <c:pt idx="265">
                  <c:v>44977</c:v>
                </c:pt>
                <c:pt idx="266">
                  <c:v>44978</c:v>
                </c:pt>
                <c:pt idx="267">
                  <c:v>44979</c:v>
                </c:pt>
                <c:pt idx="268">
                  <c:v>44980</c:v>
                </c:pt>
                <c:pt idx="269">
                  <c:v>44981</c:v>
                </c:pt>
                <c:pt idx="270">
                  <c:v>44984</c:v>
                </c:pt>
                <c:pt idx="271">
                  <c:v>44985</c:v>
                </c:pt>
                <c:pt idx="272">
                  <c:v>44986</c:v>
                </c:pt>
                <c:pt idx="273">
                  <c:v>44987</c:v>
                </c:pt>
                <c:pt idx="274">
                  <c:v>44988</c:v>
                </c:pt>
                <c:pt idx="275">
                  <c:v>44991</c:v>
                </c:pt>
                <c:pt idx="276">
                  <c:v>44992</c:v>
                </c:pt>
                <c:pt idx="277">
                  <c:v>44993</c:v>
                </c:pt>
                <c:pt idx="278">
                  <c:v>44994</c:v>
                </c:pt>
                <c:pt idx="279">
                  <c:v>44995</c:v>
                </c:pt>
                <c:pt idx="280">
                  <c:v>44998</c:v>
                </c:pt>
                <c:pt idx="281">
                  <c:v>44999</c:v>
                </c:pt>
                <c:pt idx="282">
                  <c:v>45000</c:v>
                </c:pt>
                <c:pt idx="283">
                  <c:v>45001</c:v>
                </c:pt>
                <c:pt idx="284">
                  <c:v>45002</c:v>
                </c:pt>
                <c:pt idx="285">
                  <c:v>45005</c:v>
                </c:pt>
                <c:pt idx="286">
                  <c:v>45006</c:v>
                </c:pt>
                <c:pt idx="287">
                  <c:v>45007</c:v>
                </c:pt>
                <c:pt idx="288">
                  <c:v>45008</c:v>
                </c:pt>
                <c:pt idx="289">
                  <c:v>45009</c:v>
                </c:pt>
                <c:pt idx="290">
                  <c:v>45012</c:v>
                </c:pt>
                <c:pt idx="291">
                  <c:v>45013</c:v>
                </c:pt>
                <c:pt idx="292">
                  <c:v>45014</c:v>
                </c:pt>
                <c:pt idx="293">
                  <c:v>45015</c:v>
                </c:pt>
                <c:pt idx="294">
                  <c:v>45016</c:v>
                </c:pt>
                <c:pt idx="295">
                  <c:v>45019</c:v>
                </c:pt>
                <c:pt idx="296">
                  <c:v>45020</c:v>
                </c:pt>
                <c:pt idx="297">
                  <c:v>45021</c:v>
                </c:pt>
                <c:pt idx="298">
                  <c:v>45022</c:v>
                </c:pt>
                <c:pt idx="299">
                  <c:v>45023</c:v>
                </c:pt>
                <c:pt idx="300">
                  <c:v>45026</c:v>
                </c:pt>
                <c:pt idx="301">
                  <c:v>45027</c:v>
                </c:pt>
                <c:pt idx="302">
                  <c:v>45028</c:v>
                </c:pt>
                <c:pt idx="303">
                  <c:v>45029</c:v>
                </c:pt>
                <c:pt idx="304">
                  <c:v>45030</c:v>
                </c:pt>
                <c:pt idx="305">
                  <c:v>45033</c:v>
                </c:pt>
                <c:pt idx="306">
                  <c:v>45034</c:v>
                </c:pt>
                <c:pt idx="307">
                  <c:v>45035</c:v>
                </c:pt>
                <c:pt idx="308">
                  <c:v>45036</c:v>
                </c:pt>
                <c:pt idx="309">
                  <c:v>45037</c:v>
                </c:pt>
                <c:pt idx="310">
                  <c:v>45040</c:v>
                </c:pt>
                <c:pt idx="311">
                  <c:v>45041</c:v>
                </c:pt>
                <c:pt idx="312">
                  <c:v>45042</c:v>
                </c:pt>
                <c:pt idx="313">
                  <c:v>45043</c:v>
                </c:pt>
                <c:pt idx="314">
                  <c:v>45044</c:v>
                </c:pt>
                <c:pt idx="315">
                  <c:v>45047</c:v>
                </c:pt>
                <c:pt idx="316">
                  <c:v>45048</c:v>
                </c:pt>
                <c:pt idx="317">
                  <c:v>45049</c:v>
                </c:pt>
                <c:pt idx="318">
                  <c:v>45050</c:v>
                </c:pt>
                <c:pt idx="319">
                  <c:v>45051</c:v>
                </c:pt>
                <c:pt idx="320">
                  <c:v>45054</c:v>
                </c:pt>
                <c:pt idx="321">
                  <c:v>45055</c:v>
                </c:pt>
                <c:pt idx="322">
                  <c:v>45056</c:v>
                </c:pt>
                <c:pt idx="323">
                  <c:v>45057</c:v>
                </c:pt>
                <c:pt idx="324">
                  <c:v>45058</c:v>
                </c:pt>
                <c:pt idx="325">
                  <c:v>45061</c:v>
                </c:pt>
                <c:pt idx="326">
                  <c:v>45062</c:v>
                </c:pt>
                <c:pt idx="327">
                  <c:v>45063</c:v>
                </c:pt>
                <c:pt idx="328">
                  <c:v>45064</c:v>
                </c:pt>
                <c:pt idx="329">
                  <c:v>45065</c:v>
                </c:pt>
                <c:pt idx="330">
                  <c:v>45068</c:v>
                </c:pt>
                <c:pt idx="331">
                  <c:v>45069</c:v>
                </c:pt>
                <c:pt idx="332">
                  <c:v>45070</c:v>
                </c:pt>
                <c:pt idx="333">
                  <c:v>45071</c:v>
                </c:pt>
                <c:pt idx="334">
                  <c:v>45072</c:v>
                </c:pt>
                <c:pt idx="335">
                  <c:v>45075</c:v>
                </c:pt>
                <c:pt idx="336">
                  <c:v>45076</c:v>
                </c:pt>
                <c:pt idx="337">
                  <c:v>45077</c:v>
                </c:pt>
                <c:pt idx="338">
                  <c:v>45078</c:v>
                </c:pt>
                <c:pt idx="339">
                  <c:v>45079</c:v>
                </c:pt>
                <c:pt idx="340">
                  <c:v>45082</c:v>
                </c:pt>
                <c:pt idx="341">
                  <c:v>45083</c:v>
                </c:pt>
                <c:pt idx="342">
                  <c:v>45084</c:v>
                </c:pt>
                <c:pt idx="343">
                  <c:v>45085</c:v>
                </c:pt>
                <c:pt idx="344">
                  <c:v>45086</c:v>
                </c:pt>
                <c:pt idx="345">
                  <c:v>45089</c:v>
                </c:pt>
                <c:pt idx="346">
                  <c:v>45090</c:v>
                </c:pt>
                <c:pt idx="347">
                  <c:v>45091</c:v>
                </c:pt>
                <c:pt idx="348">
                  <c:v>45092</c:v>
                </c:pt>
                <c:pt idx="349">
                  <c:v>45093</c:v>
                </c:pt>
                <c:pt idx="350">
                  <c:v>45096</c:v>
                </c:pt>
                <c:pt idx="351">
                  <c:v>45097</c:v>
                </c:pt>
                <c:pt idx="352">
                  <c:v>45098</c:v>
                </c:pt>
                <c:pt idx="353">
                  <c:v>45099</c:v>
                </c:pt>
                <c:pt idx="354">
                  <c:v>45100</c:v>
                </c:pt>
                <c:pt idx="355">
                  <c:v>45103</c:v>
                </c:pt>
                <c:pt idx="356">
                  <c:v>45104</c:v>
                </c:pt>
                <c:pt idx="357">
                  <c:v>45105</c:v>
                </c:pt>
                <c:pt idx="358">
                  <c:v>45106</c:v>
                </c:pt>
                <c:pt idx="359">
                  <c:v>45107</c:v>
                </c:pt>
                <c:pt idx="360">
                  <c:v>45110</c:v>
                </c:pt>
                <c:pt idx="361">
                  <c:v>45111</c:v>
                </c:pt>
                <c:pt idx="362">
                  <c:v>45112</c:v>
                </c:pt>
                <c:pt idx="363">
                  <c:v>45113</c:v>
                </c:pt>
                <c:pt idx="364">
                  <c:v>45114</c:v>
                </c:pt>
                <c:pt idx="365">
                  <c:v>45117</c:v>
                </c:pt>
                <c:pt idx="366">
                  <c:v>45118</c:v>
                </c:pt>
                <c:pt idx="367">
                  <c:v>45119</c:v>
                </c:pt>
                <c:pt idx="368">
                  <c:v>45120</c:v>
                </c:pt>
                <c:pt idx="369">
                  <c:v>45121</c:v>
                </c:pt>
                <c:pt idx="370">
                  <c:v>45124</c:v>
                </c:pt>
                <c:pt idx="371">
                  <c:v>45125</c:v>
                </c:pt>
                <c:pt idx="372">
                  <c:v>45126</c:v>
                </c:pt>
                <c:pt idx="373">
                  <c:v>45127</c:v>
                </c:pt>
                <c:pt idx="374">
                  <c:v>45128</c:v>
                </c:pt>
                <c:pt idx="375">
                  <c:v>45131</c:v>
                </c:pt>
                <c:pt idx="376">
                  <c:v>45132</c:v>
                </c:pt>
                <c:pt idx="377">
                  <c:v>45133</c:v>
                </c:pt>
                <c:pt idx="378">
                  <c:v>45134</c:v>
                </c:pt>
                <c:pt idx="379">
                  <c:v>45135</c:v>
                </c:pt>
                <c:pt idx="380">
                  <c:v>45138</c:v>
                </c:pt>
                <c:pt idx="381">
                  <c:v>45139</c:v>
                </c:pt>
                <c:pt idx="382">
                  <c:v>45140</c:v>
                </c:pt>
                <c:pt idx="383">
                  <c:v>45141</c:v>
                </c:pt>
                <c:pt idx="384">
                  <c:v>45142</c:v>
                </c:pt>
                <c:pt idx="385">
                  <c:v>45145</c:v>
                </c:pt>
                <c:pt idx="386">
                  <c:v>45146</c:v>
                </c:pt>
                <c:pt idx="387">
                  <c:v>45147</c:v>
                </c:pt>
                <c:pt idx="388">
                  <c:v>45148</c:v>
                </c:pt>
                <c:pt idx="389">
                  <c:v>45149</c:v>
                </c:pt>
                <c:pt idx="390">
                  <c:v>45152</c:v>
                </c:pt>
                <c:pt idx="391">
                  <c:v>45153</c:v>
                </c:pt>
                <c:pt idx="392">
                  <c:v>45154</c:v>
                </c:pt>
                <c:pt idx="393">
                  <c:v>45155</c:v>
                </c:pt>
                <c:pt idx="394">
                  <c:v>45156</c:v>
                </c:pt>
                <c:pt idx="395">
                  <c:v>45159</c:v>
                </c:pt>
                <c:pt idx="396">
                  <c:v>45160</c:v>
                </c:pt>
                <c:pt idx="397">
                  <c:v>45161</c:v>
                </c:pt>
                <c:pt idx="398">
                  <c:v>45162</c:v>
                </c:pt>
                <c:pt idx="399">
                  <c:v>45163</c:v>
                </c:pt>
                <c:pt idx="400">
                  <c:v>45166</c:v>
                </c:pt>
                <c:pt idx="401">
                  <c:v>45167</c:v>
                </c:pt>
                <c:pt idx="402">
                  <c:v>45168</c:v>
                </c:pt>
                <c:pt idx="403">
                  <c:v>45169</c:v>
                </c:pt>
                <c:pt idx="404">
                  <c:v>45170</c:v>
                </c:pt>
                <c:pt idx="405">
                  <c:v>45173</c:v>
                </c:pt>
                <c:pt idx="406">
                  <c:v>45174</c:v>
                </c:pt>
                <c:pt idx="407">
                  <c:v>45175</c:v>
                </c:pt>
                <c:pt idx="408">
                  <c:v>45176</c:v>
                </c:pt>
                <c:pt idx="409">
                  <c:v>45177</c:v>
                </c:pt>
                <c:pt idx="410">
                  <c:v>45180</c:v>
                </c:pt>
                <c:pt idx="411">
                  <c:v>45181</c:v>
                </c:pt>
                <c:pt idx="412">
                  <c:v>45182</c:v>
                </c:pt>
                <c:pt idx="413">
                  <c:v>45183</c:v>
                </c:pt>
                <c:pt idx="414">
                  <c:v>45184</c:v>
                </c:pt>
                <c:pt idx="415">
                  <c:v>45187</c:v>
                </c:pt>
                <c:pt idx="416">
                  <c:v>45188</c:v>
                </c:pt>
                <c:pt idx="417">
                  <c:v>45189</c:v>
                </c:pt>
                <c:pt idx="418">
                  <c:v>45190</c:v>
                </c:pt>
                <c:pt idx="419">
                  <c:v>45191</c:v>
                </c:pt>
                <c:pt idx="420">
                  <c:v>45194</c:v>
                </c:pt>
                <c:pt idx="421">
                  <c:v>45195</c:v>
                </c:pt>
                <c:pt idx="422">
                  <c:v>45196</c:v>
                </c:pt>
                <c:pt idx="423">
                  <c:v>45197</c:v>
                </c:pt>
                <c:pt idx="424">
                  <c:v>45198</c:v>
                </c:pt>
                <c:pt idx="425">
                  <c:v>45201</c:v>
                </c:pt>
                <c:pt idx="426">
                  <c:v>45202</c:v>
                </c:pt>
                <c:pt idx="427">
                  <c:v>45203</c:v>
                </c:pt>
                <c:pt idx="428">
                  <c:v>45204</c:v>
                </c:pt>
                <c:pt idx="429">
                  <c:v>45205</c:v>
                </c:pt>
                <c:pt idx="430">
                  <c:v>45208</c:v>
                </c:pt>
                <c:pt idx="431">
                  <c:v>45209</c:v>
                </c:pt>
                <c:pt idx="432">
                  <c:v>45210</c:v>
                </c:pt>
                <c:pt idx="433">
                  <c:v>45211</c:v>
                </c:pt>
                <c:pt idx="434">
                  <c:v>45212</c:v>
                </c:pt>
                <c:pt idx="435">
                  <c:v>45215</c:v>
                </c:pt>
                <c:pt idx="436">
                  <c:v>45216</c:v>
                </c:pt>
                <c:pt idx="437">
                  <c:v>45217</c:v>
                </c:pt>
                <c:pt idx="438">
                  <c:v>45218</c:v>
                </c:pt>
                <c:pt idx="439">
                  <c:v>45219</c:v>
                </c:pt>
                <c:pt idx="440">
                  <c:v>45222</c:v>
                </c:pt>
                <c:pt idx="441">
                  <c:v>45223</c:v>
                </c:pt>
                <c:pt idx="442">
                  <c:v>45224</c:v>
                </c:pt>
                <c:pt idx="443">
                  <c:v>45225</c:v>
                </c:pt>
                <c:pt idx="444">
                  <c:v>45226</c:v>
                </c:pt>
                <c:pt idx="445">
                  <c:v>45229</c:v>
                </c:pt>
                <c:pt idx="446">
                  <c:v>45230</c:v>
                </c:pt>
                <c:pt idx="447">
                  <c:v>45231</c:v>
                </c:pt>
                <c:pt idx="448">
                  <c:v>45232</c:v>
                </c:pt>
                <c:pt idx="449">
                  <c:v>45233</c:v>
                </c:pt>
                <c:pt idx="450">
                  <c:v>45236</c:v>
                </c:pt>
                <c:pt idx="451">
                  <c:v>45237</c:v>
                </c:pt>
                <c:pt idx="452">
                  <c:v>45238</c:v>
                </c:pt>
                <c:pt idx="453">
                  <c:v>45239</c:v>
                </c:pt>
                <c:pt idx="454">
                  <c:v>45240</c:v>
                </c:pt>
                <c:pt idx="455">
                  <c:v>45243</c:v>
                </c:pt>
                <c:pt idx="456">
                  <c:v>45244</c:v>
                </c:pt>
                <c:pt idx="457">
                  <c:v>45245</c:v>
                </c:pt>
                <c:pt idx="458">
                  <c:v>45246</c:v>
                </c:pt>
                <c:pt idx="459">
                  <c:v>45247</c:v>
                </c:pt>
                <c:pt idx="460">
                  <c:v>45250</c:v>
                </c:pt>
                <c:pt idx="461">
                  <c:v>45251</c:v>
                </c:pt>
                <c:pt idx="462">
                  <c:v>45252</c:v>
                </c:pt>
                <c:pt idx="463">
                  <c:v>45253</c:v>
                </c:pt>
                <c:pt idx="464">
                  <c:v>45254</c:v>
                </c:pt>
                <c:pt idx="465">
                  <c:v>45257</c:v>
                </c:pt>
                <c:pt idx="466">
                  <c:v>45258</c:v>
                </c:pt>
                <c:pt idx="467">
                  <c:v>45259</c:v>
                </c:pt>
                <c:pt idx="468">
                  <c:v>45260</c:v>
                </c:pt>
                <c:pt idx="469">
                  <c:v>45261</c:v>
                </c:pt>
                <c:pt idx="470">
                  <c:v>45264</c:v>
                </c:pt>
                <c:pt idx="471">
                  <c:v>45265</c:v>
                </c:pt>
                <c:pt idx="472">
                  <c:v>45266</c:v>
                </c:pt>
                <c:pt idx="473">
                  <c:v>45267</c:v>
                </c:pt>
                <c:pt idx="474">
                  <c:v>45268</c:v>
                </c:pt>
                <c:pt idx="475">
                  <c:v>45271</c:v>
                </c:pt>
                <c:pt idx="476">
                  <c:v>45272</c:v>
                </c:pt>
                <c:pt idx="477">
                  <c:v>45273</c:v>
                </c:pt>
                <c:pt idx="478">
                  <c:v>45274</c:v>
                </c:pt>
                <c:pt idx="479">
                  <c:v>45275</c:v>
                </c:pt>
                <c:pt idx="480">
                  <c:v>45278</c:v>
                </c:pt>
                <c:pt idx="481">
                  <c:v>45279</c:v>
                </c:pt>
                <c:pt idx="482">
                  <c:v>45280</c:v>
                </c:pt>
                <c:pt idx="483">
                  <c:v>45281</c:v>
                </c:pt>
                <c:pt idx="484">
                  <c:v>45282</c:v>
                </c:pt>
                <c:pt idx="485">
                  <c:v>45285</c:v>
                </c:pt>
                <c:pt idx="486">
                  <c:v>45286</c:v>
                </c:pt>
                <c:pt idx="487">
                  <c:v>45287</c:v>
                </c:pt>
                <c:pt idx="488">
                  <c:v>45288</c:v>
                </c:pt>
                <c:pt idx="489">
                  <c:v>45289</c:v>
                </c:pt>
                <c:pt idx="490">
                  <c:v>45292</c:v>
                </c:pt>
                <c:pt idx="491">
                  <c:v>45293</c:v>
                </c:pt>
                <c:pt idx="492">
                  <c:v>45294</c:v>
                </c:pt>
                <c:pt idx="493">
                  <c:v>45295</c:v>
                </c:pt>
                <c:pt idx="494">
                  <c:v>45296</c:v>
                </c:pt>
                <c:pt idx="495">
                  <c:v>45299</c:v>
                </c:pt>
                <c:pt idx="496">
                  <c:v>45300</c:v>
                </c:pt>
                <c:pt idx="497">
                  <c:v>45301</c:v>
                </c:pt>
                <c:pt idx="498">
                  <c:v>45302</c:v>
                </c:pt>
                <c:pt idx="499">
                  <c:v>45303</c:v>
                </c:pt>
                <c:pt idx="500">
                  <c:v>45306</c:v>
                </c:pt>
                <c:pt idx="501">
                  <c:v>45307</c:v>
                </c:pt>
                <c:pt idx="502">
                  <c:v>45308</c:v>
                </c:pt>
                <c:pt idx="503">
                  <c:v>45309</c:v>
                </c:pt>
                <c:pt idx="504">
                  <c:v>45310</c:v>
                </c:pt>
                <c:pt idx="505">
                  <c:v>45313</c:v>
                </c:pt>
                <c:pt idx="506">
                  <c:v>45314</c:v>
                </c:pt>
                <c:pt idx="507">
                  <c:v>45315</c:v>
                </c:pt>
                <c:pt idx="508">
                  <c:v>45316</c:v>
                </c:pt>
                <c:pt idx="509">
                  <c:v>45317</c:v>
                </c:pt>
                <c:pt idx="510">
                  <c:v>45320</c:v>
                </c:pt>
                <c:pt idx="511">
                  <c:v>45321</c:v>
                </c:pt>
                <c:pt idx="512">
                  <c:v>45322</c:v>
                </c:pt>
                <c:pt idx="513">
                  <c:v>45323</c:v>
                </c:pt>
                <c:pt idx="514">
                  <c:v>45324</c:v>
                </c:pt>
                <c:pt idx="515">
                  <c:v>45327</c:v>
                </c:pt>
                <c:pt idx="516">
                  <c:v>45328</c:v>
                </c:pt>
                <c:pt idx="517">
                  <c:v>45329</c:v>
                </c:pt>
                <c:pt idx="518">
                  <c:v>45330</c:v>
                </c:pt>
                <c:pt idx="519">
                  <c:v>45331</c:v>
                </c:pt>
                <c:pt idx="520">
                  <c:v>45334</c:v>
                </c:pt>
                <c:pt idx="521">
                  <c:v>45335</c:v>
                </c:pt>
                <c:pt idx="522">
                  <c:v>45336</c:v>
                </c:pt>
                <c:pt idx="523">
                  <c:v>45337</c:v>
                </c:pt>
                <c:pt idx="524">
                  <c:v>45338</c:v>
                </c:pt>
                <c:pt idx="525">
                  <c:v>45341</c:v>
                </c:pt>
                <c:pt idx="526">
                  <c:v>45342</c:v>
                </c:pt>
                <c:pt idx="527">
                  <c:v>45343</c:v>
                </c:pt>
                <c:pt idx="528">
                  <c:v>45344</c:v>
                </c:pt>
                <c:pt idx="529">
                  <c:v>45345</c:v>
                </c:pt>
                <c:pt idx="530">
                  <c:v>45348</c:v>
                </c:pt>
                <c:pt idx="531">
                  <c:v>45349</c:v>
                </c:pt>
                <c:pt idx="532">
                  <c:v>45350</c:v>
                </c:pt>
                <c:pt idx="533">
                  <c:v>45351</c:v>
                </c:pt>
                <c:pt idx="534">
                  <c:v>45352</c:v>
                </c:pt>
                <c:pt idx="535">
                  <c:v>45355</c:v>
                </c:pt>
                <c:pt idx="536">
                  <c:v>45356</c:v>
                </c:pt>
                <c:pt idx="537">
                  <c:v>45357</c:v>
                </c:pt>
                <c:pt idx="538">
                  <c:v>45358</c:v>
                </c:pt>
                <c:pt idx="539">
                  <c:v>45359</c:v>
                </c:pt>
                <c:pt idx="540">
                  <c:v>45362</c:v>
                </c:pt>
                <c:pt idx="541">
                  <c:v>45363</c:v>
                </c:pt>
                <c:pt idx="542">
                  <c:v>45364</c:v>
                </c:pt>
                <c:pt idx="543">
                  <c:v>45365</c:v>
                </c:pt>
                <c:pt idx="544">
                  <c:v>45366</c:v>
                </c:pt>
                <c:pt idx="545">
                  <c:v>45369</c:v>
                </c:pt>
                <c:pt idx="546">
                  <c:v>45370</c:v>
                </c:pt>
                <c:pt idx="547">
                  <c:v>45371</c:v>
                </c:pt>
                <c:pt idx="548">
                  <c:v>45372</c:v>
                </c:pt>
                <c:pt idx="549">
                  <c:v>45373</c:v>
                </c:pt>
                <c:pt idx="550">
                  <c:v>45376</c:v>
                </c:pt>
                <c:pt idx="551">
                  <c:v>45377</c:v>
                </c:pt>
                <c:pt idx="552">
                  <c:v>45378</c:v>
                </c:pt>
                <c:pt idx="553">
                  <c:v>45379</c:v>
                </c:pt>
                <c:pt idx="554">
                  <c:v>45380</c:v>
                </c:pt>
                <c:pt idx="555">
                  <c:v>45383</c:v>
                </c:pt>
                <c:pt idx="556">
                  <c:v>45384</c:v>
                </c:pt>
                <c:pt idx="557">
                  <c:v>45385</c:v>
                </c:pt>
                <c:pt idx="558">
                  <c:v>45386</c:v>
                </c:pt>
                <c:pt idx="559">
                  <c:v>45387</c:v>
                </c:pt>
                <c:pt idx="560">
                  <c:v>45390</c:v>
                </c:pt>
                <c:pt idx="561">
                  <c:v>45391</c:v>
                </c:pt>
                <c:pt idx="562">
                  <c:v>45392</c:v>
                </c:pt>
                <c:pt idx="563">
                  <c:v>45393</c:v>
                </c:pt>
                <c:pt idx="564">
                  <c:v>45394</c:v>
                </c:pt>
                <c:pt idx="565">
                  <c:v>45397</c:v>
                </c:pt>
                <c:pt idx="566">
                  <c:v>45398</c:v>
                </c:pt>
                <c:pt idx="567">
                  <c:v>45399</c:v>
                </c:pt>
                <c:pt idx="568">
                  <c:v>45400</c:v>
                </c:pt>
                <c:pt idx="569">
                  <c:v>45401</c:v>
                </c:pt>
                <c:pt idx="570">
                  <c:v>45404</c:v>
                </c:pt>
                <c:pt idx="571">
                  <c:v>45405</c:v>
                </c:pt>
                <c:pt idx="572">
                  <c:v>45406</c:v>
                </c:pt>
                <c:pt idx="573">
                  <c:v>45407</c:v>
                </c:pt>
                <c:pt idx="574">
                  <c:v>45408</c:v>
                </c:pt>
                <c:pt idx="575">
                  <c:v>45411</c:v>
                </c:pt>
                <c:pt idx="576">
                  <c:v>45412</c:v>
                </c:pt>
                <c:pt idx="577">
                  <c:v>45413</c:v>
                </c:pt>
                <c:pt idx="578">
                  <c:v>45414</c:v>
                </c:pt>
                <c:pt idx="579">
                  <c:v>45415</c:v>
                </c:pt>
                <c:pt idx="580">
                  <c:v>45418</c:v>
                </c:pt>
                <c:pt idx="581">
                  <c:v>45419</c:v>
                </c:pt>
                <c:pt idx="582">
                  <c:v>45420</c:v>
                </c:pt>
                <c:pt idx="583">
                  <c:v>45421</c:v>
                </c:pt>
                <c:pt idx="584">
                  <c:v>45422</c:v>
                </c:pt>
                <c:pt idx="585">
                  <c:v>45425</c:v>
                </c:pt>
                <c:pt idx="586">
                  <c:v>45426</c:v>
                </c:pt>
                <c:pt idx="587">
                  <c:v>45427</c:v>
                </c:pt>
                <c:pt idx="588">
                  <c:v>45428</c:v>
                </c:pt>
                <c:pt idx="589">
                  <c:v>45429</c:v>
                </c:pt>
                <c:pt idx="590">
                  <c:v>45432</c:v>
                </c:pt>
                <c:pt idx="591">
                  <c:v>45433</c:v>
                </c:pt>
                <c:pt idx="592">
                  <c:v>45434</c:v>
                </c:pt>
                <c:pt idx="593">
                  <c:v>45435</c:v>
                </c:pt>
                <c:pt idx="594">
                  <c:v>45436</c:v>
                </c:pt>
                <c:pt idx="595">
                  <c:v>45439</c:v>
                </c:pt>
                <c:pt idx="596">
                  <c:v>45440</c:v>
                </c:pt>
                <c:pt idx="597">
                  <c:v>45441</c:v>
                </c:pt>
                <c:pt idx="598">
                  <c:v>45442</c:v>
                </c:pt>
                <c:pt idx="599">
                  <c:v>45443</c:v>
                </c:pt>
                <c:pt idx="600">
                  <c:v>45446</c:v>
                </c:pt>
                <c:pt idx="601">
                  <c:v>45447</c:v>
                </c:pt>
                <c:pt idx="602">
                  <c:v>45448</c:v>
                </c:pt>
                <c:pt idx="603">
                  <c:v>45449</c:v>
                </c:pt>
                <c:pt idx="604">
                  <c:v>45450</c:v>
                </c:pt>
                <c:pt idx="605">
                  <c:v>45453</c:v>
                </c:pt>
                <c:pt idx="606">
                  <c:v>45454</c:v>
                </c:pt>
                <c:pt idx="607">
                  <c:v>45455</c:v>
                </c:pt>
                <c:pt idx="608">
                  <c:v>45456</c:v>
                </c:pt>
                <c:pt idx="609">
                  <c:v>45457</c:v>
                </c:pt>
                <c:pt idx="610">
                  <c:v>45460</c:v>
                </c:pt>
                <c:pt idx="611">
                  <c:v>45461</c:v>
                </c:pt>
                <c:pt idx="612">
                  <c:v>45462</c:v>
                </c:pt>
                <c:pt idx="613">
                  <c:v>45463</c:v>
                </c:pt>
                <c:pt idx="614">
                  <c:v>45464</c:v>
                </c:pt>
                <c:pt idx="615">
                  <c:v>45467</c:v>
                </c:pt>
                <c:pt idx="616">
                  <c:v>45468</c:v>
                </c:pt>
                <c:pt idx="617">
                  <c:v>45469</c:v>
                </c:pt>
                <c:pt idx="618">
                  <c:v>45470</c:v>
                </c:pt>
                <c:pt idx="619">
                  <c:v>45471</c:v>
                </c:pt>
                <c:pt idx="620">
                  <c:v>45474</c:v>
                </c:pt>
                <c:pt idx="621">
                  <c:v>45475</c:v>
                </c:pt>
                <c:pt idx="622">
                  <c:v>45476</c:v>
                </c:pt>
                <c:pt idx="623">
                  <c:v>45477</c:v>
                </c:pt>
                <c:pt idx="624">
                  <c:v>45478</c:v>
                </c:pt>
                <c:pt idx="625">
                  <c:v>45481</c:v>
                </c:pt>
                <c:pt idx="626">
                  <c:v>45482</c:v>
                </c:pt>
                <c:pt idx="627">
                  <c:v>45483</c:v>
                </c:pt>
                <c:pt idx="628">
                  <c:v>45484</c:v>
                </c:pt>
                <c:pt idx="629">
                  <c:v>45485</c:v>
                </c:pt>
                <c:pt idx="630">
                  <c:v>45488</c:v>
                </c:pt>
                <c:pt idx="631">
                  <c:v>45489</c:v>
                </c:pt>
                <c:pt idx="632">
                  <c:v>45490</c:v>
                </c:pt>
                <c:pt idx="633">
                  <c:v>45491</c:v>
                </c:pt>
                <c:pt idx="634">
                  <c:v>45492</c:v>
                </c:pt>
                <c:pt idx="635">
                  <c:v>45495</c:v>
                </c:pt>
                <c:pt idx="636">
                  <c:v>45496</c:v>
                </c:pt>
                <c:pt idx="637">
                  <c:v>45497</c:v>
                </c:pt>
                <c:pt idx="638">
                  <c:v>45498</c:v>
                </c:pt>
                <c:pt idx="639">
                  <c:v>45499</c:v>
                </c:pt>
                <c:pt idx="640">
                  <c:v>45502</c:v>
                </c:pt>
                <c:pt idx="641">
                  <c:v>45503</c:v>
                </c:pt>
                <c:pt idx="642">
                  <c:v>45504</c:v>
                </c:pt>
                <c:pt idx="643">
                  <c:v>45505</c:v>
                </c:pt>
                <c:pt idx="644">
                  <c:v>45506</c:v>
                </c:pt>
                <c:pt idx="645">
                  <c:v>45509</c:v>
                </c:pt>
                <c:pt idx="646">
                  <c:v>45510</c:v>
                </c:pt>
                <c:pt idx="647">
                  <c:v>45511</c:v>
                </c:pt>
                <c:pt idx="648">
                  <c:v>45512</c:v>
                </c:pt>
                <c:pt idx="649">
                  <c:v>45513</c:v>
                </c:pt>
                <c:pt idx="650">
                  <c:v>45516</c:v>
                </c:pt>
                <c:pt idx="651">
                  <c:v>45517</c:v>
                </c:pt>
                <c:pt idx="652">
                  <c:v>45518</c:v>
                </c:pt>
                <c:pt idx="653">
                  <c:v>45519</c:v>
                </c:pt>
                <c:pt idx="654">
                  <c:v>45520</c:v>
                </c:pt>
                <c:pt idx="655">
                  <c:v>45523</c:v>
                </c:pt>
                <c:pt idx="656">
                  <c:v>45524</c:v>
                </c:pt>
                <c:pt idx="657">
                  <c:v>45525</c:v>
                </c:pt>
                <c:pt idx="658">
                  <c:v>45526</c:v>
                </c:pt>
                <c:pt idx="659">
                  <c:v>45527</c:v>
                </c:pt>
                <c:pt idx="660">
                  <c:v>45530</c:v>
                </c:pt>
                <c:pt idx="661">
                  <c:v>45531</c:v>
                </c:pt>
                <c:pt idx="662">
                  <c:v>45532</c:v>
                </c:pt>
                <c:pt idx="663">
                  <c:v>45533</c:v>
                </c:pt>
                <c:pt idx="664">
                  <c:v>45534</c:v>
                </c:pt>
                <c:pt idx="665">
                  <c:v>45537</c:v>
                </c:pt>
                <c:pt idx="666">
                  <c:v>45538</c:v>
                </c:pt>
                <c:pt idx="667">
                  <c:v>45539</c:v>
                </c:pt>
                <c:pt idx="668">
                  <c:v>45540</c:v>
                </c:pt>
                <c:pt idx="669">
                  <c:v>45541</c:v>
                </c:pt>
                <c:pt idx="670">
                  <c:v>45544</c:v>
                </c:pt>
                <c:pt idx="671">
                  <c:v>45545</c:v>
                </c:pt>
                <c:pt idx="672">
                  <c:v>45546</c:v>
                </c:pt>
                <c:pt idx="673">
                  <c:v>45547</c:v>
                </c:pt>
                <c:pt idx="674">
                  <c:v>45548</c:v>
                </c:pt>
                <c:pt idx="675">
                  <c:v>45551</c:v>
                </c:pt>
                <c:pt idx="676">
                  <c:v>45552</c:v>
                </c:pt>
                <c:pt idx="677">
                  <c:v>45553</c:v>
                </c:pt>
                <c:pt idx="678">
                  <c:v>45554</c:v>
                </c:pt>
                <c:pt idx="679">
                  <c:v>45555</c:v>
                </c:pt>
                <c:pt idx="680">
                  <c:v>45558</c:v>
                </c:pt>
                <c:pt idx="681">
                  <c:v>45559</c:v>
                </c:pt>
                <c:pt idx="682">
                  <c:v>45560</c:v>
                </c:pt>
                <c:pt idx="683">
                  <c:v>45561</c:v>
                </c:pt>
                <c:pt idx="684">
                  <c:v>45562</c:v>
                </c:pt>
                <c:pt idx="685">
                  <c:v>45565</c:v>
                </c:pt>
                <c:pt idx="686">
                  <c:v>45566</c:v>
                </c:pt>
                <c:pt idx="687">
                  <c:v>45567</c:v>
                </c:pt>
                <c:pt idx="688">
                  <c:v>45568</c:v>
                </c:pt>
                <c:pt idx="689">
                  <c:v>45569</c:v>
                </c:pt>
                <c:pt idx="690">
                  <c:v>45572</c:v>
                </c:pt>
                <c:pt idx="691">
                  <c:v>45573</c:v>
                </c:pt>
                <c:pt idx="692">
                  <c:v>45574</c:v>
                </c:pt>
                <c:pt idx="693">
                  <c:v>45575</c:v>
                </c:pt>
                <c:pt idx="694">
                  <c:v>45576</c:v>
                </c:pt>
                <c:pt idx="695">
                  <c:v>45579</c:v>
                </c:pt>
                <c:pt idx="696">
                  <c:v>45580</c:v>
                </c:pt>
                <c:pt idx="697">
                  <c:v>45581</c:v>
                </c:pt>
                <c:pt idx="698">
                  <c:v>45582</c:v>
                </c:pt>
                <c:pt idx="699">
                  <c:v>45583</c:v>
                </c:pt>
                <c:pt idx="700">
                  <c:v>45586</c:v>
                </c:pt>
                <c:pt idx="701">
                  <c:v>45587</c:v>
                </c:pt>
                <c:pt idx="702">
                  <c:v>45588</c:v>
                </c:pt>
                <c:pt idx="703">
                  <c:v>45589</c:v>
                </c:pt>
                <c:pt idx="704">
                  <c:v>45590</c:v>
                </c:pt>
                <c:pt idx="705">
                  <c:v>45593</c:v>
                </c:pt>
                <c:pt idx="706">
                  <c:v>45594</c:v>
                </c:pt>
                <c:pt idx="707">
                  <c:v>45595</c:v>
                </c:pt>
                <c:pt idx="708">
                  <c:v>45596</c:v>
                </c:pt>
                <c:pt idx="709">
                  <c:v>45597</c:v>
                </c:pt>
                <c:pt idx="710">
                  <c:v>45600</c:v>
                </c:pt>
                <c:pt idx="711">
                  <c:v>45601</c:v>
                </c:pt>
                <c:pt idx="712">
                  <c:v>45602</c:v>
                </c:pt>
                <c:pt idx="713">
                  <c:v>45603</c:v>
                </c:pt>
                <c:pt idx="714">
                  <c:v>45604</c:v>
                </c:pt>
                <c:pt idx="715">
                  <c:v>45607</c:v>
                </c:pt>
                <c:pt idx="716">
                  <c:v>45608</c:v>
                </c:pt>
                <c:pt idx="717">
                  <c:v>45609</c:v>
                </c:pt>
                <c:pt idx="718">
                  <c:v>45610</c:v>
                </c:pt>
                <c:pt idx="719">
                  <c:v>45611</c:v>
                </c:pt>
                <c:pt idx="720">
                  <c:v>45614</c:v>
                </c:pt>
                <c:pt idx="721">
                  <c:v>45615</c:v>
                </c:pt>
                <c:pt idx="722">
                  <c:v>45616</c:v>
                </c:pt>
                <c:pt idx="723">
                  <c:v>45617</c:v>
                </c:pt>
                <c:pt idx="724">
                  <c:v>45618</c:v>
                </c:pt>
                <c:pt idx="725">
                  <c:v>45621</c:v>
                </c:pt>
                <c:pt idx="726">
                  <c:v>45622</c:v>
                </c:pt>
                <c:pt idx="727">
                  <c:v>45623</c:v>
                </c:pt>
                <c:pt idx="728">
                  <c:v>45624</c:v>
                </c:pt>
                <c:pt idx="729">
                  <c:v>45625</c:v>
                </c:pt>
                <c:pt idx="730">
                  <c:v>45628</c:v>
                </c:pt>
                <c:pt idx="731">
                  <c:v>45629</c:v>
                </c:pt>
                <c:pt idx="732">
                  <c:v>45630</c:v>
                </c:pt>
                <c:pt idx="733">
                  <c:v>45631</c:v>
                </c:pt>
                <c:pt idx="734">
                  <c:v>45632</c:v>
                </c:pt>
                <c:pt idx="735">
                  <c:v>45635</c:v>
                </c:pt>
                <c:pt idx="736">
                  <c:v>45636</c:v>
                </c:pt>
                <c:pt idx="737">
                  <c:v>45637</c:v>
                </c:pt>
                <c:pt idx="738">
                  <c:v>45638</c:v>
                </c:pt>
                <c:pt idx="739">
                  <c:v>45639</c:v>
                </c:pt>
                <c:pt idx="740">
                  <c:v>45642</c:v>
                </c:pt>
                <c:pt idx="741">
                  <c:v>45643</c:v>
                </c:pt>
                <c:pt idx="742">
                  <c:v>45644</c:v>
                </c:pt>
                <c:pt idx="743">
                  <c:v>45645</c:v>
                </c:pt>
                <c:pt idx="744">
                  <c:v>45646</c:v>
                </c:pt>
                <c:pt idx="745">
                  <c:v>45649</c:v>
                </c:pt>
                <c:pt idx="746">
                  <c:v>45650</c:v>
                </c:pt>
                <c:pt idx="747">
                  <c:v>45651</c:v>
                </c:pt>
                <c:pt idx="748">
                  <c:v>45652</c:v>
                </c:pt>
                <c:pt idx="749">
                  <c:v>45653</c:v>
                </c:pt>
                <c:pt idx="750">
                  <c:v>45656</c:v>
                </c:pt>
                <c:pt idx="751">
                  <c:v>45657</c:v>
                </c:pt>
              </c:numCache>
            </c:numRef>
          </c:cat>
          <c:val>
            <c:numRef>
              <c:f>'Rolling Analytics'!$B$40:$B$791</c:f>
              <c:numCache>
                <c:formatCode>General</c:formatCode>
                <c:ptCount val="752"/>
                <c:pt idx="0">
                  <c:v>0.23445629327886872</c:v>
                </c:pt>
                <c:pt idx="1">
                  <c:v>0.22895225035913369</c:v>
                </c:pt>
                <c:pt idx="2">
                  <c:v>0.22840232634073773</c:v>
                </c:pt>
                <c:pt idx="3">
                  <c:v>0.22767180505981083</c:v>
                </c:pt>
                <c:pt idx="4">
                  <c:v>0.20714886240226316</c:v>
                </c:pt>
                <c:pt idx="5">
                  <c:v>0.20107411695010441</c:v>
                </c:pt>
                <c:pt idx="6">
                  <c:v>0.20155335702040195</c:v>
                </c:pt>
                <c:pt idx="7">
                  <c:v>0.20619786793491407</c:v>
                </c:pt>
                <c:pt idx="8">
                  <c:v>0.21151456853101175</c:v>
                </c:pt>
                <c:pt idx="9">
                  <c:v>0.20723110953416524</c:v>
                </c:pt>
                <c:pt idx="10">
                  <c:v>0.20614256553418839</c:v>
                </c:pt>
                <c:pt idx="11">
                  <c:v>0.20466495559739045</c:v>
                </c:pt>
                <c:pt idx="12">
                  <c:v>0.20856686462223628</c:v>
                </c:pt>
                <c:pt idx="13">
                  <c:v>0.20226473023462541</c:v>
                </c:pt>
                <c:pt idx="14">
                  <c:v>0.20138647819318323</c:v>
                </c:pt>
                <c:pt idx="15">
                  <c:v>0.19563553957814742</c:v>
                </c:pt>
                <c:pt idx="16">
                  <c:v>0.19881671405666604</c:v>
                </c:pt>
                <c:pt idx="17">
                  <c:v>0.19084868248110484</c:v>
                </c:pt>
                <c:pt idx="18">
                  <c:v>0.18922329542575048</c:v>
                </c:pt>
                <c:pt idx="19">
                  <c:v>0.18896379309740841</c:v>
                </c:pt>
                <c:pt idx="20">
                  <c:v>0.18811449660223076</c:v>
                </c:pt>
                <c:pt idx="21">
                  <c:v>0.18393243864490832</c:v>
                </c:pt>
                <c:pt idx="22">
                  <c:v>0.19445912613808242</c:v>
                </c:pt>
                <c:pt idx="23">
                  <c:v>0.19525358540326251</c:v>
                </c:pt>
                <c:pt idx="24">
                  <c:v>0.19558426556808578</c:v>
                </c:pt>
                <c:pt idx="25">
                  <c:v>0.19789190688682937</c:v>
                </c:pt>
                <c:pt idx="26">
                  <c:v>0.19777012007116676</c:v>
                </c:pt>
                <c:pt idx="27">
                  <c:v>0.20935031993971381</c:v>
                </c:pt>
                <c:pt idx="28">
                  <c:v>0.21457761437053832</c:v>
                </c:pt>
                <c:pt idx="29">
                  <c:v>0.21832558647822312</c:v>
                </c:pt>
                <c:pt idx="30">
                  <c:v>0.20896818988139931</c:v>
                </c:pt>
                <c:pt idx="31">
                  <c:v>0.20864584341466277</c:v>
                </c:pt>
                <c:pt idx="32">
                  <c:v>0.20718811853576435</c:v>
                </c:pt>
                <c:pt idx="33">
                  <c:v>0.2046930837911646</c:v>
                </c:pt>
                <c:pt idx="34">
                  <c:v>0.20540098734869389</c:v>
                </c:pt>
                <c:pt idx="35">
                  <c:v>0.20158983276511688</c:v>
                </c:pt>
                <c:pt idx="36">
                  <c:v>0.20240527266862621</c:v>
                </c:pt>
                <c:pt idx="37">
                  <c:v>0.19914624418978191</c:v>
                </c:pt>
                <c:pt idx="38">
                  <c:v>0.19776886497176113</c:v>
                </c:pt>
                <c:pt idx="39">
                  <c:v>0.1963477201199795</c:v>
                </c:pt>
                <c:pt idx="40">
                  <c:v>0.20418227202574993</c:v>
                </c:pt>
                <c:pt idx="41">
                  <c:v>0.20990574686849456</c:v>
                </c:pt>
                <c:pt idx="42">
                  <c:v>0.21213974643093653</c:v>
                </c:pt>
                <c:pt idx="43">
                  <c:v>0.21341457881958237</c:v>
                </c:pt>
                <c:pt idx="44">
                  <c:v>0.21346522790983702</c:v>
                </c:pt>
                <c:pt idx="45">
                  <c:v>0.2161697539736657</c:v>
                </c:pt>
                <c:pt idx="46">
                  <c:v>0.21209747830292816</c:v>
                </c:pt>
                <c:pt idx="47">
                  <c:v>0.21189809242409949</c:v>
                </c:pt>
                <c:pt idx="48">
                  <c:v>0.21142040768022355</c:v>
                </c:pt>
                <c:pt idx="49">
                  <c:v>0.21163937372574534</c:v>
                </c:pt>
                <c:pt idx="50">
                  <c:v>0.21254753492116193</c:v>
                </c:pt>
                <c:pt idx="51">
                  <c:v>0.21128925947251723</c:v>
                </c:pt>
                <c:pt idx="52">
                  <c:v>0.20070533034299215</c:v>
                </c:pt>
                <c:pt idx="53">
                  <c:v>0.20092207710610549</c:v>
                </c:pt>
                <c:pt idx="54">
                  <c:v>0.2073706549096494</c:v>
                </c:pt>
                <c:pt idx="55">
                  <c:v>0.20753083988355747</c:v>
                </c:pt>
                <c:pt idx="56">
                  <c:v>0.20822597049455063</c:v>
                </c:pt>
                <c:pt idx="57">
                  <c:v>0.19191623914350231</c:v>
                </c:pt>
                <c:pt idx="58">
                  <c:v>0.19038920454637845</c:v>
                </c:pt>
                <c:pt idx="59">
                  <c:v>0.18471233990905969</c:v>
                </c:pt>
                <c:pt idx="60">
                  <c:v>0.17036750290730801</c:v>
                </c:pt>
                <c:pt idx="61">
                  <c:v>0.16967224019066399</c:v>
                </c:pt>
                <c:pt idx="62">
                  <c:v>0.17059799546360743</c:v>
                </c:pt>
                <c:pt idx="63">
                  <c:v>0.16761378735065052</c:v>
                </c:pt>
                <c:pt idx="64">
                  <c:v>0.18074863627469989</c:v>
                </c:pt>
                <c:pt idx="65">
                  <c:v>0.18514003600845197</c:v>
                </c:pt>
                <c:pt idx="66">
                  <c:v>0.19289076877411948</c:v>
                </c:pt>
                <c:pt idx="67">
                  <c:v>0.19613614279746736</c:v>
                </c:pt>
                <c:pt idx="68">
                  <c:v>0.19071620985264717</c:v>
                </c:pt>
                <c:pt idx="69">
                  <c:v>0.1931348090142721</c:v>
                </c:pt>
                <c:pt idx="70">
                  <c:v>0.18684344784971607</c:v>
                </c:pt>
                <c:pt idx="71">
                  <c:v>0.19704586532499521</c:v>
                </c:pt>
                <c:pt idx="72">
                  <c:v>0.19376655048498576</c:v>
                </c:pt>
                <c:pt idx="73">
                  <c:v>0.19624405392118505</c:v>
                </c:pt>
                <c:pt idx="74">
                  <c:v>0.19918876661934001</c:v>
                </c:pt>
                <c:pt idx="75">
                  <c:v>0.19393942301743505</c:v>
                </c:pt>
                <c:pt idx="76">
                  <c:v>0.19693326393662544</c:v>
                </c:pt>
                <c:pt idx="77">
                  <c:v>0.19592386769519365</c:v>
                </c:pt>
                <c:pt idx="78">
                  <c:v>0.1987155921061266</c:v>
                </c:pt>
                <c:pt idx="79">
                  <c:v>0.21123271868644572</c:v>
                </c:pt>
                <c:pt idx="80">
                  <c:v>0.21100568431045968</c:v>
                </c:pt>
                <c:pt idx="81">
                  <c:v>0.21177876115625208</c:v>
                </c:pt>
                <c:pt idx="82">
                  <c:v>0.21233609014242452</c:v>
                </c:pt>
                <c:pt idx="83">
                  <c:v>0.21979424400608466</c:v>
                </c:pt>
                <c:pt idx="84">
                  <c:v>0.21593833340165083</c:v>
                </c:pt>
                <c:pt idx="85">
                  <c:v>0.21276977066372435</c:v>
                </c:pt>
                <c:pt idx="86">
                  <c:v>0.21420775576063167</c:v>
                </c:pt>
                <c:pt idx="87">
                  <c:v>0.21423913751770535</c:v>
                </c:pt>
                <c:pt idx="88">
                  <c:v>0.23122804316617185</c:v>
                </c:pt>
                <c:pt idx="89">
                  <c:v>0.22855098099856436</c:v>
                </c:pt>
                <c:pt idx="90">
                  <c:v>0.2263443539934652</c:v>
                </c:pt>
                <c:pt idx="91">
                  <c:v>0.22743789507976991</c:v>
                </c:pt>
                <c:pt idx="92">
                  <c:v>0.22885994818092154</c:v>
                </c:pt>
                <c:pt idx="93">
                  <c:v>0.24299126151977055</c:v>
                </c:pt>
                <c:pt idx="94">
                  <c:v>0.23739371526462211</c:v>
                </c:pt>
                <c:pt idx="95">
                  <c:v>0.22957969690510746</c:v>
                </c:pt>
                <c:pt idx="96">
                  <c:v>0.23377042966509221</c:v>
                </c:pt>
                <c:pt idx="97">
                  <c:v>0.23595151076476351</c:v>
                </c:pt>
                <c:pt idx="98">
                  <c:v>0.23693241390483671</c:v>
                </c:pt>
                <c:pt idx="99">
                  <c:v>0.23713238128751837</c:v>
                </c:pt>
                <c:pt idx="100">
                  <c:v>0.2371738113124407</c:v>
                </c:pt>
                <c:pt idx="101">
                  <c:v>0.23528515625721899</c:v>
                </c:pt>
                <c:pt idx="102">
                  <c:v>0.23804584051917441</c:v>
                </c:pt>
                <c:pt idx="103">
                  <c:v>0.23413522136235912</c:v>
                </c:pt>
                <c:pt idx="104">
                  <c:v>0.23997412711227586</c:v>
                </c:pt>
                <c:pt idx="105">
                  <c:v>0.24364155422772346</c:v>
                </c:pt>
                <c:pt idx="106">
                  <c:v>0.24162626240162807</c:v>
                </c:pt>
                <c:pt idx="107">
                  <c:v>0.24612642267727522</c:v>
                </c:pt>
                <c:pt idx="108">
                  <c:v>0.26385746515003528</c:v>
                </c:pt>
                <c:pt idx="109">
                  <c:v>0.29035683547094848</c:v>
                </c:pt>
                <c:pt idx="110">
                  <c:v>0.29030130194720061</c:v>
                </c:pt>
                <c:pt idx="111">
                  <c:v>0.29499294077727378</c:v>
                </c:pt>
                <c:pt idx="112">
                  <c:v>0.31210642103427488</c:v>
                </c:pt>
                <c:pt idx="113">
                  <c:v>0.30357862840469113</c:v>
                </c:pt>
                <c:pt idx="114">
                  <c:v>0.30659171860653611</c:v>
                </c:pt>
                <c:pt idx="115">
                  <c:v>0.30612897320950411</c:v>
                </c:pt>
                <c:pt idx="116">
                  <c:v>0.30757210833315407</c:v>
                </c:pt>
                <c:pt idx="117">
                  <c:v>0.30766092408094148</c:v>
                </c:pt>
                <c:pt idx="118">
                  <c:v>0.30147278469482519</c:v>
                </c:pt>
                <c:pt idx="119">
                  <c:v>0.30136423239165699</c:v>
                </c:pt>
                <c:pt idx="120">
                  <c:v>0.29703268928333837</c:v>
                </c:pt>
                <c:pt idx="121">
                  <c:v>0.30141668761316465</c:v>
                </c:pt>
                <c:pt idx="122">
                  <c:v>0.31173705999591916</c:v>
                </c:pt>
                <c:pt idx="123">
                  <c:v>0.30336819923135938</c:v>
                </c:pt>
                <c:pt idx="124">
                  <c:v>0.29929521687939165</c:v>
                </c:pt>
                <c:pt idx="125">
                  <c:v>0.313705104347897</c:v>
                </c:pt>
                <c:pt idx="126">
                  <c:v>0.3032373433118899</c:v>
                </c:pt>
                <c:pt idx="127">
                  <c:v>0.30387071423104894</c:v>
                </c:pt>
                <c:pt idx="128">
                  <c:v>0.30332241596387421</c:v>
                </c:pt>
                <c:pt idx="129">
                  <c:v>0.30533250737042572</c:v>
                </c:pt>
                <c:pt idx="130">
                  <c:v>0.30799038239688065</c:v>
                </c:pt>
                <c:pt idx="131">
                  <c:v>0.3030253694891295</c:v>
                </c:pt>
                <c:pt idx="132">
                  <c:v>0.32111929304245573</c:v>
                </c:pt>
                <c:pt idx="133">
                  <c:v>0.32328520235461528</c:v>
                </c:pt>
                <c:pt idx="134">
                  <c:v>0.31821959731276228</c:v>
                </c:pt>
                <c:pt idx="135">
                  <c:v>0.31736311014070512</c:v>
                </c:pt>
                <c:pt idx="136">
                  <c:v>0.32030662133374749</c:v>
                </c:pt>
                <c:pt idx="137">
                  <c:v>0.31821361921928842</c:v>
                </c:pt>
                <c:pt idx="138">
                  <c:v>0.30131695279522908</c:v>
                </c:pt>
                <c:pt idx="139">
                  <c:v>0.25852629783465797</c:v>
                </c:pt>
                <c:pt idx="140">
                  <c:v>0.25801455780678734</c:v>
                </c:pt>
                <c:pt idx="141">
                  <c:v>0.25655718160589819</c:v>
                </c:pt>
                <c:pt idx="142">
                  <c:v>0.23711429857068117</c:v>
                </c:pt>
                <c:pt idx="143">
                  <c:v>0.24276964732513506</c:v>
                </c:pt>
                <c:pt idx="144">
                  <c:v>0.24696092601252276</c:v>
                </c:pt>
                <c:pt idx="145">
                  <c:v>0.24706553770181514</c:v>
                </c:pt>
                <c:pt idx="146">
                  <c:v>0.25996161508486554</c:v>
                </c:pt>
                <c:pt idx="147">
                  <c:v>0.26013412615416232</c:v>
                </c:pt>
                <c:pt idx="148">
                  <c:v>0.25380043116997825</c:v>
                </c:pt>
                <c:pt idx="149">
                  <c:v>0.25419398008099436</c:v>
                </c:pt>
                <c:pt idx="150">
                  <c:v>0.26335353489049212</c:v>
                </c:pt>
                <c:pt idx="151">
                  <c:v>0.25861835653858711</c:v>
                </c:pt>
                <c:pt idx="152">
                  <c:v>0.24545463697345762</c:v>
                </c:pt>
                <c:pt idx="153">
                  <c:v>0.24934998857235402</c:v>
                </c:pt>
                <c:pt idx="154">
                  <c:v>0.24970785733368639</c:v>
                </c:pt>
                <c:pt idx="155">
                  <c:v>0.24589803783892233</c:v>
                </c:pt>
                <c:pt idx="156">
                  <c:v>0.24592326334129588</c:v>
                </c:pt>
                <c:pt idx="157">
                  <c:v>0.25014432067419518</c:v>
                </c:pt>
                <c:pt idx="158">
                  <c:v>0.2582239930488931</c:v>
                </c:pt>
                <c:pt idx="159">
                  <c:v>0.26343196654859474</c:v>
                </c:pt>
                <c:pt idx="160">
                  <c:v>0.26963905229820367</c:v>
                </c:pt>
                <c:pt idx="161">
                  <c:v>0.26632078694340283</c:v>
                </c:pt>
                <c:pt idx="162">
                  <c:v>0.24844410518694435</c:v>
                </c:pt>
                <c:pt idx="163">
                  <c:v>0.25217595404676202</c:v>
                </c:pt>
                <c:pt idx="164">
                  <c:v>0.25797164402316153</c:v>
                </c:pt>
                <c:pt idx="165">
                  <c:v>0.257911480656981</c:v>
                </c:pt>
                <c:pt idx="166">
                  <c:v>0.25604113144128832</c:v>
                </c:pt>
                <c:pt idx="167">
                  <c:v>0.25698534045606619</c:v>
                </c:pt>
                <c:pt idx="168">
                  <c:v>0.25670712474002766</c:v>
                </c:pt>
                <c:pt idx="169">
                  <c:v>0.25695467699488822</c:v>
                </c:pt>
                <c:pt idx="170">
                  <c:v>0.2541908367767326</c:v>
                </c:pt>
                <c:pt idx="171">
                  <c:v>0.26163640275491395</c:v>
                </c:pt>
                <c:pt idx="172">
                  <c:v>0.25971869372749901</c:v>
                </c:pt>
                <c:pt idx="173">
                  <c:v>0.25042494338530558</c:v>
                </c:pt>
                <c:pt idx="174">
                  <c:v>0.26422541114955489</c:v>
                </c:pt>
                <c:pt idx="175">
                  <c:v>0.26457346397997278</c:v>
                </c:pt>
                <c:pt idx="176">
                  <c:v>0.25989373929269122</c:v>
                </c:pt>
                <c:pt idx="177">
                  <c:v>0.26823787304070085</c:v>
                </c:pt>
                <c:pt idx="178">
                  <c:v>0.27229200241491397</c:v>
                </c:pt>
                <c:pt idx="179">
                  <c:v>0.2727673092296885</c:v>
                </c:pt>
                <c:pt idx="180">
                  <c:v>0.26879050530060411</c:v>
                </c:pt>
                <c:pt idx="181">
                  <c:v>0.27663919418159788</c:v>
                </c:pt>
                <c:pt idx="182">
                  <c:v>0.27590117558849847</c:v>
                </c:pt>
                <c:pt idx="183">
                  <c:v>0.27080833957843475</c:v>
                </c:pt>
                <c:pt idx="184">
                  <c:v>0.26999698221433649</c:v>
                </c:pt>
                <c:pt idx="185">
                  <c:v>0.26295698437455367</c:v>
                </c:pt>
                <c:pt idx="186">
                  <c:v>0.26450212484553648</c:v>
                </c:pt>
                <c:pt idx="187">
                  <c:v>0.26719001753730487</c:v>
                </c:pt>
                <c:pt idx="188">
                  <c:v>0.25828980006440089</c:v>
                </c:pt>
                <c:pt idx="189">
                  <c:v>0.24673097279655057</c:v>
                </c:pt>
                <c:pt idx="190">
                  <c:v>0.22931899943523013</c:v>
                </c:pt>
                <c:pt idx="191">
                  <c:v>0.22991597971130084</c:v>
                </c:pt>
                <c:pt idx="192">
                  <c:v>0.22978267382492282</c:v>
                </c:pt>
                <c:pt idx="193">
                  <c:v>0.22076331107628483</c:v>
                </c:pt>
                <c:pt idx="194">
                  <c:v>0.21574550521588431</c:v>
                </c:pt>
                <c:pt idx="195">
                  <c:v>0.21270268742594087</c:v>
                </c:pt>
                <c:pt idx="196">
                  <c:v>0.2476266945750224</c:v>
                </c:pt>
                <c:pt idx="197">
                  <c:v>0.26420844351355066</c:v>
                </c:pt>
                <c:pt idx="198">
                  <c:v>0.26796725629868623</c:v>
                </c:pt>
                <c:pt idx="199">
                  <c:v>0.26827073200601947</c:v>
                </c:pt>
                <c:pt idx="200">
                  <c:v>0.27735676242855817</c:v>
                </c:pt>
                <c:pt idx="201">
                  <c:v>0.26838188992565831</c:v>
                </c:pt>
                <c:pt idx="202">
                  <c:v>0.26902090355901465</c:v>
                </c:pt>
                <c:pt idx="203">
                  <c:v>0.27436677785339258</c:v>
                </c:pt>
                <c:pt idx="204">
                  <c:v>0.25830692281652756</c:v>
                </c:pt>
                <c:pt idx="205">
                  <c:v>0.26010778046496247</c:v>
                </c:pt>
                <c:pt idx="206">
                  <c:v>0.27688164345228566</c:v>
                </c:pt>
                <c:pt idx="207">
                  <c:v>0.27102072136505273</c:v>
                </c:pt>
                <c:pt idx="208">
                  <c:v>0.2725368168787437</c:v>
                </c:pt>
                <c:pt idx="209">
                  <c:v>0.27319944063208507</c:v>
                </c:pt>
                <c:pt idx="210">
                  <c:v>0.27111358129645907</c:v>
                </c:pt>
                <c:pt idx="211">
                  <c:v>0.26431415631411576</c:v>
                </c:pt>
                <c:pt idx="212">
                  <c:v>0.27632392496127156</c:v>
                </c:pt>
                <c:pt idx="213">
                  <c:v>0.28331558215536201</c:v>
                </c:pt>
                <c:pt idx="214">
                  <c:v>0.3058568153280532</c:v>
                </c:pt>
                <c:pt idx="215">
                  <c:v>0.30579110700972634</c:v>
                </c:pt>
                <c:pt idx="216">
                  <c:v>0.30677816587935386</c:v>
                </c:pt>
                <c:pt idx="217">
                  <c:v>0.31440084126439855</c:v>
                </c:pt>
                <c:pt idx="218">
                  <c:v>0.35147787730634289</c:v>
                </c:pt>
                <c:pt idx="219">
                  <c:v>0.35419261640079297</c:v>
                </c:pt>
                <c:pt idx="220">
                  <c:v>0.35436565821131127</c:v>
                </c:pt>
                <c:pt idx="221">
                  <c:v>0.35466068149001245</c:v>
                </c:pt>
                <c:pt idx="222">
                  <c:v>0.3663396347214587</c:v>
                </c:pt>
                <c:pt idx="223">
                  <c:v>0.36570580471490272</c:v>
                </c:pt>
                <c:pt idx="224">
                  <c:v>0.36571884138412519</c:v>
                </c:pt>
                <c:pt idx="225">
                  <c:v>0.36790228433701216</c:v>
                </c:pt>
                <c:pt idx="226">
                  <c:v>0.34373516275098775</c:v>
                </c:pt>
                <c:pt idx="227">
                  <c:v>0.32779432788053792</c:v>
                </c:pt>
                <c:pt idx="228">
                  <c:v>0.32616951938538563</c:v>
                </c:pt>
                <c:pt idx="229">
                  <c:v>0.33130647784736023</c:v>
                </c:pt>
                <c:pt idx="230">
                  <c:v>0.32535425005069951</c:v>
                </c:pt>
                <c:pt idx="231">
                  <c:v>0.32470903300196086</c:v>
                </c:pt>
                <c:pt idx="232">
                  <c:v>0.32440290508280517</c:v>
                </c:pt>
                <c:pt idx="233">
                  <c:v>0.31703703003616268</c:v>
                </c:pt>
                <c:pt idx="234">
                  <c:v>0.31781789932406701</c:v>
                </c:pt>
                <c:pt idx="235">
                  <c:v>0.32236261331738059</c:v>
                </c:pt>
                <c:pt idx="236">
                  <c:v>0.3063405337013046</c:v>
                </c:pt>
                <c:pt idx="237">
                  <c:v>0.30694840127986384</c:v>
                </c:pt>
                <c:pt idx="238">
                  <c:v>0.30257498454618176</c:v>
                </c:pt>
                <c:pt idx="239">
                  <c:v>0.3013811519675863</c:v>
                </c:pt>
                <c:pt idx="240">
                  <c:v>0.30035588192116003</c:v>
                </c:pt>
                <c:pt idx="241">
                  <c:v>0.30064789387987378</c:v>
                </c:pt>
                <c:pt idx="242">
                  <c:v>0.28702913841409383</c:v>
                </c:pt>
                <c:pt idx="243">
                  <c:v>0.29305054318344592</c:v>
                </c:pt>
                <c:pt idx="244">
                  <c:v>0.28462789035331176</c:v>
                </c:pt>
                <c:pt idx="245">
                  <c:v>0.2748026835739763</c:v>
                </c:pt>
                <c:pt idx="246">
                  <c:v>0.27125768267429701</c:v>
                </c:pt>
                <c:pt idx="247">
                  <c:v>0.26636958120200982</c:v>
                </c:pt>
                <c:pt idx="248">
                  <c:v>0.23117488892673002</c:v>
                </c:pt>
                <c:pt idx="249">
                  <c:v>0.22218454257775094</c:v>
                </c:pt>
                <c:pt idx="250">
                  <c:v>0.22122983133380567</c:v>
                </c:pt>
                <c:pt idx="251">
                  <c:v>0.23977644007174181</c:v>
                </c:pt>
                <c:pt idx="252">
                  <c:v>0.22870534023452072</c:v>
                </c:pt>
                <c:pt idx="253">
                  <c:v>0.22293132954549807</c:v>
                </c:pt>
                <c:pt idx="254">
                  <c:v>0.23034134547320329</c:v>
                </c:pt>
                <c:pt idx="255">
                  <c:v>0.22921843043156112</c:v>
                </c:pt>
                <c:pt idx="256">
                  <c:v>0.22865681236499866</c:v>
                </c:pt>
                <c:pt idx="257">
                  <c:v>0.22763626522840419</c:v>
                </c:pt>
                <c:pt idx="258">
                  <c:v>0.22811210055370346</c:v>
                </c:pt>
                <c:pt idx="259">
                  <c:v>0.21657474664709706</c:v>
                </c:pt>
                <c:pt idx="260">
                  <c:v>0.21663385214196143</c:v>
                </c:pt>
                <c:pt idx="261">
                  <c:v>0.21585571508589815</c:v>
                </c:pt>
                <c:pt idx="262">
                  <c:v>0.22630857439147115</c:v>
                </c:pt>
                <c:pt idx="263">
                  <c:v>0.25989642281694181</c:v>
                </c:pt>
                <c:pt idx="264">
                  <c:v>0.25960686671200461</c:v>
                </c:pt>
                <c:pt idx="265">
                  <c:v>0.25509361080041537</c:v>
                </c:pt>
                <c:pt idx="266">
                  <c:v>0.25535416294540308</c:v>
                </c:pt>
                <c:pt idx="267">
                  <c:v>0.25562629400225595</c:v>
                </c:pt>
                <c:pt idx="268">
                  <c:v>0.26978704160402722</c:v>
                </c:pt>
                <c:pt idx="269">
                  <c:v>0.2704020058921609</c:v>
                </c:pt>
                <c:pt idx="270">
                  <c:v>0.28182233236642706</c:v>
                </c:pt>
                <c:pt idx="271">
                  <c:v>0.29173272113347842</c:v>
                </c:pt>
                <c:pt idx="272">
                  <c:v>0.29487019456744268</c:v>
                </c:pt>
                <c:pt idx="273">
                  <c:v>0.27486951412003696</c:v>
                </c:pt>
                <c:pt idx="274">
                  <c:v>0.26161381522043825</c:v>
                </c:pt>
                <c:pt idx="275">
                  <c:v>0.26419937668963056</c:v>
                </c:pt>
                <c:pt idx="276">
                  <c:v>0.26261619599154251</c:v>
                </c:pt>
                <c:pt idx="277">
                  <c:v>0.26751928745025455</c:v>
                </c:pt>
                <c:pt idx="278">
                  <c:v>0.26178825306998271</c:v>
                </c:pt>
                <c:pt idx="279">
                  <c:v>0.27681053894027363</c:v>
                </c:pt>
                <c:pt idx="280">
                  <c:v>0.28226880385041403</c:v>
                </c:pt>
                <c:pt idx="281">
                  <c:v>0.26929620542446597</c:v>
                </c:pt>
                <c:pt idx="282">
                  <c:v>0.27912958407291438</c:v>
                </c:pt>
                <c:pt idx="283">
                  <c:v>0.27906951528813101</c:v>
                </c:pt>
                <c:pt idx="284">
                  <c:v>0.27468599087850892</c:v>
                </c:pt>
                <c:pt idx="285">
                  <c:v>0.27382026161929829</c:v>
                </c:pt>
                <c:pt idx="286">
                  <c:v>0.27379472538788824</c:v>
                </c:pt>
                <c:pt idx="287">
                  <c:v>0.27691891312314382</c:v>
                </c:pt>
                <c:pt idx="288">
                  <c:v>0.27934710232861304</c:v>
                </c:pt>
                <c:pt idx="289">
                  <c:v>0.2867598524158691</c:v>
                </c:pt>
                <c:pt idx="290">
                  <c:v>0.28784953743625347</c:v>
                </c:pt>
                <c:pt idx="291">
                  <c:v>0.28838079881581347</c:v>
                </c:pt>
                <c:pt idx="292">
                  <c:v>0.28516135109881668</c:v>
                </c:pt>
                <c:pt idx="293">
                  <c:v>0.2521677740152472</c:v>
                </c:pt>
                <c:pt idx="294">
                  <c:v>0.26275094048150938</c:v>
                </c:pt>
                <c:pt idx="295">
                  <c:v>0.26342118296243355</c:v>
                </c:pt>
                <c:pt idx="296">
                  <c:v>0.2794818623926863</c:v>
                </c:pt>
                <c:pt idx="297">
                  <c:v>0.27811464961611537</c:v>
                </c:pt>
                <c:pt idx="298">
                  <c:v>0.26889014867481231</c:v>
                </c:pt>
                <c:pt idx="299">
                  <c:v>0.27195916398977182</c:v>
                </c:pt>
                <c:pt idx="300">
                  <c:v>0.26916153263074927</c:v>
                </c:pt>
                <c:pt idx="301">
                  <c:v>0.25375733359325992</c:v>
                </c:pt>
                <c:pt idx="302">
                  <c:v>0.25734078585698084</c:v>
                </c:pt>
                <c:pt idx="303">
                  <c:v>0.26354694201285889</c:v>
                </c:pt>
                <c:pt idx="304">
                  <c:v>0.26328572919133347</c:v>
                </c:pt>
                <c:pt idx="305">
                  <c:v>0.26544588539803632</c:v>
                </c:pt>
                <c:pt idx="306">
                  <c:v>0.26783942227397334</c:v>
                </c:pt>
                <c:pt idx="307">
                  <c:v>0.26237678150907273</c:v>
                </c:pt>
                <c:pt idx="308">
                  <c:v>0.26591656791443119</c:v>
                </c:pt>
                <c:pt idx="309">
                  <c:v>0.25526272620009116</c:v>
                </c:pt>
                <c:pt idx="310">
                  <c:v>0.27727455812465995</c:v>
                </c:pt>
                <c:pt idx="311">
                  <c:v>0.27691514982945603</c:v>
                </c:pt>
                <c:pt idx="312">
                  <c:v>0.26325127839740942</c:v>
                </c:pt>
                <c:pt idx="313">
                  <c:v>0.26316146859062256</c:v>
                </c:pt>
                <c:pt idx="314">
                  <c:v>0.27218609170804037</c:v>
                </c:pt>
                <c:pt idx="315">
                  <c:v>0.29055178292995804</c:v>
                </c:pt>
                <c:pt idx="316">
                  <c:v>0.29195224332731268</c:v>
                </c:pt>
                <c:pt idx="317">
                  <c:v>0.2914297595766136</c:v>
                </c:pt>
                <c:pt idx="318">
                  <c:v>0.29704983476387281</c:v>
                </c:pt>
                <c:pt idx="319">
                  <c:v>0.30122395060603963</c:v>
                </c:pt>
                <c:pt idx="320">
                  <c:v>0.29924280322828795</c:v>
                </c:pt>
                <c:pt idx="321">
                  <c:v>0.30192272018049493</c:v>
                </c:pt>
                <c:pt idx="322">
                  <c:v>0.2975950435257872</c:v>
                </c:pt>
                <c:pt idx="323">
                  <c:v>0.29802967211758552</c:v>
                </c:pt>
                <c:pt idx="324">
                  <c:v>0.28816188291086953</c:v>
                </c:pt>
                <c:pt idx="325">
                  <c:v>0.28581143759169125</c:v>
                </c:pt>
                <c:pt idx="326">
                  <c:v>0.27569532404538405</c:v>
                </c:pt>
                <c:pt idx="327">
                  <c:v>0.27598133874044839</c:v>
                </c:pt>
                <c:pt idx="328">
                  <c:v>0.27313347719004588</c:v>
                </c:pt>
                <c:pt idx="329">
                  <c:v>0.27188879824822915</c:v>
                </c:pt>
                <c:pt idx="330">
                  <c:v>0.26105302264231112</c:v>
                </c:pt>
                <c:pt idx="331">
                  <c:v>0.25971022870278154</c:v>
                </c:pt>
                <c:pt idx="332">
                  <c:v>0.26228793585569116</c:v>
                </c:pt>
                <c:pt idx="333">
                  <c:v>0.26272698089390201</c:v>
                </c:pt>
                <c:pt idx="334">
                  <c:v>0.2628374670380173</c:v>
                </c:pt>
                <c:pt idx="335">
                  <c:v>0.26492805089912519</c:v>
                </c:pt>
                <c:pt idx="336">
                  <c:v>0.2655030436983366</c:v>
                </c:pt>
                <c:pt idx="337">
                  <c:v>0.26912848756062607</c:v>
                </c:pt>
                <c:pt idx="338">
                  <c:v>0.2634283569972159</c:v>
                </c:pt>
                <c:pt idx="339">
                  <c:v>0.26496806760618008</c:v>
                </c:pt>
                <c:pt idx="340">
                  <c:v>0.237723606121132</c:v>
                </c:pt>
                <c:pt idx="341">
                  <c:v>0.24513870010857713</c:v>
                </c:pt>
                <c:pt idx="342">
                  <c:v>0.24754101434185213</c:v>
                </c:pt>
                <c:pt idx="343">
                  <c:v>0.24946910657222171</c:v>
                </c:pt>
                <c:pt idx="344">
                  <c:v>0.23927233926960889</c:v>
                </c:pt>
                <c:pt idx="345">
                  <c:v>0.23639264289273598</c:v>
                </c:pt>
                <c:pt idx="346">
                  <c:v>0.23346096653424056</c:v>
                </c:pt>
                <c:pt idx="347">
                  <c:v>0.25885305102280776</c:v>
                </c:pt>
                <c:pt idx="348">
                  <c:v>0.25078764699079725</c:v>
                </c:pt>
                <c:pt idx="349">
                  <c:v>0.24667307395421906</c:v>
                </c:pt>
                <c:pt idx="350">
                  <c:v>0.24676935084880847</c:v>
                </c:pt>
                <c:pt idx="351">
                  <c:v>0.25063764197877947</c:v>
                </c:pt>
                <c:pt idx="352">
                  <c:v>0.26394897723399435</c:v>
                </c:pt>
                <c:pt idx="353">
                  <c:v>0.27219848818959946</c:v>
                </c:pt>
                <c:pt idx="354">
                  <c:v>0.28157708056508568</c:v>
                </c:pt>
                <c:pt idx="355">
                  <c:v>0.28480492669402818</c:v>
                </c:pt>
                <c:pt idx="356">
                  <c:v>0.28531104070482383</c:v>
                </c:pt>
                <c:pt idx="357">
                  <c:v>0.28604723602137605</c:v>
                </c:pt>
                <c:pt idx="358">
                  <c:v>0.28219605226461697</c:v>
                </c:pt>
                <c:pt idx="359">
                  <c:v>0.29163262595954709</c:v>
                </c:pt>
                <c:pt idx="360">
                  <c:v>0.31353349745925368</c:v>
                </c:pt>
                <c:pt idx="361">
                  <c:v>0.31294670619546394</c:v>
                </c:pt>
                <c:pt idx="362">
                  <c:v>0.30929645659795729</c:v>
                </c:pt>
                <c:pt idx="363">
                  <c:v>0.30609107524288093</c:v>
                </c:pt>
                <c:pt idx="364">
                  <c:v>0.30803031076030629</c:v>
                </c:pt>
                <c:pt idx="365">
                  <c:v>0.29870989290239752</c:v>
                </c:pt>
                <c:pt idx="366">
                  <c:v>0.29887419461701437</c:v>
                </c:pt>
                <c:pt idx="367">
                  <c:v>0.29592652560120813</c:v>
                </c:pt>
                <c:pt idx="368">
                  <c:v>0.29678096871163206</c:v>
                </c:pt>
                <c:pt idx="369">
                  <c:v>0.29637913005854993</c:v>
                </c:pt>
                <c:pt idx="370">
                  <c:v>0.29654192098070881</c:v>
                </c:pt>
                <c:pt idx="371">
                  <c:v>0.28885892982941863</c:v>
                </c:pt>
                <c:pt idx="372">
                  <c:v>0.28858746749282865</c:v>
                </c:pt>
                <c:pt idx="373">
                  <c:v>0.28558425915378571</c:v>
                </c:pt>
                <c:pt idx="374">
                  <c:v>0.28540933480672509</c:v>
                </c:pt>
                <c:pt idx="375">
                  <c:v>0.25676384008512643</c:v>
                </c:pt>
                <c:pt idx="376">
                  <c:v>0.25675922636808779</c:v>
                </c:pt>
                <c:pt idx="377">
                  <c:v>0.24379581846386153</c:v>
                </c:pt>
                <c:pt idx="378">
                  <c:v>0.24541793934986511</c:v>
                </c:pt>
                <c:pt idx="379">
                  <c:v>0.25105967745982105</c:v>
                </c:pt>
                <c:pt idx="380">
                  <c:v>0.25792725314241038</c:v>
                </c:pt>
                <c:pt idx="381">
                  <c:v>0.26352738177051155</c:v>
                </c:pt>
                <c:pt idx="382">
                  <c:v>0.25684395176112679</c:v>
                </c:pt>
                <c:pt idx="383">
                  <c:v>0.25832155996375883</c:v>
                </c:pt>
                <c:pt idx="384">
                  <c:v>0.24976534801847342</c:v>
                </c:pt>
                <c:pt idx="385">
                  <c:v>0.24907253772550678</c:v>
                </c:pt>
                <c:pt idx="386">
                  <c:v>0.25540355381071062</c:v>
                </c:pt>
                <c:pt idx="387">
                  <c:v>0.26418757626952449</c:v>
                </c:pt>
                <c:pt idx="388">
                  <c:v>0.26330532121934386</c:v>
                </c:pt>
                <c:pt idx="389">
                  <c:v>0.26625272832863256</c:v>
                </c:pt>
                <c:pt idx="390">
                  <c:v>0.24179052233399209</c:v>
                </c:pt>
                <c:pt idx="391">
                  <c:v>0.24518866649577178</c:v>
                </c:pt>
                <c:pt idx="392">
                  <c:v>0.24582442913222255</c:v>
                </c:pt>
                <c:pt idx="393">
                  <c:v>0.25419917392177449</c:v>
                </c:pt>
                <c:pt idx="394">
                  <c:v>0.25361625902982154</c:v>
                </c:pt>
                <c:pt idx="395">
                  <c:v>0.25336573624520969</c:v>
                </c:pt>
                <c:pt idx="396">
                  <c:v>0.25377814081137179</c:v>
                </c:pt>
                <c:pt idx="397">
                  <c:v>0.27022322204445787</c:v>
                </c:pt>
                <c:pt idx="398">
                  <c:v>0.27493517345405422</c:v>
                </c:pt>
                <c:pt idx="399">
                  <c:v>0.27501607809474976</c:v>
                </c:pt>
                <c:pt idx="400">
                  <c:v>0.27848267965814666</c:v>
                </c:pt>
                <c:pt idx="401">
                  <c:v>0.27974816596747354</c:v>
                </c:pt>
                <c:pt idx="402">
                  <c:v>0.27516797949368321</c:v>
                </c:pt>
                <c:pt idx="403">
                  <c:v>0.28629420784391552</c:v>
                </c:pt>
                <c:pt idx="404">
                  <c:v>0.28974147375946202</c:v>
                </c:pt>
                <c:pt idx="405">
                  <c:v>0.2903292974244906</c:v>
                </c:pt>
                <c:pt idx="406">
                  <c:v>0.2906102168034001</c:v>
                </c:pt>
                <c:pt idx="407">
                  <c:v>0.28780292991582207</c:v>
                </c:pt>
                <c:pt idx="408">
                  <c:v>0.27598011703068348</c:v>
                </c:pt>
                <c:pt idx="409">
                  <c:v>0.27310102276193521</c:v>
                </c:pt>
                <c:pt idx="410">
                  <c:v>0.2655745909335423</c:v>
                </c:pt>
                <c:pt idx="411">
                  <c:v>0.24353978761124742</c:v>
                </c:pt>
                <c:pt idx="412">
                  <c:v>0.24260002733376582</c:v>
                </c:pt>
                <c:pt idx="413">
                  <c:v>0.24906907226523342</c:v>
                </c:pt>
                <c:pt idx="414">
                  <c:v>0.24922585328886196</c:v>
                </c:pt>
                <c:pt idx="415">
                  <c:v>0.25856197375690082</c:v>
                </c:pt>
                <c:pt idx="416">
                  <c:v>0.25831690688473907</c:v>
                </c:pt>
                <c:pt idx="417">
                  <c:v>0.2479442536989821</c:v>
                </c:pt>
                <c:pt idx="418">
                  <c:v>0.25573891296634349</c:v>
                </c:pt>
                <c:pt idx="419">
                  <c:v>0.24590093346111458</c:v>
                </c:pt>
                <c:pt idx="420">
                  <c:v>0.2456257974182687</c:v>
                </c:pt>
                <c:pt idx="421">
                  <c:v>0.24424497697548703</c:v>
                </c:pt>
                <c:pt idx="422">
                  <c:v>0.26360587750061842</c:v>
                </c:pt>
                <c:pt idx="423">
                  <c:v>0.27319661316301852</c:v>
                </c:pt>
                <c:pt idx="424">
                  <c:v>0.26859311471283187</c:v>
                </c:pt>
                <c:pt idx="425">
                  <c:v>0.26743502702430427</c:v>
                </c:pt>
                <c:pt idx="426">
                  <c:v>0.26950029245455687</c:v>
                </c:pt>
                <c:pt idx="427">
                  <c:v>0.26121170791861542</c:v>
                </c:pt>
                <c:pt idx="428">
                  <c:v>0.25092637593439954</c:v>
                </c:pt>
                <c:pt idx="429">
                  <c:v>0.25066144801808143</c:v>
                </c:pt>
                <c:pt idx="430">
                  <c:v>0.24389453848185377</c:v>
                </c:pt>
                <c:pt idx="431">
                  <c:v>0.2480774019919415</c:v>
                </c:pt>
                <c:pt idx="432">
                  <c:v>0.26140917947339914</c:v>
                </c:pt>
                <c:pt idx="433">
                  <c:v>0.26587772429092743</c:v>
                </c:pt>
                <c:pt idx="434">
                  <c:v>0.26805185071770476</c:v>
                </c:pt>
                <c:pt idx="435">
                  <c:v>0.26733280626546085</c:v>
                </c:pt>
                <c:pt idx="436">
                  <c:v>0.26641751675121211</c:v>
                </c:pt>
                <c:pt idx="437">
                  <c:v>0.27760385418728178</c:v>
                </c:pt>
                <c:pt idx="438">
                  <c:v>0.27916820796695274</c:v>
                </c:pt>
                <c:pt idx="439">
                  <c:v>0.28414588959877501</c:v>
                </c:pt>
                <c:pt idx="440">
                  <c:v>0.28391538963483193</c:v>
                </c:pt>
                <c:pt idx="441">
                  <c:v>0.28496101448124267</c:v>
                </c:pt>
                <c:pt idx="442">
                  <c:v>0.2853155380272035</c:v>
                </c:pt>
                <c:pt idx="443">
                  <c:v>0.27823120219769476</c:v>
                </c:pt>
                <c:pt idx="444">
                  <c:v>0.27885326569543456</c:v>
                </c:pt>
                <c:pt idx="445">
                  <c:v>0.26856527289019266</c:v>
                </c:pt>
                <c:pt idx="446">
                  <c:v>0.26856218381617636</c:v>
                </c:pt>
                <c:pt idx="447">
                  <c:v>0.27479234027362986</c:v>
                </c:pt>
                <c:pt idx="448">
                  <c:v>0.26972094373614391</c:v>
                </c:pt>
                <c:pt idx="449">
                  <c:v>0.29838956576375997</c:v>
                </c:pt>
                <c:pt idx="450">
                  <c:v>0.29810962037744182</c:v>
                </c:pt>
                <c:pt idx="451">
                  <c:v>0.30486164703626134</c:v>
                </c:pt>
                <c:pt idx="452">
                  <c:v>0.29065665245054562</c:v>
                </c:pt>
                <c:pt idx="453">
                  <c:v>0.2735331336955753</c:v>
                </c:pt>
                <c:pt idx="454">
                  <c:v>0.27360195162161699</c:v>
                </c:pt>
                <c:pt idx="455">
                  <c:v>0.2737925002220834</c:v>
                </c:pt>
                <c:pt idx="456">
                  <c:v>0.27148372294038986</c:v>
                </c:pt>
                <c:pt idx="457">
                  <c:v>0.26892612759006085</c:v>
                </c:pt>
                <c:pt idx="458">
                  <c:v>0.27187034043442188</c:v>
                </c:pt>
                <c:pt idx="459">
                  <c:v>0.27390791477762633</c:v>
                </c:pt>
                <c:pt idx="460">
                  <c:v>0.27869053480419365</c:v>
                </c:pt>
                <c:pt idx="461">
                  <c:v>0.27551422260350922</c:v>
                </c:pt>
                <c:pt idx="462">
                  <c:v>0.26319512097124603</c:v>
                </c:pt>
                <c:pt idx="463">
                  <c:v>0.23926262141164034</c:v>
                </c:pt>
                <c:pt idx="464">
                  <c:v>0.23131921400304942</c:v>
                </c:pt>
                <c:pt idx="465">
                  <c:v>0.23109920514083382</c:v>
                </c:pt>
                <c:pt idx="466">
                  <c:v>0.25163662088126065</c:v>
                </c:pt>
                <c:pt idx="467">
                  <c:v>0.23679457799712561</c:v>
                </c:pt>
                <c:pt idx="468">
                  <c:v>0.25333006961844146</c:v>
                </c:pt>
                <c:pt idx="469">
                  <c:v>0.25977935385243467</c:v>
                </c:pt>
                <c:pt idx="470">
                  <c:v>0.26777289078993077</c:v>
                </c:pt>
                <c:pt idx="471">
                  <c:v>0.26971382160722174</c:v>
                </c:pt>
                <c:pt idx="472">
                  <c:v>0.27214482207165785</c:v>
                </c:pt>
                <c:pt idx="473">
                  <c:v>0.2830235690870187</c:v>
                </c:pt>
                <c:pt idx="474">
                  <c:v>0.31602821280534754</c:v>
                </c:pt>
                <c:pt idx="475">
                  <c:v>0.31660876149384076</c:v>
                </c:pt>
                <c:pt idx="476">
                  <c:v>0.33628995765703062</c:v>
                </c:pt>
                <c:pt idx="477">
                  <c:v>0.3322782654860249</c:v>
                </c:pt>
                <c:pt idx="478">
                  <c:v>0.33348004383593072</c:v>
                </c:pt>
                <c:pt idx="479">
                  <c:v>0.30593683484640088</c:v>
                </c:pt>
                <c:pt idx="480">
                  <c:v>0.31388917886653206</c:v>
                </c:pt>
                <c:pt idx="481">
                  <c:v>0.3033767565817958</c:v>
                </c:pt>
                <c:pt idx="482">
                  <c:v>0.30339571848164421</c:v>
                </c:pt>
                <c:pt idx="483">
                  <c:v>0.30087616020232577</c:v>
                </c:pt>
                <c:pt idx="484">
                  <c:v>0.30489909895339423</c:v>
                </c:pt>
                <c:pt idx="485">
                  <c:v>0.30603334241096697</c:v>
                </c:pt>
                <c:pt idx="486">
                  <c:v>0.3071216176634502</c:v>
                </c:pt>
                <c:pt idx="487">
                  <c:v>0.30700209727648498</c:v>
                </c:pt>
                <c:pt idx="488">
                  <c:v>0.30924791722200845</c:v>
                </c:pt>
                <c:pt idx="489">
                  <c:v>0.31898773748162529</c:v>
                </c:pt>
                <c:pt idx="490">
                  <c:v>0.31627706926620552</c:v>
                </c:pt>
                <c:pt idx="491">
                  <c:v>0.31728417490588018</c:v>
                </c:pt>
                <c:pt idx="492">
                  <c:v>0.32601338530194107</c:v>
                </c:pt>
                <c:pt idx="493">
                  <c:v>0.32468904850386693</c:v>
                </c:pt>
                <c:pt idx="494">
                  <c:v>0.33356843410586468</c:v>
                </c:pt>
                <c:pt idx="495">
                  <c:v>0.32979654307457185</c:v>
                </c:pt>
                <c:pt idx="496">
                  <c:v>0.32760361702331309</c:v>
                </c:pt>
                <c:pt idx="497">
                  <c:v>0.32729349998418228</c:v>
                </c:pt>
                <c:pt idx="498">
                  <c:v>0.31194447631338929</c:v>
                </c:pt>
                <c:pt idx="499">
                  <c:v>0.3103924987864663</c:v>
                </c:pt>
                <c:pt idx="500">
                  <c:v>0.30513586592640157</c:v>
                </c:pt>
                <c:pt idx="501">
                  <c:v>0.30659947899622886</c:v>
                </c:pt>
                <c:pt idx="502">
                  <c:v>0.3051870564874562</c:v>
                </c:pt>
                <c:pt idx="503">
                  <c:v>0.29535105132429573</c:v>
                </c:pt>
                <c:pt idx="504">
                  <c:v>0.26689992800164697</c:v>
                </c:pt>
                <c:pt idx="505">
                  <c:v>0.26535869438745507</c:v>
                </c:pt>
                <c:pt idx="506">
                  <c:v>0.24117933256104318</c:v>
                </c:pt>
                <c:pt idx="507">
                  <c:v>0.24624112550565458</c:v>
                </c:pt>
                <c:pt idx="508">
                  <c:v>0.27314697909683672</c:v>
                </c:pt>
                <c:pt idx="509">
                  <c:v>0.27551917290360339</c:v>
                </c:pt>
                <c:pt idx="510">
                  <c:v>0.27734251761112733</c:v>
                </c:pt>
                <c:pt idx="511">
                  <c:v>0.28007500179101569</c:v>
                </c:pt>
                <c:pt idx="512">
                  <c:v>0.28029403185458723</c:v>
                </c:pt>
                <c:pt idx="513">
                  <c:v>0.28041023053201675</c:v>
                </c:pt>
                <c:pt idx="514">
                  <c:v>0.27778614722176581</c:v>
                </c:pt>
                <c:pt idx="515">
                  <c:v>0.27720144099234556</c:v>
                </c:pt>
                <c:pt idx="516">
                  <c:v>0.27513666258143493</c:v>
                </c:pt>
                <c:pt idx="517">
                  <c:v>0.27740296722888336</c:v>
                </c:pt>
                <c:pt idx="518">
                  <c:v>0.27587009906161913</c:v>
                </c:pt>
                <c:pt idx="519">
                  <c:v>0.26444789868186713</c:v>
                </c:pt>
                <c:pt idx="520">
                  <c:v>0.2618274222221425</c:v>
                </c:pt>
                <c:pt idx="521">
                  <c:v>0.26010117725763504</c:v>
                </c:pt>
                <c:pt idx="522">
                  <c:v>0.2512302119048051</c:v>
                </c:pt>
                <c:pt idx="523">
                  <c:v>0.27188321027616391</c:v>
                </c:pt>
                <c:pt idx="524">
                  <c:v>0.26241257195267048</c:v>
                </c:pt>
                <c:pt idx="525">
                  <c:v>0.26195267295480845</c:v>
                </c:pt>
                <c:pt idx="526">
                  <c:v>0.25284356661535645</c:v>
                </c:pt>
                <c:pt idx="527">
                  <c:v>0.25664792816184867</c:v>
                </c:pt>
                <c:pt idx="528">
                  <c:v>0.26140564674202899</c:v>
                </c:pt>
                <c:pt idx="529">
                  <c:v>0.24737450131650163</c:v>
                </c:pt>
                <c:pt idx="530">
                  <c:v>0.24749928023300768</c:v>
                </c:pt>
                <c:pt idx="531">
                  <c:v>0.24663619801028386</c:v>
                </c:pt>
                <c:pt idx="532">
                  <c:v>0.24665911643321603</c:v>
                </c:pt>
                <c:pt idx="533">
                  <c:v>0.24587472874535718</c:v>
                </c:pt>
                <c:pt idx="534">
                  <c:v>0.24268834308353615</c:v>
                </c:pt>
                <c:pt idx="535">
                  <c:v>0.24360292529822192</c:v>
                </c:pt>
                <c:pt idx="536">
                  <c:v>0.24280897840759696</c:v>
                </c:pt>
                <c:pt idx="537">
                  <c:v>0.2347451201881188</c:v>
                </c:pt>
                <c:pt idx="538">
                  <c:v>0.21026052481538032</c:v>
                </c:pt>
                <c:pt idx="539">
                  <c:v>0.20780355426234839</c:v>
                </c:pt>
                <c:pt idx="540">
                  <c:v>0.20356975291570611</c:v>
                </c:pt>
                <c:pt idx="541">
                  <c:v>0.19985297678265365</c:v>
                </c:pt>
                <c:pt idx="542">
                  <c:v>0.19990527310495837</c:v>
                </c:pt>
                <c:pt idx="543">
                  <c:v>0.20423378014184765</c:v>
                </c:pt>
                <c:pt idx="544">
                  <c:v>0.20434416961666071</c:v>
                </c:pt>
                <c:pt idx="545">
                  <c:v>0.21552506063048929</c:v>
                </c:pt>
                <c:pt idx="546">
                  <c:v>0.22656383979259834</c:v>
                </c:pt>
                <c:pt idx="547">
                  <c:v>0.2300828981939036</c:v>
                </c:pt>
                <c:pt idx="548">
                  <c:v>0.22774919953788977</c:v>
                </c:pt>
                <c:pt idx="549">
                  <c:v>0.22597607936674119</c:v>
                </c:pt>
                <c:pt idx="550">
                  <c:v>0.25267345406515701</c:v>
                </c:pt>
                <c:pt idx="551">
                  <c:v>0.25532155017905078</c:v>
                </c:pt>
                <c:pt idx="552">
                  <c:v>0.25428874451018024</c:v>
                </c:pt>
                <c:pt idx="553">
                  <c:v>0.23023586568265689</c:v>
                </c:pt>
                <c:pt idx="554">
                  <c:v>0.23538104532167869</c:v>
                </c:pt>
                <c:pt idx="555">
                  <c:v>0.26107455631916537</c:v>
                </c:pt>
                <c:pt idx="556">
                  <c:v>0.26411349008963247</c:v>
                </c:pt>
                <c:pt idx="557">
                  <c:v>0.26278401681242769</c:v>
                </c:pt>
                <c:pt idx="558">
                  <c:v>0.25812105061434487</c:v>
                </c:pt>
                <c:pt idx="559">
                  <c:v>0.26952821216940331</c:v>
                </c:pt>
                <c:pt idx="560">
                  <c:v>0.2754277915707235</c:v>
                </c:pt>
                <c:pt idx="561">
                  <c:v>0.27511822119086993</c:v>
                </c:pt>
                <c:pt idx="562">
                  <c:v>0.29140109554612564</c:v>
                </c:pt>
                <c:pt idx="563">
                  <c:v>0.29985892172673101</c:v>
                </c:pt>
                <c:pt idx="564">
                  <c:v>0.30124213243541736</c:v>
                </c:pt>
                <c:pt idx="565">
                  <c:v>0.29808643769244464</c:v>
                </c:pt>
                <c:pt idx="566">
                  <c:v>0.29855075500830081</c:v>
                </c:pt>
                <c:pt idx="567">
                  <c:v>0.30165700597668499</c:v>
                </c:pt>
                <c:pt idx="568">
                  <c:v>0.30025520183198989</c:v>
                </c:pt>
                <c:pt idx="569">
                  <c:v>0.30976703438537517</c:v>
                </c:pt>
                <c:pt idx="570">
                  <c:v>0.30544045466204978</c:v>
                </c:pt>
                <c:pt idx="571">
                  <c:v>0.30610202242044016</c:v>
                </c:pt>
                <c:pt idx="572">
                  <c:v>0.31380310528498068</c:v>
                </c:pt>
                <c:pt idx="573">
                  <c:v>0.31245311089529249</c:v>
                </c:pt>
                <c:pt idx="574">
                  <c:v>0.31299455340799298</c:v>
                </c:pt>
                <c:pt idx="575">
                  <c:v>0.30777748047624592</c:v>
                </c:pt>
                <c:pt idx="576">
                  <c:v>0.30220195962629753</c:v>
                </c:pt>
                <c:pt idx="577">
                  <c:v>0.29553679985162168</c:v>
                </c:pt>
                <c:pt idx="578">
                  <c:v>0.30497201067503776</c:v>
                </c:pt>
                <c:pt idx="579">
                  <c:v>0.30590088725043474</c:v>
                </c:pt>
                <c:pt idx="580">
                  <c:v>0.28851579508849001</c:v>
                </c:pt>
                <c:pt idx="581">
                  <c:v>0.28431264944048412</c:v>
                </c:pt>
                <c:pt idx="582">
                  <c:v>0.29157791356745438</c:v>
                </c:pt>
                <c:pt idx="583">
                  <c:v>0.28882655628039189</c:v>
                </c:pt>
                <c:pt idx="584">
                  <c:v>0.2880981735791126</c:v>
                </c:pt>
                <c:pt idx="585">
                  <c:v>0.27153011587370957</c:v>
                </c:pt>
                <c:pt idx="586">
                  <c:v>0.27115505331525414</c:v>
                </c:pt>
                <c:pt idx="587">
                  <c:v>0.26971523446343415</c:v>
                </c:pt>
                <c:pt idx="588">
                  <c:v>0.27003207380670996</c:v>
                </c:pt>
                <c:pt idx="589">
                  <c:v>0.26741969460243847</c:v>
                </c:pt>
                <c:pt idx="590">
                  <c:v>0.26253653541709493</c:v>
                </c:pt>
                <c:pt idx="591">
                  <c:v>0.26193773160793493</c:v>
                </c:pt>
                <c:pt idx="592">
                  <c:v>0.24248637944857018</c:v>
                </c:pt>
                <c:pt idx="593">
                  <c:v>0.23241227412685914</c:v>
                </c:pt>
                <c:pt idx="594">
                  <c:v>0.22750462997626744</c:v>
                </c:pt>
                <c:pt idx="595">
                  <c:v>0.22794486219536864</c:v>
                </c:pt>
                <c:pt idx="596">
                  <c:v>0.22752283327925651</c:v>
                </c:pt>
                <c:pt idx="597">
                  <c:v>0.2348615796336215</c:v>
                </c:pt>
                <c:pt idx="598">
                  <c:v>0.23870939373130531</c:v>
                </c:pt>
                <c:pt idx="599">
                  <c:v>0.25073399304920585</c:v>
                </c:pt>
                <c:pt idx="600">
                  <c:v>0.26390006832422047</c:v>
                </c:pt>
                <c:pt idx="601">
                  <c:v>0.29483894975283242</c:v>
                </c:pt>
                <c:pt idx="602">
                  <c:v>0.28782705473727282</c:v>
                </c:pt>
                <c:pt idx="603">
                  <c:v>0.30068723924450969</c:v>
                </c:pt>
                <c:pt idx="604">
                  <c:v>0.29969541175481806</c:v>
                </c:pt>
                <c:pt idx="605">
                  <c:v>0.29800462816370066</c:v>
                </c:pt>
                <c:pt idx="606">
                  <c:v>0.29450527467779392</c:v>
                </c:pt>
                <c:pt idx="607">
                  <c:v>0.29638090569750164</c:v>
                </c:pt>
                <c:pt idx="608">
                  <c:v>0.2893272732651283</c:v>
                </c:pt>
                <c:pt idx="609">
                  <c:v>0.2892494903780885</c:v>
                </c:pt>
                <c:pt idx="610">
                  <c:v>0.29354722283681156</c:v>
                </c:pt>
                <c:pt idx="611">
                  <c:v>0.2959734106379735</c:v>
                </c:pt>
                <c:pt idx="612">
                  <c:v>0.3082066641660034</c:v>
                </c:pt>
                <c:pt idx="613">
                  <c:v>0.30744513231156978</c:v>
                </c:pt>
                <c:pt idx="614">
                  <c:v>0.30534166915525568</c:v>
                </c:pt>
                <c:pt idx="615">
                  <c:v>0.29867452861143368</c:v>
                </c:pt>
                <c:pt idx="616">
                  <c:v>0.2981288431387204</c:v>
                </c:pt>
                <c:pt idx="617">
                  <c:v>0.30972811108332887</c:v>
                </c:pt>
                <c:pt idx="618">
                  <c:v>0.30850494377822785</c:v>
                </c:pt>
                <c:pt idx="619">
                  <c:v>0.29943734378926784</c:v>
                </c:pt>
                <c:pt idx="620">
                  <c:v>0.31391142829886209</c:v>
                </c:pt>
                <c:pt idx="621">
                  <c:v>0.31401955769048207</c:v>
                </c:pt>
                <c:pt idx="622">
                  <c:v>0.3248100132668566</c:v>
                </c:pt>
                <c:pt idx="623">
                  <c:v>0.32804771340114913</c:v>
                </c:pt>
                <c:pt idx="624">
                  <c:v>0.32850306049109834</c:v>
                </c:pt>
                <c:pt idx="625">
                  <c:v>0.32754993941448035</c:v>
                </c:pt>
                <c:pt idx="626">
                  <c:v>0.32991128451932267</c:v>
                </c:pt>
                <c:pt idx="627">
                  <c:v>0.3228700056885121</c:v>
                </c:pt>
                <c:pt idx="628">
                  <c:v>0.32390068538518124</c:v>
                </c:pt>
                <c:pt idx="629">
                  <c:v>0.3000630325005314</c:v>
                </c:pt>
                <c:pt idx="630">
                  <c:v>0.30299767501352182</c:v>
                </c:pt>
                <c:pt idx="631">
                  <c:v>0.27308210240071512</c:v>
                </c:pt>
                <c:pt idx="632">
                  <c:v>0.27571696028381748</c:v>
                </c:pt>
                <c:pt idx="633">
                  <c:v>0.25990820085599919</c:v>
                </c:pt>
                <c:pt idx="634">
                  <c:v>0.2595075930358306</c:v>
                </c:pt>
                <c:pt idx="635">
                  <c:v>0.27202670465285861</c:v>
                </c:pt>
                <c:pt idx="636">
                  <c:v>0.28235592119695696</c:v>
                </c:pt>
                <c:pt idx="637">
                  <c:v>0.27906635327297691</c:v>
                </c:pt>
                <c:pt idx="638">
                  <c:v>0.27805606504088448</c:v>
                </c:pt>
                <c:pt idx="639">
                  <c:v>0.3005321167809723</c:v>
                </c:pt>
                <c:pt idx="640">
                  <c:v>0.29689759983609376</c:v>
                </c:pt>
                <c:pt idx="641">
                  <c:v>0.29469615285395506</c:v>
                </c:pt>
                <c:pt idx="642">
                  <c:v>0.2732025319913664</c:v>
                </c:pt>
                <c:pt idx="643">
                  <c:v>0.27749913405616078</c:v>
                </c:pt>
                <c:pt idx="644">
                  <c:v>0.28285388011019647</c:v>
                </c:pt>
                <c:pt idx="645">
                  <c:v>0.28429037034023913</c:v>
                </c:pt>
                <c:pt idx="646">
                  <c:v>0.31046509291733432</c:v>
                </c:pt>
                <c:pt idx="647">
                  <c:v>0.30134960855309539</c:v>
                </c:pt>
                <c:pt idx="648">
                  <c:v>0.30201760909579828</c:v>
                </c:pt>
                <c:pt idx="649">
                  <c:v>0.3016417671385484</c:v>
                </c:pt>
                <c:pt idx="650">
                  <c:v>0.28870814370809561</c:v>
                </c:pt>
                <c:pt idx="651">
                  <c:v>0.29091120493164413</c:v>
                </c:pt>
                <c:pt idx="652">
                  <c:v>0.28515713646354457</c:v>
                </c:pt>
                <c:pt idx="653">
                  <c:v>0.2814746546544305</c:v>
                </c:pt>
                <c:pt idx="654">
                  <c:v>0.27993883188594626</c:v>
                </c:pt>
                <c:pt idx="655">
                  <c:v>0.27964700910158918</c:v>
                </c:pt>
                <c:pt idx="656">
                  <c:v>0.28073998983357124</c:v>
                </c:pt>
                <c:pt idx="657">
                  <c:v>0.29135647794254649</c:v>
                </c:pt>
                <c:pt idx="658">
                  <c:v>0.28481094670097429</c:v>
                </c:pt>
                <c:pt idx="659">
                  <c:v>0.28505741282918873</c:v>
                </c:pt>
                <c:pt idx="660">
                  <c:v>0.27404134464136903</c:v>
                </c:pt>
                <c:pt idx="661">
                  <c:v>0.27425215363887201</c:v>
                </c:pt>
                <c:pt idx="662">
                  <c:v>0.27487057940603588</c:v>
                </c:pt>
                <c:pt idx="663">
                  <c:v>0.29583123297068276</c:v>
                </c:pt>
                <c:pt idx="664">
                  <c:v>0.29835911412104732</c:v>
                </c:pt>
                <c:pt idx="665">
                  <c:v>0.28919046409257965</c:v>
                </c:pt>
                <c:pt idx="666">
                  <c:v>0.3002456791974486</c:v>
                </c:pt>
                <c:pt idx="667">
                  <c:v>0.30216575708928539</c:v>
                </c:pt>
                <c:pt idx="668">
                  <c:v>0.30410732795933532</c:v>
                </c:pt>
                <c:pt idx="669">
                  <c:v>0.27858792153178841</c:v>
                </c:pt>
                <c:pt idx="670">
                  <c:v>0.28156552949792668</c:v>
                </c:pt>
                <c:pt idx="671">
                  <c:v>0.28134336230069296</c:v>
                </c:pt>
                <c:pt idx="672">
                  <c:v>0.28359903230038841</c:v>
                </c:pt>
                <c:pt idx="673">
                  <c:v>0.27635321141960062</c:v>
                </c:pt>
                <c:pt idx="674">
                  <c:v>0.27822110269436279</c:v>
                </c:pt>
                <c:pt idx="675">
                  <c:v>0.28157272490594559</c:v>
                </c:pt>
                <c:pt idx="676">
                  <c:v>0.25448378121925486</c:v>
                </c:pt>
                <c:pt idx="677">
                  <c:v>0.25536738869971226</c:v>
                </c:pt>
                <c:pt idx="678">
                  <c:v>0.25387380588330866</c:v>
                </c:pt>
                <c:pt idx="679">
                  <c:v>0.25711353393561426</c:v>
                </c:pt>
                <c:pt idx="680">
                  <c:v>0.25242833782048885</c:v>
                </c:pt>
                <c:pt idx="681">
                  <c:v>0.25310381267383691</c:v>
                </c:pt>
                <c:pt idx="682">
                  <c:v>0.24544349542671301</c:v>
                </c:pt>
                <c:pt idx="683">
                  <c:v>0.24531625552353406</c:v>
                </c:pt>
                <c:pt idx="684">
                  <c:v>0.2451011938033526</c:v>
                </c:pt>
                <c:pt idx="685">
                  <c:v>0.24958172966882064</c:v>
                </c:pt>
                <c:pt idx="686">
                  <c:v>0.25157628020673961</c:v>
                </c:pt>
                <c:pt idx="687">
                  <c:v>0.23937738173536169</c:v>
                </c:pt>
                <c:pt idx="688">
                  <c:v>0.23931982949207076</c:v>
                </c:pt>
                <c:pt idx="689">
                  <c:v>0.24151072929156772</c:v>
                </c:pt>
                <c:pt idx="690">
                  <c:v>0.23941500604302587</c:v>
                </c:pt>
                <c:pt idx="691">
                  <c:v>0.2508782820664775</c:v>
                </c:pt>
                <c:pt idx="692">
                  <c:v>0.25870519259031594</c:v>
                </c:pt>
                <c:pt idx="693">
                  <c:v>0.24844247488983104</c:v>
                </c:pt>
                <c:pt idx="694">
                  <c:v>0.24887710548950046</c:v>
                </c:pt>
                <c:pt idx="695">
                  <c:v>0.26517291810691956</c:v>
                </c:pt>
                <c:pt idx="696">
                  <c:v>0.24780753562486665</c:v>
                </c:pt>
                <c:pt idx="697">
                  <c:v>0.25028114907315652</c:v>
                </c:pt>
                <c:pt idx="698">
                  <c:v>0.25205695361385211</c:v>
                </c:pt>
                <c:pt idx="699">
                  <c:v>0.25590299685685486</c:v>
                </c:pt>
                <c:pt idx="700">
                  <c:v>0.24887828494543329</c:v>
                </c:pt>
                <c:pt idx="701">
                  <c:v>0.24939037778679796</c:v>
                </c:pt>
                <c:pt idx="702">
                  <c:v>0.24928272260039314</c:v>
                </c:pt>
                <c:pt idx="703">
                  <c:v>0.24917396320113508</c:v>
                </c:pt>
                <c:pt idx="704">
                  <c:v>0.24208227734715379</c:v>
                </c:pt>
                <c:pt idx="705">
                  <c:v>0.23983874677466277</c:v>
                </c:pt>
                <c:pt idx="706">
                  <c:v>0.24172691752676537</c:v>
                </c:pt>
                <c:pt idx="707">
                  <c:v>0.24386653642241185</c:v>
                </c:pt>
                <c:pt idx="708">
                  <c:v>0.25434886065287821</c:v>
                </c:pt>
                <c:pt idx="709">
                  <c:v>0.26953500210313619</c:v>
                </c:pt>
                <c:pt idx="710">
                  <c:v>0.2766105498442295</c:v>
                </c:pt>
                <c:pt idx="711">
                  <c:v>0.28190252718649494</c:v>
                </c:pt>
                <c:pt idx="712">
                  <c:v>0.28179735546611384</c:v>
                </c:pt>
                <c:pt idx="713">
                  <c:v>0.2924841347986456</c:v>
                </c:pt>
                <c:pt idx="714">
                  <c:v>0.29307529434088686</c:v>
                </c:pt>
                <c:pt idx="715">
                  <c:v>0.29493805581278465</c:v>
                </c:pt>
                <c:pt idx="716">
                  <c:v>0.30305703614969098</c:v>
                </c:pt>
                <c:pt idx="717">
                  <c:v>0.30205652404530842</c:v>
                </c:pt>
                <c:pt idx="718">
                  <c:v>0.30210419086603241</c:v>
                </c:pt>
                <c:pt idx="719">
                  <c:v>0.30120576780643865</c:v>
                </c:pt>
                <c:pt idx="720">
                  <c:v>0.30124693057970975</c:v>
                </c:pt>
                <c:pt idx="721">
                  <c:v>0.29482059326164733</c:v>
                </c:pt>
                <c:pt idx="722">
                  <c:v>0.27850629291018181</c:v>
                </c:pt>
                <c:pt idx="723">
                  <c:v>0.28921268323237009</c:v>
                </c:pt>
                <c:pt idx="724">
                  <c:v>0.29800299330625973</c:v>
                </c:pt>
                <c:pt idx="725">
                  <c:v>0.29461136801655041</c:v>
                </c:pt>
                <c:pt idx="726">
                  <c:v>0.29867800014936341</c:v>
                </c:pt>
                <c:pt idx="727">
                  <c:v>0.2992549471495855</c:v>
                </c:pt>
                <c:pt idx="728">
                  <c:v>0.2941466287145092</c:v>
                </c:pt>
                <c:pt idx="729">
                  <c:v>0.2876198032725138</c:v>
                </c:pt>
                <c:pt idx="730">
                  <c:v>0.29232960640438199</c:v>
                </c:pt>
                <c:pt idx="731">
                  <c:v>0.29298015618438106</c:v>
                </c:pt>
                <c:pt idx="732">
                  <c:v>0.29367963058901936</c:v>
                </c:pt>
                <c:pt idx="733">
                  <c:v>0.29355269049380794</c:v>
                </c:pt>
                <c:pt idx="734">
                  <c:v>0.29357955121462109</c:v>
                </c:pt>
                <c:pt idx="735">
                  <c:v>0.3100344314647635</c:v>
                </c:pt>
                <c:pt idx="736">
                  <c:v>0.30863288487912277</c:v>
                </c:pt>
                <c:pt idx="737">
                  <c:v>0.30887800610470095</c:v>
                </c:pt>
                <c:pt idx="738">
                  <c:v>0.30463570566432102</c:v>
                </c:pt>
                <c:pt idx="739">
                  <c:v>0.28953620395442226</c:v>
                </c:pt>
                <c:pt idx="740">
                  <c:v>0.29660285796067171</c:v>
                </c:pt>
                <c:pt idx="741">
                  <c:v>0.29803815867441269</c:v>
                </c:pt>
                <c:pt idx="742">
                  <c:v>0.29042115976191774</c:v>
                </c:pt>
                <c:pt idx="743">
                  <c:v>0.27242341780317664</c:v>
                </c:pt>
                <c:pt idx="744">
                  <c:v>0.27274576138443191</c:v>
                </c:pt>
                <c:pt idx="745">
                  <c:v>0.27182531888821754</c:v>
                </c:pt>
                <c:pt idx="746">
                  <c:v>0.27192186652182115</c:v>
                </c:pt>
                <c:pt idx="747">
                  <c:v>0.27177285661846984</c:v>
                </c:pt>
                <c:pt idx="748">
                  <c:v>0.26982084748677215</c:v>
                </c:pt>
                <c:pt idx="749">
                  <c:v>0.2750733921139133</c:v>
                </c:pt>
                <c:pt idx="750">
                  <c:v>0.27526908662484589</c:v>
                </c:pt>
                <c:pt idx="751">
                  <c:v>0.27423214661775802</c:v>
                </c:pt>
              </c:numCache>
            </c:numRef>
          </c:val>
          <c:smooth val="0"/>
          <c:extLst>
            <c:ext xmlns:c16="http://schemas.microsoft.com/office/drawing/2014/chart" uri="{C3380CC4-5D6E-409C-BE32-E72D297353CC}">
              <c16:uniqueId val="{00000001-DC3B-1F42-8736-7CBEC5C619EA}"/>
            </c:ext>
          </c:extLst>
        </c:ser>
        <c:ser>
          <c:idx val="1"/>
          <c:order val="1"/>
          <c:tx>
            <c:v>MSFT</c:v>
          </c:tx>
          <c:spPr>
            <a:ln w="28575" cap="rnd">
              <a:solidFill>
                <a:schemeClr val="accent2"/>
              </a:solidFill>
              <a:round/>
            </a:ln>
            <a:effectLst/>
          </c:spPr>
          <c:marker>
            <c:symbol val="none"/>
          </c:marker>
          <c:cat>
            <c:numRef>
              <c:f>'Rolling Analytics'!$A$40:$A$791</c:f>
              <c:numCache>
                <c:formatCode>General</c:formatCode>
                <c:ptCount val="752"/>
                <c:pt idx="0">
                  <c:v>44606</c:v>
                </c:pt>
                <c:pt idx="1">
                  <c:v>44607</c:v>
                </c:pt>
                <c:pt idx="2">
                  <c:v>44608</c:v>
                </c:pt>
                <c:pt idx="3">
                  <c:v>44609</c:v>
                </c:pt>
                <c:pt idx="4">
                  <c:v>44610</c:v>
                </c:pt>
                <c:pt idx="5">
                  <c:v>44613</c:v>
                </c:pt>
                <c:pt idx="6">
                  <c:v>44614</c:v>
                </c:pt>
                <c:pt idx="7">
                  <c:v>44615</c:v>
                </c:pt>
                <c:pt idx="8">
                  <c:v>44616</c:v>
                </c:pt>
                <c:pt idx="9">
                  <c:v>44617</c:v>
                </c:pt>
                <c:pt idx="10">
                  <c:v>44620</c:v>
                </c:pt>
                <c:pt idx="11">
                  <c:v>44621</c:v>
                </c:pt>
                <c:pt idx="12">
                  <c:v>44622</c:v>
                </c:pt>
                <c:pt idx="13">
                  <c:v>44623</c:v>
                </c:pt>
                <c:pt idx="14">
                  <c:v>44624</c:v>
                </c:pt>
                <c:pt idx="15">
                  <c:v>44627</c:v>
                </c:pt>
                <c:pt idx="16">
                  <c:v>44628</c:v>
                </c:pt>
                <c:pt idx="17">
                  <c:v>44629</c:v>
                </c:pt>
                <c:pt idx="18">
                  <c:v>44630</c:v>
                </c:pt>
                <c:pt idx="19">
                  <c:v>44631</c:v>
                </c:pt>
                <c:pt idx="20">
                  <c:v>44634</c:v>
                </c:pt>
                <c:pt idx="21">
                  <c:v>44635</c:v>
                </c:pt>
                <c:pt idx="22">
                  <c:v>44636</c:v>
                </c:pt>
                <c:pt idx="23">
                  <c:v>44637</c:v>
                </c:pt>
                <c:pt idx="24">
                  <c:v>44638</c:v>
                </c:pt>
                <c:pt idx="25">
                  <c:v>44641</c:v>
                </c:pt>
                <c:pt idx="26">
                  <c:v>44642</c:v>
                </c:pt>
                <c:pt idx="27">
                  <c:v>44643</c:v>
                </c:pt>
                <c:pt idx="28">
                  <c:v>44644</c:v>
                </c:pt>
                <c:pt idx="29">
                  <c:v>44645</c:v>
                </c:pt>
                <c:pt idx="30">
                  <c:v>44648</c:v>
                </c:pt>
                <c:pt idx="31">
                  <c:v>44649</c:v>
                </c:pt>
                <c:pt idx="32">
                  <c:v>44650</c:v>
                </c:pt>
                <c:pt idx="33">
                  <c:v>44651</c:v>
                </c:pt>
                <c:pt idx="34">
                  <c:v>44652</c:v>
                </c:pt>
                <c:pt idx="35">
                  <c:v>44655</c:v>
                </c:pt>
                <c:pt idx="36">
                  <c:v>44656</c:v>
                </c:pt>
                <c:pt idx="37">
                  <c:v>44657</c:v>
                </c:pt>
                <c:pt idx="38">
                  <c:v>44658</c:v>
                </c:pt>
                <c:pt idx="39">
                  <c:v>44659</c:v>
                </c:pt>
                <c:pt idx="40">
                  <c:v>44662</c:v>
                </c:pt>
                <c:pt idx="41">
                  <c:v>44663</c:v>
                </c:pt>
                <c:pt idx="42">
                  <c:v>44664</c:v>
                </c:pt>
                <c:pt idx="43">
                  <c:v>44665</c:v>
                </c:pt>
                <c:pt idx="44">
                  <c:v>44666</c:v>
                </c:pt>
                <c:pt idx="45">
                  <c:v>44669</c:v>
                </c:pt>
                <c:pt idx="46">
                  <c:v>44670</c:v>
                </c:pt>
                <c:pt idx="47">
                  <c:v>44671</c:v>
                </c:pt>
                <c:pt idx="48">
                  <c:v>44672</c:v>
                </c:pt>
                <c:pt idx="49">
                  <c:v>44673</c:v>
                </c:pt>
                <c:pt idx="50">
                  <c:v>44676</c:v>
                </c:pt>
                <c:pt idx="51">
                  <c:v>44677</c:v>
                </c:pt>
                <c:pt idx="52">
                  <c:v>44678</c:v>
                </c:pt>
                <c:pt idx="53">
                  <c:v>44679</c:v>
                </c:pt>
                <c:pt idx="54">
                  <c:v>44680</c:v>
                </c:pt>
                <c:pt idx="55">
                  <c:v>44683</c:v>
                </c:pt>
                <c:pt idx="56">
                  <c:v>44684</c:v>
                </c:pt>
                <c:pt idx="57">
                  <c:v>44685</c:v>
                </c:pt>
                <c:pt idx="58">
                  <c:v>44686</c:v>
                </c:pt>
                <c:pt idx="59">
                  <c:v>44687</c:v>
                </c:pt>
                <c:pt idx="60">
                  <c:v>44690</c:v>
                </c:pt>
                <c:pt idx="61">
                  <c:v>44691</c:v>
                </c:pt>
                <c:pt idx="62">
                  <c:v>44692</c:v>
                </c:pt>
                <c:pt idx="63">
                  <c:v>44693</c:v>
                </c:pt>
                <c:pt idx="64">
                  <c:v>44694</c:v>
                </c:pt>
                <c:pt idx="65">
                  <c:v>44697</c:v>
                </c:pt>
                <c:pt idx="66">
                  <c:v>44698</c:v>
                </c:pt>
                <c:pt idx="67">
                  <c:v>44699</c:v>
                </c:pt>
                <c:pt idx="68">
                  <c:v>44700</c:v>
                </c:pt>
                <c:pt idx="69">
                  <c:v>44701</c:v>
                </c:pt>
                <c:pt idx="70">
                  <c:v>44704</c:v>
                </c:pt>
                <c:pt idx="71">
                  <c:v>44705</c:v>
                </c:pt>
                <c:pt idx="72">
                  <c:v>44706</c:v>
                </c:pt>
                <c:pt idx="73">
                  <c:v>44707</c:v>
                </c:pt>
                <c:pt idx="74">
                  <c:v>44708</c:v>
                </c:pt>
                <c:pt idx="75">
                  <c:v>44711</c:v>
                </c:pt>
                <c:pt idx="76">
                  <c:v>44712</c:v>
                </c:pt>
                <c:pt idx="77">
                  <c:v>44713</c:v>
                </c:pt>
                <c:pt idx="78">
                  <c:v>44714</c:v>
                </c:pt>
                <c:pt idx="79">
                  <c:v>44715</c:v>
                </c:pt>
                <c:pt idx="80">
                  <c:v>44718</c:v>
                </c:pt>
                <c:pt idx="81">
                  <c:v>44719</c:v>
                </c:pt>
                <c:pt idx="82">
                  <c:v>44720</c:v>
                </c:pt>
                <c:pt idx="83">
                  <c:v>44721</c:v>
                </c:pt>
                <c:pt idx="84">
                  <c:v>44722</c:v>
                </c:pt>
                <c:pt idx="85">
                  <c:v>44725</c:v>
                </c:pt>
                <c:pt idx="86">
                  <c:v>44726</c:v>
                </c:pt>
                <c:pt idx="87">
                  <c:v>44727</c:v>
                </c:pt>
                <c:pt idx="88">
                  <c:v>44728</c:v>
                </c:pt>
                <c:pt idx="89">
                  <c:v>44729</c:v>
                </c:pt>
                <c:pt idx="90">
                  <c:v>44732</c:v>
                </c:pt>
                <c:pt idx="91">
                  <c:v>44733</c:v>
                </c:pt>
                <c:pt idx="92">
                  <c:v>44734</c:v>
                </c:pt>
                <c:pt idx="93">
                  <c:v>44735</c:v>
                </c:pt>
                <c:pt idx="94">
                  <c:v>44736</c:v>
                </c:pt>
                <c:pt idx="95">
                  <c:v>44739</c:v>
                </c:pt>
                <c:pt idx="96">
                  <c:v>44740</c:v>
                </c:pt>
                <c:pt idx="97">
                  <c:v>44741</c:v>
                </c:pt>
                <c:pt idx="98">
                  <c:v>44742</c:v>
                </c:pt>
                <c:pt idx="99">
                  <c:v>44743</c:v>
                </c:pt>
                <c:pt idx="100">
                  <c:v>44746</c:v>
                </c:pt>
                <c:pt idx="101">
                  <c:v>44747</c:v>
                </c:pt>
                <c:pt idx="102">
                  <c:v>44748</c:v>
                </c:pt>
                <c:pt idx="103">
                  <c:v>44749</c:v>
                </c:pt>
                <c:pt idx="104">
                  <c:v>44750</c:v>
                </c:pt>
                <c:pt idx="105">
                  <c:v>44753</c:v>
                </c:pt>
                <c:pt idx="106">
                  <c:v>44754</c:v>
                </c:pt>
                <c:pt idx="107">
                  <c:v>44755</c:v>
                </c:pt>
                <c:pt idx="108">
                  <c:v>44756</c:v>
                </c:pt>
                <c:pt idx="109">
                  <c:v>44757</c:v>
                </c:pt>
                <c:pt idx="110">
                  <c:v>44760</c:v>
                </c:pt>
                <c:pt idx="111">
                  <c:v>44761</c:v>
                </c:pt>
                <c:pt idx="112">
                  <c:v>44762</c:v>
                </c:pt>
                <c:pt idx="113">
                  <c:v>44763</c:v>
                </c:pt>
                <c:pt idx="114">
                  <c:v>44764</c:v>
                </c:pt>
                <c:pt idx="115">
                  <c:v>44767</c:v>
                </c:pt>
                <c:pt idx="116">
                  <c:v>44768</c:v>
                </c:pt>
                <c:pt idx="117">
                  <c:v>44769</c:v>
                </c:pt>
                <c:pt idx="118">
                  <c:v>44770</c:v>
                </c:pt>
                <c:pt idx="119">
                  <c:v>44771</c:v>
                </c:pt>
                <c:pt idx="120">
                  <c:v>44774</c:v>
                </c:pt>
                <c:pt idx="121">
                  <c:v>44775</c:v>
                </c:pt>
                <c:pt idx="122">
                  <c:v>44776</c:v>
                </c:pt>
                <c:pt idx="123">
                  <c:v>44777</c:v>
                </c:pt>
                <c:pt idx="124">
                  <c:v>44778</c:v>
                </c:pt>
                <c:pt idx="125">
                  <c:v>44781</c:v>
                </c:pt>
                <c:pt idx="126">
                  <c:v>44782</c:v>
                </c:pt>
                <c:pt idx="127">
                  <c:v>44783</c:v>
                </c:pt>
                <c:pt idx="128">
                  <c:v>44784</c:v>
                </c:pt>
                <c:pt idx="129">
                  <c:v>44785</c:v>
                </c:pt>
                <c:pt idx="130">
                  <c:v>44788</c:v>
                </c:pt>
                <c:pt idx="131">
                  <c:v>44789</c:v>
                </c:pt>
                <c:pt idx="132">
                  <c:v>44790</c:v>
                </c:pt>
                <c:pt idx="133">
                  <c:v>44791</c:v>
                </c:pt>
                <c:pt idx="134">
                  <c:v>44792</c:v>
                </c:pt>
                <c:pt idx="135">
                  <c:v>44795</c:v>
                </c:pt>
                <c:pt idx="136">
                  <c:v>44796</c:v>
                </c:pt>
                <c:pt idx="137">
                  <c:v>44797</c:v>
                </c:pt>
                <c:pt idx="138">
                  <c:v>44798</c:v>
                </c:pt>
                <c:pt idx="139">
                  <c:v>44799</c:v>
                </c:pt>
                <c:pt idx="140">
                  <c:v>44802</c:v>
                </c:pt>
                <c:pt idx="141">
                  <c:v>44803</c:v>
                </c:pt>
                <c:pt idx="142">
                  <c:v>44804</c:v>
                </c:pt>
                <c:pt idx="143">
                  <c:v>44805</c:v>
                </c:pt>
                <c:pt idx="144">
                  <c:v>44806</c:v>
                </c:pt>
                <c:pt idx="145">
                  <c:v>44809</c:v>
                </c:pt>
                <c:pt idx="146">
                  <c:v>44810</c:v>
                </c:pt>
                <c:pt idx="147">
                  <c:v>44811</c:v>
                </c:pt>
                <c:pt idx="148">
                  <c:v>44812</c:v>
                </c:pt>
                <c:pt idx="149">
                  <c:v>44813</c:v>
                </c:pt>
                <c:pt idx="150">
                  <c:v>44816</c:v>
                </c:pt>
                <c:pt idx="151">
                  <c:v>44817</c:v>
                </c:pt>
                <c:pt idx="152">
                  <c:v>44818</c:v>
                </c:pt>
                <c:pt idx="153">
                  <c:v>44819</c:v>
                </c:pt>
                <c:pt idx="154">
                  <c:v>44820</c:v>
                </c:pt>
                <c:pt idx="155">
                  <c:v>44823</c:v>
                </c:pt>
                <c:pt idx="156">
                  <c:v>44824</c:v>
                </c:pt>
                <c:pt idx="157">
                  <c:v>44825</c:v>
                </c:pt>
                <c:pt idx="158">
                  <c:v>44826</c:v>
                </c:pt>
                <c:pt idx="159">
                  <c:v>44827</c:v>
                </c:pt>
                <c:pt idx="160">
                  <c:v>44830</c:v>
                </c:pt>
                <c:pt idx="161">
                  <c:v>44831</c:v>
                </c:pt>
                <c:pt idx="162">
                  <c:v>44832</c:v>
                </c:pt>
                <c:pt idx="163">
                  <c:v>44833</c:v>
                </c:pt>
                <c:pt idx="164">
                  <c:v>44834</c:v>
                </c:pt>
                <c:pt idx="165">
                  <c:v>44837</c:v>
                </c:pt>
                <c:pt idx="166">
                  <c:v>44838</c:v>
                </c:pt>
                <c:pt idx="167">
                  <c:v>44839</c:v>
                </c:pt>
                <c:pt idx="168">
                  <c:v>44840</c:v>
                </c:pt>
                <c:pt idx="169">
                  <c:v>44841</c:v>
                </c:pt>
                <c:pt idx="170">
                  <c:v>44844</c:v>
                </c:pt>
                <c:pt idx="171">
                  <c:v>44845</c:v>
                </c:pt>
                <c:pt idx="172">
                  <c:v>44846</c:v>
                </c:pt>
                <c:pt idx="173">
                  <c:v>44847</c:v>
                </c:pt>
                <c:pt idx="174">
                  <c:v>44848</c:v>
                </c:pt>
                <c:pt idx="175">
                  <c:v>44851</c:v>
                </c:pt>
                <c:pt idx="176">
                  <c:v>44852</c:v>
                </c:pt>
                <c:pt idx="177">
                  <c:v>44853</c:v>
                </c:pt>
                <c:pt idx="178">
                  <c:v>44854</c:v>
                </c:pt>
                <c:pt idx="179">
                  <c:v>44855</c:v>
                </c:pt>
                <c:pt idx="180">
                  <c:v>44858</c:v>
                </c:pt>
                <c:pt idx="181">
                  <c:v>44859</c:v>
                </c:pt>
                <c:pt idx="182">
                  <c:v>44860</c:v>
                </c:pt>
                <c:pt idx="183">
                  <c:v>44861</c:v>
                </c:pt>
                <c:pt idx="184">
                  <c:v>44862</c:v>
                </c:pt>
                <c:pt idx="185">
                  <c:v>44865</c:v>
                </c:pt>
                <c:pt idx="186">
                  <c:v>44866</c:v>
                </c:pt>
                <c:pt idx="187">
                  <c:v>44867</c:v>
                </c:pt>
                <c:pt idx="188">
                  <c:v>44868</c:v>
                </c:pt>
                <c:pt idx="189">
                  <c:v>44869</c:v>
                </c:pt>
                <c:pt idx="190">
                  <c:v>44872</c:v>
                </c:pt>
                <c:pt idx="191">
                  <c:v>44873</c:v>
                </c:pt>
                <c:pt idx="192">
                  <c:v>44874</c:v>
                </c:pt>
                <c:pt idx="193">
                  <c:v>44875</c:v>
                </c:pt>
                <c:pt idx="194">
                  <c:v>44876</c:v>
                </c:pt>
                <c:pt idx="195">
                  <c:v>44879</c:v>
                </c:pt>
                <c:pt idx="196">
                  <c:v>44880</c:v>
                </c:pt>
                <c:pt idx="197">
                  <c:v>44881</c:v>
                </c:pt>
                <c:pt idx="198">
                  <c:v>44882</c:v>
                </c:pt>
                <c:pt idx="199">
                  <c:v>44883</c:v>
                </c:pt>
                <c:pt idx="200">
                  <c:v>44886</c:v>
                </c:pt>
                <c:pt idx="201">
                  <c:v>44887</c:v>
                </c:pt>
                <c:pt idx="202">
                  <c:v>44888</c:v>
                </c:pt>
                <c:pt idx="203">
                  <c:v>44889</c:v>
                </c:pt>
                <c:pt idx="204">
                  <c:v>44890</c:v>
                </c:pt>
                <c:pt idx="205">
                  <c:v>44893</c:v>
                </c:pt>
                <c:pt idx="206">
                  <c:v>44894</c:v>
                </c:pt>
                <c:pt idx="207">
                  <c:v>44895</c:v>
                </c:pt>
                <c:pt idx="208">
                  <c:v>44896</c:v>
                </c:pt>
                <c:pt idx="209">
                  <c:v>44897</c:v>
                </c:pt>
                <c:pt idx="210">
                  <c:v>44900</c:v>
                </c:pt>
                <c:pt idx="211">
                  <c:v>44901</c:v>
                </c:pt>
                <c:pt idx="212">
                  <c:v>44902</c:v>
                </c:pt>
                <c:pt idx="213">
                  <c:v>44903</c:v>
                </c:pt>
                <c:pt idx="214">
                  <c:v>44904</c:v>
                </c:pt>
                <c:pt idx="215">
                  <c:v>44907</c:v>
                </c:pt>
                <c:pt idx="216">
                  <c:v>44908</c:v>
                </c:pt>
                <c:pt idx="217">
                  <c:v>44909</c:v>
                </c:pt>
                <c:pt idx="218">
                  <c:v>44910</c:v>
                </c:pt>
                <c:pt idx="219">
                  <c:v>44911</c:v>
                </c:pt>
                <c:pt idx="220">
                  <c:v>44914</c:v>
                </c:pt>
                <c:pt idx="221">
                  <c:v>44915</c:v>
                </c:pt>
                <c:pt idx="222">
                  <c:v>44916</c:v>
                </c:pt>
                <c:pt idx="223">
                  <c:v>44917</c:v>
                </c:pt>
                <c:pt idx="224">
                  <c:v>44918</c:v>
                </c:pt>
                <c:pt idx="225">
                  <c:v>44921</c:v>
                </c:pt>
                <c:pt idx="226">
                  <c:v>44922</c:v>
                </c:pt>
                <c:pt idx="227">
                  <c:v>44923</c:v>
                </c:pt>
                <c:pt idx="228">
                  <c:v>44924</c:v>
                </c:pt>
                <c:pt idx="229">
                  <c:v>44925</c:v>
                </c:pt>
                <c:pt idx="230">
                  <c:v>44928</c:v>
                </c:pt>
                <c:pt idx="231">
                  <c:v>44929</c:v>
                </c:pt>
                <c:pt idx="232">
                  <c:v>44930</c:v>
                </c:pt>
                <c:pt idx="233">
                  <c:v>44931</c:v>
                </c:pt>
                <c:pt idx="234">
                  <c:v>44932</c:v>
                </c:pt>
                <c:pt idx="235">
                  <c:v>44935</c:v>
                </c:pt>
                <c:pt idx="236">
                  <c:v>44936</c:v>
                </c:pt>
                <c:pt idx="237">
                  <c:v>44937</c:v>
                </c:pt>
                <c:pt idx="238">
                  <c:v>44938</c:v>
                </c:pt>
                <c:pt idx="239">
                  <c:v>44939</c:v>
                </c:pt>
                <c:pt idx="240">
                  <c:v>44942</c:v>
                </c:pt>
                <c:pt idx="241">
                  <c:v>44943</c:v>
                </c:pt>
                <c:pt idx="242">
                  <c:v>44944</c:v>
                </c:pt>
                <c:pt idx="243">
                  <c:v>44945</c:v>
                </c:pt>
                <c:pt idx="244">
                  <c:v>44946</c:v>
                </c:pt>
                <c:pt idx="245">
                  <c:v>44949</c:v>
                </c:pt>
                <c:pt idx="246">
                  <c:v>44950</c:v>
                </c:pt>
                <c:pt idx="247">
                  <c:v>44951</c:v>
                </c:pt>
                <c:pt idx="248">
                  <c:v>44952</c:v>
                </c:pt>
                <c:pt idx="249">
                  <c:v>44953</c:v>
                </c:pt>
                <c:pt idx="250">
                  <c:v>44956</c:v>
                </c:pt>
                <c:pt idx="251">
                  <c:v>44957</c:v>
                </c:pt>
                <c:pt idx="252">
                  <c:v>44958</c:v>
                </c:pt>
                <c:pt idx="253">
                  <c:v>44959</c:v>
                </c:pt>
                <c:pt idx="254">
                  <c:v>44960</c:v>
                </c:pt>
                <c:pt idx="255">
                  <c:v>44963</c:v>
                </c:pt>
                <c:pt idx="256">
                  <c:v>44964</c:v>
                </c:pt>
                <c:pt idx="257">
                  <c:v>44965</c:v>
                </c:pt>
                <c:pt idx="258">
                  <c:v>44966</c:v>
                </c:pt>
                <c:pt idx="259">
                  <c:v>44967</c:v>
                </c:pt>
                <c:pt idx="260">
                  <c:v>44970</c:v>
                </c:pt>
                <c:pt idx="261">
                  <c:v>44971</c:v>
                </c:pt>
                <c:pt idx="262">
                  <c:v>44972</c:v>
                </c:pt>
                <c:pt idx="263">
                  <c:v>44973</c:v>
                </c:pt>
                <c:pt idx="264">
                  <c:v>44974</c:v>
                </c:pt>
                <c:pt idx="265">
                  <c:v>44977</c:v>
                </c:pt>
                <c:pt idx="266">
                  <c:v>44978</c:v>
                </c:pt>
                <c:pt idx="267">
                  <c:v>44979</c:v>
                </c:pt>
                <c:pt idx="268">
                  <c:v>44980</c:v>
                </c:pt>
                <c:pt idx="269">
                  <c:v>44981</c:v>
                </c:pt>
                <c:pt idx="270">
                  <c:v>44984</c:v>
                </c:pt>
                <c:pt idx="271">
                  <c:v>44985</c:v>
                </c:pt>
                <c:pt idx="272">
                  <c:v>44986</c:v>
                </c:pt>
                <c:pt idx="273">
                  <c:v>44987</c:v>
                </c:pt>
                <c:pt idx="274">
                  <c:v>44988</c:v>
                </c:pt>
                <c:pt idx="275">
                  <c:v>44991</c:v>
                </c:pt>
                <c:pt idx="276">
                  <c:v>44992</c:v>
                </c:pt>
                <c:pt idx="277">
                  <c:v>44993</c:v>
                </c:pt>
                <c:pt idx="278">
                  <c:v>44994</c:v>
                </c:pt>
                <c:pt idx="279">
                  <c:v>44995</c:v>
                </c:pt>
                <c:pt idx="280">
                  <c:v>44998</c:v>
                </c:pt>
                <c:pt idx="281">
                  <c:v>44999</c:v>
                </c:pt>
                <c:pt idx="282">
                  <c:v>45000</c:v>
                </c:pt>
                <c:pt idx="283">
                  <c:v>45001</c:v>
                </c:pt>
                <c:pt idx="284">
                  <c:v>45002</c:v>
                </c:pt>
                <c:pt idx="285">
                  <c:v>45005</c:v>
                </c:pt>
                <c:pt idx="286">
                  <c:v>45006</c:v>
                </c:pt>
                <c:pt idx="287">
                  <c:v>45007</c:v>
                </c:pt>
                <c:pt idx="288">
                  <c:v>45008</c:v>
                </c:pt>
                <c:pt idx="289">
                  <c:v>45009</c:v>
                </c:pt>
                <c:pt idx="290">
                  <c:v>45012</c:v>
                </c:pt>
                <c:pt idx="291">
                  <c:v>45013</c:v>
                </c:pt>
                <c:pt idx="292">
                  <c:v>45014</c:v>
                </c:pt>
                <c:pt idx="293">
                  <c:v>45015</c:v>
                </c:pt>
                <c:pt idx="294">
                  <c:v>45016</c:v>
                </c:pt>
                <c:pt idx="295">
                  <c:v>45019</c:v>
                </c:pt>
                <c:pt idx="296">
                  <c:v>45020</c:v>
                </c:pt>
                <c:pt idx="297">
                  <c:v>45021</c:v>
                </c:pt>
                <c:pt idx="298">
                  <c:v>45022</c:v>
                </c:pt>
                <c:pt idx="299">
                  <c:v>45023</c:v>
                </c:pt>
                <c:pt idx="300">
                  <c:v>45026</c:v>
                </c:pt>
                <c:pt idx="301">
                  <c:v>45027</c:v>
                </c:pt>
                <c:pt idx="302">
                  <c:v>45028</c:v>
                </c:pt>
                <c:pt idx="303">
                  <c:v>45029</c:v>
                </c:pt>
                <c:pt idx="304">
                  <c:v>45030</c:v>
                </c:pt>
                <c:pt idx="305">
                  <c:v>45033</c:v>
                </c:pt>
                <c:pt idx="306">
                  <c:v>45034</c:v>
                </c:pt>
                <c:pt idx="307">
                  <c:v>45035</c:v>
                </c:pt>
                <c:pt idx="308">
                  <c:v>45036</c:v>
                </c:pt>
                <c:pt idx="309">
                  <c:v>45037</c:v>
                </c:pt>
                <c:pt idx="310">
                  <c:v>45040</c:v>
                </c:pt>
                <c:pt idx="311">
                  <c:v>45041</c:v>
                </c:pt>
                <c:pt idx="312">
                  <c:v>45042</c:v>
                </c:pt>
                <c:pt idx="313">
                  <c:v>45043</c:v>
                </c:pt>
                <c:pt idx="314">
                  <c:v>45044</c:v>
                </c:pt>
                <c:pt idx="315">
                  <c:v>45047</c:v>
                </c:pt>
                <c:pt idx="316">
                  <c:v>45048</c:v>
                </c:pt>
                <c:pt idx="317">
                  <c:v>45049</c:v>
                </c:pt>
                <c:pt idx="318">
                  <c:v>45050</c:v>
                </c:pt>
                <c:pt idx="319">
                  <c:v>45051</c:v>
                </c:pt>
                <c:pt idx="320">
                  <c:v>45054</c:v>
                </c:pt>
                <c:pt idx="321">
                  <c:v>45055</c:v>
                </c:pt>
                <c:pt idx="322">
                  <c:v>45056</c:v>
                </c:pt>
                <c:pt idx="323">
                  <c:v>45057</c:v>
                </c:pt>
                <c:pt idx="324">
                  <c:v>45058</c:v>
                </c:pt>
                <c:pt idx="325">
                  <c:v>45061</c:v>
                </c:pt>
                <c:pt idx="326">
                  <c:v>45062</c:v>
                </c:pt>
                <c:pt idx="327">
                  <c:v>45063</c:v>
                </c:pt>
                <c:pt idx="328">
                  <c:v>45064</c:v>
                </c:pt>
                <c:pt idx="329">
                  <c:v>45065</c:v>
                </c:pt>
                <c:pt idx="330">
                  <c:v>45068</c:v>
                </c:pt>
                <c:pt idx="331">
                  <c:v>45069</c:v>
                </c:pt>
                <c:pt idx="332">
                  <c:v>45070</c:v>
                </c:pt>
                <c:pt idx="333">
                  <c:v>45071</c:v>
                </c:pt>
                <c:pt idx="334">
                  <c:v>45072</c:v>
                </c:pt>
                <c:pt idx="335">
                  <c:v>45075</c:v>
                </c:pt>
                <c:pt idx="336">
                  <c:v>45076</c:v>
                </c:pt>
                <c:pt idx="337">
                  <c:v>45077</c:v>
                </c:pt>
                <c:pt idx="338">
                  <c:v>45078</c:v>
                </c:pt>
                <c:pt idx="339">
                  <c:v>45079</c:v>
                </c:pt>
                <c:pt idx="340">
                  <c:v>45082</c:v>
                </c:pt>
                <c:pt idx="341">
                  <c:v>45083</c:v>
                </c:pt>
                <c:pt idx="342">
                  <c:v>45084</c:v>
                </c:pt>
                <c:pt idx="343">
                  <c:v>45085</c:v>
                </c:pt>
                <c:pt idx="344">
                  <c:v>45086</c:v>
                </c:pt>
                <c:pt idx="345">
                  <c:v>45089</c:v>
                </c:pt>
                <c:pt idx="346">
                  <c:v>45090</c:v>
                </c:pt>
                <c:pt idx="347">
                  <c:v>45091</c:v>
                </c:pt>
                <c:pt idx="348">
                  <c:v>45092</c:v>
                </c:pt>
                <c:pt idx="349">
                  <c:v>45093</c:v>
                </c:pt>
                <c:pt idx="350">
                  <c:v>45096</c:v>
                </c:pt>
                <c:pt idx="351">
                  <c:v>45097</c:v>
                </c:pt>
                <c:pt idx="352">
                  <c:v>45098</c:v>
                </c:pt>
                <c:pt idx="353">
                  <c:v>45099</c:v>
                </c:pt>
                <c:pt idx="354">
                  <c:v>45100</c:v>
                </c:pt>
                <c:pt idx="355">
                  <c:v>45103</c:v>
                </c:pt>
                <c:pt idx="356">
                  <c:v>45104</c:v>
                </c:pt>
                <c:pt idx="357">
                  <c:v>45105</c:v>
                </c:pt>
                <c:pt idx="358">
                  <c:v>45106</c:v>
                </c:pt>
                <c:pt idx="359">
                  <c:v>45107</c:v>
                </c:pt>
                <c:pt idx="360">
                  <c:v>45110</c:v>
                </c:pt>
                <c:pt idx="361">
                  <c:v>45111</c:v>
                </c:pt>
                <c:pt idx="362">
                  <c:v>45112</c:v>
                </c:pt>
                <c:pt idx="363">
                  <c:v>45113</c:v>
                </c:pt>
                <c:pt idx="364">
                  <c:v>45114</c:v>
                </c:pt>
                <c:pt idx="365">
                  <c:v>45117</c:v>
                </c:pt>
                <c:pt idx="366">
                  <c:v>45118</c:v>
                </c:pt>
                <c:pt idx="367">
                  <c:v>45119</c:v>
                </c:pt>
                <c:pt idx="368">
                  <c:v>45120</c:v>
                </c:pt>
                <c:pt idx="369">
                  <c:v>45121</c:v>
                </c:pt>
                <c:pt idx="370">
                  <c:v>45124</c:v>
                </c:pt>
                <c:pt idx="371">
                  <c:v>45125</c:v>
                </c:pt>
                <c:pt idx="372">
                  <c:v>45126</c:v>
                </c:pt>
                <c:pt idx="373">
                  <c:v>45127</c:v>
                </c:pt>
                <c:pt idx="374">
                  <c:v>45128</c:v>
                </c:pt>
                <c:pt idx="375">
                  <c:v>45131</c:v>
                </c:pt>
                <c:pt idx="376">
                  <c:v>45132</c:v>
                </c:pt>
                <c:pt idx="377">
                  <c:v>45133</c:v>
                </c:pt>
                <c:pt idx="378">
                  <c:v>45134</c:v>
                </c:pt>
                <c:pt idx="379">
                  <c:v>45135</c:v>
                </c:pt>
                <c:pt idx="380">
                  <c:v>45138</c:v>
                </c:pt>
                <c:pt idx="381">
                  <c:v>45139</c:v>
                </c:pt>
                <c:pt idx="382">
                  <c:v>45140</c:v>
                </c:pt>
                <c:pt idx="383">
                  <c:v>45141</c:v>
                </c:pt>
                <c:pt idx="384">
                  <c:v>45142</c:v>
                </c:pt>
                <c:pt idx="385">
                  <c:v>45145</c:v>
                </c:pt>
                <c:pt idx="386">
                  <c:v>45146</c:v>
                </c:pt>
                <c:pt idx="387">
                  <c:v>45147</c:v>
                </c:pt>
                <c:pt idx="388">
                  <c:v>45148</c:v>
                </c:pt>
                <c:pt idx="389">
                  <c:v>45149</c:v>
                </c:pt>
                <c:pt idx="390">
                  <c:v>45152</c:v>
                </c:pt>
                <c:pt idx="391">
                  <c:v>45153</c:v>
                </c:pt>
                <c:pt idx="392">
                  <c:v>45154</c:v>
                </c:pt>
                <c:pt idx="393">
                  <c:v>45155</c:v>
                </c:pt>
                <c:pt idx="394">
                  <c:v>45156</c:v>
                </c:pt>
                <c:pt idx="395">
                  <c:v>45159</c:v>
                </c:pt>
                <c:pt idx="396">
                  <c:v>45160</c:v>
                </c:pt>
                <c:pt idx="397">
                  <c:v>45161</c:v>
                </c:pt>
                <c:pt idx="398">
                  <c:v>45162</c:v>
                </c:pt>
                <c:pt idx="399">
                  <c:v>45163</c:v>
                </c:pt>
                <c:pt idx="400">
                  <c:v>45166</c:v>
                </c:pt>
                <c:pt idx="401">
                  <c:v>45167</c:v>
                </c:pt>
                <c:pt idx="402">
                  <c:v>45168</c:v>
                </c:pt>
                <c:pt idx="403">
                  <c:v>45169</c:v>
                </c:pt>
                <c:pt idx="404">
                  <c:v>45170</c:v>
                </c:pt>
                <c:pt idx="405">
                  <c:v>45173</c:v>
                </c:pt>
                <c:pt idx="406">
                  <c:v>45174</c:v>
                </c:pt>
                <c:pt idx="407">
                  <c:v>45175</c:v>
                </c:pt>
                <c:pt idx="408">
                  <c:v>45176</c:v>
                </c:pt>
                <c:pt idx="409">
                  <c:v>45177</c:v>
                </c:pt>
                <c:pt idx="410">
                  <c:v>45180</c:v>
                </c:pt>
                <c:pt idx="411">
                  <c:v>45181</c:v>
                </c:pt>
                <c:pt idx="412">
                  <c:v>45182</c:v>
                </c:pt>
                <c:pt idx="413">
                  <c:v>45183</c:v>
                </c:pt>
                <c:pt idx="414">
                  <c:v>45184</c:v>
                </c:pt>
                <c:pt idx="415">
                  <c:v>45187</c:v>
                </c:pt>
                <c:pt idx="416">
                  <c:v>45188</c:v>
                </c:pt>
                <c:pt idx="417">
                  <c:v>45189</c:v>
                </c:pt>
                <c:pt idx="418">
                  <c:v>45190</c:v>
                </c:pt>
                <c:pt idx="419">
                  <c:v>45191</c:v>
                </c:pt>
                <c:pt idx="420">
                  <c:v>45194</c:v>
                </c:pt>
                <c:pt idx="421">
                  <c:v>45195</c:v>
                </c:pt>
                <c:pt idx="422">
                  <c:v>45196</c:v>
                </c:pt>
                <c:pt idx="423">
                  <c:v>45197</c:v>
                </c:pt>
                <c:pt idx="424">
                  <c:v>45198</c:v>
                </c:pt>
                <c:pt idx="425">
                  <c:v>45201</c:v>
                </c:pt>
                <c:pt idx="426">
                  <c:v>45202</c:v>
                </c:pt>
                <c:pt idx="427">
                  <c:v>45203</c:v>
                </c:pt>
                <c:pt idx="428">
                  <c:v>45204</c:v>
                </c:pt>
                <c:pt idx="429">
                  <c:v>45205</c:v>
                </c:pt>
                <c:pt idx="430">
                  <c:v>45208</c:v>
                </c:pt>
                <c:pt idx="431">
                  <c:v>45209</c:v>
                </c:pt>
                <c:pt idx="432">
                  <c:v>45210</c:v>
                </c:pt>
                <c:pt idx="433">
                  <c:v>45211</c:v>
                </c:pt>
                <c:pt idx="434">
                  <c:v>45212</c:v>
                </c:pt>
                <c:pt idx="435">
                  <c:v>45215</c:v>
                </c:pt>
                <c:pt idx="436">
                  <c:v>45216</c:v>
                </c:pt>
                <c:pt idx="437">
                  <c:v>45217</c:v>
                </c:pt>
                <c:pt idx="438">
                  <c:v>45218</c:v>
                </c:pt>
                <c:pt idx="439">
                  <c:v>45219</c:v>
                </c:pt>
                <c:pt idx="440">
                  <c:v>45222</c:v>
                </c:pt>
                <c:pt idx="441">
                  <c:v>45223</c:v>
                </c:pt>
                <c:pt idx="442">
                  <c:v>45224</c:v>
                </c:pt>
                <c:pt idx="443">
                  <c:v>45225</c:v>
                </c:pt>
                <c:pt idx="444">
                  <c:v>45226</c:v>
                </c:pt>
                <c:pt idx="445">
                  <c:v>45229</c:v>
                </c:pt>
                <c:pt idx="446">
                  <c:v>45230</c:v>
                </c:pt>
                <c:pt idx="447">
                  <c:v>45231</c:v>
                </c:pt>
                <c:pt idx="448">
                  <c:v>45232</c:v>
                </c:pt>
                <c:pt idx="449">
                  <c:v>45233</c:v>
                </c:pt>
                <c:pt idx="450">
                  <c:v>45236</c:v>
                </c:pt>
                <c:pt idx="451">
                  <c:v>45237</c:v>
                </c:pt>
                <c:pt idx="452">
                  <c:v>45238</c:v>
                </c:pt>
                <c:pt idx="453">
                  <c:v>45239</c:v>
                </c:pt>
                <c:pt idx="454">
                  <c:v>45240</c:v>
                </c:pt>
                <c:pt idx="455">
                  <c:v>45243</c:v>
                </c:pt>
                <c:pt idx="456">
                  <c:v>45244</c:v>
                </c:pt>
                <c:pt idx="457">
                  <c:v>45245</c:v>
                </c:pt>
                <c:pt idx="458">
                  <c:v>45246</c:v>
                </c:pt>
                <c:pt idx="459">
                  <c:v>45247</c:v>
                </c:pt>
                <c:pt idx="460">
                  <c:v>45250</c:v>
                </c:pt>
                <c:pt idx="461">
                  <c:v>45251</c:v>
                </c:pt>
                <c:pt idx="462">
                  <c:v>45252</c:v>
                </c:pt>
                <c:pt idx="463">
                  <c:v>45253</c:v>
                </c:pt>
                <c:pt idx="464">
                  <c:v>45254</c:v>
                </c:pt>
                <c:pt idx="465">
                  <c:v>45257</c:v>
                </c:pt>
                <c:pt idx="466">
                  <c:v>45258</c:v>
                </c:pt>
                <c:pt idx="467">
                  <c:v>45259</c:v>
                </c:pt>
                <c:pt idx="468">
                  <c:v>45260</c:v>
                </c:pt>
                <c:pt idx="469">
                  <c:v>45261</c:v>
                </c:pt>
                <c:pt idx="470">
                  <c:v>45264</c:v>
                </c:pt>
                <c:pt idx="471">
                  <c:v>45265</c:v>
                </c:pt>
                <c:pt idx="472">
                  <c:v>45266</c:v>
                </c:pt>
                <c:pt idx="473">
                  <c:v>45267</c:v>
                </c:pt>
                <c:pt idx="474">
                  <c:v>45268</c:v>
                </c:pt>
                <c:pt idx="475">
                  <c:v>45271</c:v>
                </c:pt>
                <c:pt idx="476">
                  <c:v>45272</c:v>
                </c:pt>
                <c:pt idx="477">
                  <c:v>45273</c:v>
                </c:pt>
                <c:pt idx="478">
                  <c:v>45274</c:v>
                </c:pt>
                <c:pt idx="479">
                  <c:v>45275</c:v>
                </c:pt>
                <c:pt idx="480">
                  <c:v>45278</c:v>
                </c:pt>
                <c:pt idx="481">
                  <c:v>45279</c:v>
                </c:pt>
                <c:pt idx="482">
                  <c:v>45280</c:v>
                </c:pt>
                <c:pt idx="483">
                  <c:v>45281</c:v>
                </c:pt>
                <c:pt idx="484">
                  <c:v>45282</c:v>
                </c:pt>
                <c:pt idx="485">
                  <c:v>45285</c:v>
                </c:pt>
                <c:pt idx="486">
                  <c:v>45286</c:v>
                </c:pt>
                <c:pt idx="487">
                  <c:v>45287</c:v>
                </c:pt>
                <c:pt idx="488">
                  <c:v>45288</c:v>
                </c:pt>
                <c:pt idx="489">
                  <c:v>45289</c:v>
                </c:pt>
                <c:pt idx="490">
                  <c:v>45292</c:v>
                </c:pt>
                <c:pt idx="491">
                  <c:v>45293</c:v>
                </c:pt>
                <c:pt idx="492">
                  <c:v>45294</c:v>
                </c:pt>
                <c:pt idx="493">
                  <c:v>45295</c:v>
                </c:pt>
                <c:pt idx="494">
                  <c:v>45296</c:v>
                </c:pt>
                <c:pt idx="495">
                  <c:v>45299</c:v>
                </c:pt>
                <c:pt idx="496">
                  <c:v>45300</c:v>
                </c:pt>
                <c:pt idx="497">
                  <c:v>45301</c:v>
                </c:pt>
                <c:pt idx="498">
                  <c:v>45302</c:v>
                </c:pt>
                <c:pt idx="499">
                  <c:v>45303</c:v>
                </c:pt>
                <c:pt idx="500">
                  <c:v>45306</c:v>
                </c:pt>
                <c:pt idx="501">
                  <c:v>45307</c:v>
                </c:pt>
                <c:pt idx="502">
                  <c:v>45308</c:v>
                </c:pt>
                <c:pt idx="503">
                  <c:v>45309</c:v>
                </c:pt>
                <c:pt idx="504">
                  <c:v>45310</c:v>
                </c:pt>
                <c:pt idx="505">
                  <c:v>45313</c:v>
                </c:pt>
                <c:pt idx="506">
                  <c:v>45314</c:v>
                </c:pt>
                <c:pt idx="507">
                  <c:v>45315</c:v>
                </c:pt>
                <c:pt idx="508">
                  <c:v>45316</c:v>
                </c:pt>
                <c:pt idx="509">
                  <c:v>45317</c:v>
                </c:pt>
                <c:pt idx="510">
                  <c:v>45320</c:v>
                </c:pt>
                <c:pt idx="511">
                  <c:v>45321</c:v>
                </c:pt>
                <c:pt idx="512">
                  <c:v>45322</c:v>
                </c:pt>
                <c:pt idx="513">
                  <c:v>45323</c:v>
                </c:pt>
                <c:pt idx="514">
                  <c:v>45324</c:v>
                </c:pt>
                <c:pt idx="515">
                  <c:v>45327</c:v>
                </c:pt>
                <c:pt idx="516">
                  <c:v>45328</c:v>
                </c:pt>
                <c:pt idx="517">
                  <c:v>45329</c:v>
                </c:pt>
                <c:pt idx="518">
                  <c:v>45330</c:v>
                </c:pt>
                <c:pt idx="519">
                  <c:v>45331</c:v>
                </c:pt>
                <c:pt idx="520">
                  <c:v>45334</c:v>
                </c:pt>
                <c:pt idx="521">
                  <c:v>45335</c:v>
                </c:pt>
                <c:pt idx="522">
                  <c:v>45336</c:v>
                </c:pt>
                <c:pt idx="523">
                  <c:v>45337</c:v>
                </c:pt>
                <c:pt idx="524">
                  <c:v>45338</c:v>
                </c:pt>
                <c:pt idx="525">
                  <c:v>45341</c:v>
                </c:pt>
                <c:pt idx="526">
                  <c:v>45342</c:v>
                </c:pt>
                <c:pt idx="527">
                  <c:v>45343</c:v>
                </c:pt>
                <c:pt idx="528">
                  <c:v>45344</c:v>
                </c:pt>
                <c:pt idx="529">
                  <c:v>45345</c:v>
                </c:pt>
                <c:pt idx="530">
                  <c:v>45348</c:v>
                </c:pt>
                <c:pt idx="531">
                  <c:v>45349</c:v>
                </c:pt>
                <c:pt idx="532">
                  <c:v>45350</c:v>
                </c:pt>
                <c:pt idx="533">
                  <c:v>45351</c:v>
                </c:pt>
                <c:pt idx="534">
                  <c:v>45352</c:v>
                </c:pt>
                <c:pt idx="535">
                  <c:v>45355</c:v>
                </c:pt>
                <c:pt idx="536">
                  <c:v>45356</c:v>
                </c:pt>
                <c:pt idx="537">
                  <c:v>45357</c:v>
                </c:pt>
                <c:pt idx="538">
                  <c:v>45358</c:v>
                </c:pt>
                <c:pt idx="539">
                  <c:v>45359</c:v>
                </c:pt>
                <c:pt idx="540">
                  <c:v>45362</c:v>
                </c:pt>
                <c:pt idx="541">
                  <c:v>45363</c:v>
                </c:pt>
                <c:pt idx="542">
                  <c:v>45364</c:v>
                </c:pt>
                <c:pt idx="543">
                  <c:v>45365</c:v>
                </c:pt>
                <c:pt idx="544">
                  <c:v>45366</c:v>
                </c:pt>
                <c:pt idx="545">
                  <c:v>45369</c:v>
                </c:pt>
                <c:pt idx="546">
                  <c:v>45370</c:v>
                </c:pt>
                <c:pt idx="547">
                  <c:v>45371</c:v>
                </c:pt>
                <c:pt idx="548">
                  <c:v>45372</c:v>
                </c:pt>
                <c:pt idx="549">
                  <c:v>45373</c:v>
                </c:pt>
                <c:pt idx="550">
                  <c:v>45376</c:v>
                </c:pt>
                <c:pt idx="551">
                  <c:v>45377</c:v>
                </c:pt>
                <c:pt idx="552">
                  <c:v>45378</c:v>
                </c:pt>
                <c:pt idx="553">
                  <c:v>45379</c:v>
                </c:pt>
                <c:pt idx="554">
                  <c:v>45380</c:v>
                </c:pt>
                <c:pt idx="555">
                  <c:v>45383</c:v>
                </c:pt>
                <c:pt idx="556">
                  <c:v>45384</c:v>
                </c:pt>
                <c:pt idx="557">
                  <c:v>45385</c:v>
                </c:pt>
                <c:pt idx="558">
                  <c:v>45386</c:v>
                </c:pt>
                <c:pt idx="559">
                  <c:v>45387</c:v>
                </c:pt>
                <c:pt idx="560">
                  <c:v>45390</c:v>
                </c:pt>
                <c:pt idx="561">
                  <c:v>45391</c:v>
                </c:pt>
                <c:pt idx="562">
                  <c:v>45392</c:v>
                </c:pt>
                <c:pt idx="563">
                  <c:v>45393</c:v>
                </c:pt>
                <c:pt idx="564">
                  <c:v>45394</c:v>
                </c:pt>
                <c:pt idx="565">
                  <c:v>45397</c:v>
                </c:pt>
                <c:pt idx="566">
                  <c:v>45398</c:v>
                </c:pt>
                <c:pt idx="567">
                  <c:v>45399</c:v>
                </c:pt>
                <c:pt idx="568">
                  <c:v>45400</c:v>
                </c:pt>
                <c:pt idx="569">
                  <c:v>45401</c:v>
                </c:pt>
                <c:pt idx="570">
                  <c:v>45404</c:v>
                </c:pt>
                <c:pt idx="571">
                  <c:v>45405</c:v>
                </c:pt>
                <c:pt idx="572">
                  <c:v>45406</c:v>
                </c:pt>
                <c:pt idx="573">
                  <c:v>45407</c:v>
                </c:pt>
                <c:pt idx="574">
                  <c:v>45408</c:v>
                </c:pt>
                <c:pt idx="575">
                  <c:v>45411</c:v>
                </c:pt>
                <c:pt idx="576">
                  <c:v>45412</c:v>
                </c:pt>
                <c:pt idx="577">
                  <c:v>45413</c:v>
                </c:pt>
                <c:pt idx="578">
                  <c:v>45414</c:v>
                </c:pt>
                <c:pt idx="579">
                  <c:v>45415</c:v>
                </c:pt>
                <c:pt idx="580">
                  <c:v>45418</c:v>
                </c:pt>
                <c:pt idx="581">
                  <c:v>45419</c:v>
                </c:pt>
                <c:pt idx="582">
                  <c:v>45420</c:v>
                </c:pt>
                <c:pt idx="583">
                  <c:v>45421</c:v>
                </c:pt>
                <c:pt idx="584">
                  <c:v>45422</c:v>
                </c:pt>
                <c:pt idx="585">
                  <c:v>45425</c:v>
                </c:pt>
                <c:pt idx="586">
                  <c:v>45426</c:v>
                </c:pt>
                <c:pt idx="587">
                  <c:v>45427</c:v>
                </c:pt>
                <c:pt idx="588">
                  <c:v>45428</c:v>
                </c:pt>
                <c:pt idx="589">
                  <c:v>45429</c:v>
                </c:pt>
                <c:pt idx="590">
                  <c:v>45432</c:v>
                </c:pt>
                <c:pt idx="591">
                  <c:v>45433</c:v>
                </c:pt>
                <c:pt idx="592">
                  <c:v>45434</c:v>
                </c:pt>
                <c:pt idx="593">
                  <c:v>45435</c:v>
                </c:pt>
                <c:pt idx="594">
                  <c:v>45436</c:v>
                </c:pt>
                <c:pt idx="595">
                  <c:v>45439</c:v>
                </c:pt>
                <c:pt idx="596">
                  <c:v>45440</c:v>
                </c:pt>
                <c:pt idx="597">
                  <c:v>45441</c:v>
                </c:pt>
                <c:pt idx="598">
                  <c:v>45442</c:v>
                </c:pt>
                <c:pt idx="599">
                  <c:v>45443</c:v>
                </c:pt>
                <c:pt idx="600">
                  <c:v>45446</c:v>
                </c:pt>
                <c:pt idx="601">
                  <c:v>45447</c:v>
                </c:pt>
                <c:pt idx="602">
                  <c:v>45448</c:v>
                </c:pt>
                <c:pt idx="603">
                  <c:v>45449</c:v>
                </c:pt>
                <c:pt idx="604">
                  <c:v>45450</c:v>
                </c:pt>
                <c:pt idx="605">
                  <c:v>45453</c:v>
                </c:pt>
                <c:pt idx="606">
                  <c:v>45454</c:v>
                </c:pt>
                <c:pt idx="607">
                  <c:v>45455</c:v>
                </c:pt>
                <c:pt idx="608">
                  <c:v>45456</c:v>
                </c:pt>
                <c:pt idx="609">
                  <c:v>45457</c:v>
                </c:pt>
                <c:pt idx="610">
                  <c:v>45460</c:v>
                </c:pt>
                <c:pt idx="611">
                  <c:v>45461</c:v>
                </c:pt>
                <c:pt idx="612">
                  <c:v>45462</c:v>
                </c:pt>
                <c:pt idx="613">
                  <c:v>45463</c:v>
                </c:pt>
                <c:pt idx="614">
                  <c:v>45464</c:v>
                </c:pt>
                <c:pt idx="615">
                  <c:v>45467</c:v>
                </c:pt>
                <c:pt idx="616">
                  <c:v>45468</c:v>
                </c:pt>
                <c:pt idx="617">
                  <c:v>45469</c:v>
                </c:pt>
                <c:pt idx="618">
                  <c:v>45470</c:v>
                </c:pt>
                <c:pt idx="619">
                  <c:v>45471</c:v>
                </c:pt>
                <c:pt idx="620">
                  <c:v>45474</c:v>
                </c:pt>
                <c:pt idx="621">
                  <c:v>45475</c:v>
                </c:pt>
                <c:pt idx="622">
                  <c:v>45476</c:v>
                </c:pt>
                <c:pt idx="623">
                  <c:v>45477</c:v>
                </c:pt>
                <c:pt idx="624">
                  <c:v>45478</c:v>
                </c:pt>
                <c:pt idx="625">
                  <c:v>45481</c:v>
                </c:pt>
                <c:pt idx="626">
                  <c:v>45482</c:v>
                </c:pt>
                <c:pt idx="627">
                  <c:v>45483</c:v>
                </c:pt>
                <c:pt idx="628">
                  <c:v>45484</c:v>
                </c:pt>
                <c:pt idx="629">
                  <c:v>45485</c:v>
                </c:pt>
                <c:pt idx="630">
                  <c:v>45488</c:v>
                </c:pt>
                <c:pt idx="631">
                  <c:v>45489</c:v>
                </c:pt>
                <c:pt idx="632">
                  <c:v>45490</c:v>
                </c:pt>
                <c:pt idx="633">
                  <c:v>45491</c:v>
                </c:pt>
                <c:pt idx="634">
                  <c:v>45492</c:v>
                </c:pt>
                <c:pt idx="635">
                  <c:v>45495</c:v>
                </c:pt>
                <c:pt idx="636">
                  <c:v>45496</c:v>
                </c:pt>
                <c:pt idx="637">
                  <c:v>45497</c:v>
                </c:pt>
                <c:pt idx="638">
                  <c:v>45498</c:v>
                </c:pt>
                <c:pt idx="639">
                  <c:v>45499</c:v>
                </c:pt>
                <c:pt idx="640">
                  <c:v>45502</c:v>
                </c:pt>
                <c:pt idx="641">
                  <c:v>45503</c:v>
                </c:pt>
                <c:pt idx="642">
                  <c:v>45504</c:v>
                </c:pt>
                <c:pt idx="643">
                  <c:v>45505</c:v>
                </c:pt>
                <c:pt idx="644">
                  <c:v>45506</c:v>
                </c:pt>
                <c:pt idx="645">
                  <c:v>45509</c:v>
                </c:pt>
                <c:pt idx="646">
                  <c:v>45510</c:v>
                </c:pt>
                <c:pt idx="647">
                  <c:v>45511</c:v>
                </c:pt>
                <c:pt idx="648">
                  <c:v>45512</c:v>
                </c:pt>
                <c:pt idx="649">
                  <c:v>45513</c:v>
                </c:pt>
                <c:pt idx="650">
                  <c:v>45516</c:v>
                </c:pt>
                <c:pt idx="651">
                  <c:v>45517</c:v>
                </c:pt>
                <c:pt idx="652">
                  <c:v>45518</c:v>
                </c:pt>
                <c:pt idx="653">
                  <c:v>45519</c:v>
                </c:pt>
                <c:pt idx="654">
                  <c:v>45520</c:v>
                </c:pt>
                <c:pt idx="655">
                  <c:v>45523</c:v>
                </c:pt>
                <c:pt idx="656">
                  <c:v>45524</c:v>
                </c:pt>
                <c:pt idx="657">
                  <c:v>45525</c:v>
                </c:pt>
                <c:pt idx="658">
                  <c:v>45526</c:v>
                </c:pt>
                <c:pt idx="659">
                  <c:v>45527</c:v>
                </c:pt>
                <c:pt idx="660">
                  <c:v>45530</c:v>
                </c:pt>
                <c:pt idx="661">
                  <c:v>45531</c:v>
                </c:pt>
                <c:pt idx="662">
                  <c:v>45532</c:v>
                </c:pt>
                <c:pt idx="663">
                  <c:v>45533</c:v>
                </c:pt>
                <c:pt idx="664">
                  <c:v>45534</c:v>
                </c:pt>
                <c:pt idx="665">
                  <c:v>45537</c:v>
                </c:pt>
                <c:pt idx="666">
                  <c:v>45538</c:v>
                </c:pt>
                <c:pt idx="667">
                  <c:v>45539</c:v>
                </c:pt>
                <c:pt idx="668">
                  <c:v>45540</c:v>
                </c:pt>
                <c:pt idx="669">
                  <c:v>45541</c:v>
                </c:pt>
                <c:pt idx="670">
                  <c:v>45544</c:v>
                </c:pt>
                <c:pt idx="671">
                  <c:v>45545</c:v>
                </c:pt>
                <c:pt idx="672">
                  <c:v>45546</c:v>
                </c:pt>
                <c:pt idx="673">
                  <c:v>45547</c:v>
                </c:pt>
                <c:pt idx="674">
                  <c:v>45548</c:v>
                </c:pt>
                <c:pt idx="675">
                  <c:v>45551</c:v>
                </c:pt>
                <c:pt idx="676">
                  <c:v>45552</c:v>
                </c:pt>
                <c:pt idx="677">
                  <c:v>45553</c:v>
                </c:pt>
                <c:pt idx="678">
                  <c:v>45554</c:v>
                </c:pt>
                <c:pt idx="679">
                  <c:v>45555</c:v>
                </c:pt>
                <c:pt idx="680">
                  <c:v>45558</c:v>
                </c:pt>
                <c:pt idx="681">
                  <c:v>45559</c:v>
                </c:pt>
                <c:pt idx="682">
                  <c:v>45560</c:v>
                </c:pt>
                <c:pt idx="683">
                  <c:v>45561</c:v>
                </c:pt>
                <c:pt idx="684">
                  <c:v>45562</c:v>
                </c:pt>
                <c:pt idx="685">
                  <c:v>45565</c:v>
                </c:pt>
                <c:pt idx="686">
                  <c:v>45566</c:v>
                </c:pt>
                <c:pt idx="687">
                  <c:v>45567</c:v>
                </c:pt>
                <c:pt idx="688">
                  <c:v>45568</c:v>
                </c:pt>
                <c:pt idx="689">
                  <c:v>45569</c:v>
                </c:pt>
                <c:pt idx="690">
                  <c:v>45572</c:v>
                </c:pt>
                <c:pt idx="691">
                  <c:v>45573</c:v>
                </c:pt>
                <c:pt idx="692">
                  <c:v>45574</c:v>
                </c:pt>
                <c:pt idx="693">
                  <c:v>45575</c:v>
                </c:pt>
                <c:pt idx="694">
                  <c:v>45576</c:v>
                </c:pt>
                <c:pt idx="695">
                  <c:v>45579</c:v>
                </c:pt>
                <c:pt idx="696">
                  <c:v>45580</c:v>
                </c:pt>
                <c:pt idx="697">
                  <c:v>45581</c:v>
                </c:pt>
                <c:pt idx="698">
                  <c:v>45582</c:v>
                </c:pt>
                <c:pt idx="699">
                  <c:v>45583</c:v>
                </c:pt>
                <c:pt idx="700">
                  <c:v>45586</c:v>
                </c:pt>
                <c:pt idx="701">
                  <c:v>45587</c:v>
                </c:pt>
                <c:pt idx="702">
                  <c:v>45588</c:v>
                </c:pt>
                <c:pt idx="703">
                  <c:v>45589</c:v>
                </c:pt>
                <c:pt idx="704">
                  <c:v>45590</c:v>
                </c:pt>
                <c:pt idx="705">
                  <c:v>45593</c:v>
                </c:pt>
                <c:pt idx="706">
                  <c:v>45594</c:v>
                </c:pt>
                <c:pt idx="707">
                  <c:v>45595</c:v>
                </c:pt>
                <c:pt idx="708">
                  <c:v>45596</c:v>
                </c:pt>
                <c:pt idx="709">
                  <c:v>45597</c:v>
                </c:pt>
                <c:pt idx="710">
                  <c:v>45600</c:v>
                </c:pt>
                <c:pt idx="711">
                  <c:v>45601</c:v>
                </c:pt>
                <c:pt idx="712">
                  <c:v>45602</c:v>
                </c:pt>
                <c:pt idx="713">
                  <c:v>45603</c:v>
                </c:pt>
                <c:pt idx="714">
                  <c:v>45604</c:v>
                </c:pt>
                <c:pt idx="715">
                  <c:v>45607</c:v>
                </c:pt>
                <c:pt idx="716">
                  <c:v>45608</c:v>
                </c:pt>
                <c:pt idx="717">
                  <c:v>45609</c:v>
                </c:pt>
                <c:pt idx="718">
                  <c:v>45610</c:v>
                </c:pt>
                <c:pt idx="719">
                  <c:v>45611</c:v>
                </c:pt>
                <c:pt idx="720">
                  <c:v>45614</c:v>
                </c:pt>
                <c:pt idx="721">
                  <c:v>45615</c:v>
                </c:pt>
                <c:pt idx="722">
                  <c:v>45616</c:v>
                </c:pt>
                <c:pt idx="723">
                  <c:v>45617</c:v>
                </c:pt>
                <c:pt idx="724">
                  <c:v>45618</c:v>
                </c:pt>
                <c:pt idx="725">
                  <c:v>45621</c:v>
                </c:pt>
                <c:pt idx="726">
                  <c:v>45622</c:v>
                </c:pt>
                <c:pt idx="727">
                  <c:v>45623</c:v>
                </c:pt>
                <c:pt idx="728">
                  <c:v>45624</c:v>
                </c:pt>
                <c:pt idx="729">
                  <c:v>45625</c:v>
                </c:pt>
                <c:pt idx="730">
                  <c:v>45628</c:v>
                </c:pt>
                <c:pt idx="731">
                  <c:v>45629</c:v>
                </c:pt>
                <c:pt idx="732">
                  <c:v>45630</c:v>
                </c:pt>
                <c:pt idx="733">
                  <c:v>45631</c:v>
                </c:pt>
                <c:pt idx="734">
                  <c:v>45632</c:v>
                </c:pt>
                <c:pt idx="735">
                  <c:v>45635</c:v>
                </c:pt>
                <c:pt idx="736">
                  <c:v>45636</c:v>
                </c:pt>
                <c:pt idx="737">
                  <c:v>45637</c:v>
                </c:pt>
                <c:pt idx="738">
                  <c:v>45638</c:v>
                </c:pt>
                <c:pt idx="739">
                  <c:v>45639</c:v>
                </c:pt>
                <c:pt idx="740">
                  <c:v>45642</c:v>
                </c:pt>
                <c:pt idx="741">
                  <c:v>45643</c:v>
                </c:pt>
                <c:pt idx="742">
                  <c:v>45644</c:v>
                </c:pt>
                <c:pt idx="743">
                  <c:v>45645</c:v>
                </c:pt>
                <c:pt idx="744">
                  <c:v>45646</c:v>
                </c:pt>
                <c:pt idx="745">
                  <c:v>45649</c:v>
                </c:pt>
                <c:pt idx="746">
                  <c:v>45650</c:v>
                </c:pt>
                <c:pt idx="747">
                  <c:v>45651</c:v>
                </c:pt>
                <c:pt idx="748">
                  <c:v>45652</c:v>
                </c:pt>
                <c:pt idx="749">
                  <c:v>45653</c:v>
                </c:pt>
                <c:pt idx="750">
                  <c:v>45656</c:v>
                </c:pt>
                <c:pt idx="751">
                  <c:v>45657</c:v>
                </c:pt>
              </c:numCache>
            </c:numRef>
          </c:cat>
          <c:val>
            <c:numRef>
              <c:f>'Rolling Analytics'!$D$40:$D$791</c:f>
              <c:numCache>
                <c:formatCode>General</c:formatCode>
                <c:ptCount val="752"/>
                <c:pt idx="0">
                  <c:v>0.23138779207696678</c:v>
                </c:pt>
                <c:pt idx="1">
                  <c:v>0.22854366244294805</c:v>
                </c:pt>
                <c:pt idx="2">
                  <c:v>0.22917293005104994</c:v>
                </c:pt>
                <c:pt idx="3">
                  <c:v>0.22889592079933352</c:v>
                </c:pt>
                <c:pt idx="4">
                  <c:v>0.22969037757741281</c:v>
                </c:pt>
                <c:pt idx="5">
                  <c:v>0.231698857190138</c:v>
                </c:pt>
                <c:pt idx="6">
                  <c:v>0.23308307444751342</c:v>
                </c:pt>
                <c:pt idx="7">
                  <c:v>0.22510646262726991</c:v>
                </c:pt>
                <c:pt idx="8">
                  <c:v>0.22646715947714674</c:v>
                </c:pt>
                <c:pt idx="9">
                  <c:v>0.22540443707465363</c:v>
                </c:pt>
                <c:pt idx="10">
                  <c:v>0.23513894231499832</c:v>
                </c:pt>
                <c:pt idx="11">
                  <c:v>0.23517077453839874</c:v>
                </c:pt>
                <c:pt idx="12">
                  <c:v>0.23474637909768276</c:v>
                </c:pt>
                <c:pt idx="13">
                  <c:v>0.22732643816162701</c:v>
                </c:pt>
                <c:pt idx="14">
                  <c:v>0.23117506339173566</c:v>
                </c:pt>
                <c:pt idx="15">
                  <c:v>0.22491125146860363</c:v>
                </c:pt>
                <c:pt idx="16">
                  <c:v>0.21702691237307989</c:v>
                </c:pt>
                <c:pt idx="17">
                  <c:v>0.24495413793607251</c:v>
                </c:pt>
                <c:pt idx="18">
                  <c:v>0.24714082390546599</c:v>
                </c:pt>
                <c:pt idx="19">
                  <c:v>0.25678257313075548</c:v>
                </c:pt>
                <c:pt idx="20">
                  <c:v>0.25309639109070797</c:v>
                </c:pt>
                <c:pt idx="21">
                  <c:v>0.24871934176258184</c:v>
                </c:pt>
                <c:pt idx="22">
                  <c:v>0.24242540828277848</c:v>
                </c:pt>
                <c:pt idx="23">
                  <c:v>0.25801481653830438</c:v>
                </c:pt>
                <c:pt idx="24">
                  <c:v>0.25809261033286501</c:v>
                </c:pt>
                <c:pt idx="25">
                  <c:v>0.25627460355449666</c:v>
                </c:pt>
                <c:pt idx="26">
                  <c:v>0.25636883624461354</c:v>
                </c:pt>
                <c:pt idx="27">
                  <c:v>0.26919459698305021</c:v>
                </c:pt>
                <c:pt idx="28">
                  <c:v>0.26373201056908202</c:v>
                </c:pt>
                <c:pt idx="29">
                  <c:v>0.252785744712206</c:v>
                </c:pt>
                <c:pt idx="30">
                  <c:v>0.2520303920941766</c:v>
                </c:pt>
                <c:pt idx="31">
                  <c:v>0.2577225117592431</c:v>
                </c:pt>
                <c:pt idx="32">
                  <c:v>0.28051323193142624</c:v>
                </c:pt>
                <c:pt idx="33">
                  <c:v>0.28566601247605306</c:v>
                </c:pt>
                <c:pt idx="34">
                  <c:v>0.28566958063743403</c:v>
                </c:pt>
                <c:pt idx="35">
                  <c:v>0.2867664516331081</c:v>
                </c:pt>
                <c:pt idx="36">
                  <c:v>0.2894514455124656</c:v>
                </c:pt>
                <c:pt idx="37">
                  <c:v>0.28983484641777335</c:v>
                </c:pt>
                <c:pt idx="38">
                  <c:v>0.28875536027004861</c:v>
                </c:pt>
                <c:pt idx="39">
                  <c:v>0.29477504972058549</c:v>
                </c:pt>
                <c:pt idx="40">
                  <c:v>0.28000969372386364</c:v>
                </c:pt>
                <c:pt idx="41">
                  <c:v>0.27936757732374062</c:v>
                </c:pt>
                <c:pt idx="42">
                  <c:v>0.27965444856515526</c:v>
                </c:pt>
                <c:pt idx="43">
                  <c:v>0.28170395888161764</c:v>
                </c:pt>
                <c:pt idx="44">
                  <c:v>0.27970317787663657</c:v>
                </c:pt>
                <c:pt idx="45">
                  <c:v>0.2797519068561089</c:v>
                </c:pt>
                <c:pt idx="46">
                  <c:v>0.27851271175691389</c:v>
                </c:pt>
                <c:pt idx="47">
                  <c:v>0.25469402632950966</c:v>
                </c:pt>
                <c:pt idx="48">
                  <c:v>0.25069656358925663</c:v>
                </c:pt>
                <c:pt idx="49">
                  <c:v>0.24423461300565236</c:v>
                </c:pt>
                <c:pt idx="50">
                  <c:v>0.2653153177252191</c:v>
                </c:pt>
                <c:pt idx="51">
                  <c:v>0.2646502241479643</c:v>
                </c:pt>
                <c:pt idx="52">
                  <c:v>0.26416662897940091</c:v>
                </c:pt>
                <c:pt idx="53">
                  <c:v>0.24735540767916636</c:v>
                </c:pt>
                <c:pt idx="54">
                  <c:v>0.24969472930444853</c:v>
                </c:pt>
                <c:pt idx="55">
                  <c:v>0.24536039208620389</c:v>
                </c:pt>
                <c:pt idx="56">
                  <c:v>0.24577306086703307</c:v>
                </c:pt>
                <c:pt idx="57">
                  <c:v>0.23144830705784103</c:v>
                </c:pt>
                <c:pt idx="58">
                  <c:v>0.23261153880638355</c:v>
                </c:pt>
                <c:pt idx="59">
                  <c:v>0.22661119057334234</c:v>
                </c:pt>
                <c:pt idx="60">
                  <c:v>0.23195259667640911</c:v>
                </c:pt>
                <c:pt idx="61">
                  <c:v>0.2211417877937622</c:v>
                </c:pt>
                <c:pt idx="62">
                  <c:v>0.19378503321795562</c:v>
                </c:pt>
                <c:pt idx="63">
                  <c:v>0.18749830697452499</c:v>
                </c:pt>
                <c:pt idx="64">
                  <c:v>0.18907294556001852</c:v>
                </c:pt>
                <c:pt idx="65">
                  <c:v>0.18078361415800112</c:v>
                </c:pt>
                <c:pt idx="66">
                  <c:v>0.1741709442069542</c:v>
                </c:pt>
                <c:pt idx="67">
                  <c:v>0.17152898851892232</c:v>
                </c:pt>
                <c:pt idx="68">
                  <c:v>0.17064864386534295</c:v>
                </c:pt>
                <c:pt idx="69">
                  <c:v>0.16362315267229524</c:v>
                </c:pt>
                <c:pt idx="70">
                  <c:v>0.16117251101361446</c:v>
                </c:pt>
                <c:pt idx="71">
                  <c:v>0.15110745555443045</c:v>
                </c:pt>
                <c:pt idx="72">
                  <c:v>0.15455777349712002</c:v>
                </c:pt>
                <c:pt idx="73">
                  <c:v>0.16017227702711637</c:v>
                </c:pt>
                <c:pt idx="74">
                  <c:v>0.19105066499552725</c:v>
                </c:pt>
                <c:pt idx="75">
                  <c:v>0.19210828440682245</c:v>
                </c:pt>
                <c:pt idx="76">
                  <c:v>0.20242326906286734</c:v>
                </c:pt>
                <c:pt idx="77">
                  <c:v>0.20226934215414127</c:v>
                </c:pt>
                <c:pt idx="78">
                  <c:v>0.20199468282932329</c:v>
                </c:pt>
                <c:pt idx="79">
                  <c:v>0.20126799470641968</c:v>
                </c:pt>
                <c:pt idx="80">
                  <c:v>0.19455235127037743</c:v>
                </c:pt>
                <c:pt idx="81">
                  <c:v>0.20211038731098718</c:v>
                </c:pt>
                <c:pt idx="82">
                  <c:v>0.20287723582844974</c:v>
                </c:pt>
                <c:pt idx="83">
                  <c:v>0.22012337604621263</c:v>
                </c:pt>
                <c:pt idx="84">
                  <c:v>0.2284340567732405</c:v>
                </c:pt>
                <c:pt idx="85">
                  <c:v>0.22711857358114299</c:v>
                </c:pt>
                <c:pt idx="86">
                  <c:v>0.22664881536559281</c:v>
                </c:pt>
                <c:pt idx="87">
                  <c:v>0.22814056918698339</c:v>
                </c:pt>
                <c:pt idx="88">
                  <c:v>0.225259053657764</c:v>
                </c:pt>
                <c:pt idx="89">
                  <c:v>0.2344038916073703</c:v>
                </c:pt>
                <c:pt idx="90">
                  <c:v>0.23195748350142473</c:v>
                </c:pt>
                <c:pt idx="91">
                  <c:v>0.23380567223224552</c:v>
                </c:pt>
                <c:pt idx="92">
                  <c:v>0.23426943571733078</c:v>
                </c:pt>
                <c:pt idx="93">
                  <c:v>0.22986926433592292</c:v>
                </c:pt>
                <c:pt idx="94">
                  <c:v>0.22545957081170451</c:v>
                </c:pt>
                <c:pt idx="95">
                  <c:v>0.22681937370268063</c:v>
                </c:pt>
                <c:pt idx="96">
                  <c:v>0.24080574223789947</c:v>
                </c:pt>
                <c:pt idx="97">
                  <c:v>0.24212709592211551</c:v>
                </c:pt>
                <c:pt idx="98">
                  <c:v>0.24100830397111717</c:v>
                </c:pt>
                <c:pt idx="99">
                  <c:v>0.23902040549191633</c:v>
                </c:pt>
                <c:pt idx="100">
                  <c:v>0.24006581194336757</c:v>
                </c:pt>
                <c:pt idx="101">
                  <c:v>0.24030440677436626</c:v>
                </c:pt>
                <c:pt idx="102">
                  <c:v>0.2353331915820969</c:v>
                </c:pt>
                <c:pt idx="103">
                  <c:v>0.23542100704339605</c:v>
                </c:pt>
                <c:pt idx="104">
                  <c:v>0.21552570264495263</c:v>
                </c:pt>
                <c:pt idx="105">
                  <c:v>0.21490398718870729</c:v>
                </c:pt>
                <c:pt idx="106">
                  <c:v>0.21171053052243363</c:v>
                </c:pt>
                <c:pt idx="107">
                  <c:v>0.21586057162882652</c:v>
                </c:pt>
                <c:pt idx="108">
                  <c:v>0.21077247620851958</c:v>
                </c:pt>
                <c:pt idx="109">
                  <c:v>0.21129553709109447</c:v>
                </c:pt>
                <c:pt idx="110">
                  <c:v>0.21540847584563572</c:v>
                </c:pt>
                <c:pt idx="111">
                  <c:v>0.21432241294815396</c:v>
                </c:pt>
                <c:pt idx="112">
                  <c:v>0.21184442140548962</c:v>
                </c:pt>
                <c:pt idx="113">
                  <c:v>0.20829718817880055</c:v>
                </c:pt>
                <c:pt idx="114">
                  <c:v>0.19920881605606616</c:v>
                </c:pt>
                <c:pt idx="115">
                  <c:v>0.19782186423115278</c:v>
                </c:pt>
                <c:pt idx="116">
                  <c:v>0.21106012990621806</c:v>
                </c:pt>
                <c:pt idx="117">
                  <c:v>0.23083779815893984</c:v>
                </c:pt>
                <c:pt idx="118">
                  <c:v>0.25258564045066939</c:v>
                </c:pt>
                <c:pt idx="119">
                  <c:v>0.24465631439258373</c:v>
                </c:pt>
                <c:pt idx="120">
                  <c:v>0.24471019402434946</c:v>
                </c:pt>
                <c:pt idx="121">
                  <c:v>0.24283074296846299</c:v>
                </c:pt>
                <c:pt idx="122">
                  <c:v>0.24538595011948344</c:v>
                </c:pt>
                <c:pt idx="123">
                  <c:v>0.24505427345854899</c:v>
                </c:pt>
                <c:pt idx="124">
                  <c:v>0.2481757871932814</c:v>
                </c:pt>
                <c:pt idx="125">
                  <c:v>0.25390843203286978</c:v>
                </c:pt>
                <c:pt idx="126">
                  <c:v>0.25569993747876124</c:v>
                </c:pt>
                <c:pt idx="127">
                  <c:v>0.2632159712201298</c:v>
                </c:pt>
                <c:pt idx="128">
                  <c:v>0.26869449453816019</c:v>
                </c:pt>
                <c:pt idx="129">
                  <c:v>0.27091706468999921</c:v>
                </c:pt>
                <c:pt idx="130">
                  <c:v>0.26947577550461599</c:v>
                </c:pt>
                <c:pt idx="131">
                  <c:v>0.27382137106433807</c:v>
                </c:pt>
                <c:pt idx="132">
                  <c:v>0.27261354846124208</c:v>
                </c:pt>
                <c:pt idx="133">
                  <c:v>0.27263003925648588</c:v>
                </c:pt>
                <c:pt idx="134">
                  <c:v>0.25998791040027408</c:v>
                </c:pt>
                <c:pt idx="135">
                  <c:v>0.25700284526549338</c:v>
                </c:pt>
                <c:pt idx="136">
                  <c:v>0.26488776650131723</c:v>
                </c:pt>
                <c:pt idx="137">
                  <c:v>0.27827322391851744</c:v>
                </c:pt>
                <c:pt idx="138">
                  <c:v>0.28736328058895638</c:v>
                </c:pt>
                <c:pt idx="139">
                  <c:v>0.30224714282160342</c:v>
                </c:pt>
                <c:pt idx="140">
                  <c:v>0.29470553843629615</c:v>
                </c:pt>
                <c:pt idx="141">
                  <c:v>0.29293183737494816</c:v>
                </c:pt>
                <c:pt idx="142">
                  <c:v>0.29421555370761415</c:v>
                </c:pt>
                <c:pt idx="143">
                  <c:v>0.295452826990933</c:v>
                </c:pt>
                <c:pt idx="144">
                  <c:v>0.30176004573245468</c:v>
                </c:pt>
                <c:pt idx="145">
                  <c:v>0.31078363828476985</c:v>
                </c:pt>
                <c:pt idx="146">
                  <c:v>0.3037744632679546</c:v>
                </c:pt>
                <c:pt idx="147">
                  <c:v>0.29474806774171425</c:v>
                </c:pt>
                <c:pt idx="148">
                  <c:v>0.27655068402635657</c:v>
                </c:pt>
                <c:pt idx="149">
                  <c:v>0.2769714791724065</c:v>
                </c:pt>
                <c:pt idx="150">
                  <c:v>0.2777090235259474</c:v>
                </c:pt>
                <c:pt idx="151">
                  <c:v>0.27720687892364188</c:v>
                </c:pt>
                <c:pt idx="152">
                  <c:v>0.27736010628188351</c:v>
                </c:pt>
                <c:pt idx="153">
                  <c:v>0.28478922339045676</c:v>
                </c:pt>
                <c:pt idx="154">
                  <c:v>0.29480762135649702</c:v>
                </c:pt>
                <c:pt idx="155">
                  <c:v>0.29143515361716427</c:v>
                </c:pt>
                <c:pt idx="156">
                  <c:v>0.27804224227180036</c:v>
                </c:pt>
                <c:pt idx="157">
                  <c:v>0.27046570054465124</c:v>
                </c:pt>
                <c:pt idx="158">
                  <c:v>0.27536953089702193</c:v>
                </c:pt>
                <c:pt idx="159">
                  <c:v>0.27397156858252386</c:v>
                </c:pt>
                <c:pt idx="160">
                  <c:v>0.27828205865374384</c:v>
                </c:pt>
                <c:pt idx="161">
                  <c:v>0.27528143049074372</c:v>
                </c:pt>
                <c:pt idx="162">
                  <c:v>0.27531221892826907</c:v>
                </c:pt>
                <c:pt idx="163">
                  <c:v>0.27599570890296815</c:v>
                </c:pt>
                <c:pt idx="164">
                  <c:v>0.27672623449802763</c:v>
                </c:pt>
                <c:pt idx="165">
                  <c:v>0.2762833452677339</c:v>
                </c:pt>
                <c:pt idx="166">
                  <c:v>0.27035220003336263</c:v>
                </c:pt>
                <c:pt idx="167">
                  <c:v>0.25415232124813442</c:v>
                </c:pt>
                <c:pt idx="168">
                  <c:v>0.24680914259663123</c:v>
                </c:pt>
                <c:pt idx="169">
                  <c:v>0.23370646664151679</c:v>
                </c:pt>
                <c:pt idx="170">
                  <c:v>0.23445914652315913</c:v>
                </c:pt>
                <c:pt idx="171">
                  <c:v>0.23433647218547335</c:v>
                </c:pt>
                <c:pt idx="172">
                  <c:v>0.23425737714223549</c:v>
                </c:pt>
                <c:pt idx="173">
                  <c:v>0.22300000134218123</c:v>
                </c:pt>
                <c:pt idx="174">
                  <c:v>0.21161137771150523</c:v>
                </c:pt>
                <c:pt idx="175">
                  <c:v>0.20326378308167656</c:v>
                </c:pt>
                <c:pt idx="176">
                  <c:v>0.20460559191250435</c:v>
                </c:pt>
                <c:pt idx="177">
                  <c:v>0.19492005097549597</c:v>
                </c:pt>
                <c:pt idx="178">
                  <c:v>0.19034962419451062</c:v>
                </c:pt>
                <c:pt idx="179">
                  <c:v>0.18943338324574663</c:v>
                </c:pt>
                <c:pt idx="180">
                  <c:v>0.18745482675290487</c:v>
                </c:pt>
                <c:pt idx="181">
                  <c:v>0.20056285107605867</c:v>
                </c:pt>
                <c:pt idx="182">
                  <c:v>0.19556006101377008</c:v>
                </c:pt>
                <c:pt idx="183">
                  <c:v>0.1768015268443747</c:v>
                </c:pt>
                <c:pt idx="184">
                  <c:v>0.1712833062468305</c:v>
                </c:pt>
                <c:pt idx="185">
                  <c:v>0.17359498652903987</c:v>
                </c:pt>
                <c:pt idx="186">
                  <c:v>0.17531798616010091</c:v>
                </c:pt>
                <c:pt idx="187">
                  <c:v>0.17630641494187166</c:v>
                </c:pt>
                <c:pt idx="188">
                  <c:v>0.16642314578517958</c:v>
                </c:pt>
                <c:pt idx="189">
                  <c:v>0.16511297879476003</c:v>
                </c:pt>
                <c:pt idx="190">
                  <c:v>0.19080005665272901</c:v>
                </c:pt>
                <c:pt idx="191">
                  <c:v>0.18958742199590228</c:v>
                </c:pt>
                <c:pt idx="192">
                  <c:v>0.18975100816471333</c:v>
                </c:pt>
                <c:pt idx="193">
                  <c:v>0.18846158066088078</c:v>
                </c:pt>
                <c:pt idx="194">
                  <c:v>0.18785409243630682</c:v>
                </c:pt>
                <c:pt idx="195">
                  <c:v>0.20283342513216934</c:v>
                </c:pt>
                <c:pt idx="196">
                  <c:v>0.2346426333237763</c:v>
                </c:pt>
                <c:pt idx="197">
                  <c:v>0.23494680996216144</c:v>
                </c:pt>
                <c:pt idx="198">
                  <c:v>0.23118190968150951</c:v>
                </c:pt>
                <c:pt idx="199">
                  <c:v>0.26342125267722138</c:v>
                </c:pt>
                <c:pt idx="200">
                  <c:v>0.26238824928218729</c:v>
                </c:pt>
                <c:pt idx="201">
                  <c:v>0.27098592927023479</c:v>
                </c:pt>
                <c:pt idx="202">
                  <c:v>0.26785519131115015</c:v>
                </c:pt>
                <c:pt idx="203">
                  <c:v>0.29046953322982577</c:v>
                </c:pt>
                <c:pt idx="204">
                  <c:v>0.29028304526311538</c:v>
                </c:pt>
                <c:pt idx="205">
                  <c:v>0.28731632799050916</c:v>
                </c:pt>
                <c:pt idx="206">
                  <c:v>0.28943947716472906</c:v>
                </c:pt>
                <c:pt idx="207">
                  <c:v>0.2899860955724724</c:v>
                </c:pt>
                <c:pt idx="208">
                  <c:v>0.28988981061873392</c:v>
                </c:pt>
                <c:pt idx="209">
                  <c:v>0.29578876240233576</c:v>
                </c:pt>
                <c:pt idx="210">
                  <c:v>0.29779259846223483</c:v>
                </c:pt>
                <c:pt idx="211">
                  <c:v>0.28643467639447828</c:v>
                </c:pt>
                <c:pt idx="212">
                  <c:v>0.284959526664333</c:v>
                </c:pt>
                <c:pt idx="213">
                  <c:v>0.2844441624644703</c:v>
                </c:pt>
                <c:pt idx="214">
                  <c:v>0.28899605448408788</c:v>
                </c:pt>
                <c:pt idx="215">
                  <c:v>0.28477997483927298</c:v>
                </c:pt>
                <c:pt idx="216">
                  <c:v>0.29335736503346527</c:v>
                </c:pt>
                <c:pt idx="217">
                  <c:v>0.2949726041007707</c:v>
                </c:pt>
                <c:pt idx="218">
                  <c:v>0.30171750994832974</c:v>
                </c:pt>
                <c:pt idx="219">
                  <c:v>0.30213555616981552</c:v>
                </c:pt>
                <c:pt idx="220">
                  <c:v>0.28595636798457197</c:v>
                </c:pt>
                <c:pt idx="221">
                  <c:v>0.28784398638963116</c:v>
                </c:pt>
                <c:pt idx="222">
                  <c:v>0.28820195674417409</c:v>
                </c:pt>
                <c:pt idx="223">
                  <c:v>0.28835360314513125</c:v>
                </c:pt>
                <c:pt idx="224">
                  <c:v>0.28812027631248799</c:v>
                </c:pt>
                <c:pt idx="225">
                  <c:v>0.27852151226894306</c:v>
                </c:pt>
                <c:pt idx="226">
                  <c:v>0.25427660415897646</c:v>
                </c:pt>
                <c:pt idx="227">
                  <c:v>0.25165127981169999</c:v>
                </c:pt>
                <c:pt idx="228">
                  <c:v>0.25638476082590272</c:v>
                </c:pt>
                <c:pt idx="229">
                  <c:v>0.21649237219697964</c:v>
                </c:pt>
                <c:pt idx="230">
                  <c:v>0.21281191826459003</c:v>
                </c:pt>
                <c:pt idx="231">
                  <c:v>0.19182992719830022</c:v>
                </c:pt>
                <c:pt idx="232">
                  <c:v>0.19464172072272026</c:v>
                </c:pt>
                <c:pt idx="233">
                  <c:v>0.18749553680218528</c:v>
                </c:pt>
                <c:pt idx="234">
                  <c:v>0.18951055198944555</c:v>
                </c:pt>
                <c:pt idx="235">
                  <c:v>0.19245761282143514</c:v>
                </c:pt>
                <c:pt idx="236">
                  <c:v>0.19317839144966939</c:v>
                </c:pt>
                <c:pt idx="237">
                  <c:v>0.19367033682798626</c:v>
                </c:pt>
                <c:pt idx="238">
                  <c:v>0.19412280042859556</c:v>
                </c:pt>
                <c:pt idx="239">
                  <c:v>0.19793365772055363</c:v>
                </c:pt>
                <c:pt idx="240">
                  <c:v>0.20155373875703031</c:v>
                </c:pt>
                <c:pt idx="241">
                  <c:v>0.20136225226650734</c:v>
                </c:pt>
                <c:pt idx="242">
                  <c:v>0.2028559518365842</c:v>
                </c:pt>
                <c:pt idx="243">
                  <c:v>0.20419743586773723</c:v>
                </c:pt>
                <c:pt idx="244">
                  <c:v>0.20095112628889453</c:v>
                </c:pt>
                <c:pt idx="245">
                  <c:v>0.20012551032134065</c:v>
                </c:pt>
                <c:pt idx="246">
                  <c:v>0.19458931654192868</c:v>
                </c:pt>
                <c:pt idx="247">
                  <c:v>0.18719233150523593</c:v>
                </c:pt>
                <c:pt idx="248">
                  <c:v>0.1820970992831964</c:v>
                </c:pt>
                <c:pt idx="249">
                  <c:v>0.18460796567461082</c:v>
                </c:pt>
                <c:pt idx="250">
                  <c:v>0.17900696644751887</c:v>
                </c:pt>
                <c:pt idx="251">
                  <c:v>0.18139160260309714</c:v>
                </c:pt>
                <c:pt idx="252">
                  <c:v>0.19155931407489027</c:v>
                </c:pt>
                <c:pt idx="253">
                  <c:v>0.19390219604159606</c:v>
                </c:pt>
                <c:pt idx="254">
                  <c:v>0.19273288243910769</c:v>
                </c:pt>
                <c:pt idx="255">
                  <c:v>0.20289770122485057</c:v>
                </c:pt>
                <c:pt idx="256">
                  <c:v>0.19852498560292642</c:v>
                </c:pt>
                <c:pt idx="257">
                  <c:v>0.19708023121982113</c:v>
                </c:pt>
                <c:pt idx="258">
                  <c:v>0.19050425540241342</c:v>
                </c:pt>
                <c:pt idx="259">
                  <c:v>0.19065673502408098</c:v>
                </c:pt>
                <c:pt idx="260">
                  <c:v>0.19987061053377564</c:v>
                </c:pt>
                <c:pt idx="261">
                  <c:v>0.20077848319460145</c:v>
                </c:pt>
                <c:pt idx="262">
                  <c:v>0.21003985038382761</c:v>
                </c:pt>
                <c:pt idx="263">
                  <c:v>0.19460473665991812</c:v>
                </c:pt>
                <c:pt idx="264">
                  <c:v>0.18956196439170508</c:v>
                </c:pt>
                <c:pt idx="265">
                  <c:v>0.18832143780309621</c:v>
                </c:pt>
                <c:pt idx="266">
                  <c:v>0.18721575762170922</c:v>
                </c:pt>
                <c:pt idx="267">
                  <c:v>0.20315464517438847</c:v>
                </c:pt>
                <c:pt idx="268">
                  <c:v>0.21451957988215142</c:v>
                </c:pt>
                <c:pt idx="269">
                  <c:v>0.20988729907662609</c:v>
                </c:pt>
                <c:pt idx="270">
                  <c:v>0.22923567094053213</c:v>
                </c:pt>
                <c:pt idx="271">
                  <c:v>0.24088700414145273</c:v>
                </c:pt>
                <c:pt idx="272">
                  <c:v>0.25129615905929503</c:v>
                </c:pt>
                <c:pt idx="273">
                  <c:v>0.27692115204023249</c:v>
                </c:pt>
                <c:pt idx="274">
                  <c:v>0.27672860247953074</c:v>
                </c:pt>
                <c:pt idx="275">
                  <c:v>0.2841092755035412</c:v>
                </c:pt>
                <c:pt idx="276">
                  <c:v>0.28799057561938096</c:v>
                </c:pt>
                <c:pt idx="277">
                  <c:v>0.28643450381291702</c:v>
                </c:pt>
                <c:pt idx="278">
                  <c:v>0.28529803913325336</c:v>
                </c:pt>
                <c:pt idx="279">
                  <c:v>0.28595440707270553</c:v>
                </c:pt>
                <c:pt idx="280">
                  <c:v>0.28949086670399815</c:v>
                </c:pt>
                <c:pt idx="281">
                  <c:v>0.28865524327146863</c:v>
                </c:pt>
                <c:pt idx="282">
                  <c:v>0.28387087763586866</c:v>
                </c:pt>
                <c:pt idx="283">
                  <c:v>0.28307157307912717</c:v>
                </c:pt>
                <c:pt idx="284">
                  <c:v>0.28410051969515787</c:v>
                </c:pt>
                <c:pt idx="285">
                  <c:v>0.27904177255064844</c:v>
                </c:pt>
                <c:pt idx="286">
                  <c:v>0.27924696713678571</c:v>
                </c:pt>
                <c:pt idx="287">
                  <c:v>0.28018023928216235</c:v>
                </c:pt>
                <c:pt idx="288">
                  <c:v>0.28012740750237441</c:v>
                </c:pt>
                <c:pt idx="289">
                  <c:v>0.28755888609485175</c:v>
                </c:pt>
                <c:pt idx="290">
                  <c:v>0.28150459029855551</c:v>
                </c:pt>
                <c:pt idx="291">
                  <c:v>0.28052120374590805</c:v>
                </c:pt>
                <c:pt idx="292">
                  <c:v>0.27226436081558791</c:v>
                </c:pt>
                <c:pt idx="293">
                  <c:v>0.27299994954890344</c:v>
                </c:pt>
                <c:pt idx="294">
                  <c:v>0.27658093569078496</c:v>
                </c:pt>
                <c:pt idx="295">
                  <c:v>0.27734588415109312</c:v>
                </c:pt>
                <c:pt idx="296">
                  <c:v>0.27735132263776041</c:v>
                </c:pt>
                <c:pt idx="297">
                  <c:v>0.2773449334103677</c:v>
                </c:pt>
                <c:pt idx="298">
                  <c:v>0.28236271707943489</c:v>
                </c:pt>
                <c:pt idx="299">
                  <c:v>0.28771547122179192</c:v>
                </c:pt>
                <c:pt idx="300">
                  <c:v>0.26610356477354097</c:v>
                </c:pt>
                <c:pt idx="301">
                  <c:v>0.26341601101366641</c:v>
                </c:pt>
                <c:pt idx="302">
                  <c:v>0.24628981915259948</c:v>
                </c:pt>
                <c:pt idx="303">
                  <c:v>0.22672052616880417</c:v>
                </c:pt>
                <c:pt idx="304">
                  <c:v>0.23570793584282332</c:v>
                </c:pt>
                <c:pt idx="305">
                  <c:v>0.22798614844354645</c:v>
                </c:pt>
                <c:pt idx="306">
                  <c:v>0.23536264233472387</c:v>
                </c:pt>
                <c:pt idx="307">
                  <c:v>0.23732454026528499</c:v>
                </c:pt>
                <c:pt idx="308">
                  <c:v>0.23695637246574208</c:v>
                </c:pt>
                <c:pt idx="309">
                  <c:v>0.24179946705047264</c:v>
                </c:pt>
                <c:pt idx="310">
                  <c:v>0.23931338573388644</c:v>
                </c:pt>
                <c:pt idx="311">
                  <c:v>0.23897568428210009</c:v>
                </c:pt>
                <c:pt idx="312">
                  <c:v>0.24107221369406057</c:v>
                </c:pt>
                <c:pt idx="313">
                  <c:v>0.24149600913338501</c:v>
                </c:pt>
                <c:pt idx="314">
                  <c:v>0.24495412277897216</c:v>
                </c:pt>
                <c:pt idx="315">
                  <c:v>0.25336450424013973</c:v>
                </c:pt>
                <c:pt idx="316">
                  <c:v>0.25486993969622712</c:v>
                </c:pt>
                <c:pt idx="317">
                  <c:v>0.25376666136526432</c:v>
                </c:pt>
                <c:pt idx="318">
                  <c:v>0.25699497608278521</c:v>
                </c:pt>
                <c:pt idx="319">
                  <c:v>0.24761815337757551</c:v>
                </c:pt>
                <c:pt idx="320">
                  <c:v>0.25591449212554995</c:v>
                </c:pt>
                <c:pt idx="321">
                  <c:v>0.27602718552919475</c:v>
                </c:pt>
                <c:pt idx="322">
                  <c:v>0.30863747115640422</c:v>
                </c:pt>
                <c:pt idx="323">
                  <c:v>0.30888862470643286</c:v>
                </c:pt>
                <c:pt idx="324">
                  <c:v>0.30501331882882726</c:v>
                </c:pt>
                <c:pt idx="325">
                  <c:v>0.30469064963118025</c:v>
                </c:pt>
                <c:pt idx="326">
                  <c:v>0.31166774370469397</c:v>
                </c:pt>
                <c:pt idx="327">
                  <c:v>0.30290196542023584</c:v>
                </c:pt>
                <c:pt idx="328">
                  <c:v>0.30224675687840635</c:v>
                </c:pt>
                <c:pt idx="329">
                  <c:v>0.29597834759626668</c:v>
                </c:pt>
                <c:pt idx="330">
                  <c:v>0.29577027912268061</c:v>
                </c:pt>
                <c:pt idx="331">
                  <c:v>0.29664335254952634</c:v>
                </c:pt>
                <c:pt idx="332">
                  <c:v>0.29728958926938287</c:v>
                </c:pt>
                <c:pt idx="333">
                  <c:v>0.29048777131066839</c:v>
                </c:pt>
                <c:pt idx="334">
                  <c:v>0.29934164166017541</c:v>
                </c:pt>
                <c:pt idx="335">
                  <c:v>0.29862332744918457</c:v>
                </c:pt>
                <c:pt idx="336">
                  <c:v>0.29358070029898986</c:v>
                </c:pt>
                <c:pt idx="337">
                  <c:v>0.29137696017536968</c:v>
                </c:pt>
                <c:pt idx="338">
                  <c:v>0.29166854198922337</c:v>
                </c:pt>
                <c:pt idx="339">
                  <c:v>0.29035686868330784</c:v>
                </c:pt>
                <c:pt idx="340">
                  <c:v>0.29108872239094297</c:v>
                </c:pt>
                <c:pt idx="341">
                  <c:v>0.29673319185211006</c:v>
                </c:pt>
                <c:pt idx="342">
                  <c:v>0.29188287689443826</c:v>
                </c:pt>
                <c:pt idx="343">
                  <c:v>0.29291470762984301</c:v>
                </c:pt>
                <c:pt idx="344">
                  <c:v>0.28856216844490601</c:v>
                </c:pt>
                <c:pt idx="345">
                  <c:v>0.29069778920332345</c:v>
                </c:pt>
                <c:pt idx="346">
                  <c:v>0.28902946126245904</c:v>
                </c:pt>
                <c:pt idx="347">
                  <c:v>0.28876195033737967</c:v>
                </c:pt>
                <c:pt idx="348">
                  <c:v>0.28548358185024675</c:v>
                </c:pt>
                <c:pt idx="349">
                  <c:v>0.30159326616396198</c:v>
                </c:pt>
                <c:pt idx="350">
                  <c:v>0.29751441725340161</c:v>
                </c:pt>
                <c:pt idx="351">
                  <c:v>0.28942159662086786</c:v>
                </c:pt>
                <c:pt idx="352">
                  <c:v>0.26506532815777539</c:v>
                </c:pt>
                <c:pt idx="353">
                  <c:v>0.26559732478256809</c:v>
                </c:pt>
                <c:pt idx="354">
                  <c:v>0.27766451436606338</c:v>
                </c:pt>
                <c:pt idx="355">
                  <c:v>0.28117176360173712</c:v>
                </c:pt>
                <c:pt idx="356">
                  <c:v>0.28580717837509045</c:v>
                </c:pt>
                <c:pt idx="357">
                  <c:v>0.28356300195464057</c:v>
                </c:pt>
                <c:pt idx="358">
                  <c:v>0.27097742602387592</c:v>
                </c:pt>
                <c:pt idx="359">
                  <c:v>0.27370693599051815</c:v>
                </c:pt>
                <c:pt idx="360">
                  <c:v>0.2729498719148859</c:v>
                </c:pt>
                <c:pt idx="361">
                  <c:v>0.26786698450162072</c:v>
                </c:pt>
                <c:pt idx="362">
                  <c:v>0.26716343206341753</c:v>
                </c:pt>
                <c:pt idx="363">
                  <c:v>0.27773892495293895</c:v>
                </c:pt>
                <c:pt idx="364">
                  <c:v>0.25990401663744023</c:v>
                </c:pt>
                <c:pt idx="365">
                  <c:v>0.26765866788979448</c:v>
                </c:pt>
                <c:pt idx="366">
                  <c:v>0.27190212692957588</c:v>
                </c:pt>
                <c:pt idx="367">
                  <c:v>0.2999141523718401</c:v>
                </c:pt>
                <c:pt idx="368">
                  <c:v>0.30041514691556648</c:v>
                </c:pt>
                <c:pt idx="369">
                  <c:v>0.29528564518645706</c:v>
                </c:pt>
                <c:pt idx="370">
                  <c:v>0.29704744597742694</c:v>
                </c:pt>
                <c:pt idx="371">
                  <c:v>0.29375271111603724</c:v>
                </c:pt>
                <c:pt idx="372">
                  <c:v>0.29575570775796312</c:v>
                </c:pt>
                <c:pt idx="373">
                  <c:v>0.2947912605169784</c:v>
                </c:pt>
                <c:pt idx="374">
                  <c:v>0.29581722931877397</c:v>
                </c:pt>
                <c:pt idx="375">
                  <c:v>0.2865781827274726</c:v>
                </c:pt>
                <c:pt idx="376">
                  <c:v>0.28628057307566285</c:v>
                </c:pt>
                <c:pt idx="377">
                  <c:v>0.28652356697330628</c:v>
                </c:pt>
                <c:pt idx="378">
                  <c:v>0.28748111741885557</c:v>
                </c:pt>
                <c:pt idx="379">
                  <c:v>0.27667273207111165</c:v>
                </c:pt>
                <c:pt idx="380">
                  <c:v>0.27547925315737787</c:v>
                </c:pt>
                <c:pt idx="381">
                  <c:v>0.26035920105994631</c:v>
                </c:pt>
                <c:pt idx="382">
                  <c:v>0.26501924190730003</c:v>
                </c:pt>
                <c:pt idx="383">
                  <c:v>0.26191036196605261</c:v>
                </c:pt>
                <c:pt idx="384">
                  <c:v>0.25420488196634994</c:v>
                </c:pt>
                <c:pt idx="385">
                  <c:v>0.25574067002338124</c:v>
                </c:pt>
                <c:pt idx="386">
                  <c:v>0.24670866675692865</c:v>
                </c:pt>
                <c:pt idx="387">
                  <c:v>0.25364322577991383</c:v>
                </c:pt>
                <c:pt idx="388">
                  <c:v>0.25451451487245325</c:v>
                </c:pt>
                <c:pt idx="389">
                  <c:v>0.24725721111192542</c:v>
                </c:pt>
                <c:pt idx="390">
                  <c:v>0.24796912851466787</c:v>
                </c:pt>
                <c:pt idx="391">
                  <c:v>0.24709080855564411</c:v>
                </c:pt>
                <c:pt idx="392">
                  <c:v>0.24824379945187064</c:v>
                </c:pt>
                <c:pt idx="393">
                  <c:v>0.24725298043461222</c:v>
                </c:pt>
                <c:pt idx="394">
                  <c:v>0.25453394329913703</c:v>
                </c:pt>
                <c:pt idx="395">
                  <c:v>0.24917676231210673</c:v>
                </c:pt>
                <c:pt idx="396">
                  <c:v>0.23559770796884269</c:v>
                </c:pt>
                <c:pt idx="397">
                  <c:v>0.20619869413582262</c:v>
                </c:pt>
                <c:pt idx="398">
                  <c:v>0.2073029477513525</c:v>
                </c:pt>
                <c:pt idx="399">
                  <c:v>0.20603791959196302</c:v>
                </c:pt>
                <c:pt idx="400">
                  <c:v>0.20564895920254661</c:v>
                </c:pt>
                <c:pt idx="401">
                  <c:v>0.20567375409512054</c:v>
                </c:pt>
                <c:pt idx="402">
                  <c:v>0.21027208730626598</c:v>
                </c:pt>
                <c:pt idx="403">
                  <c:v>0.21296932051992296</c:v>
                </c:pt>
                <c:pt idx="404">
                  <c:v>0.20993013357244764</c:v>
                </c:pt>
                <c:pt idx="405">
                  <c:v>0.2099143726504176</c:v>
                </c:pt>
                <c:pt idx="406">
                  <c:v>0.21141603895881367</c:v>
                </c:pt>
                <c:pt idx="407">
                  <c:v>0.22964216289174874</c:v>
                </c:pt>
                <c:pt idx="408">
                  <c:v>0.22700904077083042</c:v>
                </c:pt>
                <c:pt idx="409">
                  <c:v>0.23056837274382314</c:v>
                </c:pt>
                <c:pt idx="410">
                  <c:v>0.23035110120529104</c:v>
                </c:pt>
                <c:pt idx="411">
                  <c:v>0.23257412022991686</c:v>
                </c:pt>
                <c:pt idx="412">
                  <c:v>0.2101565906436581</c:v>
                </c:pt>
                <c:pt idx="413">
                  <c:v>0.22007368713462636</c:v>
                </c:pt>
                <c:pt idx="414">
                  <c:v>0.2213501861151615</c:v>
                </c:pt>
                <c:pt idx="415">
                  <c:v>0.21778984522852196</c:v>
                </c:pt>
                <c:pt idx="416">
                  <c:v>0.21812668600332483</c:v>
                </c:pt>
                <c:pt idx="417">
                  <c:v>0.21701363629694778</c:v>
                </c:pt>
                <c:pt idx="418">
                  <c:v>0.22588329209700925</c:v>
                </c:pt>
                <c:pt idx="419">
                  <c:v>0.2442453412311488</c:v>
                </c:pt>
                <c:pt idx="420">
                  <c:v>0.24412446428863449</c:v>
                </c:pt>
                <c:pt idx="421">
                  <c:v>0.24751692670341277</c:v>
                </c:pt>
                <c:pt idx="422">
                  <c:v>0.24674994789277765</c:v>
                </c:pt>
                <c:pt idx="423">
                  <c:v>0.25694129233500096</c:v>
                </c:pt>
                <c:pt idx="424">
                  <c:v>0.25095774866859821</c:v>
                </c:pt>
                <c:pt idx="425">
                  <c:v>0.28419199908714021</c:v>
                </c:pt>
                <c:pt idx="426">
                  <c:v>0.30710383709181699</c:v>
                </c:pt>
                <c:pt idx="427">
                  <c:v>0.31965705711508591</c:v>
                </c:pt>
                <c:pt idx="428">
                  <c:v>0.31855414979553615</c:v>
                </c:pt>
                <c:pt idx="429">
                  <c:v>0.3235339661784174</c:v>
                </c:pt>
                <c:pt idx="430">
                  <c:v>0.3237640528362648</c:v>
                </c:pt>
                <c:pt idx="431">
                  <c:v>0.3229412551703571</c:v>
                </c:pt>
                <c:pt idx="432">
                  <c:v>0.33319699650688872</c:v>
                </c:pt>
                <c:pt idx="433">
                  <c:v>0.32891664857526254</c:v>
                </c:pt>
                <c:pt idx="434">
                  <c:v>0.33275475872907129</c:v>
                </c:pt>
                <c:pt idx="435">
                  <c:v>0.33149867761780805</c:v>
                </c:pt>
                <c:pt idx="436">
                  <c:v>0.33458000311608604</c:v>
                </c:pt>
                <c:pt idx="437">
                  <c:v>0.31588312875872554</c:v>
                </c:pt>
                <c:pt idx="438">
                  <c:v>0.30967805413983857</c:v>
                </c:pt>
                <c:pt idx="439">
                  <c:v>0.3093115283561399</c:v>
                </c:pt>
                <c:pt idx="440">
                  <c:v>0.31027076769731804</c:v>
                </c:pt>
                <c:pt idx="441">
                  <c:v>0.31221428583252364</c:v>
                </c:pt>
                <c:pt idx="442">
                  <c:v>0.31449940527269848</c:v>
                </c:pt>
                <c:pt idx="443">
                  <c:v>0.3121250018898219</c:v>
                </c:pt>
                <c:pt idx="444">
                  <c:v>0.31378790100286941</c:v>
                </c:pt>
                <c:pt idx="445">
                  <c:v>0.31214307309041545</c:v>
                </c:pt>
                <c:pt idx="446">
                  <c:v>0.31366943758236449</c:v>
                </c:pt>
                <c:pt idx="447">
                  <c:v>0.31193267627624582</c:v>
                </c:pt>
                <c:pt idx="448">
                  <c:v>0.31555605770154621</c:v>
                </c:pt>
                <c:pt idx="449">
                  <c:v>0.29662067144523668</c:v>
                </c:pt>
                <c:pt idx="450">
                  <c:v>0.29886224116537841</c:v>
                </c:pt>
                <c:pt idx="451">
                  <c:v>0.29910786864454342</c:v>
                </c:pt>
                <c:pt idx="452">
                  <c:v>0.29737421019830529</c:v>
                </c:pt>
                <c:pt idx="453">
                  <c:v>0.2736518958223253</c:v>
                </c:pt>
                <c:pt idx="454">
                  <c:v>0.27264479034220024</c:v>
                </c:pt>
                <c:pt idx="455">
                  <c:v>0.25160607847764072</c:v>
                </c:pt>
                <c:pt idx="456">
                  <c:v>0.21095817299748387</c:v>
                </c:pt>
                <c:pt idx="457">
                  <c:v>0.19850904546963055</c:v>
                </c:pt>
                <c:pt idx="458">
                  <c:v>0.22547319868712926</c:v>
                </c:pt>
                <c:pt idx="459">
                  <c:v>0.2292555867869224</c:v>
                </c:pt>
                <c:pt idx="460">
                  <c:v>0.23093292543930252</c:v>
                </c:pt>
                <c:pt idx="461">
                  <c:v>0.23057939077227621</c:v>
                </c:pt>
                <c:pt idx="462">
                  <c:v>0.21556357291226985</c:v>
                </c:pt>
                <c:pt idx="463">
                  <c:v>0.22174300109217659</c:v>
                </c:pt>
                <c:pt idx="464">
                  <c:v>0.21541077708115428</c:v>
                </c:pt>
                <c:pt idx="465">
                  <c:v>0.21352094107729758</c:v>
                </c:pt>
                <c:pt idx="466">
                  <c:v>0.2037155724708965</c:v>
                </c:pt>
                <c:pt idx="467">
                  <c:v>0.20871744317465446</c:v>
                </c:pt>
                <c:pt idx="468">
                  <c:v>0.2133038471995253</c:v>
                </c:pt>
                <c:pt idx="469">
                  <c:v>0.2127649376530594</c:v>
                </c:pt>
                <c:pt idx="470">
                  <c:v>0.20390813202511651</c:v>
                </c:pt>
                <c:pt idx="471">
                  <c:v>0.20335568075631383</c:v>
                </c:pt>
                <c:pt idx="472">
                  <c:v>0.20544193059679175</c:v>
                </c:pt>
                <c:pt idx="473">
                  <c:v>0.22274296214342554</c:v>
                </c:pt>
                <c:pt idx="474">
                  <c:v>0.22825553924616321</c:v>
                </c:pt>
                <c:pt idx="475">
                  <c:v>0.23096756713112615</c:v>
                </c:pt>
                <c:pt idx="476">
                  <c:v>0.2303274374573798</c:v>
                </c:pt>
                <c:pt idx="477">
                  <c:v>0.23055225675743091</c:v>
                </c:pt>
                <c:pt idx="478">
                  <c:v>0.22328844345134199</c:v>
                </c:pt>
                <c:pt idx="479">
                  <c:v>0.2233476917736858</c:v>
                </c:pt>
                <c:pt idx="480">
                  <c:v>0.22516414964998824</c:v>
                </c:pt>
                <c:pt idx="481">
                  <c:v>0.2280247478222098</c:v>
                </c:pt>
                <c:pt idx="482">
                  <c:v>0.22794605473405935</c:v>
                </c:pt>
                <c:pt idx="483">
                  <c:v>0.22780680395872821</c:v>
                </c:pt>
                <c:pt idx="484">
                  <c:v>0.23208499952908032</c:v>
                </c:pt>
                <c:pt idx="485">
                  <c:v>0.23021306606318628</c:v>
                </c:pt>
                <c:pt idx="486">
                  <c:v>0.23024339855454248</c:v>
                </c:pt>
                <c:pt idx="487">
                  <c:v>0.24277214404874856</c:v>
                </c:pt>
                <c:pt idx="488">
                  <c:v>0.22481079974520968</c:v>
                </c:pt>
                <c:pt idx="489">
                  <c:v>0.22352695207498618</c:v>
                </c:pt>
                <c:pt idx="490">
                  <c:v>0.23573221139985973</c:v>
                </c:pt>
                <c:pt idx="491">
                  <c:v>0.24585986306972851</c:v>
                </c:pt>
                <c:pt idx="492">
                  <c:v>0.24432551219645332</c:v>
                </c:pt>
                <c:pt idx="493">
                  <c:v>0.23866746338946079</c:v>
                </c:pt>
                <c:pt idx="494">
                  <c:v>0.24002540548030013</c:v>
                </c:pt>
                <c:pt idx="495">
                  <c:v>0.25812802294107806</c:v>
                </c:pt>
                <c:pt idx="496">
                  <c:v>0.26750738526487455</c:v>
                </c:pt>
                <c:pt idx="497">
                  <c:v>0.26417262834937566</c:v>
                </c:pt>
                <c:pt idx="498">
                  <c:v>0.25917989642843553</c:v>
                </c:pt>
                <c:pt idx="499">
                  <c:v>0.25795650636218836</c:v>
                </c:pt>
                <c:pt idx="500">
                  <c:v>0.25785078291266877</c:v>
                </c:pt>
                <c:pt idx="501">
                  <c:v>0.25907877127709772</c:v>
                </c:pt>
                <c:pt idx="502">
                  <c:v>0.25780464242055501</c:v>
                </c:pt>
                <c:pt idx="503">
                  <c:v>0.25512298832255415</c:v>
                </c:pt>
                <c:pt idx="504">
                  <c:v>0.24631784035329024</c:v>
                </c:pt>
                <c:pt idx="505">
                  <c:v>0.24879799875995862</c:v>
                </c:pt>
                <c:pt idx="506">
                  <c:v>0.25346650158018691</c:v>
                </c:pt>
                <c:pt idx="507">
                  <c:v>0.25322298760022577</c:v>
                </c:pt>
                <c:pt idx="508">
                  <c:v>0.25287828454228817</c:v>
                </c:pt>
                <c:pt idx="509">
                  <c:v>0.25311893257956686</c:v>
                </c:pt>
                <c:pt idx="510">
                  <c:v>0.25378819207583814</c:v>
                </c:pt>
                <c:pt idx="511">
                  <c:v>0.25433134885180841</c:v>
                </c:pt>
                <c:pt idx="512">
                  <c:v>0.25831663870898292</c:v>
                </c:pt>
                <c:pt idx="513">
                  <c:v>0.25838937829219277</c:v>
                </c:pt>
                <c:pt idx="514">
                  <c:v>0.25237019610400285</c:v>
                </c:pt>
                <c:pt idx="515">
                  <c:v>0.2664171287314116</c:v>
                </c:pt>
                <c:pt idx="516">
                  <c:v>0.26649181926057924</c:v>
                </c:pt>
                <c:pt idx="517">
                  <c:v>0.27205029926910529</c:v>
                </c:pt>
                <c:pt idx="518">
                  <c:v>0.26938302860800123</c:v>
                </c:pt>
                <c:pt idx="519">
                  <c:v>0.27253142429529414</c:v>
                </c:pt>
                <c:pt idx="520">
                  <c:v>0.25366977240678201</c:v>
                </c:pt>
                <c:pt idx="521">
                  <c:v>0.24750370802309907</c:v>
                </c:pt>
                <c:pt idx="522">
                  <c:v>0.25207861956257643</c:v>
                </c:pt>
                <c:pt idx="523">
                  <c:v>0.25074435677120832</c:v>
                </c:pt>
                <c:pt idx="524">
                  <c:v>0.24631315237866297</c:v>
                </c:pt>
                <c:pt idx="525">
                  <c:v>0.23448229210938112</c:v>
                </c:pt>
                <c:pt idx="526">
                  <c:v>0.22729516189671076</c:v>
                </c:pt>
                <c:pt idx="527">
                  <c:v>0.23169464906403994</c:v>
                </c:pt>
                <c:pt idx="528">
                  <c:v>0.23803249577380517</c:v>
                </c:pt>
                <c:pt idx="529">
                  <c:v>0.23763525849723827</c:v>
                </c:pt>
                <c:pt idx="530">
                  <c:v>0.24153782180588868</c:v>
                </c:pt>
                <c:pt idx="531">
                  <c:v>0.24348026645958215</c:v>
                </c:pt>
                <c:pt idx="532">
                  <c:v>0.24502795497487276</c:v>
                </c:pt>
                <c:pt idx="533">
                  <c:v>0.23759124588273686</c:v>
                </c:pt>
                <c:pt idx="534">
                  <c:v>0.23957152593928921</c:v>
                </c:pt>
                <c:pt idx="535">
                  <c:v>0.23359387427533573</c:v>
                </c:pt>
                <c:pt idx="536">
                  <c:v>0.22478992607697601</c:v>
                </c:pt>
                <c:pt idx="537">
                  <c:v>0.23317295385844711</c:v>
                </c:pt>
                <c:pt idx="538">
                  <c:v>0.24168213172243577</c:v>
                </c:pt>
                <c:pt idx="539">
                  <c:v>0.25040393866080346</c:v>
                </c:pt>
                <c:pt idx="540">
                  <c:v>0.23392109730588967</c:v>
                </c:pt>
                <c:pt idx="541">
                  <c:v>0.25757247085482399</c:v>
                </c:pt>
                <c:pt idx="542">
                  <c:v>0.25687052165955021</c:v>
                </c:pt>
                <c:pt idx="543">
                  <c:v>0.25798707846448582</c:v>
                </c:pt>
                <c:pt idx="544">
                  <c:v>0.25856376698534145</c:v>
                </c:pt>
                <c:pt idx="545">
                  <c:v>0.25736071111908421</c:v>
                </c:pt>
                <c:pt idx="546">
                  <c:v>0.27077793298760872</c:v>
                </c:pt>
                <c:pt idx="547">
                  <c:v>0.27831500781170188</c:v>
                </c:pt>
                <c:pt idx="548">
                  <c:v>0.28291997193025947</c:v>
                </c:pt>
                <c:pt idx="549">
                  <c:v>0.28420551300303071</c:v>
                </c:pt>
                <c:pt idx="550">
                  <c:v>0.28387844675753365</c:v>
                </c:pt>
                <c:pt idx="551">
                  <c:v>0.29460002056849927</c:v>
                </c:pt>
                <c:pt idx="552">
                  <c:v>0.29297508002247391</c:v>
                </c:pt>
                <c:pt idx="553">
                  <c:v>0.29362825281995519</c:v>
                </c:pt>
                <c:pt idx="554">
                  <c:v>0.29337624431868592</c:v>
                </c:pt>
                <c:pt idx="555">
                  <c:v>0.29352694628057463</c:v>
                </c:pt>
                <c:pt idx="556">
                  <c:v>0.29344575100746362</c:v>
                </c:pt>
                <c:pt idx="557">
                  <c:v>0.28891918008715073</c:v>
                </c:pt>
                <c:pt idx="558">
                  <c:v>0.28103470221897825</c:v>
                </c:pt>
                <c:pt idx="559">
                  <c:v>0.28175758361696246</c:v>
                </c:pt>
                <c:pt idx="560">
                  <c:v>0.28107823740786447</c:v>
                </c:pt>
                <c:pt idx="561">
                  <c:v>0.27961848140957518</c:v>
                </c:pt>
                <c:pt idx="562">
                  <c:v>0.27746073339796068</c:v>
                </c:pt>
                <c:pt idx="563">
                  <c:v>0.28021069577269803</c:v>
                </c:pt>
                <c:pt idx="564">
                  <c:v>0.27988313512543411</c:v>
                </c:pt>
                <c:pt idx="565">
                  <c:v>0.28079618040792714</c:v>
                </c:pt>
                <c:pt idx="566">
                  <c:v>0.28431594283671918</c:v>
                </c:pt>
                <c:pt idx="567">
                  <c:v>0.27221750945288142</c:v>
                </c:pt>
                <c:pt idx="568">
                  <c:v>0.28695255611274412</c:v>
                </c:pt>
                <c:pt idx="569">
                  <c:v>0.27732566794929642</c:v>
                </c:pt>
                <c:pt idx="570">
                  <c:v>0.27631641254937594</c:v>
                </c:pt>
                <c:pt idx="571">
                  <c:v>0.26243274183166404</c:v>
                </c:pt>
                <c:pt idx="572">
                  <c:v>0.24930086297809068</c:v>
                </c:pt>
                <c:pt idx="573">
                  <c:v>0.24339852801324666</c:v>
                </c:pt>
                <c:pt idx="574">
                  <c:v>0.25137136519917436</c:v>
                </c:pt>
                <c:pt idx="575">
                  <c:v>0.25020508405191411</c:v>
                </c:pt>
                <c:pt idx="576">
                  <c:v>0.24479037854739549</c:v>
                </c:pt>
                <c:pt idx="577">
                  <c:v>0.21667993998099797</c:v>
                </c:pt>
                <c:pt idx="578">
                  <c:v>0.21802684798920285</c:v>
                </c:pt>
                <c:pt idx="579">
                  <c:v>0.22311791214816584</c:v>
                </c:pt>
                <c:pt idx="580">
                  <c:v>0.23075509200618158</c:v>
                </c:pt>
                <c:pt idx="581">
                  <c:v>0.239171974490794</c:v>
                </c:pt>
                <c:pt idx="582">
                  <c:v>0.23675720177438558</c:v>
                </c:pt>
                <c:pt idx="583">
                  <c:v>0.23809163790938404</c:v>
                </c:pt>
                <c:pt idx="584">
                  <c:v>0.23957403741167946</c:v>
                </c:pt>
                <c:pt idx="585">
                  <c:v>0.23861606234498622</c:v>
                </c:pt>
                <c:pt idx="586">
                  <c:v>0.2500899391553269</c:v>
                </c:pt>
                <c:pt idx="587">
                  <c:v>0.25467504229251053</c:v>
                </c:pt>
                <c:pt idx="588">
                  <c:v>0.25421773827636002</c:v>
                </c:pt>
                <c:pt idx="589">
                  <c:v>0.25349432084905399</c:v>
                </c:pt>
                <c:pt idx="590">
                  <c:v>0.24975192934882723</c:v>
                </c:pt>
                <c:pt idx="591">
                  <c:v>0.24700109614644739</c:v>
                </c:pt>
                <c:pt idx="592">
                  <c:v>0.24127629028265868</c:v>
                </c:pt>
                <c:pt idx="593">
                  <c:v>0.25342112751977225</c:v>
                </c:pt>
                <c:pt idx="594">
                  <c:v>0.25350875835489406</c:v>
                </c:pt>
                <c:pt idx="595">
                  <c:v>0.24631572436125881</c:v>
                </c:pt>
                <c:pt idx="596">
                  <c:v>0.23514313446499202</c:v>
                </c:pt>
                <c:pt idx="597">
                  <c:v>0.24354890648765845</c:v>
                </c:pt>
                <c:pt idx="598">
                  <c:v>0.23337432040523096</c:v>
                </c:pt>
                <c:pt idx="599">
                  <c:v>0.22324620216193453</c:v>
                </c:pt>
                <c:pt idx="600">
                  <c:v>0.22195820637244856</c:v>
                </c:pt>
                <c:pt idx="601">
                  <c:v>0.22159840162628908</c:v>
                </c:pt>
                <c:pt idx="602">
                  <c:v>0.23402181231078814</c:v>
                </c:pt>
                <c:pt idx="603">
                  <c:v>0.23031157075534858</c:v>
                </c:pt>
                <c:pt idx="604">
                  <c:v>0.2343279785151241</c:v>
                </c:pt>
                <c:pt idx="605">
                  <c:v>0.24256562019135799</c:v>
                </c:pt>
                <c:pt idx="606">
                  <c:v>0.24542702105333694</c:v>
                </c:pt>
                <c:pt idx="607">
                  <c:v>0.26371658363446077</c:v>
                </c:pt>
                <c:pt idx="608">
                  <c:v>0.26836292453932209</c:v>
                </c:pt>
                <c:pt idx="609">
                  <c:v>0.27225672826213237</c:v>
                </c:pt>
                <c:pt idx="610">
                  <c:v>0.28371932462282623</c:v>
                </c:pt>
                <c:pt idx="611">
                  <c:v>0.26566537058108197</c:v>
                </c:pt>
                <c:pt idx="612">
                  <c:v>0.26047863551960498</c:v>
                </c:pt>
                <c:pt idx="613">
                  <c:v>0.26293893804505519</c:v>
                </c:pt>
                <c:pt idx="614">
                  <c:v>0.26182504186213607</c:v>
                </c:pt>
                <c:pt idx="615">
                  <c:v>0.26127246983181335</c:v>
                </c:pt>
                <c:pt idx="616">
                  <c:v>0.25034873569427324</c:v>
                </c:pt>
                <c:pt idx="617">
                  <c:v>0.24886594224417161</c:v>
                </c:pt>
                <c:pt idx="618">
                  <c:v>0.25524029519485464</c:v>
                </c:pt>
                <c:pt idx="619">
                  <c:v>0.2527240062728966</c:v>
                </c:pt>
                <c:pt idx="620">
                  <c:v>0.25248331099645926</c:v>
                </c:pt>
                <c:pt idx="621">
                  <c:v>0.26006135358661303</c:v>
                </c:pt>
                <c:pt idx="622">
                  <c:v>0.26317294869985292</c:v>
                </c:pt>
                <c:pt idx="623">
                  <c:v>0.26363403670077484</c:v>
                </c:pt>
                <c:pt idx="624">
                  <c:v>0.26235784885885849</c:v>
                </c:pt>
                <c:pt idx="625">
                  <c:v>0.26499508381838677</c:v>
                </c:pt>
                <c:pt idx="626">
                  <c:v>0.26550355043780299</c:v>
                </c:pt>
                <c:pt idx="627">
                  <c:v>0.25287061886190021</c:v>
                </c:pt>
                <c:pt idx="628">
                  <c:v>0.25278157729701028</c:v>
                </c:pt>
                <c:pt idx="629">
                  <c:v>0.25378747303987276</c:v>
                </c:pt>
                <c:pt idx="630">
                  <c:v>0.25389125690785819</c:v>
                </c:pt>
                <c:pt idx="631">
                  <c:v>0.25709668053957091</c:v>
                </c:pt>
                <c:pt idx="632">
                  <c:v>0.23738656452769985</c:v>
                </c:pt>
                <c:pt idx="633">
                  <c:v>0.24131470631972174</c:v>
                </c:pt>
                <c:pt idx="634">
                  <c:v>0.24096739549769566</c:v>
                </c:pt>
                <c:pt idx="635">
                  <c:v>0.22623192584296595</c:v>
                </c:pt>
                <c:pt idx="636">
                  <c:v>0.22596769136113978</c:v>
                </c:pt>
                <c:pt idx="637">
                  <c:v>0.22848482228372177</c:v>
                </c:pt>
                <c:pt idx="638">
                  <c:v>0.24056285995129709</c:v>
                </c:pt>
                <c:pt idx="639">
                  <c:v>0.23264814379622448</c:v>
                </c:pt>
                <c:pt idx="640">
                  <c:v>0.2121190039368793</c:v>
                </c:pt>
                <c:pt idx="641">
                  <c:v>0.22343691078543246</c:v>
                </c:pt>
                <c:pt idx="642">
                  <c:v>0.22282742435761618</c:v>
                </c:pt>
                <c:pt idx="643">
                  <c:v>0.22398398044452672</c:v>
                </c:pt>
                <c:pt idx="644">
                  <c:v>0.2326023129191255</c:v>
                </c:pt>
                <c:pt idx="645">
                  <c:v>0.24684733333949882</c:v>
                </c:pt>
                <c:pt idx="646">
                  <c:v>0.24163605703782282</c:v>
                </c:pt>
                <c:pt idx="647">
                  <c:v>0.24466806077287473</c:v>
                </c:pt>
                <c:pt idx="648">
                  <c:v>0.23775180950028166</c:v>
                </c:pt>
                <c:pt idx="649">
                  <c:v>0.23874200173079696</c:v>
                </c:pt>
                <c:pt idx="650">
                  <c:v>0.24189650992989106</c:v>
                </c:pt>
                <c:pt idx="651">
                  <c:v>0.23284735452168498</c:v>
                </c:pt>
                <c:pt idx="652">
                  <c:v>0.23084049681568683</c:v>
                </c:pt>
                <c:pt idx="653">
                  <c:v>0.22079135257866137</c:v>
                </c:pt>
                <c:pt idx="654">
                  <c:v>0.22065614481851634</c:v>
                </c:pt>
                <c:pt idx="655">
                  <c:v>0.22189557869555535</c:v>
                </c:pt>
                <c:pt idx="656">
                  <c:v>0.22151231174551961</c:v>
                </c:pt>
                <c:pt idx="657">
                  <c:v>0.22218570902845899</c:v>
                </c:pt>
                <c:pt idx="658">
                  <c:v>0.22179879825932952</c:v>
                </c:pt>
                <c:pt idx="659">
                  <c:v>0.22417861790999563</c:v>
                </c:pt>
                <c:pt idx="660">
                  <c:v>0.23145378412985854</c:v>
                </c:pt>
                <c:pt idx="661">
                  <c:v>0.23270616320280588</c:v>
                </c:pt>
                <c:pt idx="662">
                  <c:v>0.23358789170652342</c:v>
                </c:pt>
                <c:pt idx="663">
                  <c:v>0.23069912019707062</c:v>
                </c:pt>
                <c:pt idx="664">
                  <c:v>0.23972097063368494</c:v>
                </c:pt>
                <c:pt idx="665">
                  <c:v>0.24495667946317368</c:v>
                </c:pt>
                <c:pt idx="666">
                  <c:v>0.25086631609177912</c:v>
                </c:pt>
                <c:pt idx="667">
                  <c:v>0.23757195054000146</c:v>
                </c:pt>
                <c:pt idx="668">
                  <c:v>0.22049956630385137</c:v>
                </c:pt>
                <c:pt idx="669">
                  <c:v>0.2165998682537634</c:v>
                </c:pt>
                <c:pt idx="670">
                  <c:v>0.2192663873590191</c:v>
                </c:pt>
                <c:pt idx="671">
                  <c:v>0.21468998441764933</c:v>
                </c:pt>
                <c:pt idx="672">
                  <c:v>0.2144414871380127</c:v>
                </c:pt>
                <c:pt idx="673">
                  <c:v>0.21683119238681428</c:v>
                </c:pt>
                <c:pt idx="674">
                  <c:v>0.20380664321046996</c:v>
                </c:pt>
                <c:pt idx="675">
                  <c:v>0.21563710974535169</c:v>
                </c:pt>
                <c:pt idx="676">
                  <c:v>0.23211298161481084</c:v>
                </c:pt>
                <c:pt idx="677">
                  <c:v>0.23961827327650292</c:v>
                </c:pt>
                <c:pt idx="678">
                  <c:v>0.25375888548333303</c:v>
                </c:pt>
                <c:pt idx="679">
                  <c:v>0.25282346526021221</c:v>
                </c:pt>
                <c:pt idx="680">
                  <c:v>0.24870216900397604</c:v>
                </c:pt>
                <c:pt idx="681">
                  <c:v>0.24954685460334228</c:v>
                </c:pt>
                <c:pt idx="682">
                  <c:v>0.24843084936827239</c:v>
                </c:pt>
                <c:pt idx="683">
                  <c:v>0.24688618034514445</c:v>
                </c:pt>
                <c:pt idx="684">
                  <c:v>0.25061852007658775</c:v>
                </c:pt>
                <c:pt idx="685">
                  <c:v>0.2491120148889199</c:v>
                </c:pt>
                <c:pt idx="686">
                  <c:v>0.25059455835699623</c:v>
                </c:pt>
                <c:pt idx="687">
                  <c:v>0.25794977675905484</c:v>
                </c:pt>
                <c:pt idx="688">
                  <c:v>0.26926177368015841</c:v>
                </c:pt>
                <c:pt idx="689">
                  <c:v>0.26608570040532997</c:v>
                </c:pt>
                <c:pt idx="690">
                  <c:v>0.26742429396227657</c:v>
                </c:pt>
                <c:pt idx="691">
                  <c:v>0.27377010461919704</c:v>
                </c:pt>
                <c:pt idx="692">
                  <c:v>0.27831512883200521</c:v>
                </c:pt>
                <c:pt idx="693">
                  <c:v>0.27715060038736228</c:v>
                </c:pt>
                <c:pt idx="694">
                  <c:v>0.26758691321324407</c:v>
                </c:pt>
                <c:pt idx="695">
                  <c:v>0.26318134547468108</c:v>
                </c:pt>
                <c:pt idx="696">
                  <c:v>0.2581459866865255</c:v>
                </c:pt>
                <c:pt idx="697">
                  <c:v>0.25746524691988593</c:v>
                </c:pt>
                <c:pt idx="698">
                  <c:v>0.25477770194555222</c:v>
                </c:pt>
                <c:pt idx="699">
                  <c:v>0.25820668147858289</c:v>
                </c:pt>
                <c:pt idx="700">
                  <c:v>0.25362258073150007</c:v>
                </c:pt>
                <c:pt idx="701">
                  <c:v>0.2568280409948569</c:v>
                </c:pt>
                <c:pt idx="702">
                  <c:v>0.25746867269026619</c:v>
                </c:pt>
                <c:pt idx="703">
                  <c:v>0.25505953069683573</c:v>
                </c:pt>
                <c:pt idx="704">
                  <c:v>0.26393966626043641</c:v>
                </c:pt>
                <c:pt idx="705">
                  <c:v>0.24854521696608289</c:v>
                </c:pt>
                <c:pt idx="706">
                  <c:v>0.25248914800761368</c:v>
                </c:pt>
                <c:pt idx="707">
                  <c:v>0.2452313135811639</c:v>
                </c:pt>
                <c:pt idx="708">
                  <c:v>0.23470793920099947</c:v>
                </c:pt>
                <c:pt idx="709">
                  <c:v>0.23485967926615692</c:v>
                </c:pt>
                <c:pt idx="710">
                  <c:v>0.23645125487030952</c:v>
                </c:pt>
                <c:pt idx="711">
                  <c:v>0.24133488901130334</c:v>
                </c:pt>
                <c:pt idx="712">
                  <c:v>0.2550256879038299</c:v>
                </c:pt>
                <c:pt idx="713">
                  <c:v>0.25499334868767715</c:v>
                </c:pt>
                <c:pt idx="714">
                  <c:v>0.26428428042530133</c:v>
                </c:pt>
                <c:pt idx="715">
                  <c:v>0.26244595904326123</c:v>
                </c:pt>
                <c:pt idx="716">
                  <c:v>0.26613724062782235</c:v>
                </c:pt>
                <c:pt idx="717">
                  <c:v>0.2588399802032379</c:v>
                </c:pt>
                <c:pt idx="718">
                  <c:v>0.24969953787585134</c:v>
                </c:pt>
                <c:pt idx="719">
                  <c:v>0.25312749979721511</c:v>
                </c:pt>
                <c:pt idx="720">
                  <c:v>0.25045046635991425</c:v>
                </c:pt>
                <c:pt idx="721">
                  <c:v>0.2466460314411266</c:v>
                </c:pt>
                <c:pt idx="722">
                  <c:v>0.24238789650171516</c:v>
                </c:pt>
                <c:pt idx="723">
                  <c:v>0.25308431157321609</c:v>
                </c:pt>
                <c:pt idx="724">
                  <c:v>0.25380008375562535</c:v>
                </c:pt>
                <c:pt idx="725">
                  <c:v>0.25332584143192</c:v>
                </c:pt>
                <c:pt idx="726">
                  <c:v>0.25105822505200387</c:v>
                </c:pt>
                <c:pt idx="727">
                  <c:v>0.25412623316180727</c:v>
                </c:pt>
                <c:pt idx="728">
                  <c:v>0.25578246730116999</c:v>
                </c:pt>
                <c:pt idx="729">
                  <c:v>0.26029387854584662</c:v>
                </c:pt>
                <c:pt idx="730">
                  <c:v>0.26077495545486135</c:v>
                </c:pt>
                <c:pt idx="731">
                  <c:v>0.26005938438400594</c:v>
                </c:pt>
                <c:pt idx="732">
                  <c:v>0.26031262659292809</c:v>
                </c:pt>
                <c:pt idx="733">
                  <c:v>0.26081231831797286</c:v>
                </c:pt>
                <c:pt idx="734">
                  <c:v>0.24558767053108463</c:v>
                </c:pt>
                <c:pt idx="735">
                  <c:v>0.24552539047488722</c:v>
                </c:pt>
                <c:pt idx="736">
                  <c:v>0.23338076721265028</c:v>
                </c:pt>
                <c:pt idx="737">
                  <c:v>0.23362373673899942</c:v>
                </c:pt>
                <c:pt idx="738">
                  <c:v>0.23911979581124382</c:v>
                </c:pt>
                <c:pt idx="739">
                  <c:v>0.23920600864487412</c:v>
                </c:pt>
                <c:pt idx="740">
                  <c:v>0.24185285192739375</c:v>
                </c:pt>
                <c:pt idx="741">
                  <c:v>0.25285565112902847</c:v>
                </c:pt>
                <c:pt idx="742">
                  <c:v>0.25038761203468718</c:v>
                </c:pt>
                <c:pt idx="743">
                  <c:v>0.25357011550312386</c:v>
                </c:pt>
                <c:pt idx="744">
                  <c:v>0.24526980841196164</c:v>
                </c:pt>
                <c:pt idx="745">
                  <c:v>0.2451718279765833</c:v>
                </c:pt>
                <c:pt idx="746">
                  <c:v>0.24372932667501396</c:v>
                </c:pt>
                <c:pt idx="747">
                  <c:v>0.24553620580984642</c:v>
                </c:pt>
                <c:pt idx="748">
                  <c:v>0.24934870239015711</c:v>
                </c:pt>
                <c:pt idx="749">
                  <c:v>0.24407668233388144</c:v>
                </c:pt>
                <c:pt idx="750">
                  <c:v>0.2409265388958983</c:v>
                </c:pt>
                <c:pt idx="751">
                  <c:v>0.23356613857204395</c:v>
                </c:pt>
              </c:numCache>
            </c:numRef>
          </c:val>
          <c:smooth val="0"/>
          <c:extLst>
            <c:ext xmlns:c16="http://schemas.microsoft.com/office/drawing/2014/chart" uri="{C3380CC4-5D6E-409C-BE32-E72D297353CC}">
              <c16:uniqueId val="{00000002-DC3B-1F42-8736-7CBEC5C619EA}"/>
            </c:ext>
          </c:extLst>
        </c:ser>
        <c:ser>
          <c:idx val="2"/>
          <c:order val="2"/>
          <c:tx>
            <c:v>NVDA</c:v>
          </c:tx>
          <c:spPr>
            <a:ln w="28575" cap="rnd">
              <a:solidFill>
                <a:schemeClr val="accent3"/>
              </a:solidFill>
              <a:round/>
            </a:ln>
            <a:effectLst/>
          </c:spPr>
          <c:marker>
            <c:symbol val="none"/>
          </c:marker>
          <c:cat>
            <c:numRef>
              <c:f>'Rolling Analytics'!$A$40:$A$791</c:f>
              <c:numCache>
                <c:formatCode>General</c:formatCode>
                <c:ptCount val="752"/>
                <c:pt idx="0">
                  <c:v>44606</c:v>
                </c:pt>
                <c:pt idx="1">
                  <c:v>44607</c:v>
                </c:pt>
                <c:pt idx="2">
                  <c:v>44608</c:v>
                </c:pt>
                <c:pt idx="3">
                  <c:v>44609</c:v>
                </c:pt>
                <c:pt idx="4">
                  <c:v>44610</c:v>
                </c:pt>
                <c:pt idx="5">
                  <c:v>44613</c:v>
                </c:pt>
                <c:pt idx="6">
                  <c:v>44614</c:v>
                </c:pt>
                <c:pt idx="7">
                  <c:v>44615</c:v>
                </c:pt>
                <c:pt idx="8">
                  <c:v>44616</c:v>
                </c:pt>
                <c:pt idx="9">
                  <c:v>44617</c:v>
                </c:pt>
                <c:pt idx="10">
                  <c:v>44620</c:v>
                </c:pt>
                <c:pt idx="11">
                  <c:v>44621</c:v>
                </c:pt>
                <c:pt idx="12">
                  <c:v>44622</c:v>
                </c:pt>
                <c:pt idx="13">
                  <c:v>44623</c:v>
                </c:pt>
                <c:pt idx="14">
                  <c:v>44624</c:v>
                </c:pt>
                <c:pt idx="15">
                  <c:v>44627</c:v>
                </c:pt>
                <c:pt idx="16">
                  <c:v>44628</c:v>
                </c:pt>
                <c:pt idx="17">
                  <c:v>44629</c:v>
                </c:pt>
                <c:pt idx="18">
                  <c:v>44630</c:v>
                </c:pt>
                <c:pt idx="19">
                  <c:v>44631</c:v>
                </c:pt>
                <c:pt idx="20">
                  <c:v>44634</c:v>
                </c:pt>
                <c:pt idx="21">
                  <c:v>44635</c:v>
                </c:pt>
                <c:pt idx="22">
                  <c:v>44636</c:v>
                </c:pt>
                <c:pt idx="23">
                  <c:v>44637</c:v>
                </c:pt>
                <c:pt idx="24">
                  <c:v>44638</c:v>
                </c:pt>
                <c:pt idx="25">
                  <c:v>44641</c:v>
                </c:pt>
                <c:pt idx="26">
                  <c:v>44642</c:v>
                </c:pt>
                <c:pt idx="27">
                  <c:v>44643</c:v>
                </c:pt>
                <c:pt idx="28">
                  <c:v>44644</c:v>
                </c:pt>
                <c:pt idx="29">
                  <c:v>44645</c:v>
                </c:pt>
                <c:pt idx="30">
                  <c:v>44648</c:v>
                </c:pt>
                <c:pt idx="31">
                  <c:v>44649</c:v>
                </c:pt>
                <c:pt idx="32">
                  <c:v>44650</c:v>
                </c:pt>
                <c:pt idx="33">
                  <c:v>44651</c:v>
                </c:pt>
                <c:pt idx="34">
                  <c:v>44652</c:v>
                </c:pt>
                <c:pt idx="35">
                  <c:v>44655</c:v>
                </c:pt>
                <c:pt idx="36">
                  <c:v>44656</c:v>
                </c:pt>
                <c:pt idx="37">
                  <c:v>44657</c:v>
                </c:pt>
                <c:pt idx="38">
                  <c:v>44658</c:v>
                </c:pt>
                <c:pt idx="39">
                  <c:v>44659</c:v>
                </c:pt>
                <c:pt idx="40">
                  <c:v>44662</c:v>
                </c:pt>
                <c:pt idx="41">
                  <c:v>44663</c:v>
                </c:pt>
                <c:pt idx="42">
                  <c:v>44664</c:v>
                </c:pt>
                <c:pt idx="43">
                  <c:v>44665</c:v>
                </c:pt>
                <c:pt idx="44">
                  <c:v>44666</c:v>
                </c:pt>
                <c:pt idx="45">
                  <c:v>44669</c:v>
                </c:pt>
                <c:pt idx="46">
                  <c:v>44670</c:v>
                </c:pt>
                <c:pt idx="47">
                  <c:v>44671</c:v>
                </c:pt>
                <c:pt idx="48">
                  <c:v>44672</c:v>
                </c:pt>
                <c:pt idx="49">
                  <c:v>44673</c:v>
                </c:pt>
                <c:pt idx="50">
                  <c:v>44676</c:v>
                </c:pt>
                <c:pt idx="51">
                  <c:v>44677</c:v>
                </c:pt>
                <c:pt idx="52">
                  <c:v>44678</c:v>
                </c:pt>
                <c:pt idx="53">
                  <c:v>44679</c:v>
                </c:pt>
                <c:pt idx="54">
                  <c:v>44680</c:v>
                </c:pt>
                <c:pt idx="55">
                  <c:v>44683</c:v>
                </c:pt>
                <c:pt idx="56">
                  <c:v>44684</c:v>
                </c:pt>
                <c:pt idx="57">
                  <c:v>44685</c:v>
                </c:pt>
                <c:pt idx="58">
                  <c:v>44686</c:v>
                </c:pt>
                <c:pt idx="59">
                  <c:v>44687</c:v>
                </c:pt>
                <c:pt idx="60">
                  <c:v>44690</c:v>
                </c:pt>
                <c:pt idx="61">
                  <c:v>44691</c:v>
                </c:pt>
                <c:pt idx="62">
                  <c:v>44692</c:v>
                </c:pt>
                <c:pt idx="63">
                  <c:v>44693</c:v>
                </c:pt>
                <c:pt idx="64">
                  <c:v>44694</c:v>
                </c:pt>
                <c:pt idx="65">
                  <c:v>44697</c:v>
                </c:pt>
                <c:pt idx="66">
                  <c:v>44698</c:v>
                </c:pt>
                <c:pt idx="67">
                  <c:v>44699</c:v>
                </c:pt>
                <c:pt idx="68">
                  <c:v>44700</c:v>
                </c:pt>
                <c:pt idx="69">
                  <c:v>44701</c:v>
                </c:pt>
                <c:pt idx="70">
                  <c:v>44704</c:v>
                </c:pt>
                <c:pt idx="71">
                  <c:v>44705</c:v>
                </c:pt>
                <c:pt idx="72">
                  <c:v>44706</c:v>
                </c:pt>
                <c:pt idx="73">
                  <c:v>44707</c:v>
                </c:pt>
                <c:pt idx="74">
                  <c:v>44708</c:v>
                </c:pt>
                <c:pt idx="75">
                  <c:v>44711</c:v>
                </c:pt>
                <c:pt idx="76">
                  <c:v>44712</c:v>
                </c:pt>
                <c:pt idx="77">
                  <c:v>44713</c:v>
                </c:pt>
                <c:pt idx="78">
                  <c:v>44714</c:v>
                </c:pt>
                <c:pt idx="79">
                  <c:v>44715</c:v>
                </c:pt>
                <c:pt idx="80">
                  <c:v>44718</c:v>
                </c:pt>
                <c:pt idx="81">
                  <c:v>44719</c:v>
                </c:pt>
                <c:pt idx="82">
                  <c:v>44720</c:v>
                </c:pt>
                <c:pt idx="83">
                  <c:v>44721</c:v>
                </c:pt>
                <c:pt idx="84">
                  <c:v>44722</c:v>
                </c:pt>
                <c:pt idx="85">
                  <c:v>44725</c:v>
                </c:pt>
                <c:pt idx="86">
                  <c:v>44726</c:v>
                </c:pt>
                <c:pt idx="87">
                  <c:v>44727</c:v>
                </c:pt>
                <c:pt idx="88">
                  <c:v>44728</c:v>
                </c:pt>
                <c:pt idx="89">
                  <c:v>44729</c:v>
                </c:pt>
                <c:pt idx="90">
                  <c:v>44732</c:v>
                </c:pt>
                <c:pt idx="91">
                  <c:v>44733</c:v>
                </c:pt>
                <c:pt idx="92">
                  <c:v>44734</c:v>
                </c:pt>
                <c:pt idx="93">
                  <c:v>44735</c:v>
                </c:pt>
                <c:pt idx="94">
                  <c:v>44736</c:v>
                </c:pt>
                <c:pt idx="95">
                  <c:v>44739</c:v>
                </c:pt>
                <c:pt idx="96">
                  <c:v>44740</c:v>
                </c:pt>
                <c:pt idx="97">
                  <c:v>44741</c:v>
                </c:pt>
                <c:pt idx="98">
                  <c:v>44742</c:v>
                </c:pt>
                <c:pt idx="99">
                  <c:v>44743</c:v>
                </c:pt>
                <c:pt idx="100">
                  <c:v>44746</c:v>
                </c:pt>
                <c:pt idx="101">
                  <c:v>44747</c:v>
                </c:pt>
                <c:pt idx="102">
                  <c:v>44748</c:v>
                </c:pt>
                <c:pt idx="103">
                  <c:v>44749</c:v>
                </c:pt>
                <c:pt idx="104">
                  <c:v>44750</c:v>
                </c:pt>
                <c:pt idx="105">
                  <c:v>44753</c:v>
                </c:pt>
                <c:pt idx="106">
                  <c:v>44754</c:v>
                </c:pt>
                <c:pt idx="107">
                  <c:v>44755</c:v>
                </c:pt>
                <c:pt idx="108">
                  <c:v>44756</c:v>
                </c:pt>
                <c:pt idx="109">
                  <c:v>44757</c:v>
                </c:pt>
                <c:pt idx="110">
                  <c:v>44760</c:v>
                </c:pt>
                <c:pt idx="111">
                  <c:v>44761</c:v>
                </c:pt>
                <c:pt idx="112">
                  <c:v>44762</c:v>
                </c:pt>
                <c:pt idx="113">
                  <c:v>44763</c:v>
                </c:pt>
                <c:pt idx="114">
                  <c:v>44764</c:v>
                </c:pt>
                <c:pt idx="115">
                  <c:v>44767</c:v>
                </c:pt>
                <c:pt idx="116">
                  <c:v>44768</c:v>
                </c:pt>
                <c:pt idx="117">
                  <c:v>44769</c:v>
                </c:pt>
                <c:pt idx="118">
                  <c:v>44770</c:v>
                </c:pt>
                <c:pt idx="119">
                  <c:v>44771</c:v>
                </c:pt>
                <c:pt idx="120">
                  <c:v>44774</c:v>
                </c:pt>
                <c:pt idx="121">
                  <c:v>44775</c:v>
                </c:pt>
                <c:pt idx="122">
                  <c:v>44776</c:v>
                </c:pt>
                <c:pt idx="123">
                  <c:v>44777</c:v>
                </c:pt>
                <c:pt idx="124">
                  <c:v>44778</c:v>
                </c:pt>
                <c:pt idx="125">
                  <c:v>44781</c:v>
                </c:pt>
                <c:pt idx="126">
                  <c:v>44782</c:v>
                </c:pt>
                <c:pt idx="127">
                  <c:v>44783</c:v>
                </c:pt>
                <c:pt idx="128">
                  <c:v>44784</c:v>
                </c:pt>
                <c:pt idx="129">
                  <c:v>44785</c:v>
                </c:pt>
                <c:pt idx="130">
                  <c:v>44788</c:v>
                </c:pt>
                <c:pt idx="131">
                  <c:v>44789</c:v>
                </c:pt>
                <c:pt idx="132">
                  <c:v>44790</c:v>
                </c:pt>
                <c:pt idx="133">
                  <c:v>44791</c:v>
                </c:pt>
                <c:pt idx="134">
                  <c:v>44792</c:v>
                </c:pt>
                <c:pt idx="135">
                  <c:v>44795</c:v>
                </c:pt>
                <c:pt idx="136">
                  <c:v>44796</c:v>
                </c:pt>
                <c:pt idx="137">
                  <c:v>44797</c:v>
                </c:pt>
                <c:pt idx="138">
                  <c:v>44798</c:v>
                </c:pt>
                <c:pt idx="139">
                  <c:v>44799</c:v>
                </c:pt>
                <c:pt idx="140">
                  <c:v>44802</c:v>
                </c:pt>
                <c:pt idx="141">
                  <c:v>44803</c:v>
                </c:pt>
                <c:pt idx="142">
                  <c:v>44804</c:v>
                </c:pt>
                <c:pt idx="143">
                  <c:v>44805</c:v>
                </c:pt>
                <c:pt idx="144">
                  <c:v>44806</c:v>
                </c:pt>
                <c:pt idx="145">
                  <c:v>44809</c:v>
                </c:pt>
                <c:pt idx="146">
                  <c:v>44810</c:v>
                </c:pt>
                <c:pt idx="147">
                  <c:v>44811</c:v>
                </c:pt>
                <c:pt idx="148">
                  <c:v>44812</c:v>
                </c:pt>
                <c:pt idx="149">
                  <c:v>44813</c:v>
                </c:pt>
                <c:pt idx="150">
                  <c:v>44816</c:v>
                </c:pt>
                <c:pt idx="151">
                  <c:v>44817</c:v>
                </c:pt>
                <c:pt idx="152">
                  <c:v>44818</c:v>
                </c:pt>
                <c:pt idx="153">
                  <c:v>44819</c:v>
                </c:pt>
                <c:pt idx="154">
                  <c:v>44820</c:v>
                </c:pt>
                <c:pt idx="155">
                  <c:v>44823</c:v>
                </c:pt>
                <c:pt idx="156">
                  <c:v>44824</c:v>
                </c:pt>
                <c:pt idx="157">
                  <c:v>44825</c:v>
                </c:pt>
                <c:pt idx="158">
                  <c:v>44826</c:v>
                </c:pt>
                <c:pt idx="159">
                  <c:v>44827</c:v>
                </c:pt>
                <c:pt idx="160">
                  <c:v>44830</c:v>
                </c:pt>
                <c:pt idx="161">
                  <c:v>44831</c:v>
                </c:pt>
                <c:pt idx="162">
                  <c:v>44832</c:v>
                </c:pt>
                <c:pt idx="163">
                  <c:v>44833</c:v>
                </c:pt>
                <c:pt idx="164">
                  <c:v>44834</c:v>
                </c:pt>
                <c:pt idx="165">
                  <c:v>44837</c:v>
                </c:pt>
                <c:pt idx="166">
                  <c:v>44838</c:v>
                </c:pt>
                <c:pt idx="167">
                  <c:v>44839</c:v>
                </c:pt>
                <c:pt idx="168">
                  <c:v>44840</c:v>
                </c:pt>
                <c:pt idx="169">
                  <c:v>44841</c:v>
                </c:pt>
                <c:pt idx="170">
                  <c:v>44844</c:v>
                </c:pt>
                <c:pt idx="171">
                  <c:v>44845</c:v>
                </c:pt>
                <c:pt idx="172">
                  <c:v>44846</c:v>
                </c:pt>
                <c:pt idx="173">
                  <c:v>44847</c:v>
                </c:pt>
                <c:pt idx="174">
                  <c:v>44848</c:v>
                </c:pt>
                <c:pt idx="175">
                  <c:v>44851</c:v>
                </c:pt>
                <c:pt idx="176">
                  <c:v>44852</c:v>
                </c:pt>
                <c:pt idx="177">
                  <c:v>44853</c:v>
                </c:pt>
                <c:pt idx="178">
                  <c:v>44854</c:v>
                </c:pt>
                <c:pt idx="179">
                  <c:v>44855</c:v>
                </c:pt>
                <c:pt idx="180">
                  <c:v>44858</c:v>
                </c:pt>
                <c:pt idx="181">
                  <c:v>44859</c:v>
                </c:pt>
                <c:pt idx="182">
                  <c:v>44860</c:v>
                </c:pt>
                <c:pt idx="183">
                  <c:v>44861</c:v>
                </c:pt>
                <c:pt idx="184">
                  <c:v>44862</c:v>
                </c:pt>
                <c:pt idx="185">
                  <c:v>44865</c:v>
                </c:pt>
                <c:pt idx="186">
                  <c:v>44866</c:v>
                </c:pt>
                <c:pt idx="187">
                  <c:v>44867</c:v>
                </c:pt>
                <c:pt idx="188">
                  <c:v>44868</c:v>
                </c:pt>
                <c:pt idx="189">
                  <c:v>44869</c:v>
                </c:pt>
                <c:pt idx="190">
                  <c:v>44872</c:v>
                </c:pt>
                <c:pt idx="191">
                  <c:v>44873</c:v>
                </c:pt>
                <c:pt idx="192">
                  <c:v>44874</c:v>
                </c:pt>
                <c:pt idx="193">
                  <c:v>44875</c:v>
                </c:pt>
                <c:pt idx="194">
                  <c:v>44876</c:v>
                </c:pt>
                <c:pt idx="195">
                  <c:v>44879</c:v>
                </c:pt>
                <c:pt idx="196">
                  <c:v>44880</c:v>
                </c:pt>
                <c:pt idx="197">
                  <c:v>44881</c:v>
                </c:pt>
                <c:pt idx="198">
                  <c:v>44882</c:v>
                </c:pt>
                <c:pt idx="199">
                  <c:v>44883</c:v>
                </c:pt>
                <c:pt idx="200">
                  <c:v>44886</c:v>
                </c:pt>
                <c:pt idx="201">
                  <c:v>44887</c:v>
                </c:pt>
                <c:pt idx="202">
                  <c:v>44888</c:v>
                </c:pt>
                <c:pt idx="203">
                  <c:v>44889</c:v>
                </c:pt>
                <c:pt idx="204">
                  <c:v>44890</c:v>
                </c:pt>
                <c:pt idx="205">
                  <c:v>44893</c:v>
                </c:pt>
                <c:pt idx="206">
                  <c:v>44894</c:v>
                </c:pt>
                <c:pt idx="207">
                  <c:v>44895</c:v>
                </c:pt>
                <c:pt idx="208">
                  <c:v>44896</c:v>
                </c:pt>
                <c:pt idx="209">
                  <c:v>44897</c:v>
                </c:pt>
                <c:pt idx="210">
                  <c:v>44900</c:v>
                </c:pt>
                <c:pt idx="211">
                  <c:v>44901</c:v>
                </c:pt>
                <c:pt idx="212">
                  <c:v>44902</c:v>
                </c:pt>
                <c:pt idx="213">
                  <c:v>44903</c:v>
                </c:pt>
                <c:pt idx="214">
                  <c:v>44904</c:v>
                </c:pt>
                <c:pt idx="215">
                  <c:v>44907</c:v>
                </c:pt>
                <c:pt idx="216">
                  <c:v>44908</c:v>
                </c:pt>
                <c:pt idx="217">
                  <c:v>44909</c:v>
                </c:pt>
                <c:pt idx="218">
                  <c:v>44910</c:v>
                </c:pt>
                <c:pt idx="219">
                  <c:v>44911</c:v>
                </c:pt>
                <c:pt idx="220">
                  <c:v>44914</c:v>
                </c:pt>
                <c:pt idx="221">
                  <c:v>44915</c:v>
                </c:pt>
                <c:pt idx="222">
                  <c:v>44916</c:v>
                </c:pt>
                <c:pt idx="223">
                  <c:v>44917</c:v>
                </c:pt>
                <c:pt idx="224">
                  <c:v>44918</c:v>
                </c:pt>
                <c:pt idx="225">
                  <c:v>44921</c:v>
                </c:pt>
                <c:pt idx="226">
                  <c:v>44922</c:v>
                </c:pt>
                <c:pt idx="227">
                  <c:v>44923</c:v>
                </c:pt>
                <c:pt idx="228">
                  <c:v>44924</c:v>
                </c:pt>
                <c:pt idx="229">
                  <c:v>44925</c:v>
                </c:pt>
                <c:pt idx="230">
                  <c:v>44928</c:v>
                </c:pt>
                <c:pt idx="231">
                  <c:v>44929</c:v>
                </c:pt>
                <c:pt idx="232">
                  <c:v>44930</c:v>
                </c:pt>
                <c:pt idx="233">
                  <c:v>44931</c:v>
                </c:pt>
                <c:pt idx="234">
                  <c:v>44932</c:v>
                </c:pt>
                <c:pt idx="235">
                  <c:v>44935</c:v>
                </c:pt>
                <c:pt idx="236">
                  <c:v>44936</c:v>
                </c:pt>
                <c:pt idx="237">
                  <c:v>44937</c:v>
                </c:pt>
                <c:pt idx="238">
                  <c:v>44938</c:v>
                </c:pt>
                <c:pt idx="239">
                  <c:v>44939</c:v>
                </c:pt>
                <c:pt idx="240">
                  <c:v>44942</c:v>
                </c:pt>
                <c:pt idx="241">
                  <c:v>44943</c:v>
                </c:pt>
                <c:pt idx="242">
                  <c:v>44944</c:v>
                </c:pt>
                <c:pt idx="243">
                  <c:v>44945</c:v>
                </c:pt>
                <c:pt idx="244">
                  <c:v>44946</c:v>
                </c:pt>
                <c:pt idx="245">
                  <c:v>44949</c:v>
                </c:pt>
                <c:pt idx="246">
                  <c:v>44950</c:v>
                </c:pt>
                <c:pt idx="247">
                  <c:v>44951</c:v>
                </c:pt>
                <c:pt idx="248">
                  <c:v>44952</c:v>
                </c:pt>
                <c:pt idx="249">
                  <c:v>44953</c:v>
                </c:pt>
                <c:pt idx="250">
                  <c:v>44956</c:v>
                </c:pt>
                <c:pt idx="251">
                  <c:v>44957</c:v>
                </c:pt>
                <c:pt idx="252">
                  <c:v>44958</c:v>
                </c:pt>
                <c:pt idx="253">
                  <c:v>44959</c:v>
                </c:pt>
                <c:pt idx="254">
                  <c:v>44960</c:v>
                </c:pt>
                <c:pt idx="255">
                  <c:v>44963</c:v>
                </c:pt>
                <c:pt idx="256">
                  <c:v>44964</c:v>
                </c:pt>
                <c:pt idx="257">
                  <c:v>44965</c:v>
                </c:pt>
                <c:pt idx="258">
                  <c:v>44966</c:v>
                </c:pt>
                <c:pt idx="259">
                  <c:v>44967</c:v>
                </c:pt>
                <c:pt idx="260">
                  <c:v>44970</c:v>
                </c:pt>
                <c:pt idx="261">
                  <c:v>44971</c:v>
                </c:pt>
                <c:pt idx="262">
                  <c:v>44972</c:v>
                </c:pt>
                <c:pt idx="263">
                  <c:v>44973</c:v>
                </c:pt>
                <c:pt idx="264">
                  <c:v>44974</c:v>
                </c:pt>
                <c:pt idx="265">
                  <c:v>44977</c:v>
                </c:pt>
                <c:pt idx="266">
                  <c:v>44978</c:v>
                </c:pt>
                <c:pt idx="267">
                  <c:v>44979</c:v>
                </c:pt>
                <c:pt idx="268">
                  <c:v>44980</c:v>
                </c:pt>
                <c:pt idx="269">
                  <c:v>44981</c:v>
                </c:pt>
                <c:pt idx="270">
                  <c:v>44984</c:v>
                </c:pt>
                <c:pt idx="271">
                  <c:v>44985</c:v>
                </c:pt>
                <c:pt idx="272">
                  <c:v>44986</c:v>
                </c:pt>
                <c:pt idx="273">
                  <c:v>44987</c:v>
                </c:pt>
                <c:pt idx="274">
                  <c:v>44988</c:v>
                </c:pt>
                <c:pt idx="275">
                  <c:v>44991</c:v>
                </c:pt>
                <c:pt idx="276">
                  <c:v>44992</c:v>
                </c:pt>
                <c:pt idx="277">
                  <c:v>44993</c:v>
                </c:pt>
                <c:pt idx="278">
                  <c:v>44994</c:v>
                </c:pt>
                <c:pt idx="279">
                  <c:v>44995</c:v>
                </c:pt>
                <c:pt idx="280">
                  <c:v>44998</c:v>
                </c:pt>
                <c:pt idx="281">
                  <c:v>44999</c:v>
                </c:pt>
                <c:pt idx="282">
                  <c:v>45000</c:v>
                </c:pt>
                <c:pt idx="283">
                  <c:v>45001</c:v>
                </c:pt>
                <c:pt idx="284">
                  <c:v>45002</c:v>
                </c:pt>
                <c:pt idx="285">
                  <c:v>45005</c:v>
                </c:pt>
                <c:pt idx="286">
                  <c:v>45006</c:v>
                </c:pt>
                <c:pt idx="287">
                  <c:v>45007</c:v>
                </c:pt>
                <c:pt idx="288">
                  <c:v>45008</c:v>
                </c:pt>
                <c:pt idx="289">
                  <c:v>45009</c:v>
                </c:pt>
                <c:pt idx="290">
                  <c:v>45012</c:v>
                </c:pt>
                <c:pt idx="291">
                  <c:v>45013</c:v>
                </c:pt>
                <c:pt idx="292">
                  <c:v>45014</c:v>
                </c:pt>
                <c:pt idx="293">
                  <c:v>45015</c:v>
                </c:pt>
                <c:pt idx="294">
                  <c:v>45016</c:v>
                </c:pt>
                <c:pt idx="295">
                  <c:v>45019</c:v>
                </c:pt>
                <c:pt idx="296">
                  <c:v>45020</c:v>
                </c:pt>
                <c:pt idx="297">
                  <c:v>45021</c:v>
                </c:pt>
                <c:pt idx="298">
                  <c:v>45022</c:v>
                </c:pt>
                <c:pt idx="299">
                  <c:v>45023</c:v>
                </c:pt>
                <c:pt idx="300">
                  <c:v>45026</c:v>
                </c:pt>
                <c:pt idx="301">
                  <c:v>45027</c:v>
                </c:pt>
                <c:pt idx="302">
                  <c:v>45028</c:v>
                </c:pt>
                <c:pt idx="303">
                  <c:v>45029</c:v>
                </c:pt>
                <c:pt idx="304">
                  <c:v>45030</c:v>
                </c:pt>
                <c:pt idx="305">
                  <c:v>45033</c:v>
                </c:pt>
                <c:pt idx="306">
                  <c:v>45034</c:v>
                </c:pt>
                <c:pt idx="307">
                  <c:v>45035</c:v>
                </c:pt>
                <c:pt idx="308">
                  <c:v>45036</c:v>
                </c:pt>
                <c:pt idx="309">
                  <c:v>45037</c:v>
                </c:pt>
                <c:pt idx="310">
                  <c:v>45040</c:v>
                </c:pt>
                <c:pt idx="311">
                  <c:v>45041</c:v>
                </c:pt>
                <c:pt idx="312">
                  <c:v>45042</c:v>
                </c:pt>
                <c:pt idx="313">
                  <c:v>45043</c:v>
                </c:pt>
                <c:pt idx="314">
                  <c:v>45044</c:v>
                </c:pt>
                <c:pt idx="315">
                  <c:v>45047</c:v>
                </c:pt>
                <c:pt idx="316">
                  <c:v>45048</c:v>
                </c:pt>
                <c:pt idx="317">
                  <c:v>45049</c:v>
                </c:pt>
                <c:pt idx="318">
                  <c:v>45050</c:v>
                </c:pt>
                <c:pt idx="319">
                  <c:v>45051</c:v>
                </c:pt>
                <c:pt idx="320">
                  <c:v>45054</c:v>
                </c:pt>
                <c:pt idx="321">
                  <c:v>45055</c:v>
                </c:pt>
                <c:pt idx="322">
                  <c:v>45056</c:v>
                </c:pt>
                <c:pt idx="323">
                  <c:v>45057</c:v>
                </c:pt>
                <c:pt idx="324">
                  <c:v>45058</c:v>
                </c:pt>
                <c:pt idx="325">
                  <c:v>45061</c:v>
                </c:pt>
                <c:pt idx="326">
                  <c:v>45062</c:v>
                </c:pt>
                <c:pt idx="327">
                  <c:v>45063</c:v>
                </c:pt>
                <c:pt idx="328">
                  <c:v>45064</c:v>
                </c:pt>
                <c:pt idx="329">
                  <c:v>45065</c:v>
                </c:pt>
                <c:pt idx="330">
                  <c:v>45068</c:v>
                </c:pt>
                <c:pt idx="331">
                  <c:v>45069</c:v>
                </c:pt>
                <c:pt idx="332">
                  <c:v>45070</c:v>
                </c:pt>
                <c:pt idx="333">
                  <c:v>45071</c:v>
                </c:pt>
                <c:pt idx="334">
                  <c:v>45072</c:v>
                </c:pt>
                <c:pt idx="335">
                  <c:v>45075</c:v>
                </c:pt>
                <c:pt idx="336">
                  <c:v>45076</c:v>
                </c:pt>
                <c:pt idx="337">
                  <c:v>45077</c:v>
                </c:pt>
                <c:pt idx="338">
                  <c:v>45078</c:v>
                </c:pt>
                <c:pt idx="339">
                  <c:v>45079</c:v>
                </c:pt>
                <c:pt idx="340">
                  <c:v>45082</c:v>
                </c:pt>
                <c:pt idx="341">
                  <c:v>45083</c:v>
                </c:pt>
                <c:pt idx="342">
                  <c:v>45084</c:v>
                </c:pt>
                <c:pt idx="343">
                  <c:v>45085</c:v>
                </c:pt>
                <c:pt idx="344">
                  <c:v>45086</c:v>
                </c:pt>
                <c:pt idx="345">
                  <c:v>45089</c:v>
                </c:pt>
                <c:pt idx="346">
                  <c:v>45090</c:v>
                </c:pt>
                <c:pt idx="347">
                  <c:v>45091</c:v>
                </c:pt>
                <c:pt idx="348">
                  <c:v>45092</c:v>
                </c:pt>
                <c:pt idx="349">
                  <c:v>45093</c:v>
                </c:pt>
                <c:pt idx="350">
                  <c:v>45096</c:v>
                </c:pt>
                <c:pt idx="351">
                  <c:v>45097</c:v>
                </c:pt>
                <c:pt idx="352">
                  <c:v>45098</c:v>
                </c:pt>
                <c:pt idx="353">
                  <c:v>45099</c:v>
                </c:pt>
                <c:pt idx="354">
                  <c:v>45100</c:v>
                </c:pt>
                <c:pt idx="355">
                  <c:v>45103</c:v>
                </c:pt>
                <c:pt idx="356">
                  <c:v>45104</c:v>
                </c:pt>
                <c:pt idx="357">
                  <c:v>45105</c:v>
                </c:pt>
                <c:pt idx="358">
                  <c:v>45106</c:v>
                </c:pt>
                <c:pt idx="359">
                  <c:v>45107</c:v>
                </c:pt>
                <c:pt idx="360">
                  <c:v>45110</c:v>
                </c:pt>
                <c:pt idx="361">
                  <c:v>45111</c:v>
                </c:pt>
                <c:pt idx="362">
                  <c:v>45112</c:v>
                </c:pt>
                <c:pt idx="363">
                  <c:v>45113</c:v>
                </c:pt>
                <c:pt idx="364">
                  <c:v>45114</c:v>
                </c:pt>
                <c:pt idx="365">
                  <c:v>45117</c:v>
                </c:pt>
                <c:pt idx="366">
                  <c:v>45118</c:v>
                </c:pt>
                <c:pt idx="367">
                  <c:v>45119</c:v>
                </c:pt>
                <c:pt idx="368">
                  <c:v>45120</c:v>
                </c:pt>
                <c:pt idx="369">
                  <c:v>45121</c:v>
                </c:pt>
                <c:pt idx="370">
                  <c:v>45124</c:v>
                </c:pt>
                <c:pt idx="371">
                  <c:v>45125</c:v>
                </c:pt>
                <c:pt idx="372">
                  <c:v>45126</c:v>
                </c:pt>
                <c:pt idx="373">
                  <c:v>45127</c:v>
                </c:pt>
                <c:pt idx="374">
                  <c:v>45128</c:v>
                </c:pt>
                <c:pt idx="375">
                  <c:v>45131</c:v>
                </c:pt>
                <c:pt idx="376">
                  <c:v>45132</c:v>
                </c:pt>
                <c:pt idx="377">
                  <c:v>45133</c:v>
                </c:pt>
                <c:pt idx="378">
                  <c:v>45134</c:v>
                </c:pt>
                <c:pt idx="379">
                  <c:v>45135</c:v>
                </c:pt>
                <c:pt idx="380">
                  <c:v>45138</c:v>
                </c:pt>
                <c:pt idx="381">
                  <c:v>45139</c:v>
                </c:pt>
                <c:pt idx="382">
                  <c:v>45140</c:v>
                </c:pt>
                <c:pt idx="383">
                  <c:v>45141</c:v>
                </c:pt>
                <c:pt idx="384">
                  <c:v>45142</c:v>
                </c:pt>
                <c:pt idx="385">
                  <c:v>45145</c:v>
                </c:pt>
                <c:pt idx="386">
                  <c:v>45146</c:v>
                </c:pt>
                <c:pt idx="387">
                  <c:v>45147</c:v>
                </c:pt>
                <c:pt idx="388">
                  <c:v>45148</c:v>
                </c:pt>
                <c:pt idx="389">
                  <c:v>45149</c:v>
                </c:pt>
                <c:pt idx="390">
                  <c:v>45152</c:v>
                </c:pt>
                <c:pt idx="391">
                  <c:v>45153</c:v>
                </c:pt>
                <c:pt idx="392">
                  <c:v>45154</c:v>
                </c:pt>
                <c:pt idx="393">
                  <c:v>45155</c:v>
                </c:pt>
                <c:pt idx="394">
                  <c:v>45156</c:v>
                </c:pt>
                <c:pt idx="395">
                  <c:v>45159</c:v>
                </c:pt>
                <c:pt idx="396">
                  <c:v>45160</c:v>
                </c:pt>
                <c:pt idx="397">
                  <c:v>45161</c:v>
                </c:pt>
                <c:pt idx="398">
                  <c:v>45162</c:v>
                </c:pt>
                <c:pt idx="399">
                  <c:v>45163</c:v>
                </c:pt>
                <c:pt idx="400">
                  <c:v>45166</c:v>
                </c:pt>
                <c:pt idx="401">
                  <c:v>45167</c:v>
                </c:pt>
                <c:pt idx="402">
                  <c:v>45168</c:v>
                </c:pt>
                <c:pt idx="403">
                  <c:v>45169</c:v>
                </c:pt>
                <c:pt idx="404">
                  <c:v>45170</c:v>
                </c:pt>
                <c:pt idx="405">
                  <c:v>45173</c:v>
                </c:pt>
                <c:pt idx="406">
                  <c:v>45174</c:v>
                </c:pt>
                <c:pt idx="407">
                  <c:v>45175</c:v>
                </c:pt>
                <c:pt idx="408">
                  <c:v>45176</c:v>
                </c:pt>
                <c:pt idx="409">
                  <c:v>45177</c:v>
                </c:pt>
                <c:pt idx="410">
                  <c:v>45180</c:v>
                </c:pt>
                <c:pt idx="411">
                  <c:v>45181</c:v>
                </c:pt>
                <c:pt idx="412">
                  <c:v>45182</c:v>
                </c:pt>
                <c:pt idx="413">
                  <c:v>45183</c:v>
                </c:pt>
                <c:pt idx="414">
                  <c:v>45184</c:v>
                </c:pt>
                <c:pt idx="415">
                  <c:v>45187</c:v>
                </c:pt>
                <c:pt idx="416">
                  <c:v>45188</c:v>
                </c:pt>
                <c:pt idx="417">
                  <c:v>45189</c:v>
                </c:pt>
                <c:pt idx="418">
                  <c:v>45190</c:v>
                </c:pt>
                <c:pt idx="419">
                  <c:v>45191</c:v>
                </c:pt>
                <c:pt idx="420">
                  <c:v>45194</c:v>
                </c:pt>
                <c:pt idx="421">
                  <c:v>45195</c:v>
                </c:pt>
                <c:pt idx="422">
                  <c:v>45196</c:v>
                </c:pt>
                <c:pt idx="423">
                  <c:v>45197</c:v>
                </c:pt>
                <c:pt idx="424">
                  <c:v>45198</c:v>
                </c:pt>
                <c:pt idx="425">
                  <c:v>45201</c:v>
                </c:pt>
                <c:pt idx="426">
                  <c:v>45202</c:v>
                </c:pt>
                <c:pt idx="427">
                  <c:v>45203</c:v>
                </c:pt>
                <c:pt idx="428">
                  <c:v>45204</c:v>
                </c:pt>
                <c:pt idx="429">
                  <c:v>45205</c:v>
                </c:pt>
                <c:pt idx="430">
                  <c:v>45208</c:v>
                </c:pt>
                <c:pt idx="431">
                  <c:v>45209</c:v>
                </c:pt>
                <c:pt idx="432">
                  <c:v>45210</c:v>
                </c:pt>
                <c:pt idx="433">
                  <c:v>45211</c:v>
                </c:pt>
                <c:pt idx="434">
                  <c:v>45212</c:v>
                </c:pt>
                <c:pt idx="435">
                  <c:v>45215</c:v>
                </c:pt>
                <c:pt idx="436">
                  <c:v>45216</c:v>
                </c:pt>
                <c:pt idx="437">
                  <c:v>45217</c:v>
                </c:pt>
                <c:pt idx="438">
                  <c:v>45218</c:v>
                </c:pt>
                <c:pt idx="439">
                  <c:v>45219</c:v>
                </c:pt>
                <c:pt idx="440">
                  <c:v>45222</c:v>
                </c:pt>
                <c:pt idx="441">
                  <c:v>45223</c:v>
                </c:pt>
                <c:pt idx="442">
                  <c:v>45224</c:v>
                </c:pt>
                <c:pt idx="443">
                  <c:v>45225</c:v>
                </c:pt>
                <c:pt idx="444">
                  <c:v>45226</c:v>
                </c:pt>
                <c:pt idx="445">
                  <c:v>45229</c:v>
                </c:pt>
                <c:pt idx="446">
                  <c:v>45230</c:v>
                </c:pt>
                <c:pt idx="447">
                  <c:v>45231</c:v>
                </c:pt>
                <c:pt idx="448">
                  <c:v>45232</c:v>
                </c:pt>
                <c:pt idx="449">
                  <c:v>45233</c:v>
                </c:pt>
                <c:pt idx="450">
                  <c:v>45236</c:v>
                </c:pt>
                <c:pt idx="451">
                  <c:v>45237</c:v>
                </c:pt>
                <c:pt idx="452">
                  <c:v>45238</c:v>
                </c:pt>
                <c:pt idx="453">
                  <c:v>45239</c:v>
                </c:pt>
                <c:pt idx="454">
                  <c:v>45240</c:v>
                </c:pt>
                <c:pt idx="455">
                  <c:v>45243</c:v>
                </c:pt>
                <c:pt idx="456">
                  <c:v>45244</c:v>
                </c:pt>
                <c:pt idx="457">
                  <c:v>45245</c:v>
                </c:pt>
                <c:pt idx="458">
                  <c:v>45246</c:v>
                </c:pt>
                <c:pt idx="459">
                  <c:v>45247</c:v>
                </c:pt>
                <c:pt idx="460">
                  <c:v>45250</c:v>
                </c:pt>
                <c:pt idx="461">
                  <c:v>45251</c:v>
                </c:pt>
                <c:pt idx="462">
                  <c:v>45252</c:v>
                </c:pt>
                <c:pt idx="463">
                  <c:v>45253</c:v>
                </c:pt>
                <c:pt idx="464">
                  <c:v>45254</c:v>
                </c:pt>
                <c:pt idx="465">
                  <c:v>45257</c:v>
                </c:pt>
                <c:pt idx="466">
                  <c:v>45258</c:v>
                </c:pt>
                <c:pt idx="467">
                  <c:v>45259</c:v>
                </c:pt>
                <c:pt idx="468">
                  <c:v>45260</c:v>
                </c:pt>
                <c:pt idx="469">
                  <c:v>45261</c:v>
                </c:pt>
                <c:pt idx="470">
                  <c:v>45264</c:v>
                </c:pt>
                <c:pt idx="471">
                  <c:v>45265</c:v>
                </c:pt>
                <c:pt idx="472">
                  <c:v>45266</c:v>
                </c:pt>
                <c:pt idx="473">
                  <c:v>45267</c:v>
                </c:pt>
                <c:pt idx="474">
                  <c:v>45268</c:v>
                </c:pt>
                <c:pt idx="475">
                  <c:v>45271</c:v>
                </c:pt>
                <c:pt idx="476">
                  <c:v>45272</c:v>
                </c:pt>
                <c:pt idx="477">
                  <c:v>45273</c:v>
                </c:pt>
                <c:pt idx="478">
                  <c:v>45274</c:v>
                </c:pt>
                <c:pt idx="479">
                  <c:v>45275</c:v>
                </c:pt>
                <c:pt idx="480">
                  <c:v>45278</c:v>
                </c:pt>
                <c:pt idx="481">
                  <c:v>45279</c:v>
                </c:pt>
                <c:pt idx="482">
                  <c:v>45280</c:v>
                </c:pt>
                <c:pt idx="483">
                  <c:v>45281</c:v>
                </c:pt>
                <c:pt idx="484">
                  <c:v>45282</c:v>
                </c:pt>
                <c:pt idx="485">
                  <c:v>45285</c:v>
                </c:pt>
                <c:pt idx="486">
                  <c:v>45286</c:v>
                </c:pt>
                <c:pt idx="487">
                  <c:v>45287</c:v>
                </c:pt>
                <c:pt idx="488">
                  <c:v>45288</c:v>
                </c:pt>
                <c:pt idx="489">
                  <c:v>45289</c:v>
                </c:pt>
                <c:pt idx="490">
                  <c:v>45292</c:v>
                </c:pt>
                <c:pt idx="491">
                  <c:v>45293</c:v>
                </c:pt>
                <c:pt idx="492">
                  <c:v>45294</c:v>
                </c:pt>
                <c:pt idx="493">
                  <c:v>45295</c:v>
                </c:pt>
                <c:pt idx="494">
                  <c:v>45296</c:v>
                </c:pt>
                <c:pt idx="495">
                  <c:v>45299</c:v>
                </c:pt>
                <c:pt idx="496">
                  <c:v>45300</c:v>
                </c:pt>
                <c:pt idx="497">
                  <c:v>45301</c:v>
                </c:pt>
                <c:pt idx="498">
                  <c:v>45302</c:v>
                </c:pt>
                <c:pt idx="499">
                  <c:v>45303</c:v>
                </c:pt>
                <c:pt idx="500">
                  <c:v>45306</c:v>
                </c:pt>
                <c:pt idx="501">
                  <c:v>45307</c:v>
                </c:pt>
                <c:pt idx="502">
                  <c:v>45308</c:v>
                </c:pt>
                <c:pt idx="503">
                  <c:v>45309</c:v>
                </c:pt>
                <c:pt idx="504">
                  <c:v>45310</c:v>
                </c:pt>
                <c:pt idx="505">
                  <c:v>45313</c:v>
                </c:pt>
                <c:pt idx="506">
                  <c:v>45314</c:v>
                </c:pt>
                <c:pt idx="507">
                  <c:v>45315</c:v>
                </c:pt>
                <c:pt idx="508">
                  <c:v>45316</c:v>
                </c:pt>
                <c:pt idx="509">
                  <c:v>45317</c:v>
                </c:pt>
                <c:pt idx="510">
                  <c:v>45320</c:v>
                </c:pt>
                <c:pt idx="511">
                  <c:v>45321</c:v>
                </c:pt>
                <c:pt idx="512">
                  <c:v>45322</c:v>
                </c:pt>
                <c:pt idx="513">
                  <c:v>45323</c:v>
                </c:pt>
                <c:pt idx="514">
                  <c:v>45324</c:v>
                </c:pt>
                <c:pt idx="515">
                  <c:v>45327</c:v>
                </c:pt>
                <c:pt idx="516">
                  <c:v>45328</c:v>
                </c:pt>
                <c:pt idx="517">
                  <c:v>45329</c:v>
                </c:pt>
                <c:pt idx="518">
                  <c:v>45330</c:v>
                </c:pt>
                <c:pt idx="519">
                  <c:v>45331</c:v>
                </c:pt>
                <c:pt idx="520">
                  <c:v>45334</c:v>
                </c:pt>
                <c:pt idx="521">
                  <c:v>45335</c:v>
                </c:pt>
                <c:pt idx="522">
                  <c:v>45336</c:v>
                </c:pt>
                <c:pt idx="523">
                  <c:v>45337</c:v>
                </c:pt>
                <c:pt idx="524">
                  <c:v>45338</c:v>
                </c:pt>
                <c:pt idx="525">
                  <c:v>45341</c:v>
                </c:pt>
                <c:pt idx="526">
                  <c:v>45342</c:v>
                </c:pt>
                <c:pt idx="527">
                  <c:v>45343</c:v>
                </c:pt>
                <c:pt idx="528">
                  <c:v>45344</c:v>
                </c:pt>
                <c:pt idx="529">
                  <c:v>45345</c:v>
                </c:pt>
                <c:pt idx="530">
                  <c:v>45348</c:v>
                </c:pt>
                <c:pt idx="531">
                  <c:v>45349</c:v>
                </c:pt>
                <c:pt idx="532">
                  <c:v>45350</c:v>
                </c:pt>
                <c:pt idx="533">
                  <c:v>45351</c:v>
                </c:pt>
                <c:pt idx="534">
                  <c:v>45352</c:v>
                </c:pt>
                <c:pt idx="535">
                  <c:v>45355</c:v>
                </c:pt>
                <c:pt idx="536">
                  <c:v>45356</c:v>
                </c:pt>
                <c:pt idx="537">
                  <c:v>45357</c:v>
                </c:pt>
                <c:pt idx="538">
                  <c:v>45358</c:v>
                </c:pt>
                <c:pt idx="539">
                  <c:v>45359</c:v>
                </c:pt>
                <c:pt idx="540">
                  <c:v>45362</c:v>
                </c:pt>
                <c:pt idx="541">
                  <c:v>45363</c:v>
                </c:pt>
                <c:pt idx="542">
                  <c:v>45364</c:v>
                </c:pt>
                <c:pt idx="543">
                  <c:v>45365</c:v>
                </c:pt>
                <c:pt idx="544">
                  <c:v>45366</c:v>
                </c:pt>
                <c:pt idx="545">
                  <c:v>45369</c:v>
                </c:pt>
                <c:pt idx="546">
                  <c:v>45370</c:v>
                </c:pt>
                <c:pt idx="547">
                  <c:v>45371</c:v>
                </c:pt>
                <c:pt idx="548">
                  <c:v>45372</c:v>
                </c:pt>
                <c:pt idx="549">
                  <c:v>45373</c:v>
                </c:pt>
                <c:pt idx="550">
                  <c:v>45376</c:v>
                </c:pt>
                <c:pt idx="551">
                  <c:v>45377</c:v>
                </c:pt>
                <c:pt idx="552">
                  <c:v>45378</c:v>
                </c:pt>
                <c:pt idx="553">
                  <c:v>45379</c:v>
                </c:pt>
                <c:pt idx="554">
                  <c:v>45380</c:v>
                </c:pt>
                <c:pt idx="555">
                  <c:v>45383</c:v>
                </c:pt>
                <c:pt idx="556">
                  <c:v>45384</c:v>
                </c:pt>
                <c:pt idx="557">
                  <c:v>45385</c:v>
                </c:pt>
                <c:pt idx="558">
                  <c:v>45386</c:v>
                </c:pt>
                <c:pt idx="559">
                  <c:v>45387</c:v>
                </c:pt>
                <c:pt idx="560">
                  <c:v>45390</c:v>
                </c:pt>
                <c:pt idx="561">
                  <c:v>45391</c:v>
                </c:pt>
                <c:pt idx="562">
                  <c:v>45392</c:v>
                </c:pt>
                <c:pt idx="563">
                  <c:v>45393</c:v>
                </c:pt>
                <c:pt idx="564">
                  <c:v>45394</c:v>
                </c:pt>
                <c:pt idx="565">
                  <c:v>45397</c:v>
                </c:pt>
                <c:pt idx="566">
                  <c:v>45398</c:v>
                </c:pt>
                <c:pt idx="567">
                  <c:v>45399</c:v>
                </c:pt>
                <c:pt idx="568">
                  <c:v>45400</c:v>
                </c:pt>
                <c:pt idx="569">
                  <c:v>45401</c:v>
                </c:pt>
                <c:pt idx="570">
                  <c:v>45404</c:v>
                </c:pt>
                <c:pt idx="571">
                  <c:v>45405</c:v>
                </c:pt>
                <c:pt idx="572">
                  <c:v>45406</c:v>
                </c:pt>
                <c:pt idx="573">
                  <c:v>45407</c:v>
                </c:pt>
                <c:pt idx="574">
                  <c:v>45408</c:v>
                </c:pt>
                <c:pt idx="575">
                  <c:v>45411</c:v>
                </c:pt>
                <c:pt idx="576">
                  <c:v>45412</c:v>
                </c:pt>
                <c:pt idx="577">
                  <c:v>45413</c:v>
                </c:pt>
                <c:pt idx="578">
                  <c:v>45414</c:v>
                </c:pt>
                <c:pt idx="579">
                  <c:v>45415</c:v>
                </c:pt>
                <c:pt idx="580">
                  <c:v>45418</c:v>
                </c:pt>
                <c:pt idx="581">
                  <c:v>45419</c:v>
                </c:pt>
                <c:pt idx="582">
                  <c:v>45420</c:v>
                </c:pt>
                <c:pt idx="583">
                  <c:v>45421</c:v>
                </c:pt>
                <c:pt idx="584">
                  <c:v>45422</c:v>
                </c:pt>
                <c:pt idx="585">
                  <c:v>45425</c:v>
                </c:pt>
                <c:pt idx="586">
                  <c:v>45426</c:v>
                </c:pt>
                <c:pt idx="587">
                  <c:v>45427</c:v>
                </c:pt>
                <c:pt idx="588">
                  <c:v>45428</c:v>
                </c:pt>
                <c:pt idx="589">
                  <c:v>45429</c:v>
                </c:pt>
                <c:pt idx="590">
                  <c:v>45432</c:v>
                </c:pt>
                <c:pt idx="591">
                  <c:v>45433</c:v>
                </c:pt>
                <c:pt idx="592">
                  <c:v>45434</c:v>
                </c:pt>
                <c:pt idx="593">
                  <c:v>45435</c:v>
                </c:pt>
                <c:pt idx="594">
                  <c:v>45436</c:v>
                </c:pt>
                <c:pt idx="595">
                  <c:v>45439</c:v>
                </c:pt>
                <c:pt idx="596">
                  <c:v>45440</c:v>
                </c:pt>
                <c:pt idx="597">
                  <c:v>45441</c:v>
                </c:pt>
                <c:pt idx="598">
                  <c:v>45442</c:v>
                </c:pt>
                <c:pt idx="599">
                  <c:v>45443</c:v>
                </c:pt>
                <c:pt idx="600">
                  <c:v>45446</c:v>
                </c:pt>
                <c:pt idx="601">
                  <c:v>45447</c:v>
                </c:pt>
                <c:pt idx="602">
                  <c:v>45448</c:v>
                </c:pt>
                <c:pt idx="603">
                  <c:v>45449</c:v>
                </c:pt>
                <c:pt idx="604">
                  <c:v>45450</c:v>
                </c:pt>
                <c:pt idx="605">
                  <c:v>45453</c:v>
                </c:pt>
                <c:pt idx="606">
                  <c:v>45454</c:v>
                </c:pt>
                <c:pt idx="607">
                  <c:v>45455</c:v>
                </c:pt>
                <c:pt idx="608">
                  <c:v>45456</c:v>
                </c:pt>
                <c:pt idx="609">
                  <c:v>45457</c:v>
                </c:pt>
                <c:pt idx="610">
                  <c:v>45460</c:v>
                </c:pt>
                <c:pt idx="611">
                  <c:v>45461</c:v>
                </c:pt>
                <c:pt idx="612">
                  <c:v>45462</c:v>
                </c:pt>
                <c:pt idx="613">
                  <c:v>45463</c:v>
                </c:pt>
                <c:pt idx="614">
                  <c:v>45464</c:v>
                </c:pt>
                <c:pt idx="615">
                  <c:v>45467</c:v>
                </c:pt>
                <c:pt idx="616">
                  <c:v>45468</c:v>
                </c:pt>
                <c:pt idx="617">
                  <c:v>45469</c:v>
                </c:pt>
                <c:pt idx="618">
                  <c:v>45470</c:v>
                </c:pt>
                <c:pt idx="619">
                  <c:v>45471</c:v>
                </c:pt>
                <c:pt idx="620">
                  <c:v>45474</c:v>
                </c:pt>
                <c:pt idx="621">
                  <c:v>45475</c:v>
                </c:pt>
                <c:pt idx="622">
                  <c:v>45476</c:v>
                </c:pt>
                <c:pt idx="623">
                  <c:v>45477</c:v>
                </c:pt>
                <c:pt idx="624">
                  <c:v>45478</c:v>
                </c:pt>
                <c:pt idx="625">
                  <c:v>45481</c:v>
                </c:pt>
                <c:pt idx="626">
                  <c:v>45482</c:v>
                </c:pt>
                <c:pt idx="627">
                  <c:v>45483</c:v>
                </c:pt>
                <c:pt idx="628">
                  <c:v>45484</c:v>
                </c:pt>
                <c:pt idx="629">
                  <c:v>45485</c:v>
                </c:pt>
                <c:pt idx="630">
                  <c:v>45488</c:v>
                </c:pt>
                <c:pt idx="631">
                  <c:v>45489</c:v>
                </c:pt>
                <c:pt idx="632">
                  <c:v>45490</c:v>
                </c:pt>
                <c:pt idx="633">
                  <c:v>45491</c:v>
                </c:pt>
                <c:pt idx="634">
                  <c:v>45492</c:v>
                </c:pt>
                <c:pt idx="635">
                  <c:v>45495</c:v>
                </c:pt>
                <c:pt idx="636">
                  <c:v>45496</c:v>
                </c:pt>
                <c:pt idx="637">
                  <c:v>45497</c:v>
                </c:pt>
                <c:pt idx="638">
                  <c:v>45498</c:v>
                </c:pt>
                <c:pt idx="639">
                  <c:v>45499</c:v>
                </c:pt>
                <c:pt idx="640">
                  <c:v>45502</c:v>
                </c:pt>
                <c:pt idx="641">
                  <c:v>45503</c:v>
                </c:pt>
                <c:pt idx="642">
                  <c:v>45504</c:v>
                </c:pt>
                <c:pt idx="643">
                  <c:v>45505</c:v>
                </c:pt>
                <c:pt idx="644">
                  <c:v>45506</c:v>
                </c:pt>
                <c:pt idx="645">
                  <c:v>45509</c:v>
                </c:pt>
                <c:pt idx="646">
                  <c:v>45510</c:v>
                </c:pt>
                <c:pt idx="647">
                  <c:v>45511</c:v>
                </c:pt>
                <c:pt idx="648">
                  <c:v>45512</c:v>
                </c:pt>
                <c:pt idx="649">
                  <c:v>45513</c:v>
                </c:pt>
                <c:pt idx="650">
                  <c:v>45516</c:v>
                </c:pt>
                <c:pt idx="651">
                  <c:v>45517</c:v>
                </c:pt>
                <c:pt idx="652">
                  <c:v>45518</c:v>
                </c:pt>
                <c:pt idx="653">
                  <c:v>45519</c:v>
                </c:pt>
                <c:pt idx="654">
                  <c:v>45520</c:v>
                </c:pt>
                <c:pt idx="655">
                  <c:v>45523</c:v>
                </c:pt>
                <c:pt idx="656">
                  <c:v>45524</c:v>
                </c:pt>
                <c:pt idx="657">
                  <c:v>45525</c:v>
                </c:pt>
                <c:pt idx="658">
                  <c:v>45526</c:v>
                </c:pt>
                <c:pt idx="659">
                  <c:v>45527</c:v>
                </c:pt>
                <c:pt idx="660">
                  <c:v>45530</c:v>
                </c:pt>
                <c:pt idx="661">
                  <c:v>45531</c:v>
                </c:pt>
                <c:pt idx="662">
                  <c:v>45532</c:v>
                </c:pt>
                <c:pt idx="663">
                  <c:v>45533</c:v>
                </c:pt>
                <c:pt idx="664">
                  <c:v>45534</c:v>
                </c:pt>
                <c:pt idx="665">
                  <c:v>45537</c:v>
                </c:pt>
                <c:pt idx="666">
                  <c:v>45538</c:v>
                </c:pt>
                <c:pt idx="667">
                  <c:v>45539</c:v>
                </c:pt>
                <c:pt idx="668">
                  <c:v>45540</c:v>
                </c:pt>
                <c:pt idx="669">
                  <c:v>45541</c:v>
                </c:pt>
                <c:pt idx="670">
                  <c:v>45544</c:v>
                </c:pt>
                <c:pt idx="671">
                  <c:v>45545</c:v>
                </c:pt>
                <c:pt idx="672">
                  <c:v>45546</c:v>
                </c:pt>
                <c:pt idx="673">
                  <c:v>45547</c:v>
                </c:pt>
                <c:pt idx="674">
                  <c:v>45548</c:v>
                </c:pt>
                <c:pt idx="675">
                  <c:v>45551</c:v>
                </c:pt>
                <c:pt idx="676">
                  <c:v>45552</c:v>
                </c:pt>
                <c:pt idx="677">
                  <c:v>45553</c:v>
                </c:pt>
                <c:pt idx="678">
                  <c:v>45554</c:v>
                </c:pt>
                <c:pt idx="679">
                  <c:v>45555</c:v>
                </c:pt>
                <c:pt idx="680">
                  <c:v>45558</c:v>
                </c:pt>
                <c:pt idx="681">
                  <c:v>45559</c:v>
                </c:pt>
                <c:pt idx="682">
                  <c:v>45560</c:v>
                </c:pt>
                <c:pt idx="683">
                  <c:v>45561</c:v>
                </c:pt>
                <c:pt idx="684">
                  <c:v>45562</c:v>
                </c:pt>
                <c:pt idx="685">
                  <c:v>45565</c:v>
                </c:pt>
                <c:pt idx="686">
                  <c:v>45566</c:v>
                </c:pt>
                <c:pt idx="687">
                  <c:v>45567</c:v>
                </c:pt>
                <c:pt idx="688">
                  <c:v>45568</c:v>
                </c:pt>
                <c:pt idx="689">
                  <c:v>45569</c:v>
                </c:pt>
                <c:pt idx="690">
                  <c:v>45572</c:v>
                </c:pt>
                <c:pt idx="691">
                  <c:v>45573</c:v>
                </c:pt>
                <c:pt idx="692">
                  <c:v>45574</c:v>
                </c:pt>
                <c:pt idx="693">
                  <c:v>45575</c:v>
                </c:pt>
                <c:pt idx="694">
                  <c:v>45576</c:v>
                </c:pt>
                <c:pt idx="695">
                  <c:v>45579</c:v>
                </c:pt>
                <c:pt idx="696">
                  <c:v>45580</c:v>
                </c:pt>
                <c:pt idx="697">
                  <c:v>45581</c:v>
                </c:pt>
                <c:pt idx="698">
                  <c:v>45582</c:v>
                </c:pt>
                <c:pt idx="699">
                  <c:v>45583</c:v>
                </c:pt>
                <c:pt idx="700">
                  <c:v>45586</c:v>
                </c:pt>
                <c:pt idx="701">
                  <c:v>45587</c:v>
                </c:pt>
                <c:pt idx="702">
                  <c:v>45588</c:v>
                </c:pt>
                <c:pt idx="703">
                  <c:v>45589</c:v>
                </c:pt>
                <c:pt idx="704">
                  <c:v>45590</c:v>
                </c:pt>
                <c:pt idx="705">
                  <c:v>45593</c:v>
                </c:pt>
                <c:pt idx="706">
                  <c:v>45594</c:v>
                </c:pt>
                <c:pt idx="707">
                  <c:v>45595</c:v>
                </c:pt>
                <c:pt idx="708">
                  <c:v>45596</c:v>
                </c:pt>
                <c:pt idx="709">
                  <c:v>45597</c:v>
                </c:pt>
                <c:pt idx="710">
                  <c:v>45600</c:v>
                </c:pt>
                <c:pt idx="711">
                  <c:v>45601</c:v>
                </c:pt>
                <c:pt idx="712">
                  <c:v>45602</c:v>
                </c:pt>
                <c:pt idx="713">
                  <c:v>45603</c:v>
                </c:pt>
                <c:pt idx="714">
                  <c:v>45604</c:v>
                </c:pt>
                <c:pt idx="715">
                  <c:v>45607</c:v>
                </c:pt>
                <c:pt idx="716">
                  <c:v>45608</c:v>
                </c:pt>
                <c:pt idx="717">
                  <c:v>45609</c:v>
                </c:pt>
                <c:pt idx="718">
                  <c:v>45610</c:v>
                </c:pt>
                <c:pt idx="719">
                  <c:v>45611</c:v>
                </c:pt>
                <c:pt idx="720">
                  <c:v>45614</c:v>
                </c:pt>
                <c:pt idx="721">
                  <c:v>45615</c:v>
                </c:pt>
                <c:pt idx="722">
                  <c:v>45616</c:v>
                </c:pt>
                <c:pt idx="723">
                  <c:v>45617</c:v>
                </c:pt>
                <c:pt idx="724">
                  <c:v>45618</c:v>
                </c:pt>
                <c:pt idx="725">
                  <c:v>45621</c:v>
                </c:pt>
                <c:pt idx="726">
                  <c:v>45622</c:v>
                </c:pt>
                <c:pt idx="727">
                  <c:v>45623</c:v>
                </c:pt>
                <c:pt idx="728">
                  <c:v>45624</c:v>
                </c:pt>
                <c:pt idx="729">
                  <c:v>45625</c:v>
                </c:pt>
                <c:pt idx="730">
                  <c:v>45628</c:v>
                </c:pt>
                <c:pt idx="731">
                  <c:v>45629</c:v>
                </c:pt>
                <c:pt idx="732">
                  <c:v>45630</c:v>
                </c:pt>
                <c:pt idx="733">
                  <c:v>45631</c:v>
                </c:pt>
                <c:pt idx="734">
                  <c:v>45632</c:v>
                </c:pt>
                <c:pt idx="735">
                  <c:v>45635</c:v>
                </c:pt>
                <c:pt idx="736">
                  <c:v>45636</c:v>
                </c:pt>
                <c:pt idx="737">
                  <c:v>45637</c:v>
                </c:pt>
                <c:pt idx="738">
                  <c:v>45638</c:v>
                </c:pt>
                <c:pt idx="739">
                  <c:v>45639</c:v>
                </c:pt>
                <c:pt idx="740">
                  <c:v>45642</c:v>
                </c:pt>
                <c:pt idx="741">
                  <c:v>45643</c:v>
                </c:pt>
                <c:pt idx="742">
                  <c:v>45644</c:v>
                </c:pt>
                <c:pt idx="743">
                  <c:v>45645</c:v>
                </c:pt>
                <c:pt idx="744">
                  <c:v>45646</c:v>
                </c:pt>
                <c:pt idx="745">
                  <c:v>45649</c:v>
                </c:pt>
                <c:pt idx="746">
                  <c:v>45650</c:v>
                </c:pt>
                <c:pt idx="747">
                  <c:v>45651</c:v>
                </c:pt>
                <c:pt idx="748">
                  <c:v>45652</c:v>
                </c:pt>
                <c:pt idx="749">
                  <c:v>45653</c:v>
                </c:pt>
                <c:pt idx="750">
                  <c:v>45656</c:v>
                </c:pt>
                <c:pt idx="751">
                  <c:v>45657</c:v>
                </c:pt>
              </c:numCache>
            </c:numRef>
          </c:cat>
          <c:val>
            <c:numRef>
              <c:f>'Rolling Analytics'!$F$40:$F$791</c:f>
              <c:numCache>
                <c:formatCode>General</c:formatCode>
                <c:ptCount val="752"/>
                <c:pt idx="0">
                  <c:v>0.51495797655239872</c:v>
                </c:pt>
                <c:pt idx="1">
                  <c:v>0.48471005206879414</c:v>
                </c:pt>
                <c:pt idx="2">
                  <c:v>0.45457572662898893</c:v>
                </c:pt>
                <c:pt idx="3">
                  <c:v>0.45494295784773003</c:v>
                </c:pt>
                <c:pt idx="4">
                  <c:v>0.45496946222547968</c:v>
                </c:pt>
                <c:pt idx="5">
                  <c:v>0.4476180721029292</c:v>
                </c:pt>
                <c:pt idx="6">
                  <c:v>0.44331357862973003</c:v>
                </c:pt>
                <c:pt idx="7">
                  <c:v>0.50151654001795853</c:v>
                </c:pt>
                <c:pt idx="8">
                  <c:v>0.51850020170646927</c:v>
                </c:pt>
                <c:pt idx="9">
                  <c:v>0.54398454626532211</c:v>
                </c:pt>
                <c:pt idx="10">
                  <c:v>0.53629392964623468</c:v>
                </c:pt>
                <c:pt idx="11">
                  <c:v>0.51545858143914791</c:v>
                </c:pt>
                <c:pt idx="12">
                  <c:v>0.59203137551062224</c:v>
                </c:pt>
                <c:pt idx="13">
                  <c:v>0.63302824140676983</c:v>
                </c:pt>
                <c:pt idx="14">
                  <c:v>0.64155052295726156</c:v>
                </c:pt>
                <c:pt idx="15">
                  <c:v>0.62717630436097882</c:v>
                </c:pt>
                <c:pt idx="16">
                  <c:v>0.65090651829712642</c:v>
                </c:pt>
                <c:pt idx="17">
                  <c:v>0.64539398300498418</c:v>
                </c:pt>
                <c:pt idx="18">
                  <c:v>0.64643474756274122</c:v>
                </c:pt>
                <c:pt idx="19">
                  <c:v>0.64467822726625434</c:v>
                </c:pt>
                <c:pt idx="20">
                  <c:v>0.64202801553883526</c:v>
                </c:pt>
                <c:pt idx="21">
                  <c:v>0.64227324057376778</c:v>
                </c:pt>
                <c:pt idx="22">
                  <c:v>0.65426854737886764</c:v>
                </c:pt>
                <c:pt idx="23">
                  <c:v>0.68268976713792173</c:v>
                </c:pt>
                <c:pt idx="24">
                  <c:v>0.68369880994795962</c:v>
                </c:pt>
                <c:pt idx="25">
                  <c:v>0.68741232435281518</c:v>
                </c:pt>
                <c:pt idx="26">
                  <c:v>0.68740201368863696</c:v>
                </c:pt>
                <c:pt idx="27">
                  <c:v>0.67954715645871222</c:v>
                </c:pt>
                <c:pt idx="28">
                  <c:v>0.68618200381194738</c:v>
                </c:pt>
                <c:pt idx="29">
                  <c:v>0.6848319411201832</c:v>
                </c:pt>
                <c:pt idx="30">
                  <c:v>0.67826822586409796</c:v>
                </c:pt>
                <c:pt idx="31">
                  <c:v>0.68034645260136994</c:v>
                </c:pt>
                <c:pt idx="32">
                  <c:v>0.6704427657331602</c:v>
                </c:pt>
                <c:pt idx="33">
                  <c:v>0.6683619265547236</c:v>
                </c:pt>
                <c:pt idx="34">
                  <c:v>0.67020501768875895</c:v>
                </c:pt>
                <c:pt idx="35">
                  <c:v>0.67006441873773548</c:v>
                </c:pt>
                <c:pt idx="36">
                  <c:v>0.66080610985068777</c:v>
                </c:pt>
                <c:pt idx="37">
                  <c:v>0.61530519015276619</c:v>
                </c:pt>
                <c:pt idx="38">
                  <c:v>0.64325220123919491</c:v>
                </c:pt>
                <c:pt idx="39">
                  <c:v>0.61619005191813847</c:v>
                </c:pt>
                <c:pt idx="40">
                  <c:v>0.59787918276842145</c:v>
                </c:pt>
                <c:pt idx="41">
                  <c:v>0.59636270293634763</c:v>
                </c:pt>
                <c:pt idx="42">
                  <c:v>0.53149680625107332</c:v>
                </c:pt>
                <c:pt idx="43">
                  <c:v>0.47643602512287803</c:v>
                </c:pt>
                <c:pt idx="44">
                  <c:v>0.46111929058644546</c:v>
                </c:pt>
                <c:pt idx="45">
                  <c:v>0.46658240170061527</c:v>
                </c:pt>
                <c:pt idx="46">
                  <c:v>0.43880599157661881</c:v>
                </c:pt>
                <c:pt idx="47">
                  <c:v>0.43634974432589912</c:v>
                </c:pt>
                <c:pt idx="48">
                  <c:v>0.43533946509848742</c:v>
                </c:pt>
                <c:pt idx="49">
                  <c:v>0.43210034316058304</c:v>
                </c:pt>
                <c:pt idx="50">
                  <c:v>0.59272867142390129</c:v>
                </c:pt>
                <c:pt idx="51">
                  <c:v>0.59446931306022999</c:v>
                </c:pt>
                <c:pt idx="52">
                  <c:v>0.6163562539873424</c:v>
                </c:pt>
                <c:pt idx="53">
                  <c:v>0.60566097963418919</c:v>
                </c:pt>
                <c:pt idx="54">
                  <c:v>0.61704141312482985</c:v>
                </c:pt>
                <c:pt idx="55">
                  <c:v>0.64129876705527433</c:v>
                </c:pt>
                <c:pt idx="56">
                  <c:v>0.64349431982640737</c:v>
                </c:pt>
                <c:pt idx="57">
                  <c:v>0.66543775642999803</c:v>
                </c:pt>
                <c:pt idx="58">
                  <c:v>0.66336323161072475</c:v>
                </c:pt>
                <c:pt idx="59">
                  <c:v>0.66273341317826329</c:v>
                </c:pt>
                <c:pt idx="60">
                  <c:v>0.66287972452005595</c:v>
                </c:pt>
                <c:pt idx="61">
                  <c:v>0.66015010165092358</c:v>
                </c:pt>
                <c:pt idx="62">
                  <c:v>0.66805086680408143</c:v>
                </c:pt>
                <c:pt idx="63">
                  <c:v>0.66976714126169212</c:v>
                </c:pt>
                <c:pt idx="64">
                  <c:v>0.66840857480410198</c:v>
                </c:pt>
                <c:pt idx="65">
                  <c:v>0.66870185232263724</c:v>
                </c:pt>
                <c:pt idx="66">
                  <c:v>0.71171513885290882</c:v>
                </c:pt>
                <c:pt idx="67">
                  <c:v>0.70719777565882269</c:v>
                </c:pt>
                <c:pt idx="68">
                  <c:v>0.68845079366464756</c:v>
                </c:pt>
                <c:pt idx="69">
                  <c:v>0.68955431810267498</c:v>
                </c:pt>
                <c:pt idx="70">
                  <c:v>0.68764657373638249</c:v>
                </c:pt>
                <c:pt idx="71">
                  <c:v>0.68762032373875237</c:v>
                </c:pt>
                <c:pt idx="72">
                  <c:v>0.68055285952811262</c:v>
                </c:pt>
                <c:pt idx="73">
                  <c:v>0.67983097384585789</c:v>
                </c:pt>
                <c:pt idx="74">
                  <c:v>0.67690876868356498</c:v>
                </c:pt>
                <c:pt idx="75">
                  <c:v>0.66325508666556576</c:v>
                </c:pt>
                <c:pt idx="76">
                  <c:v>0.66324722975252448</c:v>
                </c:pt>
                <c:pt idx="77">
                  <c:v>0.65819836098003592</c:v>
                </c:pt>
                <c:pt idx="78">
                  <c:v>0.65760535105481421</c:v>
                </c:pt>
                <c:pt idx="79">
                  <c:v>0.71744972155624143</c:v>
                </c:pt>
                <c:pt idx="80">
                  <c:v>0.6642660147150804</c:v>
                </c:pt>
                <c:pt idx="81">
                  <c:v>0.661621543638655</c:v>
                </c:pt>
                <c:pt idx="82">
                  <c:v>0.61749997591674999</c:v>
                </c:pt>
                <c:pt idx="83">
                  <c:v>0.57470862611658424</c:v>
                </c:pt>
                <c:pt idx="84">
                  <c:v>0.63789485840542326</c:v>
                </c:pt>
                <c:pt idx="85">
                  <c:v>0.64671778046685191</c:v>
                </c:pt>
                <c:pt idx="86">
                  <c:v>0.64768798238214953</c:v>
                </c:pt>
                <c:pt idx="87">
                  <c:v>0.63777564260931419</c:v>
                </c:pt>
                <c:pt idx="88">
                  <c:v>0.64901476362239097</c:v>
                </c:pt>
                <c:pt idx="89">
                  <c:v>0.6512806785925227</c:v>
                </c:pt>
                <c:pt idx="90">
                  <c:v>0.65533199697864497</c:v>
                </c:pt>
                <c:pt idx="91">
                  <c:v>0.65685644119029718</c:v>
                </c:pt>
                <c:pt idx="92">
                  <c:v>0.67856012850182346</c:v>
                </c:pt>
                <c:pt idx="93">
                  <c:v>0.71679873114859149</c:v>
                </c:pt>
                <c:pt idx="94">
                  <c:v>0.71140759106084706</c:v>
                </c:pt>
                <c:pt idx="95">
                  <c:v>0.73813709708058028</c:v>
                </c:pt>
                <c:pt idx="96">
                  <c:v>0.72110858568810643</c:v>
                </c:pt>
                <c:pt idx="97">
                  <c:v>0.74482771438972983</c:v>
                </c:pt>
                <c:pt idx="98">
                  <c:v>0.7475743837032347</c:v>
                </c:pt>
                <c:pt idx="99">
                  <c:v>0.74629797794904373</c:v>
                </c:pt>
                <c:pt idx="100">
                  <c:v>0.74814938443401446</c:v>
                </c:pt>
                <c:pt idx="101">
                  <c:v>0.76644252294422544</c:v>
                </c:pt>
                <c:pt idx="102">
                  <c:v>0.80285491970551204</c:v>
                </c:pt>
                <c:pt idx="103">
                  <c:v>0.80374659744985288</c:v>
                </c:pt>
                <c:pt idx="104">
                  <c:v>0.80233064585254243</c:v>
                </c:pt>
                <c:pt idx="105">
                  <c:v>0.79960937029234891</c:v>
                </c:pt>
                <c:pt idx="106">
                  <c:v>0.80370221067007597</c:v>
                </c:pt>
                <c:pt idx="107">
                  <c:v>0.80665835759235249</c:v>
                </c:pt>
                <c:pt idx="108">
                  <c:v>0.81082967648868109</c:v>
                </c:pt>
                <c:pt idx="109">
                  <c:v>0.72546717479630951</c:v>
                </c:pt>
                <c:pt idx="110">
                  <c:v>0.70835486236783218</c:v>
                </c:pt>
                <c:pt idx="111">
                  <c:v>0.70361174876758326</c:v>
                </c:pt>
                <c:pt idx="112">
                  <c:v>0.70849658439894514</c:v>
                </c:pt>
                <c:pt idx="113">
                  <c:v>0.7587476508119505</c:v>
                </c:pt>
                <c:pt idx="114">
                  <c:v>0.67658797028094575</c:v>
                </c:pt>
                <c:pt idx="115">
                  <c:v>0.6715345051400099</c:v>
                </c:pt>
                <c:pt idx="116">
                  <c:v>0.67794201862573311</c:v>
                </c:pt>
                <c:pt idx="117">
                  <c:v>0.68849290821603704</c:v>
                </c:pt>
                <c:pt idx="118">
                  <c:v>0.68881341270492624</c:v>
                </c:pt>
                <c:pt idx="119">
                  <c:v>0.67797182551991619</c:v>
                </c:pt>
                <c:pt idx="120">
                  <c:v>0.67760761265689795</c:v>
                </c:pt>
                <c:pt idx="121">
                  <c:v>0.67041228721645574</c:v>
                </c:pt>
                <c:pt idx="122">
                  <c:v>0.67271774114277461</c:v>
                </c:pt>
                <c:pt idx="123">
                  <c:v>0.65213910669114916</c:v>
                </c:pt>
                <c:pt idx="124">
                  <c:v>0.65593215306538555</c:v>
                </c:pt>
                <c:pt idx="125">
                  <c:v>0.63878700440230152</c:v>
                </c:pt>
                <c:pt idx="126">
                  <c:v>0.61863069884830046</c:v>
                </c:pt>
                <c:pt idx="127">
                  <c:v>0.60319855404032807</c:v>
                </c:pt>
                <c:pt idx="128">
                  <c:v>0.59544582862060536</c:v>
                </c:pt>
                <c:pt idx="129">
                  <c:v>0.60694586375126758</c:v>
                </c:pt>
                <c:pt idx="130">
                  <c:v>0.61443407274476447</c:v>
                </c:pt>
                <c:pt idx="131">
                  <c:v>0.60853770175144695</c:v>
                </c:pt>
                <c:pt idx="132">
                  <c:v>0.56925072421707645</c:v>
                </c:pt>
                <c:pt idx="133">
                  <c:v>0.57100593496234064</c:v>
                </c:pt>
                <c:pt idx="134">
                  <c:v>0.5754640262467049</c:v>
                </c:pt>
                <c:pt idx="135">
                  <c:v>0.57646774009600532</c:v>
                </c:pt>
                <c:pt idx="136">
                  <c:v>0.56641940437616423</c:v>
                </c:pt>
                <c:pt idx="137">
                  <c:v>0.56133533617907794</c:v>
                </c:pt>
                <c:pt idx="138">
                  <c:v>0.56716795134454401</c:v>
                </c:pt>
                <c:pt idx="139">
                  <c:v>0.5671905920002912</c:v>
                </c:pt>
                <c:pt idx="140">
                  <c:v>0.64050605727936005</c:v>
                </c:pt>
                <c:pt idx="141">
                  <c:v>0.65541464093741919</c:v>
                </c:pt>
                <c:pt idx="142">
                  <c:v>0.67134347055304011</c:v>
                </c:pt>
                <c:pt idx="143">
                  <c:v>0.62100736085572306</c:v>
                </c:pt>
                <c:pt idx="144">
                  <c:v>0.61795216116091845</c:v>
                </c:pt>
                <c:pt idx="145">
                  <c:v>0.62477242982459258</c:v>
                </c:pt>
                <c:pt idx="146">
                  <c:v>0.61381341546223456</c:v>
                </c:pt>
                <c:pt idx="147">
                  <c:v>0.63446714451114494</c:v>
                </c:pt>
                <c:pt idx="148">
                  <c:v>0.62835892409133554</c:v>
                </c:pt>
                <c:pt idx="149">
                  <c:v>0.6178712609568211</c:v>
                </c:pt>
                <c:pt idx="150">
                  <c:v>0.61539008068537826</c:v>
                </c:pt>
                <c:pt idx="151">
                  <c:v>0.63566312606179065</c:v>
                </c:pt>
                <c:pt idx="152">
                  <c:v>0.65763931017125665</c:v>
                </c:pt>
                <c:pt idx="153">
                  <c:v>0.68339403763617124</c:v>
                </c:pt>
                <c:pt idx="154">
                  <c:v>0.67269100347721134</c:v>
                </c:pt>
                <c:pt idx="155">
                  <c:v>0.69480612882097248</c:v>
                </c:pt>
                <c:pt idx="156">
                  <c:v>0.69475652256494458</c:v>
                </c:pt>
                <c:pt idx="157">
                  <c:v>0.72340068050410977</c:v>
                </c:pt>
                <c:pt idx="158">
                  <c:v>0.72685230015771052</c:v>
                </c:pt>
                <c:pt idx="159">
                  <c:v>0.71709751378292563</c:v>
                </c:pt>
                <c:pt idx="160">
                  <c:v>0.70177090241873141</c:v>
                </c:pt>
                <c:pt idx="161">
                  <c:v>0.69122147704460812</c:v>
                </c:pt>
                <c:pt idx="162">
                  <c:v>0.6840924383816952</c:v>
                </c:pt>
                <c:pt idx="163">
                  <c:v>0.68394447817265869</c:v>
                </c:pt>
                <c:pt idx="164">
                  <c:v>0.6943939538818964</c:v>
                </c:pt>
                <c:pt idx="165">
                  <c:v>0.69230450325802817</c:v>
                </c:pt>
                <c:pt idx="166">
                  <c:v>0.74880671305730506</c:v>
                </c:pt>
                <c:pt idx="167">
                  <c:v>0.73931813218539721</c:v>
                </c:pt>
                <c:pt idx="168">
                  <c:v>0.74167931419121025</c:v>
                </c:pt>
                <c:pt idx="169">
                  <c:v>0.74601778023327736</c:v>
                </c:pt>
                <c:pt idx="170">
                  <c:v>0.70765308772266378</c:v>
                </c:pt>
                <c:pt idx="171">
                  <c:v>0.69422064271421979</c:v>
                </c:pt>
                <c:pt idx="172">
                  <c:v>0.68058641650082641</c:v>
                </c:pt>
                <c:pt idx="173">
                  <c:v>0.67889877346119964</c:v>
                </c:pt>
                <c:pt idx="174">
                  <c:v>0.68703243606790454</c:v>
                </c:pt>
                <c:pt idx="175">
                  <c:v>0.69328383611762545</c:v>
                </c:pt>
                <c:pt idx="176">
                  <c:v>0.69333548909132592</c:v>
                </c:pt>
                <c:pt idx="177">
                  <c:v>0.67531335069411269</c:v>
                </c:pt>
                <c:pt idx="178">
                  <c:v>0.67991093912123901</c:v>
                </c:pt>
                <c:pt idx="179">
                  <c:v>0.67877173084557352</c:v>
                </c:pt>
                <c:pt idx="180">
                  <c:v>0.70731422541998656</c:v>
                </c:pt>
                <c:pt idx="181">
                  <c:v>0.66695108095057365</c:v>
                </c:pt>
                <c:pt idx="182">
                  <c:v>0.67373601184004572</c:v>
                </c:pt>
                <c:pt idx="183">
                  <c:v>0.63255174336151365</c:v>
                </c:pt>
                <c:pt idx="184">
                  <c:v>0.63251882895936928</c:v>
                </c:pt>
                <c:pt idx="185">
                  <c:v>0.66684690106875044</c:v>
                </c:pt>
                <c:pt idx="186">
                  <c:v>0.67791786808791532</c:v>
                </c:pt>
                <c:pt idx="187">
                  <c:v>0.66258225691200345</c:v>
                </c:pt>
                <c:pt idx="188">
                  <c:v>0.69313062152806793</c:v>
                </c:pt>
                <c:pt idx="189">
                  <c:v>0.68880365892089956</c:v>
                </c:pt>
                <c:pt idx="190">
                  <c:v>0.69914128906211936</c:v>
                </c:pt>
                <c:pt idx="191">
                  <c:v>0.72472669897408526</c:v>
                </c:pt>
                <c:pt idx="192">
                  <c:v>0.72211163659597266</c:v>
                </c:pt>
                <c:pt idx="193">
                  <c:v>0.73313179831994457</c:v>
                </c:pt>
                <c:pt idx="194">
                  <c:v>0.71909591664200567</c:v>
                </c:pt>
                <c:pt idx="195">
                  <c:v>0.71812738279139188</c:v>
                </c:pt>
                <c:pt idx="196">
                  <c:v>0.63275466112082246</c:v>
                </c:pt>
                <c:pt idx="197">
                  <c:v>0.64137674491556651</c:v>
                </c:pt>
                <c:pt idx="198">
                  <c:v>0.64325196975015042</c:v>
                </c:pt>
                <c:pt idx="199">
                  <c:v>0.65011823209861364</c:v>
                </c:pt>
                <c:pt idx="200">
                  <c:v>0.68450260126297691</c:v>
                </c:pt>
                <c:pt idx="201">
                  <c:v>0.68457695517089368</c:v>
                </c:pt>
                <c:pt idx="202">
                  <c:v>0.68484955091452793</c:v>
                </c:pt>
                <c:pt idx="203">
                  <c:v>0.7461454774232823</c:v>
                </c:pt>
                <c:pt idx="204">
                  <c:v>0.74659304502291868</c:v>
                </c:pt>
                <c:pt idx="205">
                  <c:v>0.74040904629956728</c:v>
                </c:pt>
                <c:pt idx="206">
                  <c:v>0.73856811216490392</c:v>
                </c:pt>
                <c:pt idx="207">
                  <c:v>0.72860163470501782</c:v>
                </c:pt>
                <c:pt idx="208">
                  <c:v>0.72353672561383409</c:v>
                </c:pt>
                <c:pt idx="209">
                  <c:v>0.72393937711506295</c:v>
                </c:pt>
                <c:pt idx="210">
                  <c:v>0.69894879271339183</c:v>
                </c:pt>
                <c:pt idx="211">
                  <c:v>0.70382790542331719</c:v>
                </c:pt>
                <c:pt idx="212">
                  <c:v>0.67697937870493607</c:v>
                </c:pt>
                <c:pt idx="213">
                  <c:v>0.68172739851967201</c:v>
                </c:pt>
                <c:pt idx="214">
                  <c:v>0.68109715199652809</c:v>
                </c:pt>
                <c:pt idx="215">
                  <c:v>0.64152348939083292</c:v>
                </c:pt>
                <c:pt idx="216">
                  <c:v>0.62643927073377714</c:v>
                </c:pt>
                <c:pt idx="217">
                  <c:v>0.63356941398515176</c:v>
                </c:pt>
                <c:pt idx="218">
                  <c:v>0.59300398405013888</c:v>
                </c:pt>
                <c:pt idx="219">
                  <c:v>0.6125763109748863</c:v>
                </c:pt>
                <c:pt idx="220">
                  <c:v>0.60794395708517424</c:v>
                </c:pt>
                <c:pt idx="221">
                  <c:v>0.5989260884743226</c:v>
                </c:pt>
                <c:pt idx="222">
                  <c:v>0.59856152767493298</c:v>
                </c:pt>
                <c:pt idx="223">
                  <c:v>0.62382728057107451</c:v>
                </c:pt>
                <c:pt idx="224">
                  <c:v>0.62366817918155903</c:v>
                </c:pt>
                <c:pt idx="225">
                  <c:v>0.63103134383526249</c:v>
                </c:pt>
                <c:pt idx="226">
                  <c:v>0.70276079714623607</c:v>
                </c:pt>
                <c:pt idx="227">
                  <c:v>0.69014708934415869</c:v>
                </c:pt>
                <c:pt idx="228">
                  <c:v>0.69313740407209024</c:v>
                </c:pt>
                <c:pt idx="229">
                  <c:v>0.68671104319364862</c:v>
                </c:pt>
                <c:pt idx="230">
                  <c:v>0.65153685431254627</c:v>
                </c:pt>
                <c:pt idx="231">
                  <c:v>0.65380414408252052</c:v>
                </c:pt>
                <c:pt idx="232">
                  <c:v>0.65457916345607781</c:v>
                </c:pt>
                <c:pt idx="233">
                  <c:v>0.59130897719644737</c:v>
                </c:pt>
                <c:pt idx="234">
                  <c:v>0.60002928796823418</c:v>
                </c:pt>
                <c:pt idx="235">
                  <c:v>0.6279081827452454</c:v>
                </c:pt>
                <c:pt idx="236">
                  <c:v>0.63327944032757622</c:v>
                </c:pt>
                <c:pt idx="237">
                  <c:v>0.63371616117998864</c:v>
                </c:pt>
                <c:pt idx="238">
                  <c:v>0.63679777739363197</c:v>
                </c:pt>
                <c:pt idx="239">
                  <c:v>0.65255831392939068</c:v>
                </c:pt>
                <c:pt idx="240">
                  <c:v>0.7355094240792498</c:v>
                </c:pt>
                <c:pt idx="241">
                  <c:v>0.7342666550633945</c:v>
                </c:pt>
                <c:pt idx="242">
                  <c:v>0.73547777645184287</c:v>
                </c:pt>
                <c:pt idx="243">
                  <c:v>0.72969673591566897</c:v>
                </c:pt>
                <c:pt idx="244">
                  <c:v>0.73403724859448982</c:v>
                </c:pt>
                <c:pt idx="245">
                  <c:v>0.73185102410553182</c:v>
                </c:pt>
                <c:pt idx="246">
                  <c:v>0.73293026296100183</c:v>
                </c:pt>
                <c:pt idx="247">
                  <c:v>0.77484229881974798</c:v>
                </c:pt>
                <c:pt idx="248">
                  <c:v>0.77432577537906355</c:v>
                </c:pt>
                <c:pt idx="249">
                  <c:v>0.75447054296406058</c:v>
                </c:pt>
                <c:pt idx="250">
                  <c:v>0.7606132517076698</c:v>
                </c:pt>
                <c:pt idx="251">
                  <c:v>0.72038830782994889</c:v>
                </c:pt>
                <c:pt idx="252">
                  <c:v>0.73712354882211484</c:v>
                </c:pt>
                <c:pt idx="253">
                  <c:v>0.71169020811596917</c:v>
                </c:pt>
                <c:pt idx="254">
                  <c:v>0.75117833788910382</c:v>
                </c:pt>
                <c:pt idx="255">
                  <c:v>0.75781321853969363</c:v>
                </c:pt>
                <c:pt idx="256">
                  <c:v>0.6954366926057759</c:v>
                </c:pt>
                <c:pt idx="257">
                  <c:v>0.69183611467755901</c:v>
                </c:pt>
                <c:pt idx="258">
                  <c:v>0.70095058998185977</c:v>
                </c:pt>
                <c:pt idx="259">
                  <c:v>0.7295667681227006</c:v>
                </c:pt>
                <c:pt idx="260">
                  <c:v>0.72927789512633023</c:v>
                </c:pt>
                <c:pt idx="261">
                  <c:v>0.7281580932671059</c:v>
                </c:pt>
                <c:pt idx="262">
                  <c:v>0.73929731662943088</c:v>
                </c:pt>
                <c:pt idx="263">
                  <c:v>0.73299977188929133</c:v>
                </c:pt>
                <c:pt idx="264">
                  <c:v>0.72507342448975098</c:v>
                </c:pt>
                <c:pt idx="265">
                  <c:v>0.73143776635828528</c:v>
                </c:pt>
                <c:pt idx="266">
                  <c:v>0.72660136268867248</c:v>
                </c:pt>
                <c:pt idx="267">
                  <c:v>0.74329377522429696</c:v>
                </c:pt>
                <c:pt idx="268">
                  <c:v>0.74998260060632083</c:v>
                </c:pt>
                <c:pt idx="269">
                  <c:v>0.7448142956744831</c:v>
                </c:pt>
                <c:pt idx="270">
                  <c:v>0.66004060165229816</c:v>
                </c:pt>
                <c:pt idx="271">
                  <c:v>0.67694628766404563</c:v>
                </c:pt>
                <c:pt idx="272">
                  <c:v>0.68268650490016125</c:v>
                </c:pt>
                <c:pt idx="273">
                  <c:v>0.67708299788062876</c:v>
                </c:pt>
                <c:pt idx="274">
                  <c:v>0.69103234739020647</c:v>
                </c:pt>
                <c:pt idx="275">
                  <c:v>0.69107531962088231</c:v>
                </c:pt>
                <c:pt idx="276">
                  <c:v>0.69046706939058633</c:v>
                </c:pt>
                <c:pt idx="277">
                  <c:v>0.62876418648316479</c:v>
                </c:pt>
                <c:pt idx="278">
                  <c:v>0.63314377998754257</c:v>
                </c:pt>
                <c:pt idx="279">
                  <c:v>0.63785419104695285</c:v>
                </c:pt>
                <c:pt idx="280">
                  <c:v>0.61943873617437784</c:v>
                </c:pt>
                <c:pt idx="281">
                  <c:v>0.61938634871990617</c:v>
                </c:pt>
                <c:pt idx="282">
                  <c:v>0.60479269140197456</c:v>
                </c:pt>
                <c:pt idx="283">
                  <c:v>0.60428868425491034</c:v>
                </c:pt>
                <c:pt idx="284">
                  <c:v>0.58707010984136432</c:v>
                </c:pt>
                <c:pt idx="285">
                  <c:v>0.57026652098381669</c:v>
                </c:pt>
                <c:pt idx="286">
                  <c:v>0.5700727346938258</c:v>
                </c:pt>
                <c:pt idx="287">
                  <c:v>0.60455571080108306</c:v>
                </c:pt>
                <c:pt idx="288">
                  <c:v>0.59375011289569557</c:v>
                </c:pt>
                <c:pt idx="289">
                  <c:v>0.55206499043767232</c:v>
                </c:pt>
                <c:pt idx="290">
                  <c:v>0.55836011516270057</c:v>
                </c:pt>
                <c:pt idx="291">
                  <c:v>0.55386366903848838</c:v>
                </c:pt>
                <c:pt idx="292">
                  <c:v>0.55386571608682256</c:v>
                </c:pt>
                <c:pt idx="293">
                  <c:v>0.55479025638702228</c:v>
                </c:pt>
                <c:pt idx="294">
                  <c:v>0.56450870499229167</c:v>
                </c:pt>
                <c:pt idx="295">
                  <c:v>0.54648345428329304</c:v>
                </c:pt>
                <c:pt idx="296">
                  <c:v>0.57113176338625327</c:v>
                </c:pt>
                <c:pt idx="297">
                  <c:v>0.55355333229486658</c:v>
                </c:pt>
                <c:pt idx="298">
                  <c:v>0.56267923074813275</c:v>
                </c:pt>
                <c:pt idx="299">
                  <c:v>0.54671876977845768</c:v>
                </c:pt>
                <c:pt idx="300">
                  <c:v>0.54716069272950207</c:v>
                </c:pt>
                <c:pt idx="301">
                  <c:v>0.53411159287911392</c:v>
                </c:pt>
                <c:pt idx="302">
                  <c:v>0.5469673530794007</c:v>
                </c:pt>
                <c:pt idx="303">
                  <c:v>0.58275592522727138</c:v>
                </c:pt>
                <c:pt idx="304">
                  <c:v>0.5769324998615708</c:v>
                </c:pt>
                <c:pt idx="305">
                  <c:v>0.57484952785398791</c:v>
                </c:pt>
                <c:pt idx="306">
                  <c:v>0.60932644288618087</c:v>
                </c:pt>
                <c:pt idx="307">
                  <c:v>0.60888624167180816</c:v>
                </c:pt>
                <c:pt idx="308">
                  <c:v>0.60652838074378379</c:v>
                </c:pt>
                <c:pt idx="309">
                  <c:v>0.59366542473019257</c:v>
                </c:pt>
                <c:pt idx="310">
                  <c:v>0.59448609640005967</c:v>
                </c:pt>
                <c:pt idx="311">
                  <c:v>0.59295297170568428</c:v>
                </c:pt>
                <c:pt idx="312">
                  <c:v>0.58830931321791469</c:v>
                </c:pt>
                <c:pt idx="313">
                  <c:v>0.58966599105313111</c:v>
                </c:pt>
                <c:pt idx="314">
                  <c:v>0.66772139687252141</c:v>
                </c:pt>
                <c:pt idx="315">
                  <c:v>0.66225120500253321</c:v>
                </c:pt>
                <c:pt idx="316">
                  <c:v>0.66504619316863944</c:v>
                </c:pt>
                <c:pt idx="317">
                  <c:v>0.64502535526971172</c:v>
                </c:pt>
                <c:pt idx="318">
                  <c:v>0.64290153593839627</c:v>
                </c:pt>
                <c:pt idx="319">
                  <c:v>0.65996437692247001</c:v>
                </c:pt>
                <c:pt idx="320">
                  <c:v>0.65991984580271812</c:v>
                </c:pt>
                <c:pt idx="321">
                  <c:v>0.66095430151410539</c:v>
                </c:pt>
                <c:pt idx="322">
                  <c:v>0.65831565827258232</c:v>
                </c:pt>
                <c:pt idx="323">
                  <c:v>0.65990373743358144</c:v>
                </c:pt>
                <c:pt idx="324">
                  <c:v>0.6698533477224986</c:v>
                </c:pt>
                <c:pt idx="325">
                  <c:v>0.67371483860740133</c:v>
                </c:pt>
                <c:pt idx="326">
                  <c:v>0.67523887557638906</c:v>
                </c:pt>
                <c:pt idx="327">
                  <c:v>0.67404567612072253</c:v>
                </c:pt>
                <c:pt idx="328">
                  <c:v>0.64709443625205865</c:v>
                </c:pt>
                <c:pt idx="329">
                  <c:v>0.65035865725917008</c:v>
                </c:pt>
                <c:pt idx="330">
                  <c:v>0.65467652960799627</c:v>
                </c:pt>
                <c:pt idx="331">
                  <c:v>0.63323101731912823</c:v>
                </c:pt>
                <c:pt idx="332">
                  <c:v>0.62273111470643494</c:v>
                </c:pt>
                <c:pt idx="333">
                  <c:v>0.59786463560229886</c:v>
                </c:pt>
                <c:pt idx="334">
                  <c:v>0.61418532066163034</c:v>
                </c:pt>
                <c:pt idx="335">
                  <c:v>0.6242868476176151</c:v>
                </c:pt>
                <c:pt idx="336">
                  <c:v>0.62397205341679285</c:v>
                </c:pt>
                <c:pt idx="337">
                  <c:v>0.62618131092780238</c:v>
                </c:pt>
                <c:pt idx="338">
                  <c:v>0.65050234275766283</c:v>
                </c:pt>
                <c:pt idx="339">
                  <c:v>0.67622357769758423</c:v>
                </c:pt>
                <c:pt idx="340">
                  <c:v>0.67952060121339208</c:v>
                </c:pt>
                <c:pt idx="341">
                  <c:v>0.68161532248822532</c:v>
                </c:pt>
                <c:pt idx="342">
                  <c:v>0.72695963719218937</c:v>
                </c:pt>
                <c:pt idx="343">
                  <c:v>0.78048331275051841</c:v>
                </c:pt>
                <c:pt idx="344">
                  <c:v>0.70846220667398219</c:v>
                </c:pt>
                <c:pt idx="345">
                  <c:v>0.71217966061777149</c:v>
                </c:pt>
                <c:pt idx="346">
                  <c:v>0.70555304208017511</c:v>
                </c:pt>
                <c:pt idx="347">
                  <c:v>0.68577142172689265</c:v>
                </c:pt>
                <c:pt idx="348">
                  <c:v>0.68293466279981418</c:v>
                </c:pt>
                <c:pt idx="349">
                  <c:v>0.65488902639855706</c:v>
                </c:pt>
                <c:pt idx="350">
                  <c:v>0.65647397555778886</c:v>
                </c:pt>
                <c:pt idx="351">
                  <c:v>0.66051264726539427</c:v>
                </c:pt>
                <c:pt idx="352">
                  <c:v>0.66214922062893089</c:v>
                </c:pt>
                <c:pt idx="353">
                  <c:v>0.66265024503587189</c:v>
                </c:pt>
                <c:pt idx="354">
                  <c:v>0.66251558550506218</c:v>
                </c:pt>
                <c:pt idx="355">
                  <c:v>0.66737562497518199</c:v>
                </c:pt>
                <c:pt idx="356">
                  <c:v>0.65387337398253398</c:v>
                </c:pt>
                <c:pt idx="357">
                  <c:v>0.6624658539792303</c:v>
                </c:pt>
                <c:pt idx="358">
                  <c:v>0.67977209268588823</c:v>
                </c:pt>
                <c:pt idx="359">
                  <c:v>0.71022805423001967</c:v>
                </c:pt>
                <c:pt idx="360">
                  <c:v>0.70567427598741839</c:v>
                </c:pt>
                <c:pt idx="361">
                  <c:v>0.7876349029319798</c:v>
                </c:pt>
                <c:pt idx="362">
                  <c:v>0.79539738261522375</c:v>
                </c:pt>
                <c:pt idx="363">
                  <c:v>0.78444008532905218</c:v>
                </c:pt>
                <c:pt idx="364">
                  <c:v>0.76261879282984024</c:v>
                </c:pt>
                <c:pt idx="365">
                  <c:v>0.76009238351528718</c:v>
                </c:pt>
                <c:pt idx="366">
                  <c:v>0.7598917931172724</c:v>
                </c:pt>
                <c:pt idx="367">
                  <c:v>0.77090948797466829</c:v>
                </c:pt>
                <c:pt idx="368">
                  <c:v>0.75461610452902383</c:v>
                </c:pt>
                <c:pt idx="369">
                  <c:v>0.73515553390370969</c:v>
                </c:pt>
                <c:pt idx="370">
                  <c:v>0.73230373128967108</c:v>
                </c:pt>
                <c:pt idx="371">
                  <c:v>0.73915052588776498</c:v>
                </c:pt>
                <c:pt idx="372">
                  <c:v>0.69696136715306167</c:v>
                </c:pt>
                <c:pt idx="373">
                  <c:v>0.67182106560688715</c:v>
                </c:pt>
                <c:pt idx="374">
                  <c:v>0.66858150335381028</c:v>
                </c:pt>
                <c:pt idx="375">
                  <c:v>0.7067624910785445</c:v>
                </c:pt>
                <c:pt idx="376">
                  <c:v>0.70649706333314477</c:v>
                </c:pt>
                <c:pt idx="377">
                  <c:v>0.70510920206421368</c:v>
                </c:pt>
                <c:pt idx="378">
                  <c:v>0.70800142182967152</c:v>
                </c:pt>
                <c:pt idx="379">
                  <c:v>0.71800594339355694</c:v>
                </c:pt>
                <c:pt idx="380">
                  <c:v>0.71931644787810667</c:v>
                </c:pt>
                <c:pt idx="381">
                  <c:v>0.76945122867446647</c:v>
                </c:pt>
                <c:pt idx="382">
                  <c:v>0.77005134961505406</c:v>
                </c:pt>
                <c:pt idx="383">
                  <c:v>0.77032735549680575</c:v>
                </c:pt>
                <c:pt idx="384">
                  <c:v>0.76513142296258774</c:v>
                </c:pt>
                <c:pt idx="385">
                  <c:v>0.76518067094334008</c:v>
                </c:pt>
                <c:pt idx="386">
                  <c:v>0.76413839649706083</c:v>
                </c:pt>
                <c:pt idx="387">
                  <c:v>0.7794349447078831</c:v>
                </c:pt>
                <c:pt idx="388">
                  <c:v>0.76786529650246316</c:v>
                </c:pt>
                <c:pt idx="389">
                  <c:v>0.74379605840719698</c:v>
                </c:pt>
                <c:pt idx="390">
                  <c:v>0.74297063775100503</c:v>
                </c:pt>
                <c:pt idx="391">
                  <c:v>0.66555327692415744</c:v>
                </c:pt>
                <c:pt idx="392">
                  <c:v>0.65451308497337635</c:v>
                </c:pt>
                <c:pt idx="393">
                  <c:v>0.6471291502367218</c:v>
                </c:pt>
                <c:pt idx="394">
                  <c:v>0.64694258821732165</c:v>
                </c:pt>
                <c:pt idx="395">
                  <c:v>0.64675360545185512</c:v>
                </c:pt>
                <c:pt idx="396">
                  <c:v>0.62822559910465403</c:v>
                </c:pt>
                <c:pt idx="397">
                  <c:v>0.61577687198298081</c:v>
                </c:pt>
                <c:pt idx="398">
                  <c:v>0.65209757348068409</c:v>
                </c:pt>
                <c:pt idx="399">
                  <c:v>0.65657090601199775</c:v>
                </c:pt>
                <c:pt idx="400">
                  <c:v>0.6770057573952506</c:v>
                </c:pt>
                <c:pt idx="401">
                  <c:v>0.66630649180369073</c:v>
                </c:pt>
                <c:pt idx="402">
                  <c:v>0.661129774049934</c:v>
                </c:pt>
                <c:pt idx="403">
                  <c:v>0.62779060345043658</c:v>
                </c:pt>
                <c:pt idx="404">
                  <c:v>0.66873989478136564</c:v>
                </c:pt>
                <c:pt idx="405">
                  <c:v>0.61683701103161181</c:v>
                </c:pt>
                <c:pt idx="406">
                  <c:v>0.61401211830729208</c:v>
                </c:pt>
                <c:pt idx="407">
                  <c:v>0.60272782184916196</c:v>
                </c:pt>
                <c:pt idx="408">
                  <c:v>0.61721629657153665</c:v>
                </c:pt>
                <c:pt idx="409">
                  <c:v>0.62071092666636929</c:v>
                </c:pt>
                <c:pt idx="410">
                  <c:v>0.6679227386050669</c:v>
                </c:pt>
                <c:pt idx="411">
                  <c:v>0.6042953045185333</c:v>
                </c:pt>
                <c:pt idx="412">
                  <c:v>0.60357816710343848</c:v>
                </c:pt>
                <c:pt idx="413">
                  <c:v>0.6356389197733352</c:v>
                </c:pt>
                <c:pt idx="414">
                  <c:v>0.63395232121235856</c:v>
                </c:pt>
                <c:pt idx="415">
                  <c:v>0.64144396729187692</c:v>
                </c:pt>
                <c:pt idx="416">
                  <c:v>0.65752777512530647</c:v>
                </c:pt>
                <c:pt idx="417">
                  <c:v>0.6890326530804195</c:v>
                </c:pt>
                <c:pt idx="418">
                  <c:v>0.69304875371171504</c:v>
                </c:pt>
                <c:pt idx="419">
                  <c:v>0.66862871065654383</c:v>
                </c:pt>
                <c:pt idx="420">
                  <c:v>0.67547987866411308</c:v>
                </c:pt>
                <c:pt idx="421">
                  <c:v>0.67572323623461328</c:v>
                </c:pt>
                <c:pt idx="422">
                  <c:v>0.67030697223823377</c:v>
                </c:pt>
                <c:pt idx="423">
                  <c:v>0.68484191152301621</c:v>
                </c:pt>
                <c:pt idx="424">
                  <c:v>0.78265963374057712</c:v>
                </c:pt>
                <c:pt idx="425">
                  <c:v>0.7837526712603744</c:v>
                </c:pt>
                <c:pt idx="426">
                  <c:v>0.78206405855765859</c:v>
                </c:pt>
                <c:pt idx="427">
                  <c:v>0.79303343599469767</c:v>
                </c:pt>
                <c:pt idx="428">
                  <c:v>0.80373356364411108</c:v>
                </c:pt>
                <c:pt idx="429">
                  <c:v>0.80899271661841321</c:v>
                </c:pt>
                <c:pt idx="430">
                  <c:v>0.80827358914167002</c:v>
                </c:pt>
                <c:pt idx="431">
                  <c:v>0.80796541872315664</c:v>
                </c:pt>
                <c:pt idx="432">
                  <c:v>0.83356718409284081</c:v>
                </c:pt>
                <c:pt idx="433">
                  <c:v>0.8346188528467493</c:v>
                </c:pt>
                <c:pt idx="434">
                  <c:v>0.83093133271741615</c:v>
                </c:pt>
                <c:pt idx="435">
                  <c:v>0.83582926389036993</c:v>
                </c:pt>
                <c:pt idx="436">
                  <c:v>0.83344080450516844</c:v>
                </c:pt>
                <c:pt idx="437">
                  <c:v>0.83561984643075682</c:v>
                </c:pt>
                <c:pt idx="438">
                  <c:v>0.8168955642759731</c:v>
                </c:pt>
                <c:pt idx="439">
                  <c:v>0.83584304919054897</c:v>
                </c:pt>
                <c:pt idx="440">
                  <c:v>0.80553658210300128</c:v>
                </c:pt>
                <c:pt idx="441">
                  <c:v>0.80341976122919345</c:v>
                </c:pt>
                <c:pt idx="442">
                  <c:v>0.81437701456365263</c:v>
                </c:pt>
                <c:pt idx="443">
                  <c:v>0.8108305987540172</c:v>
                </c:pt>
                <c:pt idx="444">
                  <c:v>0.81775310303548199</c:v>
                </c:pt>
                <c:pt idx="445">
                  <c:v>0.83111424145089707</c:v>
                </c:pt>
                <c:pt idx="446">
                  <c:v>0.84509981910372067</c:v>
                </c:pt>
                <c:pt idx="447">
                  <c:v>0.80170376394082177</c:v>
                </c:pt>
                <c:pt idx="448">
                  <c:v>0.7980649895301144</c:v>
                </c:pt>
                <c:pt idx="449">
                  <c:v>0.88162729126932848</c:v>
                </c:pt>
                <c:pt idx="450">
                  <c:v>0.86728187775229049</c:v>
                </c:pt>
                <c:pt idx="451">
                  <c:v>0.87421902999803913</c:v>
                </c:pt>
                <c:pt idx="452">
                  <c:v>0.8771687968555073</c:v>
                </c:pt>
                <c:pt idx="453">
                  <c:v>0.87040694672122687</c:v>
                </c:pt>
                <c:pt idx="454">
                  <c:v>0.80490167481635633</c:v>
                </c:pt>
                <c:pt idx="455">
                  <c:v>0.85808951274054734</c:v>
                </c:pt>
                <c:pt idx="456">
                  <c:v>0.85584732170254929</c:v>
                </c:pt>
                <c:pt idx="457">
                  <c:v>0.87894148859235177</c:v>
                </c:pt>
                <c:pt idx="458">
                  <c:v>0.86058555017474725</c:v>
                </c:pt>
                <c:pt idx="459">
                  <c:v>0.86176467111881216</c:v>
                </c:pt>
                <c:pt idx="460">
                  <c:v>0.8516859957727424</c:v>
                </c:pt>
                <c:pt idx="461">
                  <c:v>0.85347949200357276</c:v>
                </c:pt>
                <c:pt idx="462">
                  <c:v>0.82336211994371566</c:v>
                </c:pt>
                <c:pt idx="463">
                  <c:v>0.81736450292681784</c:v>
                </c:pt>
                <c:pt idx="464">
                  <c:v>0.80545983626769935</c:v>
                </c:pt>
                <c:pt idx="465">
                  <c:v>0.80051238744535125</c:v>
                </c:pt>
                <c:pt idx="466">
                  <c:v>0.82627201427026753</c:v>
                </c:pt>
                <c:pt idx="467">
                  <c:v>0.85335121173120598</c:v>
                </c:pt>
                <c:pt idx="468">
                  <c:v>0.85287311422218726</c:v>
                </c:pt>
                <c:pt idx="469">
                  <c:v>0.83139759590441753</c:v>
                </c:pt>
                <c:pt idx="470">
                  <c:v>0.82686268312763911</c:v>
                </c:pt>
                <c:pt idx="471">
                  <c:v>0.82481252493733381</c:v>
                </c:pt>
                <c:pt idx="472">
                  <c:v>0.84872749698423722</c:v>
                </c:pt>
                <c:pt idx="473">
                  <c:v>0.82108178631700823</c:v>
                </c:pt>
                <c:pt idx="474">
                  <c:v>0.81664826187117534</c:v>
                </c:pt>
                <c:pt idx="475">
                  <c:v>0.78607301322401546</c:v>
                </c:pt>
                <c:pt idx="476">
                  <c:v>0.75188418471653506</c:v>
                </c:pt>
                <c:pt idx="477">
                  <c:v>0.7527108563713415</c:v>
                </c:pt>
                <c:pt idx="478">
                  <c:v>0.74239917823157453</c:v>
                </c:pt>
                <c:pt idx="479">
                  <c:v>0.66599831505831597</c:v>
                </c:pt>
                <c:pt idx="480">
                  <c:v>0.69773076337508189</c:v>
                </c:pt>
                <c:pt idx="481">
                  <c:v>0.70920805277170296</c:v>
                </c:pt>
                <c:pt idx="482">
                  <c:v>0.69644260026199245</c:v>
                </c:pt>
                <c:pt idx="483">
                  <c:v>0.6854246983904001</c:v>
                </c:pt>
                <c:pt idx="484">
                  <c:v>0.69076807048174504</c:v>
                </c:pt>
                <c:pt idx="485">
                  <c:v>0.63097453162788497</c:v>
                </c:pt>
                <c:pt idx="486">
                  <c:v>0.63313887051780937</c:v>
                </c:pt>
                <c:pt idx="487">
                  <c:v>0.61224332243311907</c:v>
                </c:pt>
                <c:pt idx="488">
                  <c:v>0.59498454762069142</c:v>
                </c:pt>
                <c:pt idx="489">
                  <c:v>0.59181094266219114</c:v>
                </c:pt>
                <c:pt idx="490">
                  <c:v>0.59362083938292598</c:v>
                </c:pt>
                <c:pt idx="491">
                  <c:v>0.62122090071056579</c:v>
                </c:pt>
                <c:pt idx="492">
                  <c:v>0.62451226652966829</c:v>
                </c:pt>
                <c:pt idx="493">
                  <c:v>0.63971990632454911</c:v>
                </c:pt>
                <c:pt idx="494">
                  <c:v>0.63054889073196174</c:v>
                </c:pt>
                <c:pt idx="495">
                  <c:v>0.63682803581125125</c:v>
                </c:pt>
                <c:pt idx="496">
                  <c:v>0.61482734610462386</c:v>
                </c:pt>
                <c:pt idx="497">
                  <c:v>0.60846051141514734</c:v>
                </c:pt>
                <c:pt idx="498">
                  <c:v>0.61181045290762892</c:v>
                </c:pt>
                <c:pt idx="499">
                  <c:v>0.63144047370245526</c:v>
                </c:pt>
                <c:pt idx="500">
                  <c:v>0.65172325351068994</c:v>
                </c:pt>
                <c:pt idx="501">
                  <c:v>0.65129013718712636</c:v>
                </c:pt>
                <c:pt idx="502">
                  <c:v>0.6021461760988438</c:v>
                </c:pt>
                <c:pt idx="503">
                  <c:v>0.60604655128243268</c:v>
                </c:pt>
                <c:pt idx="504">
                  <c:v>0.61216869127499995</c:v>
                </c:pt>
                <c:pt idx="505">
                  <c:v>0.61043553708572673</c:v>
                </c:pt>
                <c:pt idx="506">
                  <c:v>0.5898225004001294</c:v>
                </c:pt>
                <c:pt idx="507">
                  <c:v>0.58610315579446548</c:v>
                </c:pt>
                <c:pt idx="508">
                  <c:v>0.57784914821459454</c:v>
                </c:pt>
                <c:pt idx="509">
                  <c:v>0.57027322844309303</c:v>
                </c:pt>
                <c:pt idx="510">
                  <c:v>0.54941362079253742</c:v>
                </c:pt>
                <c:pt idx="511">
                  <c:v>0.52831224448815672</c:v>
                </c:pt>
                <c:pt idx="512">
                  <c:v>0.52801426188572853</c:v>
                </c:pt>
                <c:pt idx="513">
                  <c:v>0.68182680353858416</c:v>
                </c:pt>
                <c:pt idx="514">
                  <c:v>0.68529229356463572</c:v>
                </c:pt>
                <c:pt idx="515">
                  <c:v>0.68449582849633339</c:v>
                </c:pt>
                <c:pt idx="516">
                  <c:v>0.68667747927514755</c:v>
                </c:pt>
                <c:pt idx="517">
                  <c:v>0.67893117496148969</c:v>
                </c:pt>
                <c:pt idx="518">
                  <c:v>0.6776447934560178</c:v>
                </c:pt>
                <c:pt idx="519">
                  <c:v>0.68243310715967653</c:v>
                </c:pt>
                <c:pt idx="520">
                  <c:v>0.67748164094088537</c:v>
                </c:pt>
                <c:pt idx="521">
                  <c:v>0.65223093803928223</c:v>
                </c:pt>
                <c:pt idx="522">
                  <c:v>0.64805501224301221</c:v>
                </c:pt>
                <c:pt idx="523">
                  <c:v>0.64644817379353581</c:v>
                </c:pt>
                <c:pt idx="524">
                  <c:v>0.64776331818032051</c:v>
                </c:pt>
                <c:pt idx="525">
                  <c:v>0.63051461137986164</c:v>
                </c:pt>
                <c:pt idx="526">
                  <c:v>0.62874964260750876</c:v>
                </c:pt>
                <c:pt idx="527">
                  <c:v>0.61837563397316631</c:v>
                </c:pt>
                <c:pt idx="528">
                  <c:v>0.61650872616568053</c:v>
                </c:pt>
                <c:pt idx="529">
                  <c:v>0.59862462512940939</c:v>
                </c:pt>
                <c:pt idx="530">
                  <c:v>0.59945418504934833</c:v>
                </c:pt>
                <c:pt idx="531">
                  <c:v>0.60510311771442138</c:v>
                </c:pt>
                <c:pt idx="532">
                  <c:v>0.60007645397736209</c:v>
                </c:pt>
                <c:pt idx="533">
                  <c:v>0.60647981050211452</c:v>
                </c:pt>
                <c:pt idx="534">
                  <c:v>0.6276964783792397</c:v>
                </c:pt>
                <c:pt idx="535">
                  <c:v>0.62723066498718827</c:v>
                </c:pt>
                <c:pt idx="536">
                  <c:v>0.63416135361591985</c:v>
                </c:pt>
                <c:pt idx="537">
                  <c:v>0.62673156733556945</c:v>
                </c:pt>
                <c:pt idx="538">
                  <c:v>0.62949728582480857</c:v>
                </c:pt>
                <c:pt idx="539">
                  <c:v>0.61494763722281065</c:v>
                </c:pt>
                <c:pt idx="540">
                  <c:v>0.61135392585126269</c:v>
                </c:pt>
                <c:pt idx="541">
                  <c:v>0.61663618352659733</c:v>
                </c:pt>
                <c:pt idx="542">
                  <c:v>0.62110755913929772</c:v>
                </c:pt>
                <c:pt idx="543">
                  <c:v>0.46295249546246964</c:v>
                </c:pt>
                <c:pt idx="544">
                  <c:v>0.47407009848509929</c:v>
                </c:pt>
                <c:pt idx="545">
                  <c:v>0.48107494234337628</c:v>
                </c:pt>
                <c:pt idx="546">
                  <c:v>0.46422767200744219</c:v>
                </c:pt>
                <c:pt idx="547">
                  <c:v>0.46604900527758442</c:v>
                </c:pt>
                <c:pt idx="548">
                  <c:v>0.46708650906459809</c:v>
                </c:pt>
                <c:pt idx="549">
                  <c:v>0.48997056581834014</c:v>
                </c:pt>
                <c:pt idx="550">
                  <c:v>0.49080554139202254</c:v>
                </c:pt>
                <c:pt idx="551">
                  <c:v>0.49879039099458355</c:v>
                </c:pt>
                <c:pt idx="552">
                  <c:v>0.50797279614148994</c:v>
                </c:pt>
                <c:pt idx="553">
                  <c:v>0.48710812853421037</c:v>
                </c:pt>
                <c:pt idx="554">
                  <c:v>0.52809593682627987</c:v>
                </c:pt>
                <c:pt idx="555">
                  <c:v>0.55535602307976384</c:v>
                </c:pt>
                <c:pt idx="556">
                  <c:v>0.5584153137146608</c:v>
                </c:pt>
                <c:pt idx="557">
                  <c:v>0.56669404892854036</c:v>
                </c:pt>
                <c:pt idx="558">
                  <c:v>0.57151080386133646</c:v>
                </c:pt>
                <c:pt idx="559">
                  <c:v>0.57337370864728621</c:v>
                </c:pt>
                <c:pt idx="560">
                  <c:v>0.55053098563013136</c:v>
                </c:pt>
                <c:pt idx="561">
                  <c:v>0.54718173266813475</c:v>
                </c:pt>
                <c:pt idx="562">
                  <c:v>0.55364686017697873</c:v>
                </c:pt>
                <c:pt idx="563">
                  <c:v>0.57851751824302489</c:v>
                </c:pt>
                <c:pt idx="564">
                  <c:v>0.557358498088527</c:v>
                </c:pt>
                <c:pt idx="565">
                  <c:v>0.59535626944877484</c:v>
                </c:pt>
                <c:pt idx="566">
                  <c:v>0.59336573359847822</c:v>
                </c:pt>
                <c:pt idx="567">
                  <c:v>0.63164366574720321</c:v>
                </c:pt>
                <c:pt idx="568">
                  <c:v>0.68899001885543509</c:v>
                </c:pt>
                <c:pt idx="569">
                  <c:v>0.69032272626275348</c:v>
                </c:pt>
                <c:pt idx="570">
                  <c:v>0.69101120490426682</c:v>
                </c:pt>
                <c:pt idx="571">
                  <c:v>0.68538132950324127</c:v>
                </c:pt>
                <c:pt idx="572">
                  <c:v>0.68503944956376184</c:v>
                </c:pt>
                <c:pt idx="573">
                  <c:v>0.70319717951339433</c:v>
                </c:pt>
                <c:pt idx="574">
                  <c:v>0.68384672717582384</c:v>
                </c:pt>
                <c:pt idx="575">
                  <c:v>0.70803558585569371</c:v>
                </c:pt>
                <c:pt idx="576">
                  <c:v>0.71213333108065968</c:v>
                </c:pt>
                <c:pt idx="577">
                  <c:v>0.7139350484563276</c:v>
                </c:pt>
                <c:pt idx="578">
                  <c:v>0.71316996248365183</c:v>
                </c:pt>
                <c:pt idx="579">
                  <c:v>0.68626091597314809</c:v>
                </c:pt>
                <c:pt idx="580">
                  <c:v>0.68829116080363228</c:v>
                </c:pt>
                <c:pt idx="581">
                  <c:v>0.68404293114993642</c:v>
                </c:pt>
                <c:pt idx="582">
                  <c:v>0.68354211696421963</c:v>
                </c:pt>
                <c:pt idx="583">
                  <c:v>0.73157204337334447</c:v>
                </c:pt>
                <c:pt idx="584">
                  <c:v>0.69715509416678212</c:v>
                </c:pt>
                <c:pt idx="585">
                  <c:v>0.67721821569926777</c:v>
                </c:pt>
                <c:pt idx="586">
                  <c:v>0.70324060866164084</c:v>
                </c:pt>
                <c:pt idx="587">
                  <c:v>0.69230134723231129</c:v>
                </c:pt>
                <c:pt idx="588">
                  <c:v>0.70310123283928738</c:v>
                </c:pt>
                <c:pt idx="589">
                  <c:v>0.70321100959640503</c:v>
                </c:pt>
                <c:pt idx="590">
                  <c:v>0.71108843539592603</c:v>
                </c:pt>
                <c:pt idx="591">
                  <c:v>0.71020641635108617</c:v>
                </c:pt>
                <c:pt idx="592">
                  <c:v>0.7027862109311982</c:v>
                </c:pt>
                <c:pt idx="593">
                  <c:v>0.69232667527437597</c:v>
                </c:pt>
                <c:pt idx="594">
                  <c:v>0.68126945839334641</c:v>
                </c:pt>
                <c:pt idx="595">
                  <c:v>0.65076347139392698</c:v>
                </c:pt>
                <c:pt idx="596">
                  <c:v>0.65912507743628523</c:v>
                </c:pt>
                <c:pt idx="597">
                  <c:v>0.63582657144099086</c:v>
                </c:pt>
                <c:pt idx="598">
                  <c:v>0.58297829978274274</c:v>
                </c:pt>
                <c:pt idx="599">
                  <c:v>0.58712899353580916</c:v>
                </c:pt>
                <c:pt idx="600">
                  <c:v>0.58397057603900893</c:v>
                </c:pt>
                <c:pt idx="601">
                  <c:v>0.58622289044897069</c:v>
                </c:pt>
                <c:pt idx="602">
                  <c:v>0.58572814366860815</c:v>
                </c:pt>
                <c:pt idx="603">
                  <c:v>0.56829775877770949</c:v>
                </c:pt>
                <c:pt idx="604">
                  <c:v>0.59588712414163059</c:v>
                </c:pt>
                <c:pt idx="605">
                  <c:v>0.56785085949302572</c:v>
                </c:pt>
                <c:pt idx="606">
                  <c:v>0.55828849699195648</c:v>
                </c:pt>
                <c:pt idx="607">
                  <c:v>0.59793643822412357</c:v>
                </c:pt>
                <c:pt idx="608">
                  <c:v>0.64005273309267285</c:v>
                </c:pt>
                <c:pt idx="609">
                  <c:v>0.68153325774914442</c:v>
                </c:pt>
                <c:pt idx="610">
                  <c:v>0.68758047096212593</c:v>
                </c:pt>
                <c:pt idx="611">
                  <c:v>0.68933616841040479</c:v>
                </c:pt>
                <c:pt idx="612">
                  <c:v>0.69264220201551274</c:v>
                </c:pt>
                <c:pt idx="613">
                  <c:v>0.65822267690303893</c:v>
                </c:pt>
                <c:pt idx="614">
                  <c:v>0.66008590006336354</c:v>
                </c:pt>
                <c:pt idx="615">
                  <c:v>0.67450093837847169</c:v>
                </c:pt>
                <c:pt idx="616">
                  <c:v>0.65221544455151959</c:v>
                </c:pt>
                <c:pt idx="617">
                  <c:v>0.64707701247651594</c:v>
                </c:pt>
                <c:pt idx="618">
                  <c:v>0.65401667914063588</c:v>
                </c:pt>
                <c:pt idx="619">
                  <c:v>0.65679179892331419</c:v>
                </c:pt>
                <c:pt idx="620">
                  <c:v>0.64783561723637961</c:v>
                </c:pt>
                <c:pt idx="621">
                  <c:v>0.64857220327565779</c:v>
                </c:pt>
                <c:pt idx="622">
                  <c:v>0.64824031067460375</c:v>
                </c:pt>
                <c:pt idx="623">
                  <c:v>0.62046096210245782</c:v>
                </c:pt>
                <c:pt idx="624">
                  <c:v>0.62039499481923166</c:v>
                </c:pt>
                <c:pt idx="625">
                  <c:v>0.61079487055772064</c:v>
                </c:pt>
                <c:pt idx="626">
                  <c:v>0.58934738239023376</c:v>
                </c:pt>
                <c:pt idx="627">
                  <c:v>0.61767226743992243</c:v>
                </c:pt>
                <c:pt idx="628">
                  <c:v>0.61602557317285656</c:v>
                </c:pt>
                <c:pt idx="629">
                  <c:v>0.61839624152233275</c:v>
                </c:pt>
                <c:pt idx="630">
                  <c:v>0.64247470031163911</c:v>
                </c:pt>
                <c:pt idx="631">
                  <c:v>0.65494407064491789</c:v>
                </c:pt>
                <c:pt idx="632">
                  <c:v>0.65398833563413816</c:v>
                </c:pt>
                <c:pt idx="633">
                  <c:v>0.64199696077267243</c:v>
                </c:pt>
                <c:pt idx="634">
                  <c:v>0.6613479841473251</c:v>
                </c:pt>
                <c:pt idx="635">
                  <c:v>0.66329657033588774</c:v>
                </c:pt>
                <c:pt idx="636">
                  <c:v>0.6726882512363328</c:v>
                </c:pt>
                <c:pt idx="637">
                  <c:v>0.63870493034464593</c:v>
                </c:pt>
                <c:pt idx="638">
                  <c:v>0.59398708373772813</c:v>
                </c:pt>
                <c:pt idx="639">
                  <c:v>0.55248118666354162</c:v>
                </c:pt>
                <c:pt idx="640">
                  <c:v>0.55124682505525924</c:v>
                </c:pt>
                <c:pt idx="641">
                  <c:v>0.56112373286785533</c:v>
                </c:pt>
                <c:pt idx="642">
                  <c:v>0.63200287256237364</c:v>
                </c:pt>
                <c:pt idx="643">
                  <c:v>0.66374946629386256</c:v>
                </c:pt>
                <c:pt idx="644">
                  <c:v>0.66808473440625904</c:v>
                </c:pt>
                <c:pt idx="645">
                  <c:v>0.72093904270286324</c:v>
                </c:pt>
                <c:pt idx="646">
                  <c:v>0.72685488848060675</c:v>
                </c:pt>
                <c:pt idx="647">
                  <c:v>0.75355578386753275</c:v>
                </c:pt>
                <c:pt idx="648">
                  <c:v>0.73327721676307489</c:v>
                </c:pt>
                <c:pt idx="649">
                  <c:v>0.72892765709021168</c:v>
                </c:pt>
                <c:pt idx="650">
                  <c:v>0.73347353552160333</c:v>
                </c:pt>
                <c:pt idx="651">
                  <c:v>0.74349752151403781</c:v>
                </c:pt>
                <c:pt idx="652">
                  <c:v>0.74293707947614407</c:v>
                </c:pt>
                <c:pt idx="653">
                  <c:v>0.74295756016876058</c:v>
                </c:pt>
                <c:pt idx="654">
                  <c:v>0.74594670252533912</c:v>
                </c:pt>
                <c:pt idx="655">
                  <c:v>0.73963446741831329</c:v>
                </c:pt>
                <c:pt idx="656">
                  <c:v>0.74023247945843995</c:v>
                </c:pt>
                <c:pt idx="657">
                  <c:v>0.73216456146996134</c:v>
                </c:pt>
                <c:pt idx="658">
                  <c:v>0.74488195016234737</c:v>
                </c:pt>
                <c:pt idx="659">
                  <c:v>0.74757016367001516</c:v>
                </c:pt>
                <c:pt idx="660">
                  <c:v>0.72838046487655261</c:v>
                </c:pt>
                <c:pt idx="661">
                  <c:v>0.76254280421959064</c:v>
                </c:pt>
                <c:pt idx="662">
                  <c:v>0.76289694475429315</c:v>
                </c:pt>
                <c:pt idx="663">
                  <c:v>0.76929426026714665</c:v>
                </c:pt>
                <c:pt idx="664">
                  <c:v>0.72429919356034134</c:v>
                </c:pt>
                <c:pt idx="665">
                  <c:v>0.72805934925373417</c:v>
                </c:pt>
                <c:pt idx="666">
                  <c:v>0.71640434505460715</c:v>
                </c:pt>
                <c:pt idx="667">
                  <c:v>0.72589500009243602</c:v>
                </c:pt>
                <c:pt idx="668">
                  <c:v>0.74241351172647796</c:v>
                </c:pt>
                <c:pt idx="669">
                  <c:v>0.74653680058285266</c:v>
                </c:pt>
                <c:pt idx="670">
                  <c:v>0.74960410386937404</c:v>
                </c:pt>
                <c:pt idx="671">
                  <c:v>0.7383056709058905</c:v>
                </c:pt>
                <c:pt idx="672">
                  <c:v>0.67597156625293731</c:v>
                </c:pt>
                <c:pt idx="673">
                  <c:v>0.6510555816872543</c:v>
                </c:pt>
                <c:pt idx="674">
                  <c:v>0.65354692845643092</c:v>
                </c:pt>
                <c:pt idx="675">
                  <c:v>0.57545423532549078</c:v>
                </c:pt>
                <c:pt idx="676">
                  <c:v>0.57480896901119882</c:v>
                </c:pt>
                <c:pt idx="677">
                  <c:v>0.55701552349786165</c:v>
                </c:pt>
                <c:pt idx="678">
                  <c:v>0.55793511381441352</c:v>
                </c:pt>
                <c:pt idx="679">
                  <c:v>0.60099890954357293</c:v>
                </c:pt>
                <c:pt idx="680">
                  <c:v>0.60107024520501973</c:v>
                </c:pt>
                <c:pt idx="681">
                  <c:v>0.59282489619764411</c:v>
                </c:pt>
                <c:pt idx="682">
                  <c:v>0.5978484243485882</c:v>
                </c:pt>
                <c:pt idx="683">
                  <c:v>0.62820189374395652</c:v>
                </c:pt>
                <c:pt idx="684">
                  <c:v>0.62603935718577775</c:v>
                </c:pt>
                <c:pt idx="685">
                  <c:v>0.62479148945220198</c:v>
                </c:pt>
                <c:pt idx="686">
                  <c:v>0.63532290240515721</c:v>
                </c:pt>
                <c:pt idx="687">
                  <c:v>0.62575746984120861</c:v>
                </c:pt>
                <c:pt idx="688">
                  <c:v>0.6080639977457295</c:v>
                </c:pt>
                <c:pt idx="689">
                  <c:v>0.60357479800632052</c:v>
                </c:pt>
                <c:pt idx="690">
                  <c:v>0.6281298823439837</c:v>
                </c:pt>
                <c:pt idx="691">
                  <c:v>0.57685882635557451</c:v>
                </c:pt>
                <c:pt idx="692">
                  <c:v>0.58367152129412592</c:v>
                </c:pt>
                <c:pt idx="693">
                  <c:v>0.57451100810024358</c:v>
                </c:pt>
                <c:pt idx="694">
                  <c:v>0.59688166213840543</c:v>
                </c:pt>
                <c:pt idx="695">
                  <c:v>0.62288597209333207</c:v>
                </c:pt>
                <c:pt idx="696">
                  <c:v>0.65770517820955687</c:v>
                </c:pt>
                <c:pt idx="697">
                  <c:v>0.64806253055820839</c:v>
                </c:pt>
                <c:pt idx="698">
                  <c:v>0.63003434116991175</c:v>
                </c:pt>
                <c:pt idx="699">
                  <c:v>0.61876459303124343</c:v>
                </c:pt>
                <c:pt idx="700">
                  <c:v>0.60352075513630488</c:v>
                </c:pt>
                <c:pt idx="701">
                  <c:v>0.60621023119610151</c:v>
                </c:pt>
                <c:pt idx="702">
                  <c:v>0.61168971988603493</c:v>
                </c:pt>
                <c:pt idx="703">
                  <c:v>0.61327026329319367</c:v>
                </c:pt>
                <c:pt idx="704">
                  <c:v>0.60765808915661146</c:v>
                </c:pt>
                <c:pt idx="705">
                  <c:v>0.61492646749832758</c:v>
                </c:pt>
                <c:pt idx="706">
                  <c:v>0.62821589796903454</c:v>
                </c:pt>
                <c:pt idx="707">
                  <c:v>0.60663254561166735</c:v>
                </c:pt>
                <c:pt idx="708">
                  <c:v>0.60518089227278504</c:v>
                </c:pt>
                <c:pt idx="709">
                  <c:v>0.56668188850931311</c:v>
                </c:pt>
                <c:pt idx="710">
                  <c:v>0.56215968665157734</c:v>
                </c:pt>
                <c:pt idx="711">
                  <c:v>0.56146682807835024</c:v>
                </c:pt>
                <c:pt idx="712">
                  <c:v>0.57412096340858199</c:v>
                </c:pt>
                <c:pt idx="713">
                  <c:v>0.54503593982437226</c:v>
                </c:pt>
                <c:pt idx="714">
                  <c:v>0.54627835100689559</c:v>
                </c:pt>
                <c:pt idx="715">
                  <c:v>0.57696195353569169</c:v>
                </c:pt>
                <c:pt idx="716">
                  <c:v>0.56334351153434525</c:v>
                </c:pt>
                <c:pt idx="717">
                  <c:v>0.56791245659179845</c:v>
                </c:pt>
                <c:pt idx="718">
                  <c:v>0.5690973946963922</c:v>
                </c:pt>
                <c:pt idx="719">
                  <c:v>0.56245088436105217</c:v>
                </c:pt>
                <c:pt idx="720">
                  <c:v>0.54171112599170423</c:v>
                </c:pt>
                <c:pt idx="721">
                  <c:v>0.59955669412217605</c:v>
                </c:pt>
                <c:pt idx="722">
                  <c:v>0.59931286172500264</c:v>
                </c:pt>
                <c:pt idx="723">
                  <c:v>0.62829229665231723</c:v>
                </c:pt>
                <c:pt idx="724">
                  <c:v>0.60917691098843407</c:v>
                </c:pt>
                <c:pt idx="725">
                  <c:v>0.58870971025126495</c:v>
                </c:pt>
                <c:pt idx="726">
                  <c:v>0.56786764206878881</c:v>
                </c:pt>
                <c:pt idx="727">
                  <c:v>0.55860738243689423</c:v>
                </c:pt>
                <c:pt idx="728">
                  <c:v>0.57083978112306732</c:v>
                </c:pt>
                <c:pt idx="729">
                  <c:v>0.60395950648022212</c:v>
                </c:pt>
                <c:pt idx="730">
                  <c:v>0.605172525561254</c:v>
                </c:pt>
                <c:pt idx="731">
                  <c:v>0.65627451435563555</c:v>
                </c:pt>
                <c:pt idx="732">
                  <c:v>0.65006613587688278</c:v>
                </c:pt>
                <c:pt idx="733">
                  <c:v>0.67297599720104562</c:v>
                </c:pt>
                <c:pt idx="734">
                  <c:v>0.68441275444247585</c:v>
                </c:pt>
                <c:pt idx="735">
                  <c:v>0.70874782532541825</c:v>
                </c:pt>
                <c:pt idx="736">
                  <c:v>0.70130857444925232</c:v>
                </c:pt>
                <c:pt idx="737">
                  <c:v>0.70400554187985231</c:v>
                </c:pt>
                <c:pt idx="738">
                  <c:v>0.70349886877976986</c:v>
                </c:pt>
                <c:pt idx="739">
                  <c:v>0.70192030510196979</c:v>
                </c:pt>
                <c:pt idx="740">
                  <c:v>0.71475728296270802</c:v>
                </c:pt>
                <c:pt idx="741">
                  <c:v>0.71228388580428226</c:v>
                </c:pt>
                <c:pt idx="742">
                  <c:v>0.70595026281118423</c:v>
                </c:pt>
                <c:pt idx="743">
                  <c:v>0.70344216605963228</c:v>
                </c:pt>
                <c:pt idx="744">
                  <c:v>0.70906155348906086</c:v>
                </c:pt>
                <c:pt idx="745">
                  <c:v>0.7000416217751273</c:v>
                </c:pt>
                <c:pt idx="746">
                  <c:v>0.70142599357341273</c:v>
                </c:pt>
                <c:pt idx="747">
                  <c:v>0.70010726380471788</c:v>
                </c:pt>
                <c:pt idx="748">
                  <c:v>0.70029408750330857</c:v>
                </c:pt>
                <c:pt idx="749">
                  <c:v>0.7010179220965177</c:v>
                </c:pt>
                <c:pt idx="750">
                  <c:v>0.73610831305570157</c:v>
                </c:pt>
                <c:pt idx="751">
                  <c:v>0.6814003067170944</c:v>
                </c:pt>
              </c:numCache>
            </c:numRef>
          </c:val>
          <c:smooth val="0"/>
          <c:extLst>
            <c:ext xmlns:c16="http://schemas.microsoft.com/office/drawing/2014/chart" uri="{C3380CC4-5D6E-409C-BE32-E72D297353CC}">
              <c16:uniqueId val="{00000003-DC3B-1F42-8736-7CBEC5C619EA}"/>
            </c:ext>
          </c:extLst>
        </c:ser>
        <c:ser>
          <c:idx val="3"/>
          <c:order val="3"/>
          <c:tx>
            <c:v>TSLA</c:v>
          </c:tx>
          <c:spPr>
            <a:ln w="28575" cap="rnd">
              <a:solidFill>
                <a:schemeClr val="accent4"/>
              </a:solidFill>
              <a:round/>
            </a:ln>
            <a:effectLst/>
          </c:spPr>
          <c:marker>
            <c:symbol val="none"/>
          </c:marker>
          <c:cat>
            <c:numRef>
              <c:f>'Rolling Analytics'!$A$40:$A$791</c:f>
              <c:numCache>
                <c:formatCode>General</c:formatCode>
                <c:ptCount val="752"/>
                <c:pt idx="0">
                  <c:v>44606</c:v>
                </c:pt>
                <c:pt idx="1">
                  <c:v>44607</c:v>
                </c:pt>
                <c:pt idx="2">
                  <c:v>44608</c:v>
                </c:pt>
                <c:pt idx="3">
                  <c:v>44609</c:v>
                </c:pt>
                <c:pt idx="4">
                  <c:v>44610</c:v>
                </c:pt>
                <c:pt idx="5">
                  <c:v>44613</c:v>
                </c:pt>
                <c:pt idx="6">
                  <c:v>44614</c:v>
                </c:pt>
                <c:pt idx="7">
                  <c:v>44615</c:v>
                </c:pt>
                <c:pt idx="8">
                  <c:v>44616</c:v>
                </c:pt>
                <c:pt idx="9">
                  <c:v>44617</c:v>
                </c:pt>
                <c:pt idx="10">
                  <c:v>44620</c:v>
                </c:pt>
                <c:pt idx="11">
                  <c:v>44621</c:v>
                </c:pt>
                <c:pt idx="12">
                  <c:v>44622</c:v>
                </c:pt>
                <c:pt idx="13">
                  <c:v>44623</c:v>
                </c:pt>
                <c:pt idx="14">
                  <c:v>44624</c:v>
                </c:pt>
                <c:pt idx="15">
                  <c:v>44627</c:v>
                </c:pt>
                <c:pt idx="16">
                  <c:v>44628</c:v>
                </c:pt>
                <c:pt idx="17">
                  <c:v>44629</c:v>
                </c:pt>
                <c:pt idx="18">
                  <c:v>44630</c:v>
                </c:pt>
                <c:pt idx="19">
                  <c:v>44631</c:v>
                </c:pt>
                <c:pt idx="20">
                  <c:v>44634</c:v>
                </c:pt>
                <c:pt idx="21">
                  <c:v>44635</c:v>
                </c:pt>
                <c:pt idx="22">
                  <c:v>44636</c:v>
                </c:pt>
                <c:pt idx="23">
                  <c:v>44637</c:v>
                </c:pt>
                <c:pt idx="24">
                  <c:v>44638</c:v>
                </c:pt>
                <c:pt idx="25">
                  <c:v>44641</c:v>
                </c:pt>
                <c:pt idx="26">
                  <c:v>44642</c:v>
                </c:pt>
                <c:pt idx="27">
                  <c:v>44643</c:v>
                </c:pt>
                <c:pt idx="28">
                  <c:v>44644</c:v>
                </c:pt>
                <c:pt idx="29">
                  <c:v>44645</c:v>
                </c:pt>
                <c:pt idx="30">
                  <c:v>44648</c:v>
                </c:pt>
                <c:pt idx="31">
                  <c:v>44649</c:v>
                </c:pt>
                <c:pt idx="32">
                  <c:v>44650</c:v>
                </c:pt>
                <c:pt idx="33">
                  <c:v>44651</c:v>
                </c:pt>
                <c:pt idx="34">
                  <c:v>44652</c:v>
                </c:pt>
                <c:pt idx="35">
                  <c:v>44655</c:v>
                </c:pt>
                <c:pt idx="36">
                  <c:v>44656</c:v>
                </c:pt>
                <c:pt idx="37">
                  <c:v>44657</c:v>
                </c:pt>
                <c:pt idx="38">
                  <c:v>44658</c:v>
                </c:pt>
                <c:pt idx="39">
                  <c:v>44659</c:v>
                </c:pt>
                <c:pt idx="40">
                  <c:v>44662</c:v>
                </c:pt>
                <c:pt idx="41">
                  <c:v>44663</c:v>
                </c:pt>
                <c:pt idx="42">
                  <c:v>44664</c:v>
                </c:pt>
                <c:pt idx="43">
                  <c:v>44665</c:v>
                </c:pt>
                <c:pt idx="44">
                  <c:v>44666</c:v>
                </c:pt>
                <c:pt idx="45">
                  <c:v>44669</c:v>
                </c:pt>
                <c:pt idx="46">
                  <c:v>44670</c:v>
                </c:pt>
                <c:pt idx="47">
                  <c:v>44671</c:v>
                </c:pt>
                <c:pt idx="48">
                  <c:v>44672</c:v>
                </c:pt>
                <c:pt idx="49">
                  <c:v>44673</c:v>
                </c:pt>
                <c:pt idx="50">
                  <c:v>44676</c:v>
                </c:pt>
                <c:pt idx="51">
                  <c:v>44677</c:v>
                </c:pt>
                <c:pt idx="52">
                  <c:v>44678</c:v>
                </c:pt>
                <c:pt idx="53">
                  <c:v>44679</c:v>
                </c:pt>
                <c:pt idx="54">
                  <c:v>44680</c:v>
                </c:pt>
                <c:pt idx="55">
                  <c:v>44683</c:v>
                </c:pt>
                <c:pt idx="56">
                  <c:v>44684</c:v>
                </c:pt>
                <c:pt idx="57">
                  <c:v>44685</c:v>
                </c:pt>
                <c:pt idx="58">
                  <c:v>44686</c:v>
                </c:pt>
                <c:pt idx="59">
                  <c:v>44687</c:v>
                </c:pt>
                <c:pt idx="60">
                  <c:v>44690</c:v>
                </c:pt>
                <c:pt idx="61">
                  <c:v>44691</c:v>
                </c:pt>
                <c:pt idx="62">
                  <c:v>44692</c:v>
                </c:pt>
                <c:pt idx="63">
                  <c:v>44693</c:v>
                </c:pt>
                <c:pt idx="64">
                  <c:v>44694</c:v>
                </c:pt>
                <c:pt idx="65">
                  <c:v>44697</c:v>
                </c:pt>
                <c:pt idx="66">
                  <c:v>44698</c:v>
                </c:pt>
                <c:pt idx="67">
                  <c:v>44699</c:v>
                </c:pt>
                <c:pt idx="68">
                  <c:v>44700</c:v>
                </c:pt>
                <c:pt idx="69">
                  <c:v>44701</c:v>
                </c:pt>
                <c:pt idx="70">
                  <c:v>44704</c:v>
                </c:pt>
                <c:pt idx="71">
                  <c:v>44705</c:v>
                </c:pt>
                <c:pt idx="72">
                  <c:v>44706</c:v>
                </c:pt>
                <c:pt idx="73">
                  <c:v>44707</c:v>
                </c:pt>
                <c:pt idx="74">
                  <c:v>44708</c:v>
                </c:pt>
                <c:pt idx="75">
                  <c:v>44711</c:v>
                </c:pt>
                <c:pt idx="76">
                  <c:v>44712</c:v>
                </c:pt>
                <c:pt idx="77">
                  <c:v>44713</c:v>
                </c:pt>
                <c:pt idx="78">
                  <c:v>44714</c:v>
                </c:pt>
                <c:pt idx="79">
                  <c:v>44715</c:v>
                </c:pt>
                <c:pt idx="80">
                  <c:v>44718</c:v>
                </c:pt>
                <c:pt idx="81">
                  <c:v>44719</c:v>
                </c:pt>
                <c:pt idx="82">
                  <c:v>44720</c:v>
                </c:pt>
                <c:pt idx="83">
                  <c:v>44721</c:v>
                </c:pt>
                <c:pt idx="84">
                  <c:v>44722</c:v>
                </c:pt>
                <c:pt idx="85">
                  <c:v>44725</c:v>
                </c:pt>
                <c:pt idx="86">
                  <c:v>44726</c:v>
                </c:pt>
                <c:pt idx="87">
                  <c:v>44727</c:v>
                </c:pt>
                <c:pt idx="88">
                  <c:v>44728</c:v>
                </c:pt>
                <c:pt idx="89">
                  <c:v>44729</c:v>
                </c:pt>
                <c:pt idx="90">
                  <c:v>44732</c:v>
                </c:pt>
                <c:pt idx="91">
                  <c:v>44733</c:v>
                </c:pt>
                <c:pt idx="92">
                  <c:v>44734</c:v>
                </c:pt>
                <c:pt idx="93">
                  <c:v>44735</c:v>
                </c:pt>
                <c:pt idx="94">
                  <c:v>44736</c:v>
                </c:pt>
                <c:pt idx="95">
                  <c:v>44739</c:v>
                </c:pt>
                <c:pt idx="96">
                  <c:v>44740</c:v>
                </c:pt>
                <c:pt idx="97">
                  <c:v>44741</c:v>
                </c:pt>
                <c:pt idx="98">
                  <c:v>44742</c:v>
                </c:pt>
                <c:pt idx="99">
                  <c:v>44743</c:v>
                </c:pt>
                <c:pt idx="100">
                  <c:v>44746</c:v>
                </c:pt>
                <c:pt idx="101">
                  <c:v>44747</c:v>
                </c:pt>
                <c:pt idx="102">
                  <c:v>44748</c:v>
                </c:pt>
                <c:pt idx="103">
                  <c:v>44749</c:v>
                </c:pt>
                <c:pt idx="104">
                  <c:v>44750</c:v>
                </c:pt>
                <c:pt idx="105">
                  <c:v>44753</c:v>
                </c:pt>
                <c:pt idx="106">
                  <c:v>44754</c:v>
                </c:pt>
                <c:pt idx="107">
                  <c:v>44755</c:v>
                </c:pt>
                <c:pt idx="108">
                  <c:v>44756</c:v>
                </c:pt>
                <c:pt idx="109">
                  <c:v>44757</c:v>
                </c:pt>
                <c:pt idx="110">
                  <c:v>44760</c:v>
                </c:pt>
                <c:pt idx="111">
                  <c:v>44761</c:v>
                </c:pt>
                <c:pt idx="112">
                  <c:v>44762</c:v>
                </c:pt>
                <c:pt idx="113">
                  <c:v>44763</c:v>
                </c:pt>
                <c:pt idx="114">
                  <c:v>44764</c:v>
                </c:pt>
                <c:pt idx="115">
                  <c:v>44767</c:v>
                </c:pt>
                <c:pt idx="116">
                  <c:v>44768</c:v>
                </c:pt>
                <c:pt idx="117">
                  <c:v>44769</c:v>
                </c:pt>
                <c:pt idx="118">
                  <c:v>44770</c:v>
                </c:pt>
                <c:pt idx="119">
                  <c:v>44771</c:v>
                </c:pt>
                <c:pt idx="120">
                  <c:v>44774</c:v>
                </c:pt>
                <c:pt idx="121">
                  <c:v>44775</c:v>
                </c:pt>
                <c:pt idx="122">
                  <c:v>44776</c:v>
                </c:pt>
                <c:pt idx="123">
                  <c:v>44777</c:v>
                </c:pt>
                <c:pt idx="124">
                  <c:v>44778</c:v>
                </c:pt>
                <c:pt idx="125">
                  <c:v>44781</c:v>
                </c:pt>
                <c:pt idx="126">
                  <c:v>44782</c:v>
                </c:pt>
                <c:pt idx="127">
                  <c:v>44783</c:v>
                </c:pt>
                <c:pt idx="128">
                  <c:v>44784</c:v>
                </c:pt>
                <c:pt idx="129">
                  <c:v>44785</c:v>
                </c:pt>
                <c:pt idx="130">
                  <c:v>44788</c:v>
                </c:pt>
                <c:pt idx="131">
                  <c:v>44789</c:v>
                </c:pt>
                <c:pt idx="132">
                  <c:v>44790</c:v>
                </c:pt>
                <c:pt idx="133">
                  <c:v>44791</c:v>
                </c:pt>
                <c:pt idx="134">
                  <c:v>44792</c:v>
                </c:pt>
                <c:pt idx="135">
                  <c:v>44795</c:v>
                </c:pt>
                <c:pt idx="136">
                  <c:v>44796</c:v>
                </c:pt>
                <c:pt idx="137">
                  <c:v>44797</c:v>
                </c:pt>
                <c:pt idx="138">
                  <c:v>44798</c:v>
                </c:pt>
                <c:pt idx="139">
                  <c:v>44799</c:v>
                </c:pt>
                <c:pt idx="140">
                  <c:v>44802</c:v>
                </c:pt>
                <c:pt idx="141">
                  <c:v>44803</c:v>
                </c:pt>
                <c:pt idx="142">
                  <c:v>44804</c:v>
                </c:pt>
                <c:pt idx="143">
                  <c:v>44805</c:v>
                </c:pt>
                <c:pt idx="144">
                  <c:v>44806</c:v>
                </c:pt>
                <c:pt idx="145">
                  <c:v>44809</c:v>
                </c:pt>
                <c:pt idx="146">
                  <c:v>44810</c:v>
                </c:pt>
                <c:pt idx="147">
                  <c:v>44811</c:v>
                </c:pt>
                <c:pt idx="148">
                  <c:v>44812</c:v>
                </c:pt>
                <c:pt idx="149">
                  <c:v>44813</c:v>
                </c:pt>
                <c:pt idx="150">
                  <c:v>44816</c:v>
                </c:pt>
                <c:pt idx="151">
                  <c:v>44817</c:v>
                </c:pt>
                <c:pt idx="152">
                  <c:v>44818</c:v>
                </c:pt>
                <c:pt idx="153">
                  <c:v>44819</c:v>
                </c:pt>
                <c:pt idx="154">
                  <c:v>44820</c:v>
                </c:pt>
                <c:pt idx="155">
                  <c:v>44823</c:v>
                </c:pt>
                <c:pt idx="156">
                  <c:v>44824</c:v>
                </c:pt>
                <c:pt idx="157">
                  <c:v>44825</c:v>
                </c:pt>
                <c:pt idx="158">
                  <c:v>44826</c:v>
                </c:pt>
                <c:pt idx="159">
                  <c:v>44827</c:v>
                </c:pt>
                <c:pt idx="160">
                  <c:v>44830</c:v>
                </c:pt>
                <c:pt idx="161">
                  <c:v>44831</c:v>
                </c:pt>
                <c:pt idx="162">
                  <c:v>44832</c:v>
                </c:pt>
                <c:pt idx="163">
                  <c:v>44833</c:v>
                </c:pt>
                <c:pt idx="164">
                  <c:v>44834</c:v>
                </c:pt>
                <c:pt idx="165">
                  <c:v>44837</c:v>
                </c:pt>
                <c:pt idx="166">
                  <c:v>44838</c:v>
                </c:pt>
                <c:pt idx="167">
                  <c:v>44839</c:v>
                </c:pt>
                <c:pt idx="168">
                  <c:v>44840</c:v>
                </c:pt>
                <c:pt idx="169">
                  <c:v>44841</c:v>
                </c:pt>
                <c:pt idx="170">
                  <c:v>44844</c:v>
                </c:pt>
                <c:pt idx="171">
                  <c:v>44845</c:v>
                </c:pt>
                <c:pt idx="172">
                  <c:v>44846</c:v>
                </c:pt>
                <c:pt idx="173">
                  <c:v>44847</c:v>
                </c:pt>
                <c:pt idx="174">
                  <c:v>44848</c:v>
                </c:pt>
                <c:pt idx="175">
                  <c:v>44851</c:v>
                </c:pt>
                <c:pt idx="176">
                  <c:v>44852</c:v>
                </c:pt>
                <c:pt idx="177">
                  <c:v>44853</c:v>
                </c:pt>
                <c:pt idx="178">
                  <c:v>44854</c:v>
                </c:pt>
                <c:pt idx="179">
                  <c:v>44855</c:v>
                </c:pt>
                <c:pt idx="180">
                  <c:v>44858</c:v>
                </c:pt>
                <c:pt idx="181">
                  <c:v>44859</c:v>
                </c:pt>
                <c:pt idx="182">
                  <c:v>44860</c:v>
                </c:pt>
                <c:pt idx="183">
                  <c:v>44861</c:v>
                </c:pt>
                <c:pt idx="184">
                  <c:v>44862</c:v>
                </c:pt>
                <c:pt idx="185">
                  <c:v>44865</c:v>
                </c:pt>
                <c:pt idx="186">
                  <c:v>44866</c:v>
                </c:pt>
                <c:pt idx="187">
                  <c:v>44867</c:v>
                </c:pt>
                <c:pt idx="188">
                  <c:v>44868</c:v>
                </c:pt>
                <c:pt idx="189">
                  <c:v>44869</c:v>
                </c:pt>
                <c:pt idx="190">
                  <c:v>44872</c:v>
                </c:pt>
                <c:pt idx="191">
                  <c:v>44873</c:v>
                </c:pt>
                <c:pt idx="192">
                  <c:v>44874</c:v>
                </c:pt>
                <c:pt idx="193">
                  <c:v>44875</c:v>
                </c:pt>
                <c:pt idx="194">
                  <c:v>44876</c:v>
                </c:pt>
                <c:pt idx="195">
                  <c:v>44879</c:v>
                </c:pt>
                <c:pt idx="196">
                  <c:v>44880</c:v>
                </c:pt>
                <c:pt idx="197">
                  <c:v>44881</c:v>
                </c:pt>
                <c:pt idx="198">
                  <c:v>44882</c:v>
                </c:pt>
                <c:pt idx="199">
                  <c:v>44883</c:v>
                </c:pt>
                <c:pt idx="200">
                  <c:v>44886</c:v>
                </c:pt>
                <c:pt idx="201">
                  <c:v>44887</c:v>
                </c:pt>
                <c:pt idx="202">
                  <c:v>44888</c:v>
                </c:pt>
                <c:pt idx="203">
                  <c:v>44889</c:v>
                </c:pt>
                <c:pt idx="204">
                  <c:v>44890</c:v>
                </c:pt>
                <c:pt idx="205">
                  <c:v>44893</c:v>
                </c:pt>
                <c:pt idx="206">
                  <c:v>44894</c:v>
                </c:pt>
                <c:pt idx="207">
                  <c:v>44895</c:v>
                </c:pt>
                <c:pt idx="208">
                  <c:v>44896</c:v>
                </c:pt>
                <c:pt idx="209">
                  <c:v>44897</c:v>
                </c:pt>
                <c:pt idx="210">
                  <c:v>44900</c:v>
                </c:pt>
                <c:pt idx="211">
                  <c:v>44901</c:v>
                </c:pt>
                <c:pt idx="212">
                  <c:v>44902</c:v>
                </c:pt>
                <c:pt idx="213">
                  <c:v>44903</c:v>
                </c:pt>
                <c:pt idx="214">
                  <c:v>44904</c:v>
                </c:pt>
                <c:pt idx="215">
                  <c:v>44907</c:v>
                </c:pt>
                <c:pt idx="216">
                  <c:v>44908</c:v>
                </c:pt>
                <c:pt idx="217">
                  <c:v>44909</c:v>
                </c:pt>
                <c:pt idx="218">
                  <c:v>44910</c:v>
                </c:pt>
                <c:pt idx="219">
                  <c:v>44911</c:v>
                </c:pt>
                <c:pt idx="220">
                  <c:v>44914</c:v>
                </c:pt>
                <c:pt idx="221">
                  <c:v>44915</c:v>
                </c:pt>
                <c:pt idx="222">
                  <c:v>44916</c:v>
                </c:pt>
                <c:pt idx="223">
                  <c:v>44917</c:v>
                </c:pt>
                <c:pt idx="224">
                  <c:v>44918</c:v>
                </c:pt>
                <c:pt idx="225">
                  <c:v>44921</c:v>
                </c:pt>
                <c:pt idx="226">
                  <c:v>44922</c:v>
                </c:pt>
                <c:pt idx="227">
                  <c:v>44923</c:v>
                </c:pt>
                <c:pt idx="228">
                  <c:v>44924</c:v>
                </c:pt>
                <c:pt idx="229">
                  <c:v>44925</c:v>
                </c:pt>
                <c:pt idx="230">
                  <c:v>44928</c:v>
                </c:pt>
                <c:pt idx="231">
                  <c:v>44929</c:v>
                </c:pt>
                <c:pt idx="232">
                  <c:v>44930</c:v>
                </c:pt>
                <c:pt idx="233">
                  <c:v>44931</c:v>
                </c:pt>
                <c:pt idx="234">
                  <c:v>44932</c:v>
                </c:pt>
                <c:pt idx="235">
                  <c:v>44935</c:v>
                </c:pt>
                <c:pt idx="236">
                  <c:v>44936</c:v>
                </c:pt>
                <c:pt idx="237">
                  <c:v>44937</c:v>
                </c:pt>
                <c:pt idx="238">
                  <c:v>44938</c:v>
                </c:pt>
                <c:pt idx="239">
                  <c:v>44939</c:v>
                </c:pt>
                <c:pt idx="240">
                  <c:v>44942</c:v>
                </c:pt>
                <c:pt idx="241">
                  <c:v>44943</c:v>
                </c:pt>
                <c:pt idx="242">
                  <c:v>44944</c:v>
                </c:pt>
                <c:pt idx="243">
                  <c:v>44945</c:v>
                </c:pt>
                <c:pt idx="244">
                  <c:v>44946</c:v>
                </c:pt>
                <c:pt idx="245">
                  <c:v>44949</c:v>
                </c:pt>
                <c:pt idx="246">
                  <c:v>44950</c:v>
                </c:pt>
                <c:pt idx="247">
                  <c:v>44951</c:v>
                </c:pt>
                <c:pt idx="248">
                  <c:v>44952</c:v>
                </c:pt>
                <c:pt idx="249">
                  <c:v>44953</c:v>
                </c:pt>
                <c:pt idx="250">
                  <c:v>44956</c:v>
                </c:pt>
                <c:pt idx="251">
                  <c:v>44957</c:v>
                </c:pt>
                <c:pt idx="252">
                  <c:v>44958</c:v>
                </c:pt>
                <c:pt idx="253">
                  <c:v>44959</c:v>
                </c:pt>
                <c:pt idx="254">
                  <c:v>44960</c:v>
                </c:pt>
                <c:pt idx="255">
                  <c:v>44963</c:v>
                </c:pt>
                <c:pt idx="256">
                  <c:v>44964</c:v>
                </c:pt>
                <c:pt idx="257">
                  <c:v>44965</c:v>
                </c:pt>
                <c:pt idx="258">
                  <c:v>44966</c:v>
                </c:pt>
                <c:pt idx="259">
                  <c:v>44967</c:v>
                </c:pt>
                <c:pt idx="260">
                  <c:v>44970</c:v>
                </c:pt>
                <c:pt idx="261">
                  <c:v>44971</c:v>
                </c:pt>
                <c:pt idx="262">
                  <c:v>44972</c:v>
                </c:pt>
                <c:pt idx="263">
                  <c:v>44973</c:v>
                </c:pt>
                <c:pt idx="264">
                  <c:v>44974</c:v>
                </c:pt>
                <c:pt idx="265">
                  <c:v>44977</c:v>
                </c:pt>
                <c:pt idx="266">
                  <c:v>44978</c:v>
                </c:pt>
                <c:pt idx="267">
                  <c:v>44979</c:v>
                </c:pt>
                <c:pt idx="268">
                  <c:v>44980</c:v>
                </c:pt>
                <c:pt idx="269">
                  <c:v>44981</c:v>
                </c:pt>
                <c:pt idx="270">
                  <c:v>44984</c:v>
                </c:pt>
                <c:pt idx="271">
                  <c:v>44985</c:v>
                </c:pt>
                <c:pt idx="272">
                  <c:v>44986</c:v>
                </c:pt>
                <c:pt idx="273">
                  <c:v>44987</c:v>
                </c:pt>
                <c:pt idx="274">
                  <c:v>44988</c:v>
                </c:pt>
                <c:pt idx="275">
                  <c:v>44991</c:v>
                </c:pt>
                <c:pt idx="276">
                  <c:v>44992</c:v>
                </c:pt>
                <c:pt idx="277">
                  <c:v>44993</c:v>
                </c:pt>
                <c:pt idx="278">
                  <c:v>44994</c:v>
                </c:pt>
                <c:pt idx="279">
                  <c:v>44995</c:v>
                </c:pt>
                <c:pt idx="280">
                  <c:v>44998</c:v>
                </c:pt>
                <c:pt idx="281">
                  <c:v>44999</c:v>
                </c:pt>
                <c:pt idx="282">
                  <c:v>45000</c:v>
                </c:pt>
                <c:pt idx="283">
                  <c:v>45001</c:v>
                </c:pt>
                <c:pt idx="284">
                  <c:v>45002</c:v>
                </c:pt>
                <c:pt idx="285">
                  <c:v>45005</c:v>
                </c:pt>
                <c:pt idx="286">
                  <c:v>45006</c:v>
                </c:pt>
                <c:pt idx="287">
                  <c:v>45007</c:v>
                </c:pt>
                <c:pt idx="288">
                  <c:v>45008</c:v>
                </c:pt>
                <c:pt idx="289">
                  <c:v>45009</c:v>
                </c:pt>
                <c:pt idx="290">
                  <c:v>45012</c:v>
                </c:pt>
                <c:pt idx="291">
                  <c:v>45013</c:v>
                </c:pt>
                <c:pt idx="292">
                  <c:v>45014</c:v>
                </c:pt>
                <c:pt idx="293">
                  <c:v>45015</c:v>
                </c:pt>
                <c:pt idx="294">
                  <c:v>45016</c:v>
                </c:pt>
                <c:pt idx="295">
                  <c:v>45019</c:v>
                </c:pt>
                <c:pt idx="296">
                  <c:v>45020</c:v>
                </c:pt>
                <c:pt idx="297">
                  <c:v>45021</c:v>
                </c:pt>
                <c:pt idx="298">
                  <c:v>45022</c:v>
                </c:pt>
                <c:pt idx="299">
                  <c:v>45023</c:v>
                </c:pt>
                <c:pt idx="300">
                  <c:v>45026</c:v>
                </c:pt>
                <c:pt idx="301">
                  <c:v>45027</c:v>
                </c:pt>
                <c:pt idx="302">
                  <c:v>45028</c:v>
                </c:pt>
                <c:pt idx="303">
                  <c:v>45029</c:v>
                </c:pt>
                <c:pt idx="304">
                  <c:v>45030</c:v>
                </c:pt>
                <c:pt idx="305">
                  <c:v>45033</c:v>
                </c:pt>
                <c:pt idx="306">
                  <c:v>45034</c:v>
                </c:pt>
                <c:pt idx="307">
                  <c:v>45035</c:v>
                </c:pt>
                <c:pt idx="308">
                  <c:v>45036</c:v>
                </c:pt>
                <c:pt idx="309">
                  <c:v>45037</c:v>
                </c:pt>
                <c:pt idx="310">
                  <c:v>45040</c:v>
                </c:pt>
                <c:pt idx="311">
                  <c:v>45041</c:v>
                </c:pt>
                <c:pt idx="312">
                  <c:v>45042</c:v>
                </c:pt>
                <c:pt idx="313">
                  <c:v>45043</c:v>
                </c:pt>
                <c:pt idx="314">
                  <c:v>45044</c:v>
                </c:pt>
                <c:pt idx="315">
                  <c:v>45047</c:v>
                </c:pt>
                <c:pt idx="316">
                  <c:v>45048</c:v>
                </c:pt>
                <c:pt idx="317">
                  <c:v>45049</c:v>
                </c:pt>
                <c:pt idx="318">
                  <c:v>45050</c:v>
                </c:pt>
                <c:pt idx="319">
                  <c:v>45051</c:v>
                </c:pt>
                <c:pt idx="320">
                  <c:v>45054</c:v>
                </c:pt>
                <c:pt idx="321">
                  <c:v>45055</c:v>
                </c:pt>
                <c:pt idx="322">
                  <c:v>45056</c:v>
                </c:pt>
                <c:pt idx="323">
                  <c:v>45057</c:v>
                </c:pt>
                <c:pt idx="324">
                  <c:v>45058</c:v>
                </c:pt>
                <c:pt idx="325">
                  <c:v>45061</c:v>
                </c:pt>
                <c:pt idx="326">
                  <c:v>45062</c:v>
                </c:pt>
                <c:pt idx="327">
                  <c:v>45063</c:v>
                </c:pt>
                <c:pt idx="328">
                  <c:v>45064</c:v>
                </c:pt>
                <c:pt idx="329">
                  <c:v>45065</c:v>
                </c:pt>
                <c:pt idx="330">
                  <c:v>45068</c:v>
                </c:pt>
                <c:pt idx="331">
                  <c:v>45069</c:v>
                </c:pt>
                <c:pt idx="332">
                  <c:v>45070</c:v>
                </c:pt>
                <c:pt idx="333">
                  <c:v>45071</c:v>
                </c:pt>
                <c:pt idx="334">
                  <c:v>45072</c:v>
                </c:pt>
                <c:pt idx="335">
                  <c:v>45075</c:v>
                </c:pt>
                <c:pt idx="336">
                  <c:v>45076</c:v>
                </c:pt>
                <c:pt idx="337">
                  <c:v>45077</c:v>
                </c:pt>
                <c:pt idx="338">
                  <c:v>45078</c:v>
                </c:pt>
                <c:pt idx="339">
                  <c:v>45079</c:v>
                </c:pt>
                <c:pt idx="340">
                  <c:v>45082</c:v>
                </c:pt>
                <c:pt idx="341">
                  <c:v>45083</c:v>
                </c:pt>
                <c:pt idx="342">
                  <c:v>45084</c:v>
                </c:pt>
                <c:pt idx="343">
                  <c:v>45085</c:v>
                </c:pt>
                <c:pt idx="344">
                  <c:v>45086</c:v>
                </c:pt>
                <c:pt idx="345">
                  <c:v>45089</c:v>
                </c:pt>
                <c:pt idx="346">
                  <c:v>45090</c:v>
                </c:pt>
                <c:pt idx="347">
                  <c:v>45091</c:v>
                </c:pt>
                <c:pt idx="348">
                  <c:v>45092</c:v>
                </c:pt>
                <c:pt idx="349">
                  <c:v>45093</c:v>
                </c:pt>
                <c:pt idx="350">
                  <c:v>45096</c:v>
                </c:pt>
                <c:pt idx="351">
                  <c:v>45097</c:v>
                </c:pt>
                <c:pt idx="352">
                  <c:v>45098</c:v>
                </c:pt>
                <c:pt idx="353">
                  <c:v>45099</c:v>
                </c:pt>
                <c:pt idx="354">
                  <c:v>45100</c:v>
                </c:pt>
                <c:pt idx="355">
                  <c:v>45103</c:v>
                </c:pt>
                <c:pt idx="356">
                  <c:v>45104</c:v>
                </c:pt>
                <c:pt idx="357">
                  <c:v>45105</c:v>
                </c:pt>
                <c:pt idx="358">
                  <c:v>45106</c:v>
                </c:pt>
                <c:pt idx="359">
                  <c:v>45107</c:v>
                </c:pt>
                <c:pt idx="360">
                  <c:v>45110</c:v>
                </c:pt>
                <c:pt idx="361">
                  <c:v>45111</c:v>
                </c:pt>
                <c:pt idx="362">
                  <c:v>45112</c:v>
                </c:pt>
                <c:pt idx="363">
                  <c:v>45113</c:v>
                </c:pt>
                <c:pt idx="364">
                  <c:v>45114</c:v>
                </c:pt>
                <c:pt idx="365">
                  <c:v>45117</c:v>
                </c:pt>
                <c:pt idx="366">
                  <c:v>45118</c:v>
                </c:pt>
                <c:pt idx="367">
                  <c:v>45119</c:v>
                </c:pt>
                <c:pt idx="368">
                  <c:v>45120</c:v>
                </c:pt>
                <c:pt idx="369">
                  <c:v>45121</c:v>
                </c:pt>
                <c:pt idx="370">
                  <c:v>45124</c:v>
                </c:pt>
                <c:pt idx="371">
                  <c:v>45125</c:v>
                </c:pt>
                <c:pt idx="372">
                  <c:v>45126</c:v>
                </c:pt>
                <c:pt idx="373">
                  <c:v>45127</c:v>
                </c:pt>
                <c:pt idx="374">
                  <c:v>45128</c:v>
                </c:pt>
                <c:pt idx="375">
                  <c:v>45131</c:v>
                </c:pt>
                <c:pt idx="376">
                  <c:v>45132</c:v>
                </c:pt>
                <c:pt idx="377">
                  <c:v>45133</c:v>
                </c:pt>
                <c:pt idx="378">
                  <c:v>45134</c:v>
                </c:pt>
                <c:pt idx="379">
                  <c:v>45135</c:v>
                </c:pt>
                <c:pt idx="380">
                  <c:v>45138</c:v>
                </c:pt>
                <c:pt idx="381">
                  <c:v>45139</c:v>
                </c:pt>
                <c:pt idx="382">
                  <c:v>45140</c:v>
                </c:pt>
                <c:pt idx="383">
                  <c:v>45141</c:v>
                </c:pt>
                <c:pt idx="384">
                  <c:v>45142</c:v>
                </c:pt>
                <c:pt idx="385">
                  <c:v>45145</c:v>
                </c:pt>
                <c:pt idx="386">
                  <c:v>45146</c:v>
                </c:pt>
                <c:pt idx="387">
                  <c:v>45147</c:v>
                </c:pt>
                <c:pt idx="388">
                  <c:v>45148</c:v>
                </c:pt>
                <c:pt idx="389">
                  <c:v>45149</c:v>
                </c:pt>
                <c:pt idx="390">
                  <c:v>45152</c:v>
                </c:pt>
                <c:pt idx="391">
                  <c:v>45153</c:v>
                </c:pt>
                <c:pt idx="392">
                  <c:v>45154</c:v>
                </c:pt>
                <c:pt idx="393">
                  <c:v>45155</c:v>
                </c:pt>
                <c:pt idx="394">
                  <c:v>45156</c:v>
                </c:pt>
                <c:pt idx="395">
                  <c:v>45159</c:v>
                </c:pt>
                <c:pt idx="396">
                  <c:v>45160</c:v>
                </c:pt>
                <c:pt idx="397">
                  <c:v>45161</c:v>
                </c:pt>
                <c:pt idx="398">
                  <c:v>45162</c:v>
                </c:pt>
                <c:pt idx="399">
                  <c:v>45163</c:v>
                </c:pt>
                <c:pt idx="400">
                  <c:v>45166</c:v>
                </c:pt>
                <c:pt idx="401">
                  <c:v>45167</c:v>
                </c:pt>
                <c:pt idx="402">
                  <c:v>45168</c:v>
                </c:pt>
                <c:pt idx="403">
                  <c:v>45169</c:v>
                </c:pt>
                <c:pt idx="404">
                  <c:v>45170</c:v>
                </c:pt>
                <c:pt idx="405">
                  <c:v>45173</c:v>
                </c:pt>
                <c:pt idx="406">
                  <c:v>45174</c:v>
                </c:pt>
                <c:pt idx="407">
                  <c:v>45175</c:v>
                </c:pt>
                <c:pt idx="408">
                  <c:v>45176</c:v>
                </c:pt>
                <c:pt idx="409">
                  <c:v>45177</c:v>
                </c:pt>
                <c:pt idx="410">
                  <c:v>45180</c:v>
                </c:pt>
                <c:pt idx="411">
                  <c:v>45181</c:v>
                </c:pt>
                <c:pt idx="412">
                  <c:v>45182</c:v>
                </c:pt>
                <c:pt idx="413">
                  <c:v>45183</c:v>
                </c:pt>
                <c:pt idx="414">
                  <c:v>45184</c:v>
                </c:pt>
                <c:pt idx="415">
                  <c:v>45187</c:v>
                </c:pt>
                <c:pt idx="416">
                  <c:v>45188</c:v>
                </c:pt>
                <c:pt idx="417">
                  <c:v>45189</c:v>
                </c:pt>
                <c:pt idx="418">
                  <c:v>45190</c:v>
                </c:pt>
                <c:pt idx="419">
                  <c:v>45191</c:v>
                </c:pt>
                <c:pt idx="420">
                  <c:v>45194</c:v>
                </c:pt>
                <c:pt idx="421">
                  <c:v>45195</c:v>
                </c:pt>
                <c:pt idx="422">
                  <c:v>45196</c:v>
                </c:pt>
                <c:pt idx="423">
                  <c:v>45197</c:v>
                </c:pt>
                <c:pt idx="424">
                  <c:v>45198</c:v>
                </c:pt>
                <c:pt idx="425">
                  <c:v>45201</c:v>
                </c:pt>
                <c:pt idx="426">
                  <c:v>45202</c:v>
                </c:pt>
                <c:pt idx="427">
                  <c:v>45203</c:v>
                </c:pt>
                <c:pt idx="428">
                  <c:v>45204</c:v>
                </c:pt>
                <c:pt idx="429">
                  <c:v>45205</c:v>
                </c:pt>
                <c:pt idx="430">
                  <c:v>45208</c:v>
                </c:pt>
                <c:pt idx="431">
                  <c:v>45209</c:v>
                </c:pt>
                <c:pt idx="432">
                  <c:v>45210</c:v>
                </c:pt>
                <c:pt idx="433">
                  <c:v>45211</c:v>
                </c:pt>
                <c:pt idx="434">
                  <c:v>45212</c:v>
                </c:pt>
                <c:pt idx="435">
                  <c:v>45215</c:v>
                </c:pt>
                <c:pt idx="436">
                  <c:v>45216</c:v>
                </c:pt>
                <c:pt idx="437">
                  <c:v>45217</c:v>
                </c:pt>
                <c:pt idx="438">
                  <c:v>45218</c:v>
                </c:pt>
                <c:pt idx="439">
                  <c:v>45219</c:v>
                </c:pt>
                <c:pt idx="440">
                  <c:v>45222</c:v>
                </c:pt>
                <c:pt idx="441">
                  <c:v>45223</c:v>
                </c:pt>
                <c:pt idx="442">
                  <c:v>45224</c:v>
                </c:pt>
                <c:pt idx="443">
                  <c:v>45225</c:v>
                </c:pt>
                <c:pt idx="444">
                  <c:v>45226</c:v>
                </c:pt>
                <c:pt idx="445">
                  <c:v>45229</c:v>
                </c:pt>
                <c:pt idx="446">
                  <c:v>45230</c:v>
                </c:pt>
                <c:pt idx="447">
                  <c:v>45231</c:v>
                </c:pt>
                <c:pt idx="448">
                  <c:v>45232</c:v>
                </c:pt>
                <c:pt idx="449">
                  <c:v>45233</c:v>
                </c:pt>
                <c:pt idx="450">
                  <c:v>45236</c:v>
                </c:pt>
                <c:pt idx="451">
                  <c:v>45237</c:v>
                </c:pt>
                <c:pt idx="452">
                  <c:v>45238</c:v>
                </c:pt>
                <c:pt idx="453">
                  <c:v>45239</c:v>
                </c:pt>
                <c:pt idx="454">
                  <c:v>45240</c:v>
                </c:pt>
                <c:pt idx="455">
                  <c:v>45243</c:v>
                </c:pt>
                <c:pt idx="456">
                  <c:v>45244</c:v>
                </c:pt>
                <c:pt idx="457">
                  <c:v>45245</c:v>
                </c:pt>
                <c:pt idx="458">
                  <c:v>45246</c:v>
                </c:pt>
                <c:pt idx="459">
                  <c:v>45247</c:v>
                </c:pt>
                <c:pt idx="460">
                  <c:v>45250</c:v>
                </c:pt>
                <c:pt idx="461">
                  <c:v>45251</c:v>
                </c:pt>
                <c:pt idx="462">
                  <c:v>45252</c:v>
                </c:pt>
                <c:pt idx="463">
                  <c:v>45253</c:v>
                </c:pt>
                <c:pt idx="464">
                  <c:v>45254</c:v>
                </c:pt>
                <c:pt idx="465">
                  <c:v>45257</c:v>
                </c:pt>
                <c:pt idx="466">
                  <c:v>45258</c:v>
                </c:pt>
                <c:pt idx="467">
                  <c:v>45259</c:v>
                </c:pt>
                <c:pt idx="468">
                  <c:v>45260</c:v>
                </c:pt>
                <c:pt idx="469">
                  <c:v>45261</c:v>
                </c:pt>
                <c:pt idx="470">
                  <c:v>45264</c:v>
                </c:pt>
                <c:pt idx="471">
                  <c:v>45265</c:v>
                </c:pt>
                <c:pt idx="472">
                  <c:v>45266</c:v>
                </c:pt>
                <c:pt idx="473">
                  <c:v>45267</c:v>
                </c:pt>
                <c:pt idx="474">
                  <c:v>45268</c:v>
                </c:pt>
                <c:pt idx="475">
                  <c:v>45271</c:v>
                </c:pt>
                <c:pt idx="476">
                  <c:v>45272</c:v>
                </c:pt>
                <c:pt idx="477">
                  <c:v>45273</c:v>
                </c:pt>
                <c:pt idx="478">
                  <c:v>45274</c:v>
                </c:pt>
                <c:pt idx="479">
                  <c:v>45275</c:v>
                </c:pt>
                <c:pt idx="480">
                  <c:v>45278</c:v>
                </c:pt>
                <c:pt idx="481">
                  <c:v>45279</c:v>
                </c:pt>
                <c:pt idx="482">
                  <c:v>45280</c:v>
                </c:pt>
                <c:pt idx="483">
                  <c:v>45281</c:v>
                </c:pt>
                <c:pt idx="484">
                  <c:v>45282</c:v>
                </c:pt>
                <c:pt idx="485">
                  <c:v>45285</c:v>
                </c:pt>
                <c:pt idx="486">
                  <c:v>45286</c:v>
                </c:pt>
                <c:pt idx="487">
                  <c:v>45287</c:v>
                </c:pt>
                <c:pt idx="488">
                  <c:v>45288</c:v>
                </c:pt>
                <c:pt idx="489">
                  <c:v>45289</c:v>
                </c:pt>
                <c:pt idx="490">
                  <c:v>45292</c:v>
                </c:pt>
                <c:pt idx="491">
                  <c:v>45293</c:v>
                </c:pt>
                <c:pt idx="492">
                  <c:v>45294</c:v>
                </c:pt>
                <c:pt idx="493">
                  <c:v>45295</c:v>
                </c:pt>
                <c:pt idx="494">
                  <c:v>45296</c:v>
                </c:pt>
                <c:pt idx="495">
                  <c:v>45299</c:v>
                </c:pt>
                <c:pt idx="496">
                  <c:v>45300</c:v>
                </c:pt>
                <c:pt idx="497">
                  <c:v>45301</c:v>
                </c:pt>
                <c:pt idx="498">
                  <c:v>45302</c:v>
                </c:pt>
                <c:pt idx="499">
                  <c:v>45303</c:v>
                </c:pt>
                <c:pt idx="500">
                  <c:v>45306</c:v>
                </c:pt>
                <c:pt idx="501">
                  <c:v>45307</c:v>
                </c:pt>
                <c:pt idx="502">
                  <c:v>45308</c:v>
                </c:pt>
                <c:pt idx="503">
                  <c:v>45309</c:v>
                </c:pt>
                <c:pt idx="504">
                  <c:v>45310</c:v>
                </c:pt>
                <c:pt idx="505">
                  <c:v>45313</c:v>
                </c:pt>
                <c:pt idx="506">
                  <c:v>45314</c:v>
                </c:pt>
                <c:pt idx="507">
                  <c:v>45315</c:v>
                </c:pt>
                <c:pt idx="508">
                  <c:v>45316</c:v>
                </c:pt>
                <c:pt idx="509">
                  <c:v>45317</c:v>
                </c:pt>
                <c:pt idx="510">
                  <c:v>45320</c:v>
                </c:pt>
                <c:pt idx="511">
                  <c:v>45321</c:v>
                </c:pt>
                <c:pt idx="512">
                  <c:v>45322</c:v>
                </c:pt>
                <c:pt idx="513">
                  <c:v>45323</c:v>
                </c:pt>
                <c:pt idx="514">
                  <c:v>45324</c:v>
                </c:pt>
                <c:pt idx="515">
                  <c:v>45327</c:v>
                </c:pt>
                <c:pt idx="516">
                  <c:v>45328</c:v>
                </c:pt>
                <c:pt idx="517">
                  <c:v>45329</c:v>
                </c:pt>
                <c:pt idx="518">
                  <c:v>45330</c:v>
                </c:pt>
                <c:pt idx="519">
                  <c:v>45331</c:v>
                </c:pt>
                <c:pt idx="520">
                  <c:v>45334</c:v>
                </c:pt>
                <c:pt idx="521">
                  <c:v>45335</c:v>
                </c:pt>
                <c:pt idx="522">
                  <c:v>45336</c:v>
                </c:pt>
                <c:pt idx="523">
                  <c:v>45337</c:v>
                </c:pt>
                <c:pt idx="524">
                  <c:v>45338</c:v>
                </c:pt>
                <c:pt idx="525">
                  <c:v>45341</c:v>
                </c:pt>
                <c:pt idx="526">
                  <c:v>45342</c:v>
                </c:pt>
                <c:pt idx="527">
                  <c:v>45343</c:v>
                </c:pt>
                <c:pt idx="528">
                  <c:v>45344</c:v>
                </c:pt>
                <c:pt idx="529">
                  <c:v>45345</c:v>
                </c:pt>
                <c:pt idx="530">
                  <c:v>45348</c:v>
                </c:pt>
                <c:pt idx="531">
                  <c:v>45349</c:v>
                </c:pt>
                <c:pt idx="532">
                  <c:v>45350</c:v>
                </c:pt>
                <c:pt idx="533">
                  <c:v>45351</c:v>
                </c:pt>
                <c:pt idx="534">
                  <c:v>45352</c:v>
                </c:pt>
                <c:pt idx="535">
                  <c:v>45355</c:v>
                </c:pt>
                <c:pt idx="536">
                  <c:v>45356</c:v>
                </c:pt>
                <c:pt idx="537">
                  <c:v>45357</c:v>
                </c:pt>
                <c:pt idx="538">
                  <c:v>45358</c:v>
                </c:pt>
                <c:pt idx="539">
                  <c:v>45359</c:v>
                </c:pt>
                <c:pt idx="540">
                  <c:v>45362</c:v>
                </c:pt>
                <c:pt idx="541">
                  <c:v>45363</c:v>
                </c:pt>
                <c:pt idx="542">
                  <c:v>45364</c:v>
                </c:pt>
                <c:pt idx="543">
                  <c:v>45365</c:v>
                </c:pt>
                <c:pt idx="544">
                  <c:v>45366</c:v>
                </c:pt>
                <c:pt idx="545">
                  <c:v>45369</c:v>
                </c:pt>
                <c:pt idx="546">
                  <c:v>45370</c:v>
                </c:pt>
                <c:pt idx="547">
                  <c:v>45371</c:v>
                </c:pt>
                <c:pt idx="548">
                  <c:v>45372</c:v>
                </c:pt>
                <c:pt idx="549">
                  <c:v>45373</c:v>
                </c:pt>
                <c:pt idx="550">
                  <c:v>45376</c:v>
                </c:pt>
                <c:pt idx="551">
                  <c:v>45377</c:v>
                </c:pt>
                <c:pt idx="552">
                  <c:v>45378</c:v>
                </c:pt>
                <c:pt idx="553">
                  <c:v>45379</c:v>
                </c:pt>
                <c:pt idx="554">
                  <c:v>45380</c:v>
                </c:pt>
                <c:pt idx="555">
                  <c:v>45383</c:v>
                </c:pt>
                <c:pt idx="556">
                  <c:v>45384</c:v>
                </c:pt>
                <c:pt idx="557">
                  <c:v>45385</c:v>
                </c:pt>
                <c:pt idx="558">
                  <c:v>45386</c:v>
                </c:pt>
                <c:pt idx="559">
                  <c:v>45387</c:v>
                </c:pt>
                <c:pt idx="560">
                  <c:v>45390</c:v>
                </c:pt>
                <c:pt idx="561">
                  <c:v>45391</c:v>
                </c:pt>
                <c:pt idx="562">
                  <c:v>45392</c:v>
                </c:pt>
                <c:pt idx="563">
                  <c:v>45393</c:v>
                </c:pt>
                <c:pt idx="564">
                  <c:v>45394</c:v>
                </c:pt>
                <c:pt idx="565">
                  <c:v>45397</c:v>
                </c:pt>
                <c:pt idx="566">
                  <c:v>45398</c:v>
                </c:pt>
                <c:pt idx="567">
                  <c:v>45399</c:v>
                </c:pt>
                <c:pt idx="568">
                  <c:v>45400</c:v>
                </c:pt>
                <c:pt idx="569">
                  <c:v>45401</c:v>
                </c:pt>
                <c:pt idx="570">
                  <c:v>45404</c:v>
                </c:pt>
                <c:pt idx="571">
                  <c:v>45405</c:v>
                </c:pt>
                <c:pt idx="572">
                  <c:v>45406</c:v>
                </c:pt>
                <c:pt idx="573">
                  <c:v>45407</c:v>
                </c:pt>
                <c:pt idx="574">
                  <c:v>45408</c:v>
                </c:pt>
                <c:pt idx="575">
                  <c:v>45411</c:v>
                </c:pt>
                <c:pt idx="576">
                  <c:v>45412</c:v>
                </c:pt>
                <c:pt idx="577">
                  <c:v>45413</c:v>
                </c:pt>
                <c:pt idx="578">
                  <c:v>45414</c:v>
                </c:pt>
                <c:pt idx="579">
                  <c:v>45415</c:v>
                </c:pt>
                <c:pt idx="580">
                  <c:v>45418</c:v>
                </c:pt>
                <c:pt idx="581">
                  <c:v>45419</c:v>
                </c:pt>
                <c:pt idx="582">
                  <c:v>45420</c:v>
                </c:pt>
                <c:pt idx="583">
                  <c:v>45421</c:v>
                </c:pt>
                <c:pt idx="584">
                  <c:v>45422</c:v>
                </c:pt>
                <c:pt idx="585">
                  <c:v>45425</c:v>
                </c:pt>
                <c:pt idx="586">
                  <c:v>45426</c:v>
                </c:pt>
                <c:pt idx="587">
                  <c:v>45427</c:v>
                </c:pt>
                <c:pt idx="588">
                  <c:v>45428</c:v>
                </c:pt>
                <c:pt idx="589">
                  <c:v>45429</c:v>
                </c:pt>
                <c:pt idx="590">
                  <c:v>45432</c:v>
                </c:pt>
                <c:pt idx="591">
                  <c:v>45433</c:v>
                </c:pt>
                <c:pt idx="592">
                  <c:v>45434</c:v>
                </c:pt>
                <c:pt idx="593">
                  <c:v>45435</c:v>
                </c:pt>
                <c:pt idx="594">
                  <c:v>45436</c:v>
                </c:pt>
                <c:pt idx="595">
                  <c:v>45439</c:v>
                </c:pt>
                <c:pt idx="596">
                  <c:v>45440</c:v>
                </c:pt>
                <c:pt idx="597">
                  <c:v>45441</c:v>
                </c:pt>
                <c:pt idx="598">
                  <c:v>45442</c:v>
                </c:pt>
                <c:pt idx="599">
                  <c:v>45443</c:v>
                </c:pt>
                <c:pt idx="600">
                  <c:v>45446</c:v>
                </c:pt>
                <c:pt idx="601">
                  <c:v>45447</c:v>
                </c:pt>
                <c:pt idx="602">
                  <c:v>45448</c:v>
                </c:pt>
                <c:pt idx="603">
                  <c:v>45449</c:v>
                </c:pt>
                <c:pt idx="604">
                  <c:v>45450</c:v>
                </c:pt>
                <c:pt idx="605">
                  <c:v>45453</c:v>
                </c:pt>
                <c:pt idx="606">
                  <c:v>45454</c:v>
                </c:pt>
                <c:pt idx="607">
                  <c:v>45455</c:v>
                </c:pt>
                <c:pt idx="608">
                  <c:v>45456</c:v>
                </c:pt>
                <c:pt idx="609">
                  <c:v>45457</c:v>
                </c:pt>
                <c:pt idx="610">
                  <c:v>45460</c:v>
                </c:pt>
                <c:pt idx="611">
                  <c:v>45461</c:v>
                </c:pt>
                <c:pt idx="612">
                  <c:v>45462</c:v>
                </c:pt>
                <c:pt idx="613">
                  <c:v>45463</c:v>
                </c:pt>
                <c:pt idx="614">
                  <c:v>45464</c:v>
                </c:pt>
                <c:pt idx="615">
                  <c:v>45467</c:v>
                </c:pt>
                <c:pt idx="616">
                  <c:v>45468</c:v>
                </c:pt>
                <c:pt idx="617">
                  <c:v>45469</c:v>
                </c:pt>
                <c:pt idx="618">
                  <c:v>45470</c:v>
                </c:pt>
                <c:pt idx="619">
                  <c:v>45471</c:v>
                </c:pt>
                <c:pt idx="620">
                  <c:v>45474</c:v>
                </c:pt>
                <c:pt idx="621">
                  <c:v>45475</c:v>
                </c:pt>
                <c:pt idx="622">
                  <c:v>45476</c:v>
                </c:pt>
                <c:pt idx="623">
                  <c:v>45477</c:v>
                </c:pt>
                <c:pt idx="624">
                  <c:v>45478</c:v>
                </c:pt>
                <c:pt idx="625">
                  <c:v>45481</c:v>
                </c:pt>
                <c:pt idx="626">
                  <c:v>45482</c:v>
                </c:pt>
                <c:pt idx="627">
                  <c:v>45483</c:v>
                </c:pt>
                <c:pt idx="628">
                  <c:v>45484</c:v>
                </c:pt>
                <c:pt idx="629">
                  <c:v>45485</c:v>
                </c:pt>
                <c:pt idx="630">
                  <c:v>45488</c:v>
                </c:pt>
                <c:pt idx="631">
                  <c:v>45489</c:v>
                </c:pt>
                <c:pt idx="632">
                  <c:v>45490</c:v>
                </c:pt>
                <c:pt idx="633">
                  <c:v>45491</c:v>
                </c:pt>
                <c:pt idx="634">
                  <c:v>45492</c:v>
                </c:pt>
                <c:pt idx="635">
                  <c:v>45495</c:v>
                </c:pt>
                <c:pt idx="636">
                  <c:v>45496</c:v>
                </c:pt>
                <c:pt idx="637">
                  <c:v>45497</c:v>
                </c:pt>
                <c:pt idx="638">
                  <c:v>45498</c:v>
                </c:pt>
                <c:pt idx="639">
                  <c:v>45499</c:v>
                </c:pt>
                <c:pt idx="640">
                  <c:v>45502</c:v>
                </c:pt>
                <c:pt idx="641">
                  <c:v>45503</c:v>
                </c:pt>
                <c:pt idx="642">
                  <c:v>45504</c:v>
                </c:pt>
                <c:pt idx="643">
                  <c:v>45505</c:v>
                </c:pt>
                <c:pt idx="644">
                  <c:v>45506</c:v>
                </c:pt>
                <c:pt idx="645">
                  <c:v>45509</c:v>
                </c:pt>
                <c:pt idx="646">
                  <c:v>45510</c:v>
                </c:pt>
                <c:pt idx="647">
                  <c:v>45511</c:v>
                </c:pt>
                <c:pt idx="648">
                  <c:v>45512</c:v>
                </c:pt>
                <c:pt idx="649">
                  <c:v>45513</c:v>
                </c:pt>
                <c:pt idx="650">
                  <c:v>45516</c:v>
                </c:pt>
                <c:pt idx="651">
                  <c:v>45517</c:v>
                </c:pt>
                <c:pt idx="652">
                  <c:v>45518</c:v>
                </c:pt>
                <c:pt idx="653">
                  <c:v>45519</c:v>
                </c:pt>
                <c:pt idx="654">
                  <c:v>45520</c:v>
                </c:pt>
                <c:pt idx="655">
                  <c:v>45523</c:v>
                </c:pt>
                <c:pt idx="656">
                  <c:v>45524</c:v>
                </c:pt>
                <c:pt idx="657">
                  <c:v>45525</c:v>
                </c:pt>
                <c:pt idx="658">
                  <c:v>45526</c:v>
                </c:pt>
                <c:pt idx="659">
                  <c:v>45527</c:v>
                </c:pt>
                <c:pt idx="660">
                  <c:v>45530</c:v>
                </c:pt>
                <c:pt idx="661">
                  <c:v>45531</c:v>
                </c:pt>
                <c:pt idx="662">
                  <c:v>45532</c:v>
                </c:pt>
                <c:pt idx="663">
                  <c:v>45533</c:v>
                </c:pt>
                <c:pt idx="664">
                  <c:v>45534</c:v>
                </c:pt>
                <c:pt idx="665">
                  <c:v>45537</c:v>
                </c:pt>
                <c:pt idx="666">
                  <c:v>45538</c:v>
                </c:pt>
                <c:pt idx="667">
                  <c:v>45539</c:v>
                </c:pt>
                <c:pt idx="668">
                  <c:v>45540</c:v>
                </c:pt>
                <c:pt idx="669">
                  <c:v>45541</c:v>
                </c:pt>
                <c:pt idx="670">
                  <c:v>45544</c:v>
                </c:pt>
                <c:pt idx="671">
                  <c:v>45545</c:v>
                </c:pt>
                <c:pt idx="672">
                  <c:v>45546</c:v>
                </c:pt>
                <c:pt idx="673">
                  <c:v>45547</c:v>
                </c:pt>
                <c:pt idx="674">
                  <c:v>45548</c:v>
                </c:pt>
                <c:pt idx="675">
                  <c:v>45551</c:v>
                </c:pt>
                <c:pt idx="676">
                  <c:v>45552</c:v>
                </c:pt>
                <c:pt idx="677">
                  <c:v>45553</c:v>
                </c:pt>
                <c:pt idx="678">
                  <c:v>45554</c:v>
                </c:pt>
                <c:pt idx="679">
                  <c:v>45555</c:v>
                </c:pt>
                <c:pt idx="680">
                  <c:v>45558</c:v>
                </c:pt>
                <c:pt idx="681">
                  <c:v>45559</c:v>
                </c:pt>
                <c:pt idx="682">
                  <c:v>45560</c:v>
                </c:pt>
                <c:pt idx="683">
                  <c:v>45561</c:v>
                </c:pt>
                <c:pt idx="684">
                  <c:v>45562</c:v>
                </c:pt>
                <c:pt idx="685">
                  <c:v>45565</c:v>
                </c:pt>
                <c:pt idx="686">
                  <c:v>45566</c:v>
                </c:pt>
                <c:pt idx="687">
                  <c:v>45567</c:v>
                </c:pt>
                <c:pt idx="688">
                  <c:v>45568</c:v>
                </c:pt>
                <c:pt idx="689">
                  <c:v>45569</c:v>
                </c:pt>
                <c:pt idx="690">
                  <c:v>45572</c:v>
                </c:pt>
                <c:pt idx="691">
                  <c:v>45573</c:v>
                </c:pt>
                <c:pt idx="692">
                  <c:v>45574</c:v>
                </c:pt>
                <c:pt idx="693">
                  <c:v>45575</c:v>
                </c:pt>
                <c:pt idx="694">
                  <c:v>45576</c:v>
                </c:pt>
                <c:pt idx="695">
                  <c:v>45579</c:v>
                </c:pt>
                <c:pt idx="696">
                  <c:v>45580</c:v>
                </c:pt>
                <c:pt idx="697">
                  <c:v>45581</c:v>
                </c:pt>
                <c:pt idx="698">
                  <c:v>45582</c:v>
                </c:pt>
                <c:pt idx="699">
                  <c:v>45583</c:v>
                </c:pt>
                <c:pt idx="700">
                  <c:v>45586</c:v>
                </c:pt>
                <c:pt idx="701">
                  <c:v>45587</c:v>
                </c:pt>
                <c:pt idx="702">
                  <c:v>45588</c:v>
                </c:pt>
                <c:pt idx="703">
                  <c:v>45589</c:v>
                </c:pt>
                <c:pt idx="704">
                  <c:v>45590</c:v>
                </c:pt>
                <c:pt idx="705">
                  <c:v>45593</c:v>
                </c:pt>
                <c:pt idx="706">
                  <c:v>45594</c:v>
                </c:pt>
                <c:pt idx="707">
                  <c:v>45595</c:v>
                </c:pt>
                <c:pt idx="708">
                  <c:v>45596</c:v>
                </c:pt>
                <c:pt idx="709">
                  <c:v>45597</c:v>
                </c:pt>
                <c:pt idx="710">
                  <c:v>45600</c:v>
                </c:pt>
                <c:pt idx="711">
                  <c:v>45601</c:v>
                </c:pt>
                <c:pt idx="712">
                  <c:v>45602</c:v>
                </c:pt>
                <c:pt idx="713">
                  <c:v>45603</c:v>
                </c:pt>
                <c:pt idx="714">
                  <c:v>45604</c:v>
                </c:pt>
                <c:pt idx="715">
                  <c:v>45607</c:v>
                </c:pt>
                <c:pt idx="716">
                  <c:v>45608</c:v>
                </c:pt>
                <c:pt idx="717">
                  <c:v>45609</c:v>
                </c:pt>
                <c:pt idx="718">
                  <c:v>45610</c:v>
                </c:pt>
                <c:pt idx="719">
                  <c:v>45611</c:v>
                </c:pt>
                <c:pt idx="720">
                  <c:v>45614</c:v>
                </c:pt>
                <c:pt idx="721">
                  <c:v>45615</c:v>
                </c:pt>
                <c:pt idx="722">
                  <c:v>45616</c:v>
                </c:pt>
                <c:pt idx="723">
                  <c:v>45617</c:v>
                </c:pt>
                <c:pt idx="724">
                  <c:v>45618</c:v>
                </c:pt>
                <c:pt idx="725">
                  <c:v>45621</c:v>
                </c:pt>
                <c:pt idx="726">
                  <c:v>45622</c:v>
                </c:pt>
                <c:pt idx="727">
                  <c:v>45623</c:v>
                </c:pt>
                <c:pt idx="728">
                  <c:v>45624</c:v>
                </c:pt>
                <c:pt idx="729">
                  <c:v>45625</c:v>
                </c:pt>
                <c:pt idx="730">
                  <c:v>45628</c:v>
                </c:pt>
                <c:pt idx="731">
                  <c:v>45629</c:v>
                </c:pt>
                <c:pt idx="732">
                  <c:v>45630</c:v>
                </c:pt>
                <c:pt idx="733">
                  <c:v>45631</c:v>
                </c:pt>
                <c:pt idx="734">
                  <c:v>45632</c:v>
                </c:pt>
                <c:pt idx="735">
                  <c:v>45635</c:v>
                </c:pt>
                <c:pt idx="736">
                  <c:v>45636</c:v>
                </c:pt>
                <c:pt idx="737">
                  <c:v>45637</c:v>
                </c:pt>
                <c:pt idx="738">
                  <c:v>45638</c:v>
                </c:pt>
                <c:pt idx="739">
                  <c:v>45639</c:v>
                </c:pt>
                <c:pt idx="740">
                  <c:v>45642</c:v>
                </c:pt>
                <c:pt idx="741">
                  <c:v>45643</c:v>
                </c:pt>
                <c:pt idx="742">
                  <c:v>45644</c:v>
                </c:pt>
                <c:pt idx="743">
                  <c:v>45645</c:v>
                </c:pt>
                <c:pt idx="744">
                  <c:v>45646</c:v>
                </c:pt>
                <c:pt idx="745">
                  <c:v>45649</c:v>
                </c:pt>
                <c:pt idx="746">
                  <c:v>45650</c:v>
                </c:pt>
                <c:pt idx="747">
                  <c:v>45651</c:v>
                </c:pt>
                <c:pt idx="748">
                  <c:v>45652</c:v>
                </c:pt>
                <c:pt idx="749">
                  <c:v>45653</c:v>
                </c:pt>
                <c:pt idx="750">
                  <c:v>45656</c:v>
                </c:pt>
                <c:pt idx="751">
                  <c:v>45657</c:v>
                </c:pt>
              </c:numCache>
            </c:numRef>
          </c:cat>
          <c:val>
            <c:numRef>
              <c:f>'Rolling Analytics'!$H$40:$H$791</c:f>
              <c:numCache>
                <c:formatCode>General</c:formatCode>
                <c:ptCount val="752"/>
                <c:pt idx="0">
                  <c:v>0.68452349744359564</c:v>
                </c:pt>
                <c:pt idx="1">
                  <c:v>0.69704478802564418</c:v>
                </c:pt>
                <c:pt idx="2">
                  <c:v>0.71229243642594642</c:v>
                </c:pt>
                <c:pt idx="3">
                  <c:v>0.70403089065552249</c:v>
                </c:pt>
                <c:pt idx="4">
                  <c:v>0.70779600316176583</c:v>
                </c:pt>
                <c:pt idx="5">
                  <c:v>0.70985571360965849</c:v>
                </c:pt>
                <c:pt idx="6">
                  <c:v>0.71457676994859198</c:v>
                </c:pt>
                <c:pt idx="7">
                  <c:v>0.71974795688292958</c:v>
                </c:pt>
                <c:pt idx="8">
                  <c:v>0.72820352078442785</c:v>
                </c:pt>
                <c:pt idx="9">
                  <c:v>0.74825575393754418</c:v>
                </c:pt>
                <c:pt idx="10">
                  <c:v>0.74532164338703444</c:v>
                </c:pt>
                <c:pt idx="11">
                  <c:v>0.74048638684999668</c:v>
                </c:pt>
                <c:pt idx="12">
                  <c:v>0.72774307543209305</c:v>
                </c:pt>
                <c:pt idx="13">
                  <c:v>0.72637248813168021</c:v>
                </c:pt>
                <c:pt idx="14">
                  <c:v>0.72428132027501901</c:v>
                </c:pt>
                <c:pt idx="15">
                  <c:v>0.72502167242287696</c:v>
                </c:pt>
                <c:pt idx="16">
                  <c:v>0.65228746105781721</c:v>
                </c:pt>
                <c:pt idx="17">
                  <c:v>0.64430564227591947</c:v>
                </c:pt>
                <c:pt idx="18">
                  <c:v>0.62916552839855822</c:v>
                </c:pt>
                <c:pt idx="19">
                  <c:v>0.62014540445945499</c:v>
                </c:pt>
                <c:pt idx="20">
                  <c:v>0.58817847768246534</c:v>
                </c:pt>
                <c:pt idx="21">
                  <c:v>0.58269037148442993</c:v>
                </c:pt>
                <c:pt idx="22">
                  <c:v>0.51596456794984036</c:v>
                </c:pt>
                <c:pt idx="23">
                  <c:v>0.51654230941757662</c:v>
                </c:pt>
                <c:pt idx="24">
                  <c:v>0.55246998317865981</c:v>
                </c:pt>
                <c:pt idx="25">
                  <c:v>0.55329896294805425</c:v>
                </c:pt>
                <c:pt idx="26">
                  <c:v>0.55995115007423901</c:v>
                </c:pt>
                <c:pt idx="27">
                  <c:v>0.53897119924551706</c:v>
                </c:pt>
                <c:pt idx="28">
                  <c:v>0.53948739099423071</c:v>
                </c:pt>
                <c:pt idx="29">
                  <c:v>0.52950662081034805</c:v>
                </c:pt>
                <c:pt idx="30">
                  <c:v>0.52682301795645581</c:v>
                </c:pt>
                <c:pt idx="31">
                  <c:v>0.5184132789063185</c:v>
                </c:pt>
                <c:pt idx="32">
                  <c:v>0.47808175220209664</c:v>
                </c:pt>
                <c:pt idx="33">
                  <c:v>0.4806763812654094</c:v>
                </c:pt>
                <c:pt idx="34">
                  <c:v>0.49825937677345783</c:v>
                </c:pt>
                <c:pt idx="35">
                  <c:v>0.5033116683041422</c:v>
                </c:pt>
                <c:pt idx="36">
                  <c:v>0.50229256356067664</c:v>
                </c:pt>
                <c:pt idx="37">
                  <c:v>0.53664135750255415</c:v>
                </c:pt>
                <c:pt idx="38">
                  <c:v>0.52238590762251302</c:v>
                </c:pt>
                <c:pt idx="39">
                  <c:v>0.49014573483132251</c:v>
                </c:pt>
                <c:pt idx="40">
                  <c:v>0.48881453022549187</c:v>
                </c:pt>
                <c:pt idx="41">
                  <c:v>0.48044488018009701</c:v>
                </c:pt>
                <c:pt idx="42">
                  <c:v>0.5677686501120115</c:v>
                </c:pt>
                <c:pt idx="43">
                  <c:v>0.57760465524323978</c:v>
                </c:pt>
                <c:pt idx="44">
                  <c:v>0.57677068566641798</c:v>
                </c:pt>
                <c:pt idx="45">
                  <c:v>0.5715193350362453</c:v>
                </c:pt>
                <c:pt idx="46">
                  <c:v>0.57195502592538305</c:v>
                </c:pt>
                <c:pt idx="47">
                  <c:v>0.58635657901407712</c:v>
                </c:pt>
                <c:pt idx="48">
                  <c:v>0.58189534633114903</c:v>
                </c:pt>
                <c:pt idx="49">
                  <c:v>0.59501925998050142</c:v>
                </c:pt>
                <c:pt idx="50">
                  <c:v>0.58070126731377147</c:v>
                </c:pt>
                <c:pt idx="51">
                  <c:v>0.58161928913736949</c:v>
                </c:pt>
                <c:pt idx="52">
                  <c:v>0.57204641235187004</c:v>
                </c:pt>
                <c:pt idx="53">
                  <c:v>0.57053089183142869</c:v>
                </c:pt>
                <c:pt idx="54">
                  <c:v>0.60217414469417307</c:v>
                </c:pt>
                <c:pt idx="55">
                  <c:v>0.65537645272880807</c:v>
                </c:pt>
                <c:pt idx="56">
                  <c:v>0.64994705041956224</c:v>
                </c:pt>
                <c:pt idx="57">
                  <c:v>0.64522099904323249</c:v>
                </c:pt>
                <c:pt idx="58">
                  <c:v>0.64715072472407498</c:v>
                </c:pt>
                <c:pt idx="59">
                  <c:v>0.65796375218443315</c:v>
                </c:pt>
                <c:pt idx="60">
                  <c:v>0.66035985021524179</c:v>
                </c:pt>
                <c:pt idx="61">
                  <c:v>0.65649905410114351</c:v>
                </c:pt>
                <c:pt idx="62">
                  <c:v>0.65438640283161653</c:v>
                </c:pt>
                <c:pt idx="63">
                  <c:v>0.65168536309671443</c:v>
                </c:pt>
                <c:pt idx="64">
                  <c:v>0.6352106930548177</c:v>
                </c:pt>
                <c:pt idx="65">
                  <c:v>0.62808574665242756</c:v>
                </c:pt>
                <c:pt idx="66">
                  <c:v>0.62517675703200726</c:v>
                </c:pt>
                <c:pt idx="67">
                  <c:v>0.58889373772707176</c:v>
                </c:pt>
                <c:pt idx="68">
                  <c:v>0.58616363061535459</c:v>
                </c:pt>
                <c:pt idx="69">
                  <c:v>0.59980122942460368</c:v>
                </c:pt>
                <c:pt idx="70">
                  <c:v>0.60658370585458632</c:v>
                </c:pt>
                <c:pt idx="71">
                  <c:v>0.63073785478188982</c:v>
                </c:pt>
                <c:pt idx="72">
                  <c:v>0.5739027449423163</c:v>
                </c:pt>
                <c:pt idx="73">
                  <c:v>0.56765186151283842</c:v>
                </c:pt>
                <c:pt idx="74">
                  <c:v>0.57203976366096188</c:v>
                </c:pt>
                <c:pt idx="75">
                  <c:v>0.59240109027008558</c:v>
                </c:pt>
                <c:pt idx="76">
                  <c:v>0.63515789929912692</c:v>
                </c:pt>
                <c:pt idx="77">
                  <c:v>0.62071076445563478</c:v>
                </c:pt>
                <c:pt idx="78">
                  <c:v>0.62097224589691413</c:v>
                </c:pt>
                <c:pt idx="79">
                  <c:v>0.61988693019861973</c:v>
                </c:pt>
                <c:pt idx="80">
                  <c:v>0.62809428418917723</c:v>
                </c:pt>
                <c:pt idx="81">
                  <c:v>0.62988487378528646</c:v>
                </c:pt>
                <c:pt idx="82">
                  <c:v>0.63053071121340409</c:v>
                </c:pt>
                <c:pt idx="83">
                  <c:v>0.7287960997354288</c:v>
                </c:pt>
                <c:pt idx="84">
                  <c:v>0.67294732432203974</c:v>
                </c:pt>
                <c:pt idx="85">
                  <c:v>0.64947296831583257</c:v>
                </c:pt>
                <c:pt idx="86">
                  <c:v>0.66010785801533767</c:v>
                </c:pt>
                <c:pt idx="87">
                  <c:v>0.66026902595820969</c:v>
                </c:pt>
                <c:pt idx="88">
                  <c:v>0.66484196342817825</c:v>
                </c:pt>
                <c:pt idx="89">
                  <c:v>0.66787427340099148</c:v>
                </c:pt>
                <c:pt idx="90">
                  <c:v>0.68959414933474106</c:v>
                </c:pt>
                <c:pt idx="91">
                  <c:v>0.71368928963583433</c:v>
                </c:pt>
                <c:pt idx="92">
                  <c:v>0.71185223182928348</c:v>
                </c:pt>
                <c:pt idx="93">
                  <c:v>0.77918963084065618</c:v>
                </c:pt>
                <c:pt idx="94">
                  <c:v>0.78050726725885666</c:v>
                </c:pt>
                <c:pt idx="95">
                  <c:v>0.78329804864745434</c:v>
                </c:pt>
                <c:pt idx="96">
                  <c:v>0.78357906091710317</c:v>
                </c:pt>
                <c:pt idx="97">
                  <c:v>0.78691192402073218</c:v>
                </c:pt>
                <c:pt idx="98">
                  <c:v>0.79059308053810695</c:v>
                </c:pt>
                <c:pt idx="99">
                  <c:v>0.79230076842017272</c:v>
                </c:pt>
                <c:pt idx="100">
                  <c:v>0.7812136796634408</c:v>
                </c:pt>
                <c:pt idx="101">
                  <c:v>0.75020728514837398</c:v>
                </c:pt>
                <c:pt idx="102">
                  <c:v>0.74689326714810278</c:v>
                </c:pt>
                <c:pt idx="103">
                  <c:v>0.75914496064757098</c:v>
                </c:pt>
                <c:pt idx="104">
                  <c:v>0.76639959000109248</c:v>
                </c:pt>
                <c:pt idx="105">
                  <c:v>0.74465212495553268</c:v>
                </c:pt>
                <c:pt idx="106">
                  <c:v>0.71493896277709568</c:v>
                </c:pt>
                <c:pt idx="107">
                  <c:v>0.73558120465483834</c:v>
                </c:pt>
                <c:pt idx="108">
                  <c:v>0.7525827668633942</c:v>
                </c:pt>
                <c:pt idx="109">
                  <c:v>0.7452676975584922</c:v>
                </c:pt>
                <c:pt idx="110">
                  <c:v>0.77489601372070371</c:v>
                </c:pt>
                <c:pt idx="111">
                  <c:v>0.77311199426162736</c:v>
                </c:pt>
                <c:pt idx="112">
                  <c:v>0.80171864447937147</c:v>
                </c:pt>
                <c:pt idx="113">
                  <c:v>0.79191592657417142</c:v>
                </c:pt>
                <c:pt idx="114">
                  <c:v>0.79717122645604244</c:v>
                </c:pt>
                <c:pt idx="115">
                  <c:v>0.76674536465676435</c:v>
                </c:pt>
                <c:pt idx="116">
                  <c:v>0.76497599682396733</c:v>
                </c:pt>
                <c:pt idx="117">
                  <c:v>0.7660679948816479</c:v>
                </c:pt>
                <c:pt idx="118">
                  <c:v>0.76330574960692532</c:v>
                </c:pt>
                <c:pt idx="119">
                  <c:v>0.7584138678455048</c:v>
                </c:pt>
                <c:pt idx="120">
                  <c:v>0.74312346032430021</c:v>
                </c:pt>
                <c:pt idx="121">
                  <c:v>0.70977012538384143</c:v>
                </c:pt>
                <c:pt idx="122">
                  <c:v>0.70855684562998644</c:v>
                </c:pt>
                <c:pt idx="123">
                  <c:v>0.65587348064670203</c:v>
                </c:pt>
                <c:pt idx="124">
                  <c:v>0.65545955248733723</c:v>
                </c:pt>
                <c:pt idx="125">
                  <c:v>0.66229984224918981</c:v>
                </c:pt>
                <c:pt idx="126">
                  <c:v>0.66347310506116008</c:v>
                </c:pt>
                <c:pt idx="127">
                  <c:v>0.66966100955813357</c:v>
                </c:pt>
                <c:pt idx="128">
                  <c:v>0.71470312499071365</c:v>
                </c:pt>
                <c:pt idx="129">
                  <c:v>0.70271569549764024</c:v>
                </c:pt>
                <c:pt idx="130">
                  <c:v>0.70525868614414611</c:v>
                </c:pt>
                <c:pt idx="131">
                  <c:v>0.70514138649955371</c:v>
                </c:pt>
                <c:pt idx="132">
                  <c:v>0.7045526373116151</c:v>
                </c:pt>
                <c:pt idx="133">
                  <c:v>0.68639036830494338</c:v>
                </c:pt>
                <c:pt idx="134">
                  <c:v>0.68078310746066917</c:v>
                </c:pt>
                <c:pt idx="135">
                  <c:v>0.67900089955271226</c:v>
                </c:pt>
                <c:pt idx="136">
                  <c:v>0.67951037977491802</c:v>
                </c:pt>
                <c:pt idx="137">
                  <c:v>0.7068987073703592</c:v>
                </c:pt>
                <c:pt idx="138">
                  <c:v>0.73343558449880375</c:v>
                </c:pt>
                <c:pt idx="139">
                  <c:v>0.73359015149132534</c:v>
                </c:pt>
                <c:pt idx="140">
                  <c:v>0.69223245246340548</c:v>
                </c:pt>
                <c:pt idx="141">
                  <c:v>0.7032384511437898</c:v>
                </c:pt>
                <c:pt idx="142">
                  <c:v>0.67921044107146644</c:v>
                </c:pt>
                <c:pt idx="143">
                  <c:v>0.58933430773364404</c:v>
                </c:pt>
                <c:pt idx="144">
                  <c:v>0.61059314936813636</c:v>
                </c:pt>
                <c:pt idx="145">
                  <c:v>0.61444643535506627</c:v>
                </c:pt>
                <c:pt idx="146">
                  <c:v>0.6050584187519612</c:v>
                </c:pt>
                <c:pt idx="147">
                  <c:v>0.60110777933837845</c:v>
                </c:pt>
                <c:pt idx="148">
                  <c:v>0.60148407928530012</c:v>
                </c:pt>
                <c:pt idx="149">
                  <c:v>0.59151246558503667</c:v>
                </c:pt>
                <c:pt idx="150">
                  <c:v>0.61227670212742824</c:v>
                </c:pt>
                <c:pt idx="151">
                  <c:v>0.64705380502703014</c:v>
                </c:pt>
                <c:pt idx="152">
                  <c:v>0.66269342544648491</c:v>
                </c:pt>
                <c:pt idx="153">
                  <c:v>0.68929852990297136</c:v>
                </c:pt>
                <c:pt idx="154">
                  <c:v>0.69657852005622178</c:v>
                </c:pt>
                <c:pt idx="155">
                  <c:v>0.68320752363495996</c:v>
                </c:pt>
                <c:pt idx="156">
                  <c:v>0.69961384588430719</c:v>
                </c:pt>
                <c:pt idx="157">
                  <c:v>0.69134402198180478</c:v>
                </c:pt>
                <c:pt idx="158">
                  <c:v>0.65394315102348699</c:v>
                </c:pt>
                <c:pt idx="159">
                  <c:v>0.65709503018412663</c:v>
                </c:pt>
                <c:pt idx="160">
                  <c:v>0.6864079269590363</c:v>
                </c:pt>
                <c:pt idx="161">
                  <c:v>0.69194403951669647</c:v>
                </c:pt>
                <c:pt idx="162">
                  <c:v>0.69321194044482826</c:v>
                </c:pt>
                <c:pt idx="163">
                  <c:v>0.69700215138891364</c:v>
                </c:pt>
                <c:pt idx="164">
                  <c:v>0.70730111180516564</c:v>
                </c:pt>
                <c:pt idx="165">
                  <c:v>0.70993020240027227</c:v>
                </c:pt>
                <c:pt idx="166">
                  <c:v>0.7074923516814704</c:v>
                </c:pt>
                <c:pt idx="167">
                  <c:v>0.6911462977963736</c:v>
                </c:pt>
                <c:pt idx="168">
                  <c:v>0.64994264221133957</c:v>
                </c:pt>
                <c:pt idx="169">
                  <c:v>0.66121724377920377</c:v>
                </c:pt>
                <c:pt idx="170">
                  <c:v>0.65134394298368881</c:v>
                </c:pt>
                <c:pt idx="171">
                  <c:v>0.64369243458405445</c:v>
                </c:pt>
                <c:pt idx="172">
                  <c:v>0.6436575410474511</c:v>
                </c:pt>
                <c:pt idx="173">
                  <c:v>0.64303333077510183</c:v>
                </c:pt>
                <c:pt idx="174">
                  <c:v>0.67234942901800754</c:v>
                </c:pt>
                <c:pt idx="175">
                  <c:v>0.69090523485412914</c:v>
                </c:pt>
                <c:pt idx="176">
                  <c:v>0.67667439496593806</c:v>
                </c:pt>
                <c:pt idx="177">
                  <c:v>0.70381051443913967</c:v>
                </c:pt>
                <c:pt idx="178">
                  <c:v>0.71512374015172775</c:v>
                </c:pt>
                <c:pt idx="179">
                  <c:v>0.7155092278948505</c:v>
                </c:pt>
                <c:pt idx="180">
                  <c:v>0.68385500439659108</c:v>
                </c:pt>
                <c:pt idx="181">
                  <c:v>0.66356191220685967</c:v>
                </c:pt>
                <c:pt idx="182">
                  <c:v>0.66933990038157909</c:v>
                </c:pt>
                <c:pt idx="183">
                  <c:v>0.65515574518251862</c:v>
                </c:pt>
                <c:pt idx="184">
                  <c:v>0.65936053793636984</c:v>
                </c:pt>
                <c:pt idx="185">
                  <c:v>0.66255335775931901</c:v>
                </c:pt>
                <c:pt idx="186">
                  <c:v>0.64698963254312902</c:v>
                </c:pt>
                <c:pt idx="187">
                  <c:v>0.64470763860991431</c:v>
                </c:pt>
                <c:pt idx="188">
                  <c:v>0.61446348455231792</c:v>
                </c:pt>
                <c:pt idx="189">
                  <c:v>0.60601632857380305</c:v>
                </c:pt>
                <c:pt idx="190">
                  <c:v>0.64975269050914863</c:v>
                </c:pt>
                <c:pt idx="191">
                  <c:v>0.64732445046395071</c:v>
                </c:pt>
                <c:pt idx="192">
                  <c:v>0.65826013015703722</c:v>
                </c:pt>
                <c:pt idx="193">
                  <c:v>0.65112805002151108</c:v>
                </c:pt>
                <c:pt idx="194">
                  <c:v>0.64609370837906133</c:v>
                </c:pt>
                <c:pt idx="195">
                  <c:v>0.64738902405821663</c:v>
                </c:pt>
                <c:pt idx="196">
                  <c:v>0.65640294567822399</c:v>
                </c:pt>
                <c:pt idx="197">
                  <c:v>0.64521479449104902</c:v>
                </c:pt>
                <c:pt idx="198">
                  <c:v>0.6460983812782688</c:v>
                </c:pt>
                <c:pt idx="199">
                  <c:v>0.64515200891260394</c:v>
                </c:pt>
                <c:pt idx="200">
                  <c:v>0.6468164934848285</c:v>
                </c:pt>
                <c:pt idx="201">
                  <c:v>0.65590993665333897</c:v>
                </c:pt>
                <c:pt idx="202">
                  <c:v>0.65711508101455451</c:v>
                </c:pt>
                <c:pt idx="203">
                  <c:v>0.65931780889472502</c:v>
                </c:pt>
                <c:pt idx="204">
                  <c:v>0.59814980772637849</c:v>
                </c:pt>
                <c:pt idx="205">
                  <c:v>0.57141648081907825</c:v>
                </c:pt>
                <c:pt idx="206">
                  <c:v>0.57661849199410742</c:v>
                </c:pt>
                <c:pt idx="207">
                  <c:v>0.54952814849568654</c:v>
                </c:pt>
                <c:pt idx="208">
                  <c:v>0.53242900185503017</c:v>
                </c:pt>
                <c:pt idx="209">
                  <c:v>0.5716132071122938</c:v>
                </c:pt>
                <c:pt idx="210">
                  <c:v>0.56942188311374542</c:v>
                </c:pt>
                <c:pt idx="211">
                  <c:v>0.58973601260487907</c:v>
                </c:pt>
                <c:pt idx="212">
                  <c:v>0.56441676293318921</c:v>
                </c:pt>
                <c:pt idx="213">
                  <c:v>0.58483723762346929</c:v>
                </c:pt>
                <c:pt idx="214">
                  <c:v>0.59031701985199758</c:v>
                </c:pt>
                <c:pt idx="215">
                  <c:v>0.59116563695511537</c:v>
                </c:pt>
                <c:pt idx="216">
                  <c:v>0.59091563319517582</c:v>
                </c:pt>
                <c:pt idx="217">
                  <c:v>0.59026394937924664</c:v>
                </c:pt>
                <c:pt idx="218">
                  <c:v>0.59021295537007346</c:v>
                </c:pt>
                <c:pt idx="219">
                  <c:v>0.61205226962854609</c:v>
                </c:pt>
                <c:pt idx="220">
                  <c:v>0.54545778453751914</c:v>
                </c:pt>
                <c:pt idx="221">
                  <c:v>0.54616598647604553</c:v>
                </c:pt>
                <c:pt idx="222">
                  <c:v>0.57721331609828541</c:v>
                </c:pt>
                <c:pt idx="223">
                  <c:v>0.57639773721923848</c:v>
                </c:pt>
                <c:pt idx="224">
                  <c:v>0.55910065886885152</c:v>
                </c:pt>
                <c:pt idx="225">
                  <c:v>0.54499763068396334</c:v>
                </c:pt>
                <c:pt idx="226">
                  <c:v>0.59520311352048338</c:v>
                </c:pt>
                <c:pt idx="227">
                  <c:v>0.60989317438226143</c:v>
                </c:pt>
                <c:pt idx="228">
                  <c:v>0.60693016752372542</c:v>
                </c:pt>
                <c:pt idx="229">
                  <c:v>0.61557055252314508</c:v>
                </c:pt>
                <c:pt idx="230">
                  <c:v>0.61571304311841923</c:v>
                </c:pt>
                <c:pt idx="231">
                  <c:v>0.60163719984896213</c:v>
                </c:pt>
                <c:pt idx="232">
                  <c:v>0.60537327851695399</c:v>
                </c:pt>
                <c:pt idx="233">
                  <c:v>0.60739083676776917</c:v>
                </c:pt>
                <c:pt idx="234">
                  <c:v>0.60315826791393146</c:v>
                </c:pt>
                <c:pt idx="235">
                  <c:v>0.61671320082903192</c:v>
                </c:pt>
                <c:pt idx="236">
                  <c:v>0.63100146039318772</c:v>
                </c:pt>
                <c:pt idx="237">
                  <c:v>0.62899468256377222</c:v>
                </c:pt>
                <c:pt idx="238">
                  <c:v>0.66187722955185047</c:v>
                </c:pt>
                <c:pt idx="239">
                  <c:v>0.63094574395762304</c:v>
                </c:pt>
                <c:pt idx="240">
                  <c:v>0.63186824324419011</c:v>
                </c:pt>
                <c:pt idx="241">
                  <c:v>0.62623390258079625</c:v>
                </c:pt>
                <c:pt idx="242">
                  <c:v>0.62281717754196086</c:v>
                </c:pt>
                <c:pt idx="243">
                  <c:v>0.6085949838938659</c:v>
                </c:pt>
                <c:pt idx="244">
                  <c:v>0.59391562344471782</c:v>
                </c:pt>
                <c:pt idx="245">
                  <c:v>0.60619784115159003</c:v>
                </c:pt>
                <c:pt idx="246">
                  <c:v>0.62064398284254407</c:v>
                </c:pt>
                <c:pt idx="247">
                  <c:v>0.63463084585319762</c:v>
                </c:pt>
                <c:pt idx="248">
                  <c:v>0.64629323032026909</c:v>
                </c:pt>
                <c:pt idx="249">
                  <c:v>0.63001787255368291</c:v>
                </c:pt>
                <c:pt idx="250">
                  <c:v>0.65385560547394417</c:v>
                </c:pt>
                <c:pt idx="251">
                  <c:v>0.66065887173403415</c:v>
                </c:pt>
                <c:pt idx="252">
                  <c:v>0.60888290342889051</c:v>
                </c:pt>
                <c:pt idx="253">
                  <c:v>0.62322063785430104</c:v>
                </c:pt>
                <c:pt idx="254">
                  <c:v>0.65073166004759375</c:v>
                </c:pt>
                <c:pt idx="255">
                  <c:v>0.65151014844898048</c:v>
                </c:pt>
                <c:pt idx="256">
                  <c:v>0.61102002896838381</c:v>
                </c:pt>
                <c:pt idx="257">
                  <c:v>0.60390239303157689</c:v>
                </c:pt>
                <c:pt idx="258">
                  <c:v>0.59846484010351875</c:v>
                </c:pt>
                <c:pt idx="259">
                  <c:v>0.6204697779006163</c:v>
                </c:pt>
                <c:pt idx="260">
                  <c:v>0.62048807080083734</c:v>
                </c:pt>
                <c:pt idx="261">
                  <c:v>0.63265708274891197</c:v>
                </c:pt>
                <c:pt idx="262">
                  <c:v>0.62455752698430667</c:v>
                </c:pt>
                <c:pt idx="263">
                  <c:v>0.62739554615117965</c:v>
                </c:pt>
                <c:pt idx="264">
                  <c:v>0.62794888937801707</c:v>
                </c:pt>
                <c:pt idx="265">
                  <c:v>0.62063695857456813</c:v>
                </c:pt>
                <c:pt idx="266">
                  <c:v>0.60520801654708878</c:v>
                </c:pt>
                <c:pt idx="267">
                  <c:v>0.64684947061364517</c:v>
                </c:pt>
                <c:pt idx="268">
                  <c:v>0.62731419147399936</c:v>
                </c:pt>
                <c:pt idx="269">
                  <c:v>0.62674895911377537</c:v>
                </c:pt>
                <c:pt idx="270">
                  <c:v>0.6273616335568738</c:v>
                </c:pt>
                <c:pt idx="271">
                  <c:v>0.62513650645924546</c:v>
                </c:pt>
                <c:pt idx="272">
                  <c:v>0.63138472487443442</c:v>
                </c:pt>
                <c:pt idx="273">
                  <c:v>0.63951347640291933</c:v>
                </c:pt>
                <c:pt idx="274">
                  <c:v>0.64035398034195623</c:v>
                </c:pt>
                <c:pt idx="275">
                  <c:v>0.65844255008635655</c:v>
                </c:pt>
                <c:pt idx="276">
                  <c:v>0.6398061609004243</c:v>
                </c:pt>
                <c:pt idx="277">
                  <c:v>0.67054595953180662</c:v>
                </c:pt>
                <c:pt idx="278">
                  <c:v>0.66103144022443006</c:v>
                </c:pt>
                <c:pt idx="279">
                  <c:v>0.71450734544626349</c:v>
                </c:pt>
                <c:pt idx="280">
                  <c:v>0.69698218555170899</c:v>
                </c:pt>
                <c:pt idx="281">
                  <c:v>0.69758516951950855</c:v>
                </c:pt>
                <c:pt idx="282">
                  <c:v>0.69864981729734454</c:v>
                </c:pt>
                <c:pt idx="283">
                  <c:v>0.69259058245060912</c:v>
                </c:pt>
                <c:pt idx="284">
                  <c:v>0.66059969012088271</c:v>
                </c:pt>
                <c:pt idx="285">
                  <c:v>0.66032440879337895</c:v>
                </c:pt>
                <c:pt idx="286">
                  <c:v>0.6632115212876647</c:v>
                </c:pt>
                <c:pt idx="287">
                  <c:v>0.65853955860707702</c:v>
                </c:pt>
                <c:pt idx="288">
                  <c:v>0.65972507763452137</c:v>
                </c:pt>
                <c:pt idx="289">
                  <c:v>0.64367109376168952</c:v>
                </c:pt>
                <c:pt idx="290">
                  <c:v>0.63906276897232295</c:v>
                </c:pt>
                <c:pt idx="291">
                  <c:v>0.63038587158723813</c:v>
                </c:pt>
                <c:pt idx="292">
                  <c:v>0.62928180665661404</c:v>
                </c:pt>
                <c:pt idx="293">
                  <c:v>0.64750322068845412</c:v>
                </c:pt>
                <c:pt idx="294">
                  <c:v>0.65826448140051441</c:v>
                </c:pt>
                <c:pt idx="295">
                  <c:v>0.72266951745802466</c:v>
                </c:pt>
                <c:pt idx="296">
                  <c:v>0.72409052924326744</c:v>
                </c:pt>
                <c:pt idx="297">
                  <c:v>0.68282188496171692</c:v>
                </c:pt>
                <c:pt idx="298">
                  <c:v>0.6564831268383946</c:v>
                </c:pt>
                <c:pt idx="299">
                  <c:v>0.65948781336539519</c:v>
                </c:pt>
                <c:pt idx="300">
                  <c:v>0.67800475345845801</c:v>
                </c:pt>
                <c:pt idx="301">
                  <c:v>0.66986153043443586</c:v>
                </c:pt>
                <c:pt idx="302">
                  <c:v>0.65659239111880274</c:v>
                </c:pt>
                <c:pt idx="303">
                  <c:v>0.6539142495122956</c:v>
                </c:pt>
                <c:pt idx="304">
                  <c:v>0.67681685264531155</c:v>
                </c:pt>
                <c:pt idx="305">
                  <c:v>0.6985249184371185</c:v>
                </c:pt>
                <c:pt idx="306">
                  <c:v>0.69738731813459742</c:v>
                </c:pt>
                <c:pt idx="307">
                  <c:v>0.64070125445255499</c:v>
                </c:pt>
                <c:pt idx="308">
                  <c:v>0.64409403456546643</c:v>
                </c:pt>
                <c:pt idx="309">
                  <c:v>0.60730561211774303</c:v>
                </c:pt>
                <c:pt idx="310">
                  <c:v>0.60092480173497453</c:v>
                </c:pt>
                <c:pt idx="311">
                  <c:v>0.60685685868937556</c:v>
                </c:pt>
                <c:pt idx="312">
                  <c:v>0.62572078443541146</c:v>
                </c:pt>
                <c:pt idx="313">
                  <c:v>0.61814713580513025</c:v>
                </c:pt>
                <c:pt idx="314">
                  <c:v>0.61714910549757529</c:v>
                </c:pt>
                <c:pt idx="315">
                  <c:v>0.61869005981272951</c:v>
                </c:pt>
                <c:pt idx="316">
                  <c:v>0.62117976829601484</c:v>
                </c:pt>
                <c:pt idx="317">
                  <c:v>0.63887396209162783</c:v>
                </c:pt>
                <c:pt idx="318">
                  <c:v>0.63854555635777721</c:v>
                </c:pt>
                <c:pt idx="319">
                  <c:v>0.63748198852675164</c:v>
                </c:pt>
                <c:pt idx="320">
                  <c:v>0.63698083799989713</c:v>
                </c:pt>
                <c:pt idx="321">
                  <c:v>0.64172606065683691</c:v>
                </c:pt>
                <c:pt idx="322">
                  <c:v>0.64190432517328078</c:v>
                </c:pt>
                <c:pt idx="323">
                  <c:v>0.62373543439164969</c:v>
                </c:pt>
                <c:pt idx="324">
                  <c:v>0.61281113394210551</c:v>
                </c:pt>
                <c:pt idx="325">
                  <c:v>0.53697369266958617</c:v>
                </c:pt>
                <c:pt idx="326">
                  <c:v>0.53557749351438888</c:v>
                </c:pt>
                <c:pt idx="327">
                  <c:v>0.56123808391723395</c:v>
                </c:pt>
                <c:pt idx="328">
                  <c:v>0.5898804211923746</c:v>
                </c:pt>
                <c:pt idx="329">
                  <c:v>0.58780112834008114</c:v>
                </c:pt>
                <c:pt idx="330">
                  <c:v>0.57211523918038798</c:v>
                </c:pt>
                <c:pt idx="331">
                  <c:v>0.57105168168322851</c:v>
                </c:pt>
                <c:pt idx="332">
                  <c:v>0.57529891236770681</c:v>
                </c:pt>
                <c:pt idx="333">
                  <c:v>0.58828783469749524</c:v>
                </c:pt>
                <c:pt idx="334">
                  <c:v>0.57893363737877268</c:v>
                </c:pt>
                <c:pt idx="335">
                  <c:v>0.56645067274259076</c:v>
                </c:pt>
                <c:pt idx="336">
                  <c:v>0.54962992932862442</c:v>
                </c:pt>
                <c:pt idx="337">
                  <c:v>0.54650349360360506</c:v>
                </c:pt>
                <c:pt idx="338">
                  <c:v>0.54951628724125434</c:v>
                </c:pt>
                <c:pt idx="339">
                  <c:v>0.54757260157625709</c:v>
                </c:pt>
                <c:pt idx="340">
                  <c:v>0.55809401881162624</c:v>
                </c:pt>
                <c:pt idx="341">
                  <c:v>0.5598248669824244</c:v>
                </c:pt>
                <c:pt idx="342">
                  <c:v>0.5418586901353879</c:v>
                </c:pt>
                <c:pt idx="343">
                  <c:v>0.56436996955220542</c:v>
                </c:pt>
                <c:pt idx="344">
                  <c:v>0.56312181474863698</c:v>
                </c:pt>
                <c:pt idx="345">
                  <c:v>0.56917525736591634</c:v>
                </c:pt>
                <c:pt idx="346">
                  <c:v>0.56475460661202603</c:v>
                </c:pt>
                <c:pt idx="347">
                  <c:v>0.6024054131711768</c:v>
                </c:pt>
                <c:pt idx="348">
                  <c:v>0.60293004994268784</c:v>
                </c:pt>
                <c:pt idx="349">
                  <c:v>0.58754610940160046</c:v>
                </c:pt>
                <c:pt idx="350">
                  <c:v>0.60274559080685908</c:v>
                </c:pt>
                <c:pt idx="351">
                  <c:v>0.62494071032509191</c:v>
                </c:pt>
                <c:pt idx="352">
                  <c:v>0.65138818073853133</c:v>
                </c:pt>
                <c:pt idx="353">
                  <c:v>0.66553358199392598</c:v>
                </c:pt>
                <c:pt idx="354">
                  <c:v>0.68842492704362368</c:v>
                </c:pt>
                <c:pt idx="355">
                  <c:v>0.68422262876849227</c:v>
                </c:pt>
                <c:pt idx="356">
                  <c:v>0.69854175369683513</c:v>
                </c:pt>
                <c:pt idx="357">
                  <c:v>0.69560879879122972</c:v>
                </c:pt>
                <c:pt idx="358">
                  <c:v>0.68185853039572986</c:v>
                </c:pt>
                <c:pt idx="359">
                  <c:v>0.68252638541217159</c:v>
                </c:pt>
                <c:pt idx="360">
                  <c:v>0.69978593971953407</c:v>
                </c:pt>
                <c:pt idx="361">
                  <c:v>0.70531366665438067</c:v>
                </c:pt>
                <c:pt idx="362">
                  <c:v>0.69475830904462321</c:v>
                </c:pt>
                <c:pt idx="363">
                  <c:v>0.68776806094796494</c:v>
                </c:pt>
                <c:pt idx="364">
                  <c:v>0.67719945053953579</c:v>
                </c:pt>
                <c:pt idx="365">
                  <c:v>0.65907478430166533</c:v>
                </c:pt>
                <c:pt idx="366">
                  <c:v>0.68503182808224705</c:v>
                </c:pt>
                <c:pt idx="367">
                  <c:v>0.71724384569101851</c:v>
                </c:pt>
                <c:pt idx="368">
                  <c:v>0.72803135444981026</c:v>
                </c:pt>
                <c:pt idx="369">
                  <c:v>0.73319670955803362</c:v>
                </c:pt>
                <c:pt idx="370">
                  <c:v>0.72562873256218252</c:v>
                </c:pt>
                <c:pt idx="371">
                  <c:v>0.72902575295112504</c:v>
                </c:pt>
                <c:pt idx="372">
                  <c:v>0.73005490587832456</c:v>
                </c:pt>
                <c:pt idx="373">
                  <c:v>0.71358042981827674</c:v>
                </c:pt>
                <c:pt idx="374">
                  <c:v>0.73082457779760779</c:v>
                </c:pt>
                <c:pt idx="375">
                  <c:v>0.72661746106225689</c:v>
                </c:pt>
                <c:pt idx="376">
                  <c:v>0.72624788895595371</c:v>
                </c:pt>
                <c:pt idx="377">
                  <c:v>0.66717690399185337</c:v>
                </c:pt>
                <c:pt idx="378">
                  <c:v>0.6675965460516764</c:v>
                </c:pt>
                <c:pt idx="379">
                  <c:v>0.66854681214340983</c:v>
                </c:pt>
                <c:pt idx="380">
                  <c:v>0.65934374994059974</c:v>
                </c:pt>
                <c:pt idx="381">
                  <c:v>0.62518241011838016</c:v>
                </c:pt>
                <c:pt idx="382">
                  <c:v>0.61689160281801558</c:v>
                </c:pt>
                <c:pt idx="383">
                  <c:v>0.61646815893653528</c:v>
                </c:pt>
                <c:pt idx="384">
                  <c:v>0.59944478230699427</c:v>
                </c:pt>
                <c:pt idx="385">
                  <c:v>0.59919904348143693</c:v>
                </c:pt>
                <c:pt idx="386">
                  <c:v>0.57978019008472725</c:v>
                </c:pt>
                <c:pt idx="387">
                  <c:v>0.56510627819526227</c:v>
                </c:pt>
                <c:pt idx="388">
                  <c:v>0.59446969524570203</c:v>
                </c:pt>
                <c:pt idx="389">
                  <c:v>0.60735520641947194</c:v>
                </c:pt>
                <c:pt idx="390">
                  <c:v>0.58625226937539043</c:v>
                </c:pt>
                <c:pt idx="391">
                  <c:v>0.59929186800402423</c:v>
                </c:pt>
                <c:pt idx="392">
                  <c:v>0.60065192563131498</c:v>
                </c:pt>
                <c:pt idx="393">
                  <c:v>0.59479328893528827</c:v>
                </c:pt>
                <c:pt idx="394">
                  <c:v>0.64263383421947096</c:v>
                </c:pt>
                <c:pt idx="395">
                  <c:v>0.6090008200342808</c:v>
                </c:pt>
                <c:pt idx="396">
                  <c:v>0.57310293944432777</c:v>
                </c:pt>
                <c:pt idx="397">
                  <c:v>0.55046648540543286</c:v>
                </c:pt>
                <c:pt idx="398">
                  <c:v>0.54229318148593308</c:v>
                </c:pt>
                <c:pt idx="399">
                  <c:v>0.52597053277467498</c:v>
                </c:pt>
                <c:pt idx="400">
                  <c:v>0.53376499886963302</c:v>
                </c:pt>
                <c:pt idx="401">
                  <c:v>0.52922657293637443</c:v>
                </c:pt>
                <c:pt idx="402">
                  <c:v>0.5408218155220117</c:v>
                </c:pt>
                <c:pt idx="403">
                  <c:v>0.54582465409928405</c:v>
                </c:pt>
                <c:pt idx="404">
                  <c:v>0.52801283304828295</c:v>
                </c:pt>
                <c:pt idx="405">
                  <c:v>0.52204168951328112</c:v>
                </c:pt>
                <c:pt idx="406">
                  <c:v>0.52957991976322638</c:v>
                </c:pt>
                <c:pt idx="407">
                  <c:v>0.553264729234486</c:v>
                </c:pt>
                <c:pt idx="408">
                  <c:v>0.56463164889774953</c:v>
                </c:pt>
                <c:pt idx="409">
                  <c:v>0.56952258929517874</c:v>
                </c:pt>
                <c:pt idx="410">
                  <c:v>0.59308679215948168</c:v>
                </c:pt>
                <c:pt idx="411">
                  <c:v>0.64627143147669075</c:v>
                </c:pt>
                <c:pt idx="412">
                  <c:v>0.63392413944570503</c:v>
                </c:pt>
                <c:pt idx="413">
                  <c:v>0.62940116263911894</c:v>
                </c:pt>
                <c:pt idx="414">
                  <c:v>0.6387587561401924</c:v>
                </c:pt>
                <c:pt idx="415">
                  <c:v>0.63798048378010774</c:v>
                </c:pt>
                <c:pt idx="416">
                  <c:v>0.6387930145379479</c:v>
                </c:pt>
                <c:pt idx="417">
                  <c:v>0.63900260030014688</c:v>
                </c:pt>
                <c:pt idx="418">
                  <c:v>0.59652814642405938</c:v>
                </c:pt>
                <c:pt idx="419">
                  <c:v>0.648778252420949</c:v>
                </c:pt>
                <c:pt idx="420">
                  <c:v>0.6546110518969549</c:v>
                </c:pt>
                <c:pt idx="421">
                  <c:v>0.65675282357952902</c:v>
                </c:pt>
                <c:pt idx="422">
                  <c:v>0.66355117931301033</c:v>
                </c:pt>
                <c:pt idx="423">
                  <c:v>0.68788581759031076</c:v>
                </c:pt>
                <c:pt idx="424">
                  <c:v>0.6604805430954358</c:v>
                </c:pt>
                <c:pt idx="425">
                  <c:v>0.65938241833084232</c:v>
                </c:pt>
                <c:pt idx="426">
                  <c:v>0.64486599003181644</c:v>
                </c:pt>
                <c:pt idx="427">
                  <c:v>0.65384982964594507</c:v>
                </c:pt>
                <c:pt idx="428">
                  <c:v>0.66010250109142643</c:v>
                </c:pt>
                <c:pt idx="429">
                  <c:v>0.66247297626169233</c:v>
                </c:pt>
                <c:pt idx="430">
                  <c:v>0.6565353066327807</c:v>
                </c:pt>
                <c:pt idx="431">
                  <c:v>0.65387021504751008</c:v>
                </c:pt>
                <c:pt idx="432">
                  <c:v>0.64204296938431415</c:v>
                </c:pt>
                <c:pt idx="433">
                  <c:v>0.63708639647230569</c:v>
                </c:pt>
                <c:pt idx="434">
                  <c:v>0.63722504667565294</c:v>
                </c:pt>
                <c:pt idx="435">
                  <c:v>0.64079909860009299</c:v>
                </c:pt>
                <c:pt idx="436">
                  <c:v>0.66365239762742356</c:v>
                </c:pt>
                <c:pt idx="437">
                  <c:v>0.65051193864787493</c:v>
                </c:pt>
                <c:pt idx="438">
                  <c:v>0.64002151578682376</c:v>
                </c:pt>
                <c:pt idx="439">
                  <c:v>0.63169609099211865</c:v>
                </c:pt>
                <c:pt idx="440">
                  <c:v>0.61039938541537242</c:v>
                </c:pt>
                <c:pt idx="441">
                  <c:v>0.56911512356029359</c:v>
                </c:pt>
                <c:pt idx="442">
                  <c:v>0.56902634240318328</c:v>
                </c:pt>
                <c:pt idx="443">
                  <c:v>0.59828238216433194</c:v>
                </c:pt>
                <c:pt idx="444">
                  <c:v>0.57454845392376286</c:v>
                </c:pt>
                <c:pt idx="445">
                  <c:v>0.57499928889253549</c:v>
                </c:pt>
                <c:pt idx="446">
                  <c:v>0.57905633716343652</c:v>
                </c:pt>
                <c:pt idx="447">
                  <c:v>0.59948446117324516</c:v>
                </c:pt>
                <c:pt idx="448">
                  <c:v>0.59041544603286866</c:v>
                </c:pt>
                <c:pt idx="449">
                  <c:v>0.54518550612224537</c:v>
                </c:pt>
                <c:pt idx="450">
                  <c:v>0.52903724053968515</c:v>
                </c:pt>
                <c:pt idx="451">
                  <c:v>0.50871073938861588</c:v>
                </c:pt>
                <c:pt idx="452">
                  <c:v>0.51048449177014454</c:v>
                </c:pt>
                <c:pt idx="453">
                  <c:v>0.47940615597246239</c:v>
                </c:pt>
                <c:pt idx="454">
                  <c:v>0.46679793718799439</c:v>
                </c:pt>
                <c:pt idx="455">
                  <c:v>0.49739801651687021</c:v>
                </c:pt>
                <c:pt idx="456">
                  <c:v>0.50293317677123062</c:v>
                </c:pt>
                <c:pt idx="457">
                  <c:v>0.49381949237258016</c:v>
                </c:pt>
                <c:pt idx="458">
                  <c:v>0.48535341919707908</c:v>
                </c:pt>
                <c:pt idx="459">
                  <c:v>0.48426777231859452</c:v>
                </c:pt>
                <c:pt idx="460">
                  <c:v>0.48916671436756565</c:v>
                </c:pt>
                <c:pt idx="461">
                  <c:v>0.48723519113391439</c:v>
                </c:pt>
                <c:pt idx="462">
                  <c:v>0.48718819422101112</c:v>
                </c:pt>
                <c:pt idx="463">
                  <c:v>0.58863054843508156</c:v>
                </c:pt>
                <c:pt idx="464">
                  <c:v>0.59143288833481722</c:v>
                </c:pt>
                <c:pt idx="465">
                  <c:v>0.59838777637623286</c:v>
                </c:pt>
                <c:pt idx="466">
                  <c:v>0.59044343834717883</c:v>
                </c:pt>
                <c:pt idx="467">
                  <c:v>0.58482771585366355</c:v>
                </c:pt>
                <c:pt idx="468">
                  <c:v>0.61172151500591099</c:v>
                </c:pt>
                <c:pt idx="469">
                  <c:v>0.61650108363256684</c:v>
                </c:pt>
                <c:pt idx="470">
                  <c:v>0.61252910029923247</c:v>
                </c:pt>
                <c:pt idx="471">
                  <c:v>0.62055421316545056</c:v>
                </c:pt>
                <c:pt idx="472">
                  <c:v>0.6571539293843246</c:v>
                </c:pt>
                <c:pt idx="473">
                  <c:v>0.63836080115870231</c:v>
                </c:pt>
                <c:pt idx="474">
                  <c:v>0.6376796586503034</c:v>
                </c:pt>
                <c:pt idx="475">
                  <c:v>0.66035390958704732</c:v>
                </c:pt>
                <c:pt idx="476">
                  <c:v>0.6621297717027117</c:v>
                </c:pt>
                <c:pt idx="477">
                  <c:v>0.64405861172863688</c:v>
                </c:pt>
                <c:pt idx="478">
                  <c:v>0.64442812587492437</c:v>
                </c:pt>
                <c:pt idx="479">
                  <c:v>0.62233059861574047</c:v>
                </c:pt>
                <c:pt idx="480">
                  <c:v>0.62331156823648481</c:v>
                </c:pt>
                <c:pt idx="481">
                  <c:v>0.66144510050864647</c:v>
                </c:pt>
                <c:pt idx="482">
                  <c:v>0.65594089371727315</c:v>
                </c:pt>
                <c:pt idx="483">
                  <c:v>0.67192124837152656</c:v>
                </c:pt>
                <c:pt idx="484">
                  <c:v>0.70848445220298617</c:v>
                </c:pt>
                <c:pt idx="485">
                  <c:v>0.69517271480955345</c:v>
                </c:pt>
                <c:pt idx="486">
                  <c:v>0.69944270017197152</c:v>
                </c:pt>
                <c:pt idx="487">
                  <c:v>0.70217549511666033</c:v>
                </c:pt>
                <c:pt idx="488">
                  <c:v>0.72554440218252159</c:v>
                </c:pt>
                <c:pt idx="489">
                  <c:v>0.72719033466461003</c:v>
                </c:pt>
                <c:pt idx="490">
                  <c:v>0.74262707746016965</c:v>
                </c:pt>
                <c:pt idx="491">
                  <c:v>0.7987903713420772</c:v>
                </c:pt>
                <c:pt idx="492">
                  <c:v>0.80581405179586874</c:v>
                </c:pt>
                <c:pt idx="493">
                  <c:v>0.74127176213092349</c:v>
                </c:pt>
                <c:pt idx="494">
                  <c:v>0.74086279020046963</c:v>
                </c:pt>
                <c:pt idx="495">
                  <c:v>0.73455109049143474</c:v>
                </c:pt>
                <c:pt idx="496">
                  <c:v>0.75733107333422123</c:v>
                </c:pt>
                <c:pt idx="497">
                  <c:v>0.75761072057712375</c:v>
                </c:pt>
                <c:pt idx="498">
                  <c:v>0.77810588236417111</c:v>
                </c:pt>
                <c:pt idx="499">
                  <c:v>0.7895184234864624</c:v>
                </c:pt>
                <c:pt idx="500">
                  <c:v>0.81723527859784928</c:v>
                </c:pt>
                <c:pt idx="501">
                  <c:v>0.80604816921455369</c:v>
                </c:pt>
                <c:pt idx="502">
                  <c:v>0.78513566891864961</c:v>
                </c:pt>
                <c:pt idx="503">
                  <c:v>0.78512943464261309</c:v>
                </c:pt>
                <c:pt idx="504">
                  <c:v>0.78510761899146264</c:v>
                </c:pt>
                <c:pt idx="505">
                  <c:v>0.85749195787797294</c:v>
                </c:pt>
                <c:pt idx="506">
                  <c:v>0.86340932677302074</c:v>
                </c:pt>
                <c:pt idx="507">
                  <c:v>0.8575505909065132</c:v>
                </c:pt>
                <c:pt idx="508">
                  <c:v>0.8565026437350689</c:v>
                </c:pt>
                <c:pt idx="509">
                  <c:v>0.85481297414229551</c:v>
                </c:pt>
                <c:pt idx="510">
                  <c:v>0.85097483802336316</c:v>
                </c:pt>
                <c:pt idx="511">
                  <c:v>0.82270206695036585</c:v>
                </c:pt>
                <c:pt idx="512">
                  <c:v>0.82248166760190178</c:v>
                </c:pt>
                <c:pt idx="513">
                  <c:v>0.80147513792568681</c:v>
                </c:pt>
                <c:pt idx="514">
                  <c:v>0.78052722546006437</c:v>
                </c:pt>
                <c:pt idx="515">
                  <c:v>0.78233761873613561</c:v>
                </c:pt>
                <c:pt idx="516">
                  <c:v>0.78676053735916363</c:v>
                </c:pt>
                <c:pt idx="517">
                  <c:v>0.7832927656691262</c:v>
                </c:pt>
                <c:pt idx="518">
                  <c:v>0.74070223819732972</c:v>
                </c:pt>
                <c:pt idx="519">
                  <c:v>0.74261919506627505</c:v>
                </c:pt>
                <c:pt idx="520">
                  <c:v>0.74530553393229115</c:v>
                </c:pt>
                <c:pt idx="521">
                  <c:v>0.70320408139498491</c:v>
                </c:pt>
                <c:pt idx="522">
                  <c:v>0.70014389048066916</c:v>
                </c:pt>
                <c:pt idx="523">
                  <c:v>0.70375727969460555</c:v>
                </c:pt>
                <c:pt idx="524">
                  <c:v>0.71212148057570368</c:v>
                </c:pt>
                <c:pt idx="525">
                  <c:v>0.71754302519100466</c:v>
                </c:pt>
                <c:pt idx="526">
                  <c:v>0.70246642629821343</c:v>
                </c:pt>
                <c:pt idx="527">
                  <c:v>0.70269100769896542</c:v>
                </c:pt>
                <c:pt idx="528">
                  <c:v>0.66931591721786243</c:v>
                </c:pt>
                <c:pt idx="529">
                  <c:v>0.64938542923325837</c:v>
                </c:pt>
                <c:pt idx="530">
                  <c:v>0.62367610840470888</c:v>
                </c:pt>
                <c:pt idx="531">
                  <c:v>0.63597209405009303</c:v>
                </c:pt>
                <c:pt idx="532">
                  <c:v>0.63617201977095705</c:v>
                </c:pt>
                <c:pt idx="533">
                  <c:v>0.64465793629475132</c:v>
                </c:pt>
                <c:pt idx="534">
                  <c:v>0.64678490512401288</c:v>
                </c:pt>
                <c:pt idx="535">
                  <c:v>0.50463085320942314</c:v>
                </c:pt>
                <c:pt idx="536">
                  <c:v>0.50258977297358987</c:v>
                </c:pt>
                <c:pt idx="537">
                  <c:v>0.50354056106096468</c:v>
                </c:pt>
                <c:pt idx="538">
                  <c:v>0.49687206118017069</c:v>
                </c:pt>
                <c:pt idx="539">
                  <c:v>0.5268283616336672</c:v>
                </c:pt>
                <c:pt idx="540">
                  <c:v>0.5421506494976166</c:v>
                </c:pt>
                <c:pt idx="541">
                  <c:v>0.54039736059067678</c:v>
                </c:pt>
                <c:pt idx="542">
                  <c:v>0.55487137529525921</c:v>
                </c:pt>
                <c:pt idx="543">
                  <c:v>0.58791006490958087</c:v>
                </c:pt>
                <c:pt idx="544">
                  <c:v>0.6145643859668467</c:v>
                </c:pt>
                <c:pt idx="545">
                  <c:v>0.6117118331147875</c:v>
                </c:pt>
                <c:pt idx="546">
                  <c:v>0.59748862581380979</c:v>
                </c:pt>
                <c:pt idx="547">
                  <c:v>0.58554340902472435</c:v>
                </c:pt>
                <c:pt idx="548">
                  <c:v>0.58538019431940369</c:v>
                </c:pt>
                <c:pt idx="549">
                  <c:v>0.57386832808734678</c:v>
                </c:pt>
                <c:pt idx="550">
                  <c:v>0.57491095574484685</c:v>
                </c:pt>
                <c:pt idx="551">
                  <c:v>0.57521444290360646</c:v>
                </c:pt>
                <c:pt idx="552">
                  <c:v>0.58623194388410627</c:v>
                </c:pt>
                <c:pt idx="553">
                  <c:v>0.6087153834791279</c:v>
                </c:pt>
                <c:pt idx="554">
                  <c:v>0.60337713404856319</c:v>
                </c:pt>
                <c:pt idx="555">
                  <c:v>0.64724696092664735</c:v>
                </c:pt>
                <c:pt idx="556">
                  <c:v>0.62282805601648794</c:v>
                </c:pt>
                <c:pt idx="557">
                  <c:v>0.62285146121404988</c:v>
                </c:pt>
                <c:pt idx="558">
                  <c:v>0.60745048696205772</c:v>
                </c:pt>
                <c:pt idx="559">
                  <c:v>0.59591450692293213</c:v>
                </c:pt>
                <c:pt idx="560">
                  <c:v>0.60084501820213598</c:v>
                </c:pt>
                <c:pt idx="561">
                  <c:v>0.57842089685443554</c:v>
                </c:pt>
                <c:pt idx="562">
                  <c:v>0.58475351502905026</c:v>
                </c:pt>
                <c:pt idx="563">
                  <c:v>0.5866183672987223</c:v>
                </c:pt>
                <c:pt idx="564">
                  <c:v>0.58823143258263533</c:v>
                </c:pt>
                <c:pt idx="565">
                  <c:v>0.59064361355801576</c:v>
                </c:pt>
                <c:pt idx="566">
                  <c:v>0.59921737878750103</c:v>
                </c:pt>
                <c:pt idx="567">
                  <c:v>0.58975819883378244</c:v>
                </c:pt>
                <c:pt idx="568">
                  <c:v>0.69412526860624124</c:v>
                </c:pt>
                <c:pt idx="569">
                  <c:v>0.69150293249166794</c:v>
                </c:pt>
                <c:pt idx="570">
                  <c:v>0.68792328612372067</c:v>
                </c:pt>
                <c:pt idx="571">
                  <c:v>0.70056567778610179</c:v>
                </c:pt>
                <c:pt idx="572">
                  <c:v>0.69663165247904368</c:v>
                </c:pt>
                <c:pt idx="573">
                  <c:v>0.66089590444376467</c:v>
                </c:pt>
                <c:pt idx="574">
                  <c:v>0.67111195062044982</c:v>
                </c:pt>
                <c:pt idx="575">
                  <c:v>0.6854653631892117</c:v>
                </c:pt>
                <c:pt idx="576">
                  <c:v>0.68275627080581169</c:v>
                </c:pt>
                <c:pt idx="577">
                  <c:v>0.70879163718829252</c:v>
                </c:pt>
                <c:pt idx="578">
                  <c:v>0.70821931246595338</c:v>
                </c:pt>
                <c:pt idx="579">
                  <c:v>0.72844957937662669</c:v>
                </c:pt>
                <c:pt idx="580">
                  <c:v>0.75743132591230589</c:v>
                </c:pt>
                <c:pt idx="581">
                  <c:v>0.75429103892952254</c:v>
                </c:pt>
                <c:pt idx="582">
                  <c:v>0.75122786380337947</c:v>
                </c:pt>
                <c:pt idx="583">
                  <c:v>0.7219284033332003</c:v>
                </c:pt>
                <c:pt idx="584">
                  <c:v>0.71415564903088402</c:v>
                </c:pt>
                <c:pt idx="585">
                  <c:v>0.68117186180468836</c:v>
                </c:pt>
                <c:pt idx="586">
                  <c:v>0.6892924598622806</c:v>
                </c:pt>
                <c:pt idx="587">
                  <c:v>0.6879422613450864</c:v>
                </c:pt>
                <c:pt idx="588">
                  <c:v>0.70605154573391338</c:v>
                </c:pt>
                <c:pt idx="589">
                  <c:v>0.75331655556726262</c:v>
                </c:pt>
                <c:pt idx="590">
                  <c:v>0.74684731973441099</c:v>
                </c:pt>
                <c:pt idx="591">
                  <c:v>0.75456393422279699</c:v>
                </c:pt>
                <c:pt idx="592">
                  <c:v>0.75485061729402414</c:v>
                </c:pt>
                <c:pt idx="593">
                  <c:v>0.75287868816621273</c:v>
                </c:pt>
                <c:pt idx="594">
                  <c:v>0.75804300828812476</c:v>
                </c:pt>
                <c:pt idx="595">
                  <c:v>0.75595749183410799</c:v>
                </c:pt>
                <c:pt idx="596">
                  <c:v>0.75635420822500066</c:v>
                </c:pt>
                <c:pt idx="597">
                  <c:v>0.79188232979179496</c:v>
                </c:pt>
                <c:pt idx="598">
                  <c:v>0.67801276318923998</c:v>
                </c:pt>
                <c:pt idx="599">
                  <c:v>0.66759277183266053</c:v>
                </c:pt>
                <c:pt idx="600">
                  <c:v>0.66779039849942845</c:v>
                </c:pt>
                <c:pt idx="601">
                  <c:v>0.70527487143166601</c:v>
                </c:pt>
                <c:pt idx="602">
                  <c:v>0.72790875047403203</c:v>
                </c:pt>
                <c:pt idx="603">
                  <c:v>0.70705023600282046</c:v>
                </c:pt>
                <c:pt idx="604">
                  <c:v>0.67913571339039502</c:v>
                </c:pt>
                <c:pt idx="605">
                  <c:v>0.66128966520527743</c:v>
                </c:pt>
                <c:pt idx="606">
                  <c:v>0.65349131434553842</c:v>
                </c:pt>
                <c:pt idx="607">
                  <c:v>0.64339225362325203</c:v>
                </c:pt>
                <c:pt idx="608">
                  <c:v>0.64585919291206595</c:v>
                </c:pt>
                <c:pt idx="609">
                  <c:v>0.63728642436367045</c:v>
                </c:pt>
                <c:pt idx="610">
                  <c:v>0.62948185938352041</c:v>
                </c:pt>
                <c:pt idx="611">
                  <c:v>0.66822537058069476</c:v>
                </c:pt>
                <c:pt idx="612">
                  <c:v>0.66774204223694622</c:v>
                </c:pt>
                <c:pt idx="613">
                  <c:v>0.66516094349040744</c:v>
                </c:pt>
                <c:pt idx="614">
                  <c:v>0.66339877976820216</c:v>
                </c:pt>
                <c:pt idx="615">
                  <c:v>0.73053225637812924</c:v>
                </c:pt>
                <c:pt idx="616">
                  <c:v>0.72124045997831776</c:v>
                </c:pt>
                <c:pt idx="617">
                  <c:v>0.74217940550458428</c:v>
                </c:pt>
                <c:pt idx="618">
                  <c:v>0.72508808508026279</c:v>
                </c:pt>
                <c:pt idx="619">
                  <c:v>0.68171970133898951</c:v>
                </c:pt>
                <c:pt idx="620">
                  <c:v>0.68032906395299431</c:v>
                </c:pt>
                <c:pt idx="621">
                  <c:v>0.6718344768441622</c:v>
                </c:pt>
                <c:pt idx="622">
                  <c:v>0.67544024735742136</c:v>
                </c:pt>
                <c:pt idx="623">
                  <c:v>0.67288935727052268</c:v>
                </c:pt>
                <c:pt idx="624">
                  <c:v>0.67617818784638817</c:v>
                </c:pt>
                <c:pt idx="625">
                  <c:v>0.68644606287435417</c:v>
                </c:pt>
                <c:pt idx="626">
                  <c:v>0.69879681226957679</c:v>
                </c:pt>
                <c:pt idx="627">
                  <c:v>0.68036770616301367</c:v>
                </c:pt>
                <c:pt idx="628">
                  <c:v>0.68032240572155089</c:v>
                </c:pt>
                <c:pt idx="629">
                  <c:v>0.67785999071309777</c:v>
                </c:pt>
                <c:pt idx="630">
                  <c:v>0.681462264472533</c:v>
                </c:pt>
                <c:pt idx="631">
                  <c:v>0.65238713352846689</c:v>
                </c:pt>
                <c:pt idx="632">
                  <c:v>0.6337578344438729</c:v>
                </c:pt>
                <c:pt idx="633">
                  <c:v>0.65502180745771987</c:v>
                </c:pt>
                <c:pt idx="634">
                  <c:v>0.63497869085981251</c:v>
                </c:pt>
                <c:pt idx="635">
                  <c:v>0.63487945785215016</c:v>
                </c:pt>
                <c:pt idx="636">
                  <c:v>0.63643449139612907</c:v>
                </c:pt>
                <c:pt idx="637">
                  <c:v>0.64272040766052507</c:v>
                </c:pt>
                <c:pt idx="638">
                  <c:v>0.62436717971196798</c:v>
                </c:pt>
                <c:pt idx="639">
                  <c:v>0.61698081804200955</c:v>
                </c:pt>
                <c:pt idx="640">
                  <c:v>0.67392717033916827</c:v>
                </c:pt>
                <c:pt idx="641">
                  <c:v>0.65045883785850367</c:v>
                </c:pt>
                <c:pt idx="642">
                  <c:v>0.65165449727237401</c:v>
                </c:pt>
                <c:pt idx="643">
                  <c:v>0.67167523831708753</c:v>
                </c:pt>
                <c:pt idx="644">
                  <c:v>0.68162817147728938</c:v>
                </c:pt>
                <c:pt idx="645">
                  <c:v>0.63527510450584057</c:v>
                </c:pt>
                <c:pt idx="646">
                  <c:v>0.63550598402607317</c:v>
                </c:pt>
                <c:pt idx="647">
                  <c:v>0.64123207469898003</c:v>
                </c:pt>
                <c:pt idx="648">
                  <c:v>0.66962798445741312</c:v>
                </c:pt>
                <c:pt idx="649">
                  <c:v>0.68095519265865401</c:v>
                </c:pt>
                <c:pt idx="650">
                  <c:v>0.68029397153698001</c:v>
                </c:pt>
                <c:pt idx="651">
                  <c:v>0.68107875020855213</c:v>
                </c:pt>
                <c:pt idx="652">
                  <c:v>0.66961356432840236</c:v>
                </c:pt>
                <c:pt idx="653">
                  <c:v>0.65602230559493002</c:v>
                </c:pt>
                <c:pt idx="654">
                  <c:v>0.65090041553542932</c:v>
                </c:pt>
                <c:pt idx="655">
                  <c:v>0.66438956376298863</c:v>
                </c:pt>
                <c:pt idx="656">
                  <c:v>0.65468603840326778</c:v>
                </c:pt>
                <c:pt idx="657">
                  <c:v>0.6450765465124918</c:v>
                </c:pt>
                <c:pt idx="658">
                  <c:v>0.6486642880587612</c:v>
                </c:pt>
                <c:pt idx="659">
                  <c:v>0.64962656630919025</c:v>
                </c:pt>
                <c:pt idx="660">
                  <c:v>0.63547491464772377</c:v>
                </c:pt>
                <c:pt idx="661">
                  <c:v>0.64222579611335329</c:v>
                </c:pt>
                <c:pt idx="662">
                  <c:v>0.62441234462465711</c:v>
                </c:pt>
                <c:pt idx="663">
                  <c:v>0.60351269581198141</c:v>
                </c:pt>
                <c:pt idx="664">
                  <c:v>0.60377074371921635</c:v>
                </c:pt>
                <c:pt idx="665">
                  <c:v>0.6588892949318037</c:v>
                </c:pt>
                <c:pt idx="666">
                  <c:v>0.65928390879651988</c:v>
                </c:pt>
                <c:pt idx="667">
                  <c:v>0.66017587924237442</c:v>
                </c:pt>
                <c:pt idx="668">
                  <c:v>0.67588229180583026</c:v>
                </c:pt>
                <c:pt idx="669">
                  <c:v>0.67887366231276547</c:v>
                </c:pt>
                <c:pt idx="670">
                  <c:v>0.63349006564275112</c:v>
                </c:pt>
                <c:pt idx="671">
                  <c:v>0.63423186001292342</c:v>
                </c:pt>
                <c:pt idx="672">
                  <c:v>0.63788598747425407</c:v>
                </c:pt>
                <c:pt idx="673">
                  <c:v>0.60457297563798718</c:v>
                </c:pt>
                <c:pt idx="674">
                  <c:v>0.60126861743473248</c:v>
                </c:pt>
                <c:pt idx="675">
                  <c:v>0.60094204388202943</c:v>
                </c:pt>
                <c:pt idx="676">
                  <c:v>0.6011103563280884</c:v>
                </c:pt>
                <c:pt idx="677">
                  <c:v>0.58130245684564907</c:v>
                </c:pt>
                <c:pt idx="678">
                  <c:v>0.58894354548406491</c:v>
                </c:pt>
                <c:pt idx="679">
                  <c:v>0.578297244823333</c:v>
                </c:pt>
                <c:pt idx="680">
                  <c:v>0.58046704945923133</c:v>
                </c:pt>
                <c:pt idx="681">
                  <c:v>0.5786892171429896</c:v>
                </c:pt>
                <c:pt idx="682">
                  <c:v>0.58182449625429722</c:v>
                </c:pt>
                <c:pt idx="683">
                  <c:v>0.5804901625870198</c:v>
                </c:pt>
                <c:pt idx="684">
                  <c:v>0.62393989917167247</c:v>
                </c:pt>
                <c:pt idx="685">
                  <c:v>0.59294463307372502</c:v>
                </c:pt>
                <c:pt idx="686">
                  <c:v>0.57905618984273011</c:v>
                </c:pt>
                <c:pt idx="687">
                  <c:v>0.61293905000526638</c:v>
                </c:pt>
                <c:pt idx="688">
                  <c:v>0.61211597496709069</c:v>
                </c:pt>
                <c:pt idx="689">
                  <c:v>0.64144489359913281</c:v>
                </c:pt>
                <c:pt idx="690">
                  <c:v>0.64109030187570537</c:v>
                </c:pt>
                <c:pt idx="691">
                  <c:v>0.66244142789124172</c:v>
                </c:pt>
                <c:pt idx="692">
                  <c:v>0.66667273228410462</c:v>
                </c:pt>
                <c:pt idx="693">
                  <c:v>0.66692162621588258</c:v>
                </c:pt>
                <c:pt idx="694">
                  <c:v>0.66741527295353442</c:v>
                </c:pt>
                <c:pt idx="695">
                  <c:v>0.62444638056743107</c:v>
                </c:pt>
                <c:pt idx="696">
                  <c:v>0.62374140254380517</c:v>
                </c:pt>
                <c:pt idx="697">
                  <c:v>0.62030190967262688</c:v>
                </c:pt>
                <c:pt idx="698">
                  <c:v>0.59700108077392422</c:v>
                </c:pt>
                <c:pt idx="699">
                  <c:v>0.58260474259065853</c:v>
                </c:pt>
                <c:pt idx="700">
                  <c:v>0.58417411745160974</c:v>
                </c:pt>
                <c:pt idx="701">
                  <c:v>0.59126979607063967</c:v>
                </c:pt>
                <c:pt idx="702">
                  <c:v>0.59503263338576096</c:v>
                </c:pt>
                <c:pt idx="703">
                  <c:v>0.60569189884479979</c:v>
                </c:pt>
                <c:pt idx="704">
                  <c:v>0.60807013796286169</c:v>
                </c:pt>
                <c:pt idx="705">
                  <c:v>0.59525179566956166</c:v>
                </c:pt>
                <c:pt idx="706">
                  <c:v>0.61471366257363669</c:v>
                </c:pt>
                <c:pt idx="707">
                  <c:v>0.6196499403936091</c:v>
                </c:pt>
                <c:pt idx="708">
                  <c:v>0.59090670071560392</c:v>
                </c:pt>
                <c:pt idx="709">
                  <c:v>0.59336814324727882</c:v>
                </c:pt>
                <c:pt idx="710">
                  <c:v>0.60502765058334085</c:v>
                </c:pt>
                <c:pt idx="711">
                  <c:v>0.606628553503054</c:v>
                </c:pt>
                <c:pt idx="712">
                  <c:v>0.61897055661750822</c:v>
                </c:pt>
                <c:pt idx="713">
                  <c:v>0.65276428536324016</c:v>
                </c:pt>
                <c:pt idx="714">
                  <c:v>0.65659307729068328</c:v>
                </c:pt>
                <c:pt idx="715">
                  <c:v>0.66487702690120387</c:v>
                </c:pt>
                <c:pt idx="716">
                  <c:v>0.66486786172458667</c:v>
                </c:pt>
                <c:pt idx="717">
                  <c:v>0.62595080756199217</c:v>
                </c:pt>
                <c:pt idx="718">
                  <c:v>0.62113776460293668</c:v>
                </c:pt>
                <c:pt idx="719">
                  <c:v>0.59873879241783323</c:v>
                </c:pt>
                <c:pt idx="720">
                  <c:v>0.63768382558221703</c:v>
                </c:pt>
                <c:pt idx="721">
                  <c:v>0.61648383626215442</c:v>
                </c:pt>
                <c:pt idx="722">
                  <c:v>0.61215666919514988</c:v>
                </c:pt>
                <c:pt idx="723">
                  <c:v>0.61709347792165037</c:v>
                </c:pt>
                <c:pt idx="724">
                  <c:v>0.637205674295377</c:v>
                </c:pt>
                <c:pt idx="725">
                  <c:v>0.63255512192522334</c:v>
                </c:pt>
                <c:pt idx="726">
                  <c:v>0.63300966312923468</c:v>
                </c:pt>
                <c:pt idx="727">
                  <c:v>0.63922559949823121</c:v>
                </c:pt>
                <c:pt idx="728">
                  <c:v>0.66623685393447607</c:v>
                </c:pt>
                <c:pt idx="729">
                  <c:v>0.66515811105476208</c:v>
                </c:pt>
                <c:pt idx="730">
                  <c:v>0.67660321098146181</c:v>
                </c:pt>
                <c:pt idx="731">
                  <c:v>0.66799299700467007</c:v>
                </c:pt>
                <c:pt idx="732">
                  <c:v>0.65704370814461288</c:v>
                </c:pt>
                <c:pt idx="733">
                  <c:v>0.67224177624727799</c:v>
                </c:pt>
                <c:pt idx="734">
                  <c:v>0.67051123664774692</c:v>
                </c:pt>
                <c:pt idx="735">
                  <c:v>0.67824187941884506</c:v>
                </c:pt>
                <c:pt idx="736">
                  <c:v>0.67274087174861263</c:v>
                </c:pt>
                <c:pt idx="737">
                  <c:v>0.68416469182678052</c:v>
                </c:pt>
                <c:pt idx="738">
                  <c:v>0.67352377399368268</c:v>
                </c:pt>
                <c:pt idx="739">
                  <c:v>0.6824779547434876</c:v>
                </c:pt>
                <c:pt idx="740">
                  <c:v>0.67350018113577748</c:v>
                </c:pt>
                <c:pt idx="741">
                  <c:v>0.68858385916456544</c:v>
                </c:pt>
                <c:pt idx="742">
                  <c:v>0.66934950812768279</c:v>
                </c:pt>
                <c:pt idx="743">
                  <c:v>0.66338955306779512</c:v>
                </c:pt>
                <c:pt idx="744">
                  <c:v>0.63497269751009311</c:v>
                </c:pt>
                <c:pt idx="745">
                  <c:v>0.62599598878237839</c:v>
                </c:pt>
                <c:pt idx="746">
                  <c:v>0.63016341485135441</c:v>
                </c:pt>
                <c:pt idx="747">
                  <c:v>0.63238789404719564</c:v>
                </c:pt>
                <c:pt idx="748">
                  <c:v>0.63650756414509269</c:v>
                </c:pt>
                <c:pt idx="749">
                  <c:v>0.61998771863516355</c:v>
                </c:pt>
                <c:pt idx="750">
                  <c:v>0.5958825380780195</c:v>
                </c:pt>
                <c:pt idx="751">
                  <c:v>0.64324074600328029</c:v>
                </c:pt>
              </c:numCache>
            </c:numRef>
          </c:val>
          <c:smooth val="0"/>
          <c:extLst>
            <c:ext xmlns:c16="http://schemas.microsoft.com/office/drawing/2014/chart" uri="{C3380CC4-5D6E-409C-BE32-E72D297353CC}">
              <c16:uniqueId val="{00000004-DC3B-1F42-8736-7CBEC5C619EA}"/>
            </c:ext>
          </c:extLst>
        </c:ser>
        <c:dLbls>
          <c:showLegendKey val="0"/>
          <c:showVal val="0"/>
          <c:showCatName val="0"/>
          <c:showSerName val="0"/>
          <c:showPercent val="0"/>
          <c:showBubbleSize val="0"/>
        </c:dLbls>
        <c:smooth val="0"/>
        <c:axId val="2099089792"/>
        <c:axId val="2099088000"/>
      </c:lineChart>
      <c:catAx>
        <c:axId val="2099089792"/>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Date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crossAx val="2099088000"/>
        <c:crosses val="autoZero"/>
        <c:auto val="1"/>
        <c:lblAlgn val="ctr"/>
        <c:lblOffset val="100"/>
        <c:noMultiLvlLbl val="0"/>
      </c:catAx>
      <c:valAx>
        <c:axId val="2099088000"/>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Annualized Volatility</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crossAx val="209908979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30-Day Rolling Sharpe Ratio</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v>AAPL</c:v>
          </c:tx>
          <c:spPr>
            <a:ln w="28575" cap="rnd">
              <a:solidFill>
                <a:schemeClr val="accent1"/>
              </a:solidFill>
              <a:round/>
            </a:ln>
            <a:effectLst/>
          </c:spPr>
          <c:marker>
            <c:symbol val="none"/>
          </c:marker>
          <c:cat>
            <c:numRef>
              <c:f>'Rolling Analytics'!$A$40:$A$791</c:f>
              <c:numCache>
                <c:formatCode>General</c:formatCode>
                <c:ptCount val="752"/>
                <c:pt idx="0">
                  <c:v>44606</c:v>
                </c:pt>
                <c:pt idx="1">
                  <c:v>44607</c:v>
                </c:pt>
                <c:pt idx="2">
                  <c:v>44608</c:v>
                </c:pt>
                <c:pt idx="3">
                  <c:v>44609</c:v>
                </c:pt>
                <c:pt idx="4">
                  <c:v>44610</c:v>
                </c:pt>
                <c:pt idx="5">
                  <c:v>44613</c:v>
                </c:pt>
                <c:pt idx="6">
                  <c:v>44614</c:v>
                </c:pt>
                <c:pt idx="7">
                  <c:v>44615</c:v>
                </c:pt>
                <c:pt idx="8">
                  <c:v>44616</c:v>
                </c:pt>
                <c:pt idx="9">
                  <c:v>44617</c:v>
                </c:pt>
                <c:pt idx="10">
                  <c:v>44620</c:v>
                </c:pt>
                <c:pt idx="11">
                  <c:v>44621</c:v>
                </c:pt>
                <c:pt idx="12">
                  <c:v>44622</c:v>
                </c:pt>
                <c:pt idx="13">
                  <c:v>44623</c:v>
                </c:pt>
                <c:pt idx="14">
                  <c:v>44624</c:v>
                </c:pt>
                <c:pt idx="15">
                  <c:v>44627</c:v>
                </c:pt>
                <c:pt idx="16">
                  <c:v>44628</c:v>
                </c:pt>
                <c:pt idx="17">
                  <c:v>44629</c:v>
                </c:pt>
                <c:pt idx="18">
                  <c:v>44630</c:v>
                </c:pt>
                <c:pt idx="19">
                  <c:v>44631</c:v>
                </c:pt>
                <c:pt idx="20">
                  <c:v>44634</c:v>
                </c:pt>
                <c:pt idx="21">
                  <c:v>44635</c:v>
                </c:pt>
                <c:pt idx="22">
                  <c:v>44636</c:v>
                </c:pt>
                <c:pt idx="23">
                  <c:v>44637</c:v>
                </c:pt>
                <c:pt idx="24">
                  <c:v>44638</c:v>
                </c:pt>
                <c:pt idx="25">
                  <c:v>44641</c:v>
                </c:pt>
                <c:pt idx="26">
                  <c:v>44642</c:v>
                </c:pt>
                <c:pt idx="27">
                  <c:v>44643</c:v>
                </c:pt>
                <c:pt idx="28">
                  <c:v>44644</c:v>
                </c:pt>
                <c:pt idx="29">
                  <c:v>44645</c:v>
                </c:pt>
                <c:pt idx="30">
                  <c:v>44648</c:v>
                </c:pt>
                <c:pt idx="31">
                  <c:v>44649</c:v>
                </c:pt>
                <c:pt idx="32">
                  <c:v>44650</c:v>
                </c:pt>
                <c:pt idx="33">
                  <c:v>44651</c:v>
                </c:pt>
                <c:pt idx="34">
                  <c:v>44652</c:v>
                </c:pt>
                <c:pt idx="35">
                  <c:v>44655</c:v>
                </c:pt>
                <c:pt idx="36">
                  <c:v>44656</c:v>
                </c:pt>
                <c:pt idx="37">
                  <c:v>44657</c:v>
                </c:pt>
                <c:pt idx="38">
                  <c:v>44658</c:v>
                </c:pt>
                <c:pt idx="39">
                  <c:v>44659</c:v>
                </c:pt>
                <c:pt idx="40">
                  <c:v>44662</c:v>
                </c:pt>
                <c:pt idx="41">
                  <c:v>44663</c:v>
                </c:pt>
                <c:pt idx="42">
                  <c:v>44664</c:v>
                </c:pt>
                <c:pt idx="43">
                  <c:v>44665</c:v>
                </c:pt>
                <c:pt idx="44">
                  <c:v>44666</c:v>
                </c:pt>
                <c:pt idx="45">
                  <c:v>44669</c:v>
                </c:pt>
                <c:pt idx="46">
                  <c:v>44670</c:v>
                </c:pt>
                <c:pt idx="47">
                  <c:v>44671</c:v>
                </c:pt>
                <c:pt idx="48">
                  <c:v>44672</c:v>
                </c:pt>
                <c:pt idx="49">
                  <c:v>44673</c:v>
                </c:pt>
                <c:pt idx="50">
                  <c:v>44676</c:v>
                </c:pt>
                <c:pt idx="51">
                  <c:v>44677</c:v>
                </c:pt>
                <c:pt idx="52">
                  <c:v>44678</c:v>
                </c:pt>
                <c:pt idx="53">
                  <c:v>44679</c:v>
                </c:pt>
                <c:pt idx="54">
                  <c:v>44680</c:v>
                </c:pt>
                <c:pt idx="55">
                  <c:v>44683</c:v>
                </c:pt>
                <c:pt idx="56">
                  <c:v>44684</c:v>
                </c:pt>
                <c:pt idx="57">
                  <c:v>44685</c:v>
                </c:pt>
                <c:pt idx="58">
                  <c:v>44686</c:v>
                </c:pt>
                <c:pt idx="59">
                  <c:v>44687</c:v>
                </c:pt>
                <c:pt idx="60">
                  <c:v>44690</c:v>
                </c:pt>
                <c:pt idx="61">
                  <c:v>44691</c:v>
                </c:pt>
                <c:pt idx="62">
                  <c:v>44692</c:v>
                </c:pt>
                <c:pt idx="63">
                  <c:v>44693</c:v>
                </c:pt>
                <c:pt idx="64">
                  <c:v>44694</c:v>
                </c:pt>
                <c:pt idx="65">
                  <c:v>44697</c:v>
                </c:pt>
                <c:pt idx="66">
                  <c:v>44698</c:v>
                </c:pt>
                <c:pt idx="67">
                  <c:v>44699</c:v>
                </c:pt>
                <c:pt idx="68">
                  <c:v>44700</c:v>
                </c:pt>
                <c:pt idx="69">
                  <c:v>44701</c:v>
                </c:pt>
                <c:pt idx="70">
                  <c:v>44704</c:v>
                </c:pt>
                <c:pt idx="71">
                  <c:v>44705</c:v>
                </c:pt>
                <c:pt idx="72">
                  <c:v>44706</c:v>
                </c:pt>
                <c:pt idx="73">
                  <c:v>44707</c:v>
                </c:pt>
                <c:pt idx="74">
                  <c:v>44708</c:v>
                </c:pt>
                <c:pt idx="75">
                  <c:v>44711</c:v>
                </c:pt>
                <c:pt idx="76">
                  <c:v>44712</c:v>
                </c:pt>
                <c:pt idx="77">
                  <c:v>44713</c:v>
                </c:pt>
                <c:pt idx="78">
                  <c:v>44714</c:v>
                </c:pt>
                <c:pt idx="79">
                  <c:v>44715</c:v>
                </c:pt>
                <c:pt idx="80">
                  <c:v>44718</c:v>
                </c:pt>
                <c:pt idx="81">
                  <c:v>44719</c:v>
                </c:pt>
                <c:pt idx="82">
                  <c:v>44720</c:v>
                </c:pt>
                <c:pt idx="83">
                  <c:v>44721</c:v>
                </c:pt>
                <c:pt idx="84">
                  <c:v>44722</c:v>
                </c:pt>
                <c:pt idx="85">
                  <c:v>44725</c:v>
                </c:pt>
                <c:pt idx="86">
                  <c:v>44726</c:v>
                </c:pt>
                <c:pt idx="87">
                  <c:v>44727</c:v>
                </c:pt>
                <c:pt idx="88">
                  <c:v>44728</c:v>
                </c:pt>
                <c:pt idx="89">
                  <c:v>44729</c:v>
                </c:pt>
                <c:pt idx="90">
                  <c:v>44732</c:v>
                </c:pt>
                <c:pt idx="91">
                  <c:v>44733</c:v>
                </c:pt>
                <c:pt idx="92">
                  <c:v>44734</c:v>
                </c:pt>
                <c:pt idx="93">
                  <c:v>44735</c:v>
                </c:pt>
                <c:pt idx="94">
                  <c:v>44736</c:v>
                </c:pt>
                <c:pt idx="95">
                  <c:v>44739</c:v>
                </c:pt>
                <c:pt idx="96">
                  <c:v>44740</c:v>
                </c:pt>
                <c:pt idx="97">
                  <c:v>44741</c:v>
                </c:pt>
                <c:pt idx="98">
                  <c:v>44742</c:v>
                </c:pt>
                <c:pt idx="99">
                  <c:v>44743</c:v>
                </c:pt>
                <c:pt idx="100">
                  <c:v>44746</c:v>
                </c:pt>
                <c:pt idx="101">
                  <c:v>44747</c:v>
                </c:pt>
                <c:pt idx="102">
                  <c:v>44748</c:v>
                </c:pt>
                <c:pt idx="103">
                  <c:v>44749</c:v>
                </c:pt>
                <c:pt idx="104">
                  <c:v>44750</c:v>
                </c:pt>
                <c:pt idx="105">
                  <c:v>44753</c:v>
                </c:pt>
                <c:pt idx="106">
                  <c:v>44754</c:v>
                </c:pt>
                <c:pt idx="107">
                  <c:v>44755</c:v>
                </c:pt>
                <c:pt idx="108">
                  <c:v>44756</c:v>
                </c:pt>
                <c:pt idx="109">
                  <c:v>44757</c:v>
                </c:pt>
                <c:pt idx="110">
                  <c:v>44760</c:v>
                </c:pt>
                <c:pt idx="111">
                  <c:v>44761</c:v>
                </c:pt>
                <c:pt idx="112">
                  <c:v>44762</c:v>
                </c:pt>
                <c:pt idx="113">
                  <c:v>44763</c:v>
                </c:pt>
                <c:pt idx="114">
                  <c:v>44764</c:v>
                </c:pt>
                <c:pt idx="115">
                  <c:v>44767</c:v>
                </c:pt>
                <c:pt idx="116">
                  <c:v>44768</c:v>
                </c:pt>
                <c:pt idx="117">
                  <c:v>44769</c:v>
                </c:pt>
                <c:pt idx="118">
                  <c:v>44770</c:v>
                </c:pt>
                <c:pt idx="119">
                  <c:v>44771</c:v>
                </c:pt>
                <c:pt idx="120">
                  <c:v>44774</c:v>
                </c:pt>
                <c:pt idx="121">
                  <c:v>44775</c:v>
                </c:pt>
                <c:pt idx="122">
                  <c:v>44776</c:v>
                </c:pt>
                <c:pt idx="123">
                  <c:v>44777</c:v>
                </c:pt>
                <c:pt idx="124">
                  <c:v>44778</c:v>
                </c:pt>
                <c:pt idx="125">
                  <c:v>44781</c:v>
                </c:pt>
                <c:pt idx="126">
                  <c:v>44782</c:v>
                </c:pt>
                <c:pt idx="127">
                  <c:v>44783</c:v>
                </c:pt>
                <c:pt idx="128">
                  <c:v>44784</c:v>
                </c:pt>
                <c:pt idx="129">
                  <c:v>44785</c:v>
                </c:pt>
                <c:pt idx="130">
                  <c:v>44788</c:v>
                </c:pt>
                <c:pt idx="131">
                  <c:v>44789</c:v>
                </c:pt>
                <c:pt idx="132">
                  <c:v>44790</c:v>
                </c:pt>
                <c:pt idx="133">
                  <c:v>44791</c:v>
                </c:pt>
                <c:pt idx="134">
                  <c:v>44792</c:v>
                </c:pt>
                <c:pt idx="135">
                  <c:v>44795</c:v>
                </c:pt>
                <c:pt idx="136">
                  <c:v>44796</c:v>
                </c:pt>
                <c:pt idx="137">
                  <c:v>44797</c:v>
                </c:pt>
                <c:pt idx="138">
                  <c:v>44798</c:v>
                </c:pt>
                <c:pt idx="139">
                  <c:v>44799</c:v>
                </c:pt>
                <c:pt idx="140">
                  <c:v>44802</c:v>
                </c:pt>
                <c:pt idx="141">
                  <c:v>44803</c:v>
                </c:pt>
                <c:pt idx="142">
                  <c:v>44804</c:v>
                </c:pt>
                <c:pt idx="143">
                  <c:v>44805</c:v>
                </c:pt>
                <c:pt idx="144">
                  <c:v>44806</c:v>
                </c:pt>
                <c:pt idx="145">
                  <c:v>44809</c:v>
                </c:pt>
                <c:pt idx="146">
                  <c:v>44810</c:v>
                </c:pt>
                <c:pt idx="147">
                  <c:v>44811</c:v>
                </c:pt>
                <c:pt idx="148">
                  <c:v>44812</c:v>
                </c:pt>
                <c:pt idx="149">
                  <c:v>44813</c:v>
                </c:pt>
                <c:pt idx="150">
                  <c:v>44816</c:v>
                </c:pt>
                <c:pt idx="151">
                  <c:v>44817</c:v>
                </c:pt>
                <c:pt idx="152">
                  <c:v>44818</c:v>
                </c:pt>
                <c:pt idx="153">
                  <c:v>44819</c:v>
                </c:pt>
                <c:pt idx="154">
                  <c:v>44820</c:v>
                </c:pt>
                <c:pt idx="155">
                  <c:v>44823</c:v>
                </c:pt>
                <c:pt idx="156">
                  <c:v>44824</c:v>
                </c:pt>
                <c:pt idx="157">
                  <c:v>44825</c:v>
                </c:pt>
                <c:pt idx="158">
                  <c:v>44826</c:v>
                </c:pt>
                <c:pt idx="159">
                  <c:v>44827</c:v>
                </c:pt>
                <c:pt idx="160">
                  <c:v>44830</c:v>
                </c:pt>
                <c:pt idx="161">
                  <c:v>44831</c:v>
                </c:pt>
                <c:pt idx="162">
                  <c:v>44832</c:v>
                </c:pt>
                <c:pt idx="163">
                  <c:v>44833</c:v>
                </c:pt>
                <c:pt idx="164">
                  <c:v>44834</c:v>
                </c:pt>
                <c:pt idx="165">
                  <c:v>44837</c:v>
                </c:pt>
                <c:pt idx="166">
                  <c:v>44838</c:v>
                </c:pt>
                <c:pt idx="167">
                  <c:v>44839</c:v>
                </c:pt>
                <c:pt idx="168">
                  <c:v>44840</c:v>
                </c:pt>
                <c:pt idx="169">
                  <c:v>44841</c:v>
                </c:pt>
                <c:pt idx="170">
                  <c:v>44844</c:v>
                </c:pt>
                <c:pt idx="171">
                  <c:v>44845</c:v>
                </c:pt>
                <c:pt idx="172">
                  <c:v>44846</c:v>
                </c:pt>
                <c:pt idx="173">
                  <c:v>44847</c:v>
                </c:pt>
                <c:pt idx="174">
                  <c:v>44848</c:v>
                </c:pt>
                <c:pt idx="175">
                  <c:v>44851</c:v>
                </c:pt>
                <c:pt idx="176">
                  <c:v>44852</c:v>
                </c:pt>
                <c:pt idx="177">
                  <c:v>44853</c:v>
                </c:pt>
                <c:pt idx="178">
                  <c:v>44854</c:v>
                </c:pt>
                <c:pt idx="179">
                  <c:v>44855</c:v>
                </c:pt>
                <c:pt idx="180">
                  <c:v>44858</c:v>
                </c:pt>
                <c:pt idx="181">
                  <c:v>44859</c:v>
                </c:pt>
                <c:pt idx="182">
                  <c:v>44860</c:v>
                </c:pt>
                <c:pt idx="183">
                  <c:v>44861</c:v>
                </c:pt>
                <c:pt idx="184">
                  <c:v>44862</c:v>
                </c:pt>
                <c:pt idx="185">
                  <c:v>44865</c:v>
                </c:pt>
                <c:pt idx="186">
                  <c:v>44866</c:v>
                </c:pt>
                <c:pt idx="187">
                  <c:v>44867</c:v>
                </c:pt>
                <c:pt idx="188">
                  <c:v>44868</c:v>
                </c:pt>
                <c:pt idx="189">
                  <c:v>44869</c:v>
                </c:pt>
                <c:pt idx="190">
                  <c:v>44872</c:v>
                </c:pt>
                <c:pt idx="191">
                  <c:v>44873</c:v>
                </c:pt>
                <c:pt idx="192">
                  <c:v>44874</c:v>
                </c:pt>
                <c:pt idx="193">
                  <c:v>44875</c:v>
                </c:pt>
                <c:pt idx="194">
                  <c:v>44876</c:v>
                </c:pt>
                <c:pt idx="195">
                  <c:v>44879</c:v>
                </c:pt>
                <c:pt idx="196">
                  <c:v>44880</c:v>
                </c:pt>
                <c:pt idx="197">
                  <c:v>44881</c:v>
                </c:pt>
                <c:pt idx="198">
                  <c:v>44882</c:v>
                </c:pt>
                <c:pt idx="199">
                  <c:v>44883</c:v>
                </c:pt>
                <c:pt idx="200">
                  <c:v>44886</c:v>
                </c:pt>
                <c:pt idx="201">
                  <c:v>44887</c:v>
                </c:pt>
                <c:pt idx="202">
                  <c:v>44888</c:v>
                </c:pt>
                <c:pt idx="203">
                  <c:v>44889</c:v>
                </c:pt>
                <c:pt idx="204">
                  <c:v>44890</c:v>
                </c:pt>
                <c:pt idx="205">
                  <c:v>44893</c:v>
                </c:pt>
                <c:pt idx="206">
                  <c:v>44894</c:v>
                </c:pt>
                <c:pt idx="207">
                  <c:v>44895</c:v>
                </c:pt>
                <c:pt idx="208">
                  <c:v>44896</c:v>
                </c:pt>
                <c:pt idx="209">
                  <c:v>44897</c:v>
                </c:pt>
                <c:pt idx="210">
                  <c:v>44900</c:v>
                </c:pt>
                <c:pt idx="211">
                  <c:v>44901</c:v>
                </c:pt>
                <c:pt idx="212">
                  <c:v>44902</c:v>
                </c:pt>
                <c:pt idx="213">
                  <c:v>44903</c:v>
                </c:pt>
                <c:pt idx="214">
                  <c:v>44904</c:v>
                </c:pt>
                <c:pt idx="215">
                  <c:v>44907</c:v>
                </c:pt>
                <c:pt idx="216">
                  <c:v>44908</c:v>
                </c:pt>
                <c:pt idx="217">
                  <c:v>44909</c:v>
                </c:pt>
                <c:pt idx="218">
                  <c:v>44910</c:v>
                </c:pt>
                <c:pt idx="219">
                  <c:v>44911</c:v>
                </c:pt>
                <c:pt idx="220">
                  <c:v>44914</c:v>
                </c:pt>
                <c:pt idx="221">
                  <c:v>44915</c:v>
                </c:pt>
                <c:pt idx="222">
                  <c:v>44916</c:v>
                </c:pt>
                <c:pt idx="223">
                  <c:v>44917</c:v>
                </c:pt>
                <c:pt idx="224">
                  <c:v>44918</c:v>
                </c:pt>
                <c:pt idx="225">
                  <c:v>44921</c:v>
                </c:pt>
                <c:pt idx="226">
                  <c:v>44922</c:v>
                </c:pt>
                <c:pt idx="227">
                  <c:v>44923</c:v>
                </c:pt>
                <c:pt idx="228">
                  <c:v>44924</c:v>
                </c:pt>
                <c:pt idx="229">
                  <c:v>44925</c:v>
                </c:pt>
                <c:pt idx="230">
                  <c:v>44928</c:v>
                </c:pt>
                <c:pt idx="231">
                  <c:v>44929</c:v>
                </c:pt>
                <c:pt idx="232">
                  <c:v>44930</c:v>
                </c:pt>
                <c:pt idx="233">
                  <c:v>44931</c:v>
                </c:pt>
                <c:pt idx="234">
                  <c:v>44932</c:v>
                </c:pt>
                <c:pt idx="235">
                  <c:v>44935</c:v>
                </c:pt>
                <c:pt idx="236">
                  <c:v>44936</c:v>
                </c:pt>
                <c:pt idx="237">
                  <c:v>44937</c:v>
                </c:pt>
                <c:pt idx="238">
                  <c:v>44938</c:v>
                </c:pt>
                <c:pt idx="239">
                  <c:v>44939</c:v>
                </c:pt>
                <c:pt idx="240">
                  <c:v>44942</c:v>
                </c:pt>
                <c:pt idx="241">
                  <c:v>44943</c:v>
                </c:pt>
                <c:pt idx="242">
                  <c:v>44944</c:v>
                </c:pt>
                <c:pt idx="243">
                  <c:v>44945</c:v>
                </c:pt>
                <c:pt idx="244">
                  <c:v>44946</c:v>
                </c:pt>
                <c:pt idx="245">
                  <c:v>44949</c:v>
                </c:pt>
                <c:pt idx="246">
                  <c:v>44950</c:v>
                </c:pt>
                <c:pt idx="247">
                  <c:v>44951</c:v>
                </c:pt>
                <c:pt idx="248">
                  <c:v>44952</c:v>
                </c:pt>
                <c:pt idx="249">
                  <c:v>44953</c:v>
                </c:pt>
                <c:pt idx="250">
                  <c:v>44956</c:v>
                </c:pt>
                <c:pt idx="251">
                  <c:v>44957</c:v>
                </c:pt>
                <c:pt idx="252">
                  <c:v>44958</c:v>
                </c:pt>
                <c:pt idx="253">
                  <c:v>44959</c:v>
                </c:pt>
                <c:pt idx="254">
                  <c:v>44960</c:v>
                </c:pt>
                <c:pt idx="255">
                  <c:v>44963</c:v>
                </c:pt>
                <c:pt idx="256">
                  <c:v>44964</c:v>
                </c:pt>
                <c:pt idx="257">
                  <c:v>44965</c:v>
                </c:pt>
                <c:pt idx="258">
                  <c:v>44966</c:v>
                </c:pt>
                <c:pt idx="259">
                  <c:v>44967</c:v>
                </c:pt>
                <c:pt idx="260">
                  <c:v>44970</c:v>
                </c:pt>
                <c:pt idx="261">
                  <c:v>44971</c:v>
                </c:pt>
                <c:pt idx="262">
                  <c:v>44972</c:v>
                </c:pt>
                <c:pt idx="263">
                  <c:v>44973</c:v>
                </c:pt>
                <c:pt idx="264">
                  <c:v>44974</c:v>
                </c:pt>
                <c:pt idx="265">
                  <c:v>44977</c:v>
                </c:pt>
                <c:pt idx="266">
                  <c:v>44978</c:v>
                </c:pt>
                <c:pt idx="267">
                  <c:v>44979</c:v>
                </c:pt>
                <c:pt idx="268">
                  <c:v>44980</c:v>
                </c:pt>
                <c:pt idx="269">
                  <c:v>44981</c:v>
                </c:pt>
                <c:pt idx="270">
                  <c:v>44984</c:v>
                </c:pt>
                <c:pt idx="271">
                  <c:v>44985</c:v>
                </c:pt>
                <c:pt idx="272">
                  <c:v>44986</c:v>
                </c:pt>
                <c:pt idx="273">
                  <c:v>44987</c:v>
                </c:pt>
                <c:pt idx="274">
                  <c:v>44988</c:v>
                </c:pt>
                <c:pt idx="275">
                  <c:v>44991</c:v>
                </c:pt>
                <c:pt idx="276">
                  <c:v>44992</c:v>
                </c:pt>
                <c:pt idx="277">
                  <c:v>44993</c:v>
                </c:pt>
                <c:pt idx="278">
                  <c:v>44994</c:v>
                </c:pt>
                <c:pt idx="279">
                  <c:v>44995</c:v>
                </c:pt>
                <c:pt idx="280">
                  <c:v>44998</c:v>
                </c:pt>
                <c:pt idx="281">
                  <c:v>44999</c:v>
                </c:pt>
                <c:pt idx="282">
                  <c:v>45000</c:v>
                </c:pt>
                <c:pt idx="283">
                  <c:v>45001</c:v>
                </c:pt>
                <c:pt idx="284">
                  <c:v>45002</c:v>
                </c:pt>
                <c:pt idx="285">
                  <c:v>45005</c:v>
                </c:pt>
                <c:pt idx="286">
                  <c:v>45006</c:v>
                </c:pt>
                <c:pt idx="287">
                  <c:v>45007</c:v>
                </c:pt>
                <c:pt idx="288">
                  <c:v>45008</c:v>
                </c:pt>
                <c:pt idx="289">
                  <c:v>45009</c:v>
                </c:pt>
                <c:pt idx="290">
                  <c:v>45012</c:v>
                </c:pt>
                <c:pt idx="291">
                  <c:v>45013</c:v>
                </c:pt>
                <c:pt idx="292">
                  <c:v>45014</c:v>
                </c:pt>
                <c:pt idx="293">
                  <c:v>45015</c:v>
                </c:pt>
                <c:pt idx="294">
                  <c:v>45016</c:v>
                </c:pt>
                <c:pt idx="295">
                  <c:v>45019</c:v>
                </c:pt>
                <c:pt idx="296">
                  <c:v>45020</c:v>
                </c:pt>
                <c:pt idx="297">
                  <c:v>45021</c:v>
                </c:pt>
                <c:pt idx="298">
                  <c:v>45022</c:v>
                </c:pt>
                <c:pt idx="299">
                  <c:v>45023</c:v>
                </c:pt>
                <c:pt idx="300">
                  <c:v>45026</c:v>
                </c:pt>
                <c:pt idx="301">
                  <c:v>45027</c:v>
                </c:pt>
                <c:pt idx="302">
                  <c:v>45028</c:v>
                </c:pt>
                <c:pt idx="303">
                  <c:v>45029</c:v>
                </c:pt>
                <c:pt idx="304">
                  <c:v>45030</c:v>
                </c:pt>
                <c:pt idx="305">
                  <c:v>45033</c:v>
                </c:pt>
                <c:pt idx="306">
                  <c:v>45034</c:v>
                </c:pt>
                <c:pt idx="307">
                  <c:v>45035</c:v>
                </c:pt>
                <c:pt idx="308">
                  <c:v>45036</c:v>
                </c:pt>
                <c:pt idx="309">
                  <c:v>45037</c:v>
                </c:pt>
                <c:pt idx="310">
                  <c:v>45040</c:v>
                </c:pt>
                <c:pt idx="311">
                  <c:v>45041</c:v>
                </c:pt>
                <c:pt idx="312">
                  <c:v>45042</c:v>
                </c:pt>
                <c:pt idx="313">
                  <c:v>45043</c:v>
                </c:pt>
                <c:pt idx="314">
                  <c:v>45044</c:v>
                </c:pt>
                <c:pt idx="315">
                  <c:v>45047</c:v>
                </c:pt>
                <c:pt idx="316">
                  <c:v>45048</c:v>
                </c:pt>
                <c:pt idx="317">
                  <c:v>45049</c:v>
                </c:pt>
                <c:pt idx="318">
                  <c:v>45050</c:v>
                </c:pt>
                <c:pt idx="319">
                  <c:v>45051</c:v>
                </c:pt>
                <c:pt idx="320">
                  <c:v>45054</c:v>
                </c:pt>
                <c:pt idx="321">
                  <c:v>45055</c:v>
                </c:pt>
                <c:pt idx="322">
                  <c:v>45056</c:v>
                </c:pt>
                <c:pt idx="323">
                  <c:v>45057</c:v>
                </c:pt>
                <c:pt idx="324">
                  <c:v>45058</c:v>
                </c:pt>
                <c:pt idx="325">
                  <c:v>45061</c:v>
                </c:pt>
                <c:pt idx="326">
                  <c:v>45062</c:v>
                </c:pt>
                <c:pt idx="327">
                  <c:v>45063</c:v>
                </c:pt>
                <c:pt idx="328">
                  <c:v>45064</c:v>
                </c:pt>
                <c:pt idx="329">
                  <c:v>45065</c:v>
                </c:pt>
                <c:pt idx="330">
                  <c:v>45068</c:v>
                </c:pt>
                <c:pt idx="331">
                  <c:v>45069</c:v>
                </c:pt>
                <c:pt idx="332">
                  <c:v>45070</c:v>
                </c:pt>
                <c:pt idx="333">
                  <c:v>45071</c:v>
                </c:pt>
                <c:pt idx="334">
                  <c:v>45072</c:v>
                </c:pt>
                <c:pt idx="335">
                  <c:v>45075</c:v>
                </c:pt>
                <c:pt idx="336">
                  <c:v>45076</c:v>
                </c:pt>
                <c:pt idx="337">
                  <c:v>45077</c:v>
                </c:pt>
                <c:pt idx="338">
                  <c:v>45078</c:v>
                </c:pt>
                <c:pt idx="339">
                  <c:v>45079</c:v>
                </c:pt>
                <c:pt idx="340">
                  <c:v>45082</c:v>
                </c:pt>
                <c:pt idx="341">
                  <c:v>45083</c:v>
                </c:pt>
                <c:pt idx="342">
                  <c:v>45084</c:v>
                </c:pt>
                <c:pt idx="343">
                  <c:v>45085</c:v>
                </c:pt>
                <c:pt idx="344">
                  <c:v>45086</c:v>
                </c:pt>
                <c:pt idx="345">
                  <c:v>45089</c:v>
                </c:pt>
                <c:pt idx="346">
                  <c:v>45090</c:v>
                </c:pt>
                <c:pt idx="347">
                  <c:v>45091</c:v>
                </c:pt>
                <c:pt idx="348">
                  <c:v>45092</c:v>
                </c:pt>
                <c:pt idx="349">
                  <c:v>45093</c:v>
                </c:pt>
                <c:pt idx="350">
                  <c:v>45096</c:v>
                </c:pt>
                <c:pt idx="351">
                  <c:v>45097</c:v>
                </c:pt>
                <c:pt idx="352">
                  <c:v>45098</c:v>
                </c:pt>
                <c:pt idx="353">
                  <c:v>45099</c:v>
                </c:pt>
                <c:pt idx="354">
                  <c:v>45100</c:v>
                </c:pt>
                <c:pt idx="355">
                  <c:v>45103</c:v>
                </c:pt>
                <c:pt idx="356">
                  <c:v>45104</c:v>
                </c:pt>
                <c:pt idx="357">
                  <c:v>45105</c:v>
                </c:pt>
                <c:pt idx="358">
                  <c:v>45106</c:v>
                </c:pt>
                <c:pt idx="359">
                  <c:v>45107</c:v>
                </c:pt>
                <c:pt idx="360">
                  <c:v>45110</c:v>
                </c:pt>
                <c:pt idx="361">
                  <c:v>45111</c:v>
                </c:pt>
                <c:pt idx="362">
                  <c:v>45112</c:v>
                </c:pt>
                <c:pt idx="363">
                  <c:v>45113</c:v>
                </c:pt>
                <c:pt idx="364">
                  <c:v>45114</c:v>
                </c:pt>
                <c:pt idx="365">
                  <c:v>45117</c:v>
                </c:pt>
                <c:pt idx="366">
                  <c:v>45118</c:v>
                </c:pt>
                <c:pt idx="367">
                  <c:v>45119</c:v>
                </c:pt>
                <c:pt idx="368">
                  <c:v>45120</c:v>
                </c:pt>
                <c:pt idx="369">
                  <c:v>45121</c:v>
                </c:pt>
                <c:pt idx="370">
                  <c:v>45124</c:v>
                </c:pt>
                <c:pt idx="371">
                  <c:v>45125</c:v>
                </c:pt>
                <c:pt idx="372">
                  <c:v>45126</c:v>
                </c:pt>
                <c:pt idx="373">
                  <c:v>45127</c:v>
                </c:pt>
                <c:pt idx="374">
                  <c:v>45128</c:v>
                </c:pt>
                <c:pt idx="375">
                  <c:v>45131</c:v>
                </c:pt>
                <c:pt idx="376">
                  <c:v>45132</c:v>
                </c:pt>
                <c:pt idx="377">
                  <c:v>45133</c:v>
                </c:pt>
                <c:pt idx="378">
                  <c:v>45134</c:v>
                </c:pt>
                <c:pt idx="379">
                  <c:v>45135</c:v>
                </c:pt>
                <c:pt idx="380">
                  <c:v>45138</c:v>
                </c:pt>
                <c:pt idx="381">
                  <c:v>45139</c:v>
                </c:pt>
                <c:pt idx="382">
                  <c:v>45140</c:v>
                </c:pt>
                <c:pt idx="383">
                  <c:v>45141</c:v>
                </c:pt>
                <c:pt idx="384">
                  <c:v>45142</c:v>
                </c:pt>
                <c:pt idx="385">
                  <c:v>45145</c:v>
                </c:pt>
                <c:pt idx="386">
                  <c:v>45146</c:v>
                </c:pt>
                <c:pt idx="387">
                  <c:v>45147</c:v>
                </c:pt>
                <c:pt idx="388">
                  <c:v>45148</c:v>
                </c:pt>
                <c:pt idx="389">
                  <c:v>45149</c:v>
                </c:pt>
                <c:pt idx="390">
                  <c:v>45152</c:v>
                </c:pt>
                <c:pt idx="391">
                  <c:v>45153</c:v>
                </c:pt>
                <c:pt idx="392">
                  <c:v>45154</c:v>
                </c:pt>
                <c:pt idx="393">
                  <c:v>45155</c:v>
                </c:pt>
                <c:pt idx="394">
                  <c:v>45156</c:v>
                </c:pt>
                <c:pt idx="395">
                  <c:v>45159</c:v>
                </c:pt>
                <c:pt idx="396">
                  <c:v>45160</c:v>
                </c:pt>
                <c:pt idx="397">
                  <c:v>45161</c:v>
                </c:pt>
                <c:pt idx="398">
                  <c:v>45162</c:v>
                </c:pt>
                <c:pt idx="399">
                  <c:v>45163</c:v>
                </c:pt>
                <c:pt idx="400">
                  <c:v>45166</c:v>
                </c:pt>
                <c:pt idx="401">
                  <c:v>45167</c:v>
                </c:pt>
                <c:pt idx="402">
                  <c:v>45168</c:v>
                </c:pt>
                <c:pt idx="403">
                  <c:v>45169</c:v>
                </c:pt>
                <c:pt idx="404">
                  <c:v>45170</c:v>
                </c:pt>
                <c:pt idx="405">
                  <c:v>45173</c:v>
                </c:pt>
                <c:pt idx="406">
                  <c:v>45174</c:v>
                </c:pt>
                <c:pt idx="407">
                  <c:v>45175</c:v>
                </c:pt>
                <c:pt idx="408">
                  <c:v>45176</c:v>
                </c:pt>
                <c:pt idx="409">
                  <c:v>45177</c:v>
                </c:pt>
                <c:pt idx="410">
                  <c:v>45180</c:v>
                </c:pt>
                <c:pt idx="411">
                  <c:v>45181</c:v>
                </c:pt>
                <c:pt idx="412">
                  <c:v>45182</c:v>
                </c:pt>
                <c:pt idx="413">
                  <c:v>45183</c:v>
                </c:pt>
                <c:pt idx="414">
                  <c:v>45184</c:v>
                </c:pt>
                <c:pt idx="415">
                  <c:v>45187</c:v>
                </c:pt>
                <c:pt idx="416">
                  <c:v>45188</c:v>
                </c:pt>
                <c:pt idx="417">
                  <c:v>45189</c:v>
                </c:pt>
                <c:pt idx="418">
                  <c:v>45190</c:v>
                </c:pt>
                <c:pt idx="419">
                  <c:v>45191</c:v>
                </c:pt>
                <c:pt idx="420">
                  <c:v>45194</c:v>
                </c:pt>
                <c:pt idx="421">
                  <c:v>45195</c:v>
                </c:pt>
                <c:pt idx="422">
                  <c:v>45196</c:v>
                </c:pt>
                <c:pt idx="423">
                  <c:v>45197</c:v>
                </c:pt>
                <c:pt idx="424">
                  <c:v>45198</c:v>
                </c:pt>
                <c:pt idx="425">
                  <c:v>45201</c:v>
                </c:pt>
                <c:pt idx="426">
                  <c:v>45202</c:v>
                </c:pt>
                <c:pt idx="427">
                  <c:v>45203</c:v>
                </c:pt>
                <c:pt idx="428">
                  <c:v>45204</c:v>
                </c:pt>
                <c:pt idx="429">
                  <c:v>45205</c:v>
                </c:pt>
                <c:pt idx="430">
                  <c:v>45208</c:v>
                </c:pt>
                <c:pt idx="431">
                  <c:v>45209</c:v>
                </c:pt>
                <c:pt idx="432">
                  <c:v>45210</c:v>
                </c:pt>
                <c:pt idx="433">
                  <c:v>45211</c:v>
                </c:pt>
                <c:pt idx="434">
                  <c:v>45212</c:v>
                </c:pt>
                <c:pt idx="435">
                  <c:v>45215</c:v>
                </c:pt>
                <c:pt idx="436">
                  <c:v>45216</c:v>
                </c:pt>
                <c:pt idx="437">
                  <c:v>45217</c:v>
                </c:pt>
                <c:pt idx="438">
                  <c:v>45218</c:v>
                </c:pt>
                <c:pt idx="439">
                  <c:v>45219</c:v>
                </c:pt>
                <c:pt idx="440">
                  <c:v>45222</c:v>
                </c:pt>
                <c:pt idx="441">
                  <c:v>45223</c:v>
                </c:pt>
                <c:pt idx="442">
                  <c:v>45224</c:v>
                </c:pt>
                <c:pt idx="443">
                  <c:v>45225</c:v>
                </c:pt>
                <c:pt idx="444">
                  <c:v>45226</c:v>
                </c:pt>
                <c:pt idx="445">
                  <c:v>45229</c:v>
                </c:pt>
                <c:pt idx="446">
                  <c:v>45230</c:v>
                </c:pt>
                <c:pt idx="447">
                  <c:v>45231</c:v>
                </c:pt>
                <c:pt idx="448">
                  <c:v>45232</c:v>
                </c:pt>
                <c:pt idx="449">
                  <c:v>45233</c:v>
                </c:pt>
                <c:pt idx="450">
                  <c:v>45236</c:v>
                </c:pt>
                <c:pt idx="451">
                  <c:v>45237</c:v>
                </c:pt>
                <c:pt idx="452">
                  <c:v>45238</c:v>
                </c:pt>
                <c:pt idx="453">
                  <c:v>45239</c:v>
                </c:pt>
                <c:pt idx="454">
                  <c:v>45240</c:v>
                </c:pt>
                <c:pt idx="455">
                  <c:v>45243</c:v>
                </c:pt>
                <c:pt idx="456">
                  <c:v>45244</c:v>
                </c:pt>
                <c:pt idx="457">
                  <c:v>45245</c:v>
                </c:pt>
                <c:pt idx="458">
                  <c:v>45246</c:v>
                </c:pt>
                <c:pt idx="459">
                  <c:v>45247</c:v>
                </c:pt>
                <c:pt idx="460">
                  <c:v>45250</c:v>
                </c:pt>
                <c:pt idx="461">
                  <c:v>45251</c:v>
                </c:pt>
                <c:pt idx="462">
                  <c:v>45252</c:v>
                </c:pt>
                <c:pt idx="463">
                  <c:v>45253</c:v>
                </c:pt>
                <c:pt idx="464">
                  <c:v>45254</c:v>
                </c:pt>
                <c:pt idx="465">
                  <c:v>45257</c:v>
                </c:pt>
                <c:pt idx="466">
                  <c:v>45258</c:v>
                </c:pt>
                <c:pt idx="467">
                  <c:v>45259</c:v>
                </c:pt>
                <c:pt idx="468">
                  <c:v>45260</c:v>
                </c:pt>
                <c:pt idx="469">
                  <c:v>45261</c:v>
                </c:pt>
                <c:pt idx="470">
                  <c:v>45264</c:v>
                </c:pt>
                <c:pt idx="471">
                  <c:v>45265</c:v>
                </c:pt>
                <c:pt idx="472">
                  <c:v>45266</c:v>
                </c:pt>
                <c:pt idx="473">
                  <c:v>45267</c:v>
                </c:pt>
                <c:pt idx="474">
                  <c:v>45268</c:v>
                </c:pt>
                <c:pt idx="475">
                  <c:v>45271</c:v>
                </c:pt>
                <c:pt idx="476">
                  <c:v>45272</c:v>
                </c:pt>
                <c:pt idx="477">
                  <c:v>45273</c:v>
                </c:pt>
                <c:pt idx="478">
                  <c:v>45274</c:v>
                </c:pt>
                <c:pt idx="479">
                  <c:v>45275</c:v>
                </c:pt>
                <c:pt idx="480">
                  <c:v>45278</c:v>
                </c:pt>
                <c:pt idx="481">
                  <c:v>45279</c:v>
                </c:pt>
                <c:pt idx="482">
                  <c:v>45280</c:v>
                </c:pt>
                <c:pt idx="483">
                  <c:v>45281</c:v>
                </c:pt>
                <c:pt idx="484">
                  <c:v>45282</c:v>
                </c:pt>
                <c:pt idx="485">
                  <c:v>45285</c:v>
                </c:pt>
                <c:pt idx="486">
                  <c:v>45286</c:v>
                </c:pt>
                <c:pt idx="487">
                  <c:v>45287</c:v>
                </c:pt>
                <c:pt idx="488">
                  <c:v>45288</c:v>
                </c:pt>
                <c:pt idx="489">
                  <c:v>45289</c:v>
                </c:pt>
                <c:pt idx="490">
                  <c:v>45292</c:v>
                </c:pt>
                <c:pt idx="491">
                  <c:v>45293</c:v>
                </c:pt>
                <c:pt idx="492">
                  <c:v>45294</c:v>
                </c:pt>
                <c:pt idx="493">
                  <c:v>45295</c:v>
                </c:pt>
                <c:pt idx="494">
                  <c:v>45296</c:v>
                </c:pt>
                <c:pt idx="495">
                  <c:v>45299</c:v>
                </c:pt>
                <c:pt idx="496">
                  <c:v>45300</c:v>
                </c:pt>
                <c:pt idx="497">
                  <c:v>45301</c:v>
                </c:pt>
                <c:pt idx="498">
                  <c:v>45302</c:v>
                </c:pt>
                <c:pt idx="499">
                  <c:v>45303</c:v>
                </c:pt>
                <c:pt idx="500">
                  <c:v>45306</c:v>
                </c:pt>
                <c:pt idx="501">
                  <c:v>45307</c:v>
                </c:pt>
                <c:pt idx="502">
                  <c:v>45308</c:v>
                </c:pt>
                <c:pt idx="503">
                  <c:v>45309</c:v>
                </c:pt>
                <c:pt idx="504">
                  <c:v>45310</c:v>
                </c:pt>
                <c:pt idx="505">
                  <c:v>45313</c:v>
                </c:pt>
                <c:pt idx="506">
                  <c:v>45314</c:v>
                </c:pt>
                <c:pt idx="507">
                  <c:v>45315</c:v>
                </c:pt>
                <c:pt idx="508">
                  <c:v>45316</c:v>
                </c:pt>
                <c:pt idx="509">
                  <c:v>45317</c:v>
                </c:pt>
                <c:pt idx="510">
                  <c:v>45320</c:v>
                </c:pt>
                <c:pt idx="511">
                  <c:v>45321</c:v>
                </c:pt>
                <c:pt idx="512">
                  <c:v>45322</c:v>
                </c:pt>
                <c:pt idx="513">
                  <c:v>45323</c:v>
                </c:pt>
                <c:pt idx="514">
                  <c:v>45324</c:v>
                </c:pt>
                <c:pt idx="515">
                  <c:v>45327</c:v>
                </c:pt>
                <c:pt idx="516">
                  <c:v>45328</c:v>
                </c:pt>
                <c:pt idx="517">
                  <c:v>45329</c:v>
                </c:pt>
                <c:pt idx="518">
                  <c:v>45330</c:v>
                </c:pt>
                <c:pt idx="519">
                  <c:v>45331</c:v>
                </c:pt>
                <c:pt idx="520">
                  <c:v>45334</c:v>
                </c:pt>
                <c:pt idx="521">
                  <c:v>45335</c:v>
                </c:pt>
                <c:pt idx="522">
                  <c:v>45336</c:v>
                </c:pt>
                <c:pt idx="523">
                  <c:v>45337</c:v>
                </c:pt>
                <c:pt idx="524">
                  <c:v>45338</c:v>
                </c:pt>
                <c:pt idx="525">
                  <c:v>45341</c:v>
                </c:pt>
                <c:pt idx="526">
                  <c:v>45342</c:v>
                </c:pt>
                <c:pt idx="527">
                  <c:v>45343</c:v>
                </c:pt>
                <c:pt idx="528">
                  <c:v>45344</c:v>
                </c:pt>
                <c:pt idx="529">
                  <c:v>45345</c:v>
                </c:pt>
                <c:pt idx="530">
                  <c:v>45348</c:v>
                </c:pt>
                <c:pt idx="531">
                  <c:v>45349</c:v>
                </c:pt>
                <c:pt idx="532">
                  <c:v>45350</c:v>
                </c:pt>
                <c:pt idx="533">
                  <c:v>45351</c:v>
                </c:pt>
                <c:pt idx="534">
                  <c:v>45352</c:v>
                </c:pt>
                <c:pt idx="535">
                  <c:v>45355</c:v>
                </c:pt>
                <c:pt idx="536">
                  <c:v>45356</c:v>
                </c:pt>
                <c:pt idx="537">
                  <c:v>45357</c:v>
                </c:pt>
                <c:pt idx="538">
                  <c:v>45358</c:v>
                </c:pt>
                <c:pt idx="539">
                  <c:v>45359</c:v>
                </c:pt>
                <c:pt idx="540">
                  <c:v>45362</c:v>
                </c:pt>
                <c:pt idx="541">
                  <c:v>45363</c:v>
                </c:pt>
                <c:pt idx="542">
                  <c:v>45364</c:v>
                </c:pt>
                <c:pt idx="543">
                  <c:v>45365</c:v>
                </c:pt>
                <c:pt idx="544">
                  <c:v>45366</c:v>
                </c:pt>
                <c:pt idx="545">
                  <c:v>45369</c:v>
                </c:pt>
                <c:pt idx="546">
                  <c:v>45370</c:v>
                </c:pt>
                <c:pt idx="547">
                  <c:v>45371</c:v>
                </c:pt>
                <c:pt idx="548">
                  <c:v>45372</c:v>
                </c:pt>
                <c:pt idx="549">
                  <c:v>45373</c:v>
                </c:pt>
                <c:pt idx="550">
                  <c:v>45376</c:v>
                </c:pt>
                <c:pt idx="551">
                  <c:v>45377</c:v>
                </c:pt>
                <c:pt idx="552">
                  <c:v>45378</c:v>
                </c:pt>
                <c:pt idx="553">
                  <c:v>45379</c:v>
                </c:pt>
                <c:pt idx="554">
                  <c:v>45380</c:v>
                </c:pt>
                <c:pt idx="555">
                  <c:v>45383</c:v>
                </c:pt>
                <c:pt idx="556">
                  <c:v>45384</c:v>
                </c:pt>
                <c:pt idx="557">
                  <c:v>45385</c:v>
                </c:pt>
                <c:pt idx="558">
                  <c:v>45386</c:v>
                </c:pt>
                <c:pt idx="559">
                  <c:v>45387</c:v>
                </c:pt>
                <c:pt idx="560">
                  <c:v>45390</c:v>
                </c:pt>
                <c:pt idx="561">
                  <c:v>45391</c:v>
                </c:pt>
                <c:pt idx="562">
                  <c:v>45392</c:v>
                </c:pt>
                <c:pt idx="563">
                  <c:v>45393</c:v>
                </c:pt>
                <c:pt idx="564">
                  <c:v>45394</c:v>
                </c:pt>
                <c:pt idx="565">
                  <c:v>45397</c:v>
                </c:pt>
                <c:pt idx="566">
                  <c:v>45398</c:v>
                </c:pt>
                <c:pt idx="567">
                  <c:v>45399</c:v>
                </c:pt>
                <c:pt idx="568">
                  <c:v>45400</c:v>
                </c:pt>
                <c:pt idx="569">
                  <c:v>45401</c:v>
                </c:pt>
                <c:pt idx="570">
                  <c:v>45404</c:v>
                </c:pt>
                <c:pt idx="571">
                  <c:v>45405</c:v>
                </c:pt>
                <c:pt idx="572">
                  <c:v>45406</c:v>
                </c:pt>
                <c:pt idx="573">
                  <c:v>45407</c:v>
                </c:pt>
                <c:pt idx="574">
                  <c:v>45408</c:v>
                </c:pt>
                <c:pt idx="575">
                  <c:v>45411</c:v>
                </c:pt>
                <c:pt idx="576">
                  <c:v>45412</c:v>
                </c:pt>
                <c:pt idx="577">
                  <c:v>45413</c:v>
                </c:pt>
                <c:pt idx="578">
                  <c:v>45414</c:v>
                </c:pt>
                <c:pt idx="579">
                  <c:v>45415</c:v>
                </c:pt>
                <c:pt idx="580">
                  <c:v>45418</c:v>
                </c:pt>
                <c:pt idx="581">
                  <c:v>45419</c:v>
                </c:pt>
                <c:pt idx="582">
                  <c:v>45420</c:v>
                </c:pt>
                <c:pt idx="583">
                  <c:v>45421</c:v>
                </c:pt>
                <c:pt idx="584">
                  <c:v>45422</c:v>
                </c:pt>
                <c:pt idx="585">
                  <c:v>45425</c:v>
                </c:pt>
                <c:pt idx="586">
                  <c:v>45426</c:v>
                </c:pt>
                <c:pt idx="587">
                  <c:v>45427</c:v>
                </c:pt>
                <c:pt idx="588">
                  <c:v>45428</c:v>
                </c:pt>
                <c:pt idx="589">
                  <c:v>45429</c:v>
                </c:pt>
                <c:pt idx="590">
                  <c:v>45432</c:v>
                </c:pt>
                <c:pt idx="591">
                  <c:v>45433</c:v>
                </c:pt>
                <c:pt idx="592">
                  <c:v>45434</c:v>
                </c:pt>
                <c:pt idx="593">
                  <c:v>45435</c:v>
                </c:pt>
                <c:pt idx="594">
                  <c:v>45436</c:v>
                </c:pt>
                <c:pt idx="595">
                  <c:v>45439</c:v>
                </c:pt>
                <c:pt idx="596">
                  <c:v>45440</c:v>
                </c:pt>
                <c:pt idx="597">
                  <c:v>45441</c:v>
                </c:pt>
                <c:pt idx="598">
                  <c:v>45442</c:v>
                </c:pt>
                <c:pt idx="599">
                  <c:v>45443</c:v>
                </c:pt>
                <c:pt idx="600">
                  <c:v>45446</c:v>
                </c:pt>
                <c:pt idx="601">
                  <c:v>45447</c:v>
                </c:pt>
                <c:pt idx="602">
                  <c:v>45448</c:v>
                </c:pt>
                <c:pt idx="603">
                  <c:v>45449</c:v>
                </c:pt>
                <c:pt idx="604">
                  <c:v>45450</c:v>
                </c:pt>
                <c:pt idx="605">
                  <c:v>45453</c:v>
                </c:pt>
                <c:pt idx="606">
                  <c:v>45454</c:v>
                </c:pt>
                <c:pt idx="607">
                  <c:v>45455</c:v>
                </c:pt>
                <c:pt idx="608">
                  <c:v>45456</c:v>
                </c:pt>
                <c:pt idx="609">
                  <c:v>45457</c:v>
                </c:pt>
                <c:pt idx="610">
                  <c:v>45460</c:v>
                </c:pt>
                <c:pt idx="611">
                  <c:v>45461</c:v>
                </c:pt>
                <c:pt idx="612">
                  <c:v>45462</c:v>
                </c:pt>
                <c:pt idx="613">
                  <c:v>45463</c:v>
                </c:pt>
                <c:pt idx="614">
                  <c:v>45464</c:v>
                </c:pt>
                <c:pt idx="615">
                  <c:v>45467</c:v>
                </c:pt>
                <c:pt idx="616">
                  <c:v>45468</c:v>
                </c:pt>
                <c:pt idx="617">
                  <c:v>45469</c:v>
                </c:pt>
                <c:pt idx="618">
                  <c:v>45470</c:v>
                </c:pt>
                <c:pt idx="619">
                  <c:v>45471</c:v>
                </c:pt>
                <c:pt idx="620">
                  <c:v>45474</c:v>
                </c:pt>
                <c:pt idx="621">
                  <c:v>45475</c:v>
                </c:pt>
                <c:pt idx="622">
                  <c:v>45476</c:v>
                </c:pt>
                <c:pt idx="623">
                  <c:v>45477</c:v>
                </c:pt>
                <c:pt idx="624">
                  <c:v>45478</c:v>
                </c:pt>
                <c:pt idx="625">
                  <c:v>45481</c:v>
                </c:pt>
                <c:pt idx="626">
                  <c:v>45482</c:v>
                </c:pt>
                <c:pt idx="627">
                  <c:v>45483</c:v>
                </c:pt>
                <c:pt idx="628">
                  <c:v>45484</c:v>
                </c:pt>
                <c:pt idx="629">
                  <c:v>45485</c:v>
                </c:pt>
                <c:pt idx="630">
                  <c:v>45488</c:v>
                </c:pt>
                <c:pt idx="631">
                  <c:v>45489</c:v>
                </c:pt>
                <c:pt idx="632">
                  <c:v>45490</c:v>
                </c:pt>
                <c:pt idx="633">
                  <c:v>45491</c:v>
                </c:pt>
                <c:pt idx="634">
                  <c:v>45492</c:v>
                </c:pt>
                <c:pt idx="635">
                  <c:v>45495</c:v>
                </c:pt>
                <c:pt idx="636">
                  <c:v>45496</c:v>
                </c:pt>
                <c:pt idx="637">
                  <c:v>45497</c:v>
                </c:pt>
                <c:pt idx="638">
                  <c:v>45498</c:v>
                </c:pt>
                <c:pt idx="639">
                  <c:v>45499</c:v>
                </c:pt>
                <c:pt idx="640">
                  <c:v>45502</c:v>
                </c:pt>
                <c:pt idx="641">
                  <c:v>45503</c:v>
                </c:pt>
                <c:pt idx="642">
                  <c:v>45504</c:v>
                </c:pt>
                <c:pt idx="643">
                  <c:v>45505</c:v>
                </c:pt>
                <c:pt idx="644">
                  <c:v>45506</c:v>
                </c:pt>
                <c:pt idx="645">
                  <c:v>45509</c:v>
                </c:pt>
                <c:pt idx="646">
                  <c:v>45510</c:v>
                </c:pt>
                <c:pt idx="647">
                  <c:v>45511</c:v>
                </c:pt>
                <c:pt idx="648">
                  <c:v>45512</c:v>
                </c:pt>
                <c:pt idx="649">
                  <c:v>45513</c:v>
                </c:pt>
                <c:pt idx="650">
                  <c:v>45516</c:v>
                </c:pt>
                <c:pt idx="651">
                  <c:v>45517</c:v>
                </c:pt>
                <c:pt idx="652">
                  <c:v>45518</c:v>
                </c:pt>
                <c:pt idx="653">
                  <c:v>45519</c:v>
                </c:pt>
                <c:pt idx="654">
                  <c:v>45520</c:v>
                </c:pt>
                <c:pt idx="655">
                  <c:v>45523</c:v>
                </c:pt>
                <c:pt idx="656">
                  <c:v>45524</c:v>
                </c:pt>
                <c:pt idx="657">
                  <c:v>45525</c:v>
                </c:pt>
                <c:pt idx="658">
                  <c:v>45526</c:v>
                </c:pt>
                <c:pt idx="659">
                  <c:v>45527</c:v>
                </c:pt>
                <c:pt idx="660">
                  <c:v>45530</c:v>
                </c:pt>
                <c:pt idx="661">
                  <c:v>45531</c:v>
                </c:pt>
                <c:pt idx="662">
                  <c:v>45532</c:v>
                </c:pt>
                <c:pt idx="663">
                  <c:v>45533</c:v>
                </c:pt>
                <c:pt idx="664">
                  <c:v>45534</c:v>
                </c:pt>
                <c:pt idx="665">
                  <c:v>45537</c:v>
                </c:pt>
                <c:pt idx="666">
                  <c:v>45538</c:v>
                </c:pt>
                <c:pt idx="667">
                  <c:v>45539</c:v>
                </c:pt>
                <c:pt idx="668">
                  <c:v>45540</c:v>
                </c:pt>
                <c:pt idx="669">
                  <c:v>45541</c:v>
                </c:pt>
                <c:pt idx="670">
                  <c:v>45544</c:v>
                </c:pt>
                <c:pt idx="671">
                  <c:v>45545</c:v>
                </c:pt>
                <c:pt idx="672">
                  <c:v>45546</c:v>
                </c:pt>
                <c:pt idx="673">
                  <c:v>45547</c:v>
                </c:pt>
                <c:pt idx="674">
                  <c:v>45548</c:v>
                </c:pt>
                <c:pt idx="675">
                  <c:v>45551</c:v>
                </c:pt>
                <c:pt idx="676">
                  <c:v>45552</c:v>
                </c:pt>
                <c:pt idx="677">
                  <c:v>45553</c:v>
                </c:pt>
                <c:pt idx="678">
                  <c:v>45554</c:v>
                </c:pt>
                <c:pt idx="679">
                  <c:v>45555</c:v>
                </c:pt>
                <c:pt idx="680">
                  <c:v>45558</c:v>
                </c:pt>
                <c:pt idx="681">
                  <c:v>45559</c:v>
                </c:pt>
                <c:pt idx="682">
                  <c:v>45560</c:v>
                </c:pt>
                <c:pt idx="683">
                  <c:v>45561</c:v>
                </c:pt>
                <c:pt idx="684">
                  <c:v>45562</c:v>
                </c:pt>
                <c:pt idx="685">
                  <c:v>45565</c:v>
                </c:pt>
                <c:pt idx="686">
                  <c:v>45566</c:v>
                </c:pt>
                <c:pt idx="687">
                  <c:v>45567</c:v>
                </c:pt>
                <c:pt idx="688">
                  <c:v>45568</c:v>
                </c:pt>
                <c:pt idx="689">
                  <c:v>45569</c:v>
                </c:pt>
                <c:pt idx="690">
                  <c:v>45572</c:v>
                </c:pt>
                <c:pt idx="691">
                  <c:v>45573</c:v>
                </c:pt>
                <c:pt idx="692">
                  <c:v>45574</c:v>
                </c:pt>
                <c:pt idx="693">
                  <c:v>45575</c:v>
                </c:pt>
                <c:pt idx="694">
                  <c:v>45576</c:v>
                </c:pt>
                <c:pt idx="695">
                  <c:v>45579</c:v>
                </c:pt>
                <c:pt idx="696">
                  <c:v>45580</c:v>
                </c:pt>
                <c:pt idx="697">
                  <c:v>45581</c:v>
                </c:pt>
                <c:pt idx="698">
                  <c:v>45582</c:v>
                </c:pt>
                <c:pt idx="699">
                  <c:v>45583</c:v>
                </c:pt>
                <c:pt idx="700">
                  <c:v>45586</c:v>
                </c:pt>
                <c:pt idx="701">
                  <c:v>45587</c:v>
                </c:pt>
                <c:pt idx="702">
                  <c:v>45588</c:v>
                </c:pt>
                <c:pt idx="703">
                  <c:v>45589</c:v>
                </c:pt>
                <c:pt idx="704">
                  <c:v>45590</c:v>
                </c:pt>
                <c:pt idx="705">
                  <c:v>45593</c:v>
                </c:pt>
                <c:pt idx="706">
                  <c:v>45594</c:v>
                </c:pt>
                <c:pt idx="707">
                  <c:v>45595</c:v>
                </c:pt>
                <c:pt idx="708">
                  <c:v>45596</c:v>
                </c:pt>
                <c:pt idx="709">
                  <c:v>45597</c:v>
                </c:pt>
                <c:pt idx="710">
                  <c:v>45600</c:v>
                </c:pt>
                <c:pt idx="711">
                  <c:v>45601</c:v>
                </c:pt>
                <c:pt idx="712">
                  <c:v>45602</c:v>
                </c:pt>
                <c:pt idx="713">
                  <c:v>45603</c:v>
                </c:pt>
                <c:pt idx="714">
                  <c:v>45604</c:v>
                </c:pt>
                <c:pt idx="715">
                  <c:v>45607</c:v>
                </c:pt>
                <c:pt idx="716">
                  <c:v>45608</c:v>
                </c:pt>
                <c:pt idx="717">
                  <c:v>45609</c:v>
                </c:pt>
                <c:pt idx="718">
                  <c:v>45610</c:v>
                </c:pt>
                <c:pt idx="719">
                  <c:v>45611</c:v>
                </c:pt>
                <c:pt idx="720">
                  <c:v>45614</c:v>
                </c:pt>
                <c:pt idx="721">
                  <c:v>45615</c:v>
                </c:pt>
                <c:pt idx="722">
                  <c:v>45616</c:v>
                </c:pt>
                <c:pt idx="723">
                  <c:v>45617</c:v>
                </c:pt>
                <c:pt idx="724">
                  <c:v>45618</c:v>
                </c:pt>
                <c:pt idx="725">
                  <c:v>45621</c:v>
                </c:pt>
                <c:pt idx="726">
                  <c:v>45622</c:v>
                </c:pt>
                <c:pt idx="727">
                  <c:v>45623</c:v>
                </c:pt>
                <c:pt idx="728">
                  <c:v>45624</c:v>
                </c:pt>
                <c:pt idx="729">
                  <c:v>45625</c:v>
                </c:pt>
                <c:pt idx="730">
                  <c:v>45628</c:v>
                </c:pt>
                <c:pt idx="731">
                  <c:v>45629</c:v>
                </c:pt>
                <c:pt idx="732">
                  <c:v>45630</c:v>
                </c:pt>
                <c:pt idx="733">
                  <c:v>45631</c:v>
                </c:pt>
                <c:pt idx="734">
                  <c:v>45632</c:v>
                </c:pt>
                <c:pt idx="735">
                  <c:v>45635</c:v>
                </c:pt>
                <c:pt idx="736">
                  <c:v>45636</c:v>
                </c:pt>
                <c:pt idx="737">
                  <c:v>45637</c:v>
                </c:pt>
                <c:pt idx="738">
                  <c:v>45638</c:v>
                </c:pt>
                <c:pt idx="739">
                  <c:v>45639</c:v>
                </c:pt>
                <c:pt idx="740">
                  <c:v>45642</c:v>
                </c:pt>
                <c:pt idx="741">
                  <c:v>45643</c:v>
                </c:pt>
                <c:pt idx="742">
                  <c:v>45644</c:v>
                </c:pt>
                <c:pt idx="743">
                  <c:v>45645</c:v>
                </c:pt>
                <c:pt idx="744">
                  <c:v>45646</c:v>
                </c:pt>
                <c:pt idx="745">
                  <c:v>45649</c:v>
                </c:pt>
                <c:pt idx="746">
                  <c:v>45650</c:v>
                </c:pt>
                <c:pt idx="747">
                  <c:v>45651</c:v>
                </c:pt>
                <c:pt idx="748">
                  <c:v>45652</c:v>
                </c:pt>
                <c:pt idx="749">
                  <c:v>45653</c:v>
                </c:pt>
                <c:pt idx="750">
                  <c:v>45656</c:v>
                </c:pt>
                <c:pt idx="751">
                  <c:v>45657</c:v>
                </c:pt>
              </c:numCache>
            </c:numRef>
          </c:cat>
          <c:val>
            <c:numRef>
              <c:f>'Rolling Analytics'!$C$40:$C$791</c:f>
              <c:numCache>
                <c:formatCode>General</c:formatCode>
                <c:ptCount val="752"/>
                <c:pt idx="0">
                  <c:v>1.8992168468417028</c:v>
                </c:pt>
                <c:pt idx="1">
                  <c:v>2.3338929111515738</c:v>
                </c:pt>
                <c:pt idx="2">
                  <c:v>1.5465607657403682</c:v>
                </c:pt>
                <c:pt idx="3">
                  <c:v>0.45055560004713807</c:v>
                </c:pt>
                <c:pt idx="4">
                  <c:v>2.2477479168395842</c:v>
                </c:pt>
                <c:pt idx="5">
                  <c:v>4.0390172816748855</c:v>
                </c:pt>
                <c:pt idx="6">
                  <c:v>3.8580848579770857</c:v>
                </c:pt>
                <c:pt idx="7">
                  <c:v>3.4132603085254876</c:v>
                </c:pt>
                <c:pt idx="8">
                  <c:v>2.7844253615551011</c:v>
                </c:pt>
                <c:pt idx="9">
                  <c:v>3.8772681699047951</c:v>
                </c:pt>
                <c:pt idx="10">
                  <c:v>3.8022776366632827</c:v>
                </c:pt>
                <c:pt idx="11">
                  <c:v>3.6630796521609619</c:v>
                </c:pt>
                <c:pt idx="12">
                  <c:v>3.096945704063057</c:v>
                </c:pt>
                <c:pt idx="13">
                  <c:v>2.5546233329905341</c:v>
                </c:pt>
                <c:pt idx="14">
                  <c:v>2.3143246085793105</c:v>
                </c:pt>
                <c:pt idx="15">
                  <c:v>3.1649760842041665</c:v>
                </c:pt>
                <c:pt idx="16">
                  <c:v>3.4810690254316743</c:v>
                </c:pt>
                <c:pt idx="17">
                  <c:v>4.5060991095444063</c:v>
                </c:pt>
                <c:pt idx="18">
                  <c:v>4.3920804371925177</c:v>
                </c:pt>
                <c:pt idx="19">
                  <c:v>4.4859937078259158</c:v>
                </c:pt>
                <c:pt idx="20">
                  <c:v>4.8683929790097009</c:v>
                </c:pt>
                <c:pt idx="21">
                  <c:v>5.9968822186195103</c:v>
                </c:pt>
                <c:pt idx="22">
                  <c:v>3.7061717050660956</c:v>
                </c:pt>
                <c:pt idx="23">
                  <c:v>3.573008877603765</c:v>
                </c:pt>
                <c:pt idx="24">
                  <c:v>3.5351534294246538</c:v>
                </c:pt>
                <c:pt idx="25">
                  <c:v>3.2876571532708869</c:v>
                </c:pt>
                <c:pt idx="26">
                  <c:v>2.7055326086659721</c:v>
                </c:pt>
                <c:pt idx="27">
                  <c:v>3.3392475590437285</c:v>
                </c:pt>
                <c:pt idx="28">
                  <c:v>2.4089741745786939</c:v>
                </c:pt>
                <c:pt idx="29">
                  <c:v>2.7226464562673844</c:v>
                </c:pt>
                <c:pt idx="30">
                  <c:v>0.21922194611015133</c:v>
                </c:pt>
                <c:pt idx="31">
                  <c:v>0.27009306830578433</c:v>
                </c:pt>
                <c:pt idx="32">
                  <c:v>0.73460650315323195</c:v>
                </c:pt>
                <c:pt idx="33">
                  <c:v>1.7191049692828102</c:v>
                </c:pt>
                <c:pt idx="34">
                  <c:v>1.7798421290195223</c:v>
                </c:pt>
                <c:pt idx="35">
                  <c:v>1.5729713133982486</c:v>
                </c:pt>
                <c:pt idx="36">
                  <c:v>1.4019839096947597</c:v>
                </c:pt>
                <c:pt idx="37">
                  <c:v>1.6911156625375212</c:v>
                </c:pt>
                <c:pt idx="38">
                  <c:v>2.9205557303403227</c:v>
                </c:pt>
                <c:pt idx="39">
                  <c:v>2.3253452772129353</c:v>
                </c:pt>
                <c:pt idx="40">
                  <c:v>0.83125203094206424</c:v>
                </c:pt>
                <c:pt idx="41">
                  <c:v>-0.32890923498189545</c:v>
                </c:pt>
                <c:pt idx="42">
                  <c:v>-0.49449683139541489</c:v>
                </c:pt>
                <c:pt idx="43">
                  <c:v>-0.3135488127443643</c:v>
                </c:pt>
                <c:pt idx="44">
                  <c:v>-0.29599053936783121</c:v>
                </c:pt>
                <c:pt idx="45">
                  <c:v>2.3225903902827333E-2</c:v>
                </c:pt>
                <c:pt idx="46">
                  <c:v>-0.85408359565508485</c:v>
                </c:pt>
                <c:pt idx="47">
                  <c:v>-0.89965562416729639</c:v>
                </c:pt>
                <c:pt idx="48">
                  <c:v>-0.9393793470319578</c:v>
                </c:pt>
                <c:pt idx="49">
                  <c:v>-1.1918175521410306</c:v>
                </c:pt>
                <c:pt idx="50">
                  <c:v>-1.0726343209643936</c:v>
                </c:pt>
                <c:pt idx="51">
                  <c:v>-1.9544344877046231</c:v>
                </c:pt>
                <c:pt idx="52">
                  <c:v>-1.288435982723388</c:v>
                </c:pt>
                <c:pt idx="53">
                  <c:v>-1.3330283229528854</c:v>
                </c:pt>
                <c:pt idx="54">
                  <c:v>-1.7838940686843725</c:v>
                </c:pt>
                <c:pt idx="55">
                  <c:v>-1.0078725283032581</c:v>
                </c:pt>
                <c:pt idx="56">
                  <c:v>-1.1366685804663808</c:v>
                </c:pt>
                <c:pt idx="57">
                  <c:v>-2.3525984274846534</c:v>
                </c:pt>
                <c:pt idx="58">
                  <c:v>-1.3628917132137932</c:v>
                </c:pt>
                <c:pt idx="59">
                  <c:v>-1.8139760285027124</c:v>
                </c:pt>
                <c:pt idx="60">
                  <c:v>-1.5564556790948265E-2</c:v>
                </c:pt>
                <c:pt idx="61">
                  <c:v>0.18292365795494808</c:v>
                </c:pt>
                <c:pt idx="62">
                  <c:v>-0.30442432551072546</c:v>
                </c:pt>
                <c:pt idx="63">
                  <c:v>-0.88217773480818529</c:v>
                </c:pt>
                <c:pt idx="64">
                  <c:v>-2.7001566770804022</c:v>
                </c:pt>
                <c:pt idx="65">
                  <c:v>-4.3547043887592904</c:v>
                </c:pt>
                <c:pt idx="66">
                  <c:v>-4.8932570454929607</c:v>
                </c:pt>
                <c:pt idx="67">
                  <c:v>-5.1953220190107601</c:v>
                </c:pt>
                <c:pt idx="68">
                  <c:v>-5.6907641278176326</c:v>
                </c:pt>
                <c:pt idx="69">
                  <c:v>-6.1436477487930103</c:v>
                </c:pt>
                <c:pt idx="70">
                  <c:v>-5.672677290239359</c:v>
                </c:pt>
                <c:pt idx="71">
                  <c:v>-3.611483331783182</c:v>
                </c:pt>
                <c:pt idx="72">
                  <c:v>-3.2619275000196253</c:v>
                </c:pt>
                <c:pt idx="73">
                  <c:v>-3.0424154385383746</c:v>
                </c:pt>
                <c:pt idx="74">
                  <c:v>-3.7660598086966375</c:v>
                </c:pt>
                <c:pt idx="75">
                  <c:v>-4.5315918829859099</c:v>
                </c:pt>
                <c:pt idx="76">
                  <c:v>-4.837507371521383</c:v>
                </c:pt>
                <c:pt idx="77">
                  <c:v>-5.2249606869279575</c:v>
                </c:pt>
                <c:pt idx="78">
                  <c:v>-4.9929402844410058</c:v>
                </c:pt>
                <c:pt idx="79">
                  <c:v>-5.6402725189521856</c:v>
                </c:pt>
                <c:pt idx="80">
                  <c:v>-5.6636497776869454</c:v>
                </c:pt>
                <c:pt idx="81">
                  <c:v>-5.037534043233153</c:v>
                </c:pt>
                <c:pt idx="82">
                  <c:v>-5.1796656626420159</c:v>
                </c:pt>
                <c:pt idx="83">
                  <c:v>-5.6852796142734014</c:v>
                </c:pt>
                <c:pt idx="84">
                  <c:v>-4.9561035284417292</c:v>
                </c:pt>
                <c:pt idx="85">
                  <c:v>-5.7106263882221961</c:v>
                </c:pt>
                <c:pt idx="86">
                  <c:v>-5.2059563683179597</c:v>
                </c:pt>
                <c:pt idx="87">
                  <c:v>-5.1991645842850778</c:v>
                </c:pt>
                <c:pt idx="88">
                  <c:v>-4.1101929183564128</c:v>
                </c:pt>
                <c:pt idx="89">
                  <c:v>-4.5870668023365893</c:v>
                </c:pt>
                <c:pt idx="90">
                  <c:v>-5.6956616491461149</c:v>
                </c:pt>
                <c:pt idx="91">
                  <c:v>-5.494317838585582</c:v>
                </c:pt>
                <c:pt idx="92">
                  <c:v>-5.0594880947186622</c:v>
                </c:pt>
                <c:pt idx="93">
                  <c:v>-3.9107301414716931</c:v>
                </c:pt>
                <c:pt idx="94">
                  <c:v>-2.4938822937914233</c:v>
                </c:pt>
                <c:pt idx="95">
                  <c:v>-1.4666303323772352</c:v>
                </c:pt>
                <c:pt idx="96">
                  <c:v>0.26727660604819464</c:v>
                </c:pt>
                <c:pt idx="97">
                  <c:v>0.15009144816513298</c:v>
                </c:pt>
                <c:pt idx="98">
                  <c:v>-0.4760008244626473</c:v>
                </c:pt>
                <c:pt idx="99">
                  <c:v>-0.48874563938928789</c:v>
                </c:pt>
                <c:pt idx="100">
                  <c:v>-0.4957128978157026</c:v>
                </c:pt>
                <c:pt idx="101">
                  <c:v>-2.1239157182514612</c:v>
                </c:pt>
                <c:pt idx="102">
                  <c:v>-1.502392989173557</c:v>
                </c:pt>
                <c:pt idx="103">
                  <c:v>-2.117162373504482</c:v>
                </c:pt>
                <c:pt idx="104">
                  <c:v>-2.3785970889876866</c:v>
                </c:pt>
                <c:pt idx="105">
                  <c:v>-2.8134552965265334</c:v>
                </c:pt>
                <c:pt idx="106">
                  <c:v>-2.0932212122626548</c:v>
                </c:pt>
                <c:pt idx="107">
                  <c:v>-1.3684361889310728</c:v>
                </c:pt>
                <c:pt idx="108">
                  <c:v>-0.63544401592014532</c:v>
                </c:pt>
                <c:pt idx="109">
                  <c:v>1.7308937965218232</c:v>
                </c:pt>
                <c:pt idx="110">
                  <c:v>1.7216016611559797</c:v>
                </c:pt>
                <c:pt idx="111">
                  <c:v>1.1040801553822976</c:v>
                </c:pt>
                <c:pt idx="112">
                  <c:v>0.3553069061399054</c:v>
                </c:pt>
                <c:pt idx="113">
                  <c:v>1.1639185212976442</c:v>
                </c:pt>
                <c:pt idx="114">
                  <c:v>0.74300974576069223</c:v>
                </c:pt>
                <c:pt idx="115">
                  <c:v>0.79612248946443953</c:v>
                </c:pt>
                <c:pt idx="116">
                  <c:v>0.40265612772726089</c:v>
                </c:pt>
                <c:pt idx="117">
                  <c:v>0.3272138956360271</c:v>
                </c:pt>
                <c:pt idx="118">
                  <c:v>7.19387628887177E-2</c:v>
                </c:pt>
                <c:pt idx="119">
                  <c:v>0.25960211504344649</c:v>
                </c:pt>
                <c:pt idx="120">
                  <c:v>0.67688884945549788</c:v>
                </c:pt>
                <c:pt idx="121">
                  <c:v>9.4496995977030707E-2</c:v>
                </c:pt>
                <c:pt idx="122">
                  <c:v>-0.76770196631293441</c:v>
                </c:pt>
                <c:pt idx="123">
                  <c:v>-1.6639607200365449</c:v>
                </c:pt>
                <c:pt idx="124">
                  <c:v>-2.1131485938744219</c:v>
                </c:pt>
                <c:pt idx="125">
                  <c:v>-1.361128464247946</c:v>
                </c:pt>
                <c:pt idx="126">
                  <c:v>-2.0465283985373621</c:v>
                </c:pt>
                <c:pt idx="127">
                  <c:v>-1.0214892535135374</c:v>
                </c:pt>
                <c:pt idx="128">
                  <c:v>-0.95796043340091075</c:v>
                </c:pt>
                <c:pt idx="129">
                  <c:v>-1.0706541026884702</c:v>
                </c:pt>
                <c:pt idx="130">
                  <c:v>-1.3266672606923451</c:v>
                </c:pt>
                <c:pt idx="131">
                  <c:v>-1.0445309610878837</c:v>
                </c:pt>
                <c:pt idx="132">
                  <c:v>-0.30612496990844645</c:v>
                </c:pt>
                <c:pt idx="133">
                  <c:v>-0.56676905413340228</c:v>
                </c:pt>
                <c:pt idx="134">
                  <c:v>0.45596906197637244</c:v>
                </c:pt>
                <c:pt idx="135">
                  <c:v>0.50759979494252483</c:v>
                </c:pt>
                <c:pt idx="136">
                  <c:v>0.78096350110218904</c:v>
                </c:pt>
                <c:pt idx="137">
                  <c:v>0.581646825766302</c:v>
                </c:pt>
                <c:pt idx="138">
                  <c:v>-0.42316462018687723</c:v>
                </c:pt>
                <c:pt idx="139">
                  <c:v>-2.1669719508630858</c:v>
                </c:pt>
                <c:pt idx="140">
                  <c:v>-2.7632131486600651</c:v>
                </c:pt>
                <c:pt idx="141">
                  <c:v>-1.9834167154504365</c:v>
                </c:pt>
                <c:pt idx="142">
                  <c:v>-1.1573469001727692</c:v>
                </c:pt>
                <c:pt idx="143">
                  <c:v>-2.0019033404036559</c:v>
                </c:pt>
                <c:pt idx="144">
                  <c:v>-2.2318711979985988</c:v>
                </c:pt>
                <c:pt idx="145">
                  <c:v>-1.8906415893817106</c:v>
                </c:pt>
                <c:pt idx="146">
                  <c:v>-0.58379209484447703</c:v>
                </c:pt>
                <c:pt idx="147">
                  <c:v>-0.41783647009471536</c:v>
                </c:pt>
                <c:pt idx="148">
                  <c:v>-1.1014360035698538</c:v>
                </c:pt>
                <c:pt idx="149">
                  <c:v>-1.026433114098388</c:v>
                </c:pt>
                <c:pt idx="150">
                  <c:v>-0.18891508280441685</c:v>
                </c:pt>
                <c:pt idx="151">
                  <c:v>0.49860750314047109</c:v>
                </c:pt>
                <c:pt idx="152">
                  <c:v>1.2475988736125858</c:v>
                </c:pt>
                <c:pt idx="153">
                  <c:v>2.1471754793354387</c:v>
                </c:pt>
                <c:pt idx="154">
                  <c:v>2.4187030527996063</c:v>
                </c:pt>
                <c:pt idx="155">
                  <c:v>2.3162919831961379</c:v>
                </c:pt>
                <c:pt idx="156">
                  <c:v>2.3493402633664426</c:v>
                </c:pt>
                <c:pt idx="157">
                  <c:v>1.0498044455288875</c:v>
                </c:pt>
                <c:pt idx="158">
                  <c:v>0.54279028004422425</c:v>
                </c:pt>
                <c:pt idx="159">
                  <c:v>2.0785857642528938</c:v>
                </c:pt>
                <c:pt idx="160">
                  <c:v>3.466206196857907</c:v>
                </c:pt>
                <c:pt idx="161">
                  <c:v>3.7986766373903347</c:v>
                </c:pt>
                <c:pt idx="162">
                  <c:v>2.6066368147296806</c:v>
                </c:pt>
                <c:pt idx="163">
                  <c:v>3.8691586131920586</c:v>
                </c:pt>
                <c:pt idx="164">
                  <c:v>2.7068182368421492</c:v>
                </c:pt>
                <c:pt idx="165">
                  <c:v>2.7107522631585481</c:v>
                </c:pt>
                <c:pt idx="166">
                  <c:v>2.5674729497236526</c:v>
                </c:pt>
                <c:pt idx="167">
                  <c:v>2.1244268256928627</c:v>
                </c:pt>
                <c:pt idx="168">
                  <c:v>2.2095070478263756</c:v>
                </c:pt>
                <c:pt idx="169">
                  <c:v>2.1408769270526204</c:v>
                </c:pt>
                <c:pt idx="170">
                  <c:v>2.7201879682730636</c:v>
                </c:pt>
                <c:pt idx="171">
                  <c:v>3.1778622356325559</c:v>
                </c:pt>
                <c:pt idx="172">
                  <c:v>3.5008948682397607</c:v>
                </c:pt>
                <c:pt idx="173">
                  <c:v>4.6914435139584336</c:v>
                </c:pt>
                <c:pt idx="174">
                  <c:v>4.0403285138571805</c:v>
                </c:pt>
                <c:pt idx="175">
                  <c:v>3.9144996947920987</c:v>
                </c:pt>
                <c:pt idx="176">
                  <c:v>2.6441922932839068</c:v>
                </c:pt>
                <c:pt idx="177">
                  <c:v>1.8340076144542612</c:v>
                </c:pt>
                <c:pt idx="178">
                  <c:v>1.4123089949493235</c:v>
                </c:pt>
                <c:pt idx="179">
                  <c:v>1.0844232481831917</c:v>
                </c:pt>
                <c:pt idx="180">
                  <c:v>0.88963966905302738</c:v>
                </c:pt>
                <c:pt idx="181">
                  <c:v>7.2506860721952768E-2</c:v>
                </c:pt>
                <c:pt idx="182">
                  <c:v>0.30155621346128564</c:v>
                </c:pt>
                <c:pt idx="183">
                  <c:v>-0.53753749739691381</c:v>
                </c:pt>
                <c:pt idx="184">
                  <c:v>-0.93923190969018988</c:v>
                </c:pt>
                <c:pt idx="185">
                  <c:v>-1.2597286685408493</c:v>
                </c:pt>
                <c:pt idx="186">
                  <c:v>-1.0599416447728369</c:v>
                </c:pt>
                <c:pt idx="187">
                  <c:v>0.32163126913396739</c:v>
                </c:pt>
                <c:pt idx="188">
                  <c:v>0.99764041647394941</c:v>
                </c:pt>
                <c:pt idx="189">
                  <c:v>-0.32794055274539119</c:v>
                </c:pt>
                <c:pt idx="190">
                  <c:v>-1.5825212385464453</c:v>
                </c:pt>
                <c:pt idx="191">
                  <c:v>-1.3162529084181664</c:v>
                </c:pt>
                <c:pt idx="192">
                  <c:v>-0.96994260362217999</c:v>
                </c:pt>
                <c:pt idx="193">
                  <c:v>-2.6633913743313289</c:v>
                </c:pt>
                <c:pt idx="194">
                  <c:v>-1.9371940816293098</c:v>
                </c:pt>
                <c:pt idx="195">
                  <c:v>-1.214779424169204</c:v>
                </c:pt>
                <c:pt idx="196">
                  <c:v>6.8953584291066475E-2</c:v>
                </c:pt>
                <c:pt idx="197">
                  <c:v>1.3079533423346459</c:v>
                </c:pt>
                <c:pt idx="198">
                  <c:v>0.84168179261213882</c:v>
                </c:pt>
                <c:pt idx="199">
                  <c:v>0.77310784516416309</c:v>
                </c:pt>
                <c:pt idx="200">
                  <c:v>-0.1695675996808533</c:v>
                </c:pt>
                <c:pt idx="201">
                  <c:v>-1.2495703080406897</c:v>
                </c:pt>
                <c:pt idx="202">
                  <c:v>-1.1252311232536303</c:v>
                </c:pt>
                <c:pt idx="203">
                  <c:v>-0.80599884063826821</c:v>
                </c:pt>
                <c:pt idx="204">
                  <c:v>-0.14347535242576945</c:v>
                </c:pt>
                <c:pt idx="205">
                  <c:v>-0.47087735349580445</c:v>
                </c:pt>
                <c:pt idx="206">
                  <c:v>-1.0999649905032156</c:v>
                </c:pt>
                <c:pt idx="207">
                  <c:v>-0.57173070290721628</c:v>
                </c:pt>
                <c:pt idx="208">
                  <c:v>-0.66351192068190989</c:v>
                </c:pt>
                <c:pt idx="209">
                  <c:v>-0.76444793651559373</c:v>
                </c:pt>
                <c:pt idx="210">
                  <c:v>-1.7154961740296217</c:v>
                </c:pt>
                <c:pt idx="211">
                  <c:v>-1.1026923070835271</c:v>
                </c:pt>
                <c:pt idx="212">
                  <c:v>-1.9651087047087257</c:v>
                </c:pt>
                <c:pt idx="213">
                  <c:v>-2.4050593613610163</c:v>
                </c:pt>
                <c:pt idx="214">
                  <c:v>-1.0608033687482228</c:v>
                </c:pt>
                <c:pt idx="215">
                  <c:v>-2.1292060825265513</c:v>
                </c:pt>
                <c:pt idx="216">
                  <c:v>-2.8811728779877992</c:v>
                </c:pt>
                <c:pt idx="217">
                  <c:v>-2.5768935027414397</c:v>
                </c:pt>
                <c:pt idx="218">
                  <c:v>-1.0328559699341036</c:v>
                </c:pt>
                <c:pt idx="219">
                  <c:v>-1.2134020382941024</c:v>
                </c:pt>
                <c:pt idx="220">
                  <c:v>-1.2700734602240669</c:v>
                </c:pt>
                <c:pt idx="221">
                  <c:v>-1.2287188375894553</c:v>
                </c:pt>
                <c:pt idx="222">
                  <c:v>-0.57378185805172521</c:v>
                </c:pt>
                <c:pt idx="223">
                  <c:v>-0.5372413594484875</c:v>
                </c:pt>
                <c:pt idx="224">
                  <c:v>-0.66907861739947738</c:v>
                </c:pt>
                <c:pt idx="225">
                  <c:v>-0.44921385579567613</c:v>
                </c:pt>
                <c:pt idx="226">
                  <c:v>-1.370102460902241</c:v>
                </c:pt>
                <c:pt idx="227">
                  <c:v>-2.4313731156085296</c:v>
                </c:pt>
                <c:pt idx="228">
                  <c:v>-2.1308814731581922</c:v>
                </c:pt>
                <c:pt idx="229">
                  <c:v>-2.5612494332025828</c:v>
                </c:pt>
                <c:pt idx="230">
                  <c:v>-2.0778067443512307</c:v>
                </c:pt>
                <c:pt idx="231">
                  <c:v>-1.9381209666219936</c:v>
                </c:pt>
                <c:pt idx="232">
                  <c:v>-1.9793004766009701</c:v>
                </c:pt>
                <c:pt idx="233">
                  <c:v>-2.8222164373592333</c:v>
                </c:pt>
                <c:pt idx="234">
                  <c:v>-2.2758752111743443</c:v>
                </c:pt>
                <c:pt idx="235">
                  <c:v>-1.5044577610682588</c:v>
                </c:pt>
                <c:pt idx="236">
                  <c:v>-0.5251066962670935</c:v>
                </c:pt>
                <c:pt idx="237">
                  <c:v>-0.28587614667821726</c:v>
                </c:pt>
                <c:pt idx="238">
                  <c:v>0.23376698938262302</c:v>
                </c:pt>
                <c:pt idx="239">
                  <c:v>0.48505370842200307</c:v>
                </c:pt>
                <c:pt idx="240">
                  <c:v>0.55873482165425015</c:v>
                </c:pt>
                <c:pt idx="241">
                  <c:v>0.75477170820576167</c:v>
                </c:pt>
                <c:pt idx="242">
                  <c:v>1.6033612925598524</c:v>
                </c:pt>
                <c:pt idx="243">
                  <c:v>3.3173415350465363</c:v>
                </c:pt>
                <c:pt idx="244">
                  <c:v>3.1271572759916708</c:v>
                </c:pt>
                <c:pt idx="245">
                  <c:v>4.1030002410230901</c:v>
                </c:pt>
                <c:pt idx="246">
                  <c:v>4.3296836406894466</c:v>
                </c:pt>
                <c:pt idx="247">
                  <c:v>2.8155553819349879</c:v>
                </c:pt>
                <c:pt idx="248">
                  <c:v>2.1491123339225973</c:v>
                </c:pt>
                <c:pt idx="249">
                  <c:v>3.1515759415422919</c:v>
                </c:pt>
                <c:pt idx="250">
                  <c:v>3.7120561608980989</c:v>
                </c:pt>
                <c:pt idx="251">
                  <c:v>2.1968882761538304</c:v>
                </c:pt>
                <c:pt idx="252">
                  <c:v>1.7895262103360221</c:v>
                </c:pt>
                <c:pt idx="253">
                  <c:v>2.7566737721502799</c:v>
                </c:pt>
                <c:pt idx="254">
                  <c:v>2.1381678918219014</c:v>
                </c:pt>
                <c:pt idx="255">
                  <c:v>1.3664672480386584</c:v>
                </c:pt>
                <c:pt idx="256">
                  <c:v>1.2629466449042535</c:v>
                </c:pt>
                <c:pt idx="257">
                  <c:v>1.5367291461200354</c:v>
                </c:pt>
                <c:pt idx="258">
                  <c:v>1.4340947140047016</c:v>
                </c:pt>
                <c:pt idx="259">
                  <c:v>2.341953298950644</c:v>
                </c:pt>
                <c:pt idx="260">
                  <c:v>2.3315306605051549</c:v>
                </c:pt>
                <c:pt idx="261">
                  <c:v>2.6149767901988246</c:v>
                </c:pt>
                <c:pt idx="262">
                  <c:v>3.2913927684009496</c:v>
                </c:pt>
                <c:pt idx="263">
                  <c:v>1.7869006723480665</c:v>
                </c:pt>
                <c:pt idx="264">
                  <c:v>1.3985202044180185</c:v>
                </c:pt>
                <c:pt idx="265">
                  <c:v>0.95038465259036287</c:v>
                </c:pt>
                <c:pt idx="266">
                  <c:v>1.0283736784039028</c:v>
                </c:pt>
                <c:pt idx="267">
                  <c:v>0.6239167846571555</c:v>
                </c:pt>
                <c:pt idx="268">
                  <c:v>-0.3562168761962739</c:v>
                </c:pt>
                <c:pt idx="269">
                  <c:v>-0.18081101512240769</c:v>
                </c:pt>
                <c:pt idx="270">
                  <c:v>1.0791936944825844</c:v>
                </c:pt>
                <c:pt idx="271">
                  <c:v>0.14655196156597261</c:v>
                </c:pt>
                <c:pt idx="272">
                  <c:v>0.61322413512992613</c:v>
                </c:pt>
                <c:pt idx="273">
                  <c:v>-0.62105094898851143</c:v>
                </c:pt>
                <c:pt idx="274">
                  <c:v>-1.5573558347655689</c:v>
                </c:pt>
                <c:pt idx="275">
                  <c:v>-2.3167100347040668</c:v>
                </c:pt>
                <c:pt idx="276">
                  <c:v>-2.0999860675106672</c:v>
                </c:pt>
                <c:pt idx="277">
                  <c:v>-0.76868597038000919</c:v>
                </c:pt>
                <c:pt idx="278">
                  <c:v>-1.1237547403047703</c:v>
                </c:pt>
                <c:pt idx="279">
                  <c:v>-0.28980166399921425</c:v>
                </c:pt>
                <c:pt idx="280">
                  <c:v>7.2645142874543753E-2</c:v>
                </c:pt>
                <c:pt idx="281">
                  <c:v>1.2229868808852151</c:v>
                </c:pt>
                <c:pt idx="282">
                  <c:v>1.608647447148905</c:v>
                </c:pt>
                <c:pt idx="283">
                  <c:v>1.5995925675010307</c:v>
                </c:pt>
                <c:pt idx="284">
                  <c:v>2.6307231484585358</c:v>
                </c:pt>
                <c:pt idx="285">
                  <c:v>2.7311686953061298</c:v>
                </c:pt>
                <c:pt idx="286">
                  <c:v>2.628744464792506</c:v>
                </c:pt>
                <c:pt idx="287">
                  <c:v>2.2134851273836129</c:v>
                </c:pt>
                <c:pt idx="288">
                  <c:v>2.853920414060521</c:v>
                </c:pt>
                <c:pt idx="289">
                  <c:v>2.249184194821805</c:v>
                </c:pt>
                <c:pt idx="290">
                  <c:v>2.7570244651071607</c:v>
                </c:pt>
                <c:pt idx="291">
                  <c:v>2.5829839305830888</c:v>
                </c:pt>
                <c:pt idx="292">
                  <c:v>2.4573926890810323</c:v>
                </c:pt>
                <c:pt idx="293">
                  <c:v>4.6307199479720795</c:v>
                </c:pt>
                <c:pt idx="294">
                  <c:v>5.5783009167116919</c:v>
                </c:pt>
                <c:pt idx="295">
                  <c:v>5.8684791189133474</c:v>
                </c:pt>
                <c:pt idx="296">
                  <c:v>4.5857556789734213</c:v>
                </c:pt>
                <c:pt idx="297">
                  <c:v>4.7630538867212033</c:v>
                </c:pt>
                <c:pt idx="298">
                  <c:v>5.2319683336812162</c:v>
                </c:pt>
                <c:pt idx="299">
                  <c:v>4.727716989268715</c:v>
                </c:pt>
                <c:pt idx="300">
                  <c:v>4.6598885591965553</c:v>
                </c:pt>
                <c:pt idx="301">
                  <c:v>6.1554330926586465</c:v>
                </c:pt>
                <c:pt idx="302">
                  <c:v>5.2008579202724396</c:v>
                </c:pt>
                <c:pt idx="303">
                  <c:v>4.7106852657341562</c:v>
                </c:pt>
                <c:pt idx="304">
                  <c:v>4.7673889270517549</c:v>
                </c:pt>
                <c:pt idx="305">
                  <c:v>4.6409704426273697</c:v>
                </c:pt>
                <c:pt idx="306">
                  <c:v>4.4220384077808248</c:v>
                </c:pt>
                <c:pt idx="307">
                  <c:v>3.9687235969903583</c:v>
                </c:pt>
                <c:pt idx="308">
                  <c:v>4.2270358221469779</c:v>
                </c:pt>
                <c:pt idx="309">
                  <c:v>3.7618072036286194</c:v>
                </c:pt>
                <c:pt idx="310">
                  <c:v>1.6925032996309597</c:v>
                </c:pt>
                <c:pt idx="311">
                  <c:v>1.6235018897845805</c:v>
                </c:pt>
                <c:pt idx="312">
                  <c:v>0.7865438897281013</c:v>
                </c:pt>
                <c:pt idx="313">
                  <c:v>0.77400942758068514</c:v>
                </c:pt>
                <c:pt idx="314">
                  <c:v>1.1705797637825872</c:v>
                </c:pt>
                <c:pt idx="315">
                  <c:v>0.24479531377053212</c:v>
                </c:pt>
                <c:pt idx="316">
                  <c:v>-7.7763607715767125E-2</c:v>
                </c:pt>
                <c:pt idx="317">
                  <c:v>0.55485624973038516</c:v>
                </c:pt>
                <c:pt idx="318">
                  <c:v>-0.68659726440885349</c:v>
                </c:pt>
                <c:pt idx="319">
                  <c:v>0.58567582591367229</c:v>
                </c:pt>
                <c:pt idx="320">
                  <c:v>0.38911873922981211</c:v>
                </c:pt>
                <c:pt idx="321">
                  <c:v>0.87913820130690146</c:v>
                </c:pt>
                <c:pt idx="322">
                  <c:v>5.0857507120432952E-2</c:v>
                </c:pt>
                <c:pt idx="323">
                  <c:v>8.1604893491959984E-2</c:v>
                </c:pt>
                <c:pt idx="324">
                  <c:v>-0.29815106272290187</c:v>
                </c:pt>
                <c:pt idx="325">
                  <c:v>-0.55172854949278693</c:v>
                </c:pt>
                <c:pt idx="326">
                  <c:v>0.3535648029620333</c:v>
                </c:pt>
                <c:pt idx="327">
                  <c:v>0.52880111908352534</c:v>
                </c:pt>
                <c:pt idx="328">
                  <c:v>0.6927405671412592</c:v>
                </c:pt>
                <c:pt idx="329">
                  <c:v>0.89050531197736726</c:v>
                </c:pt>
                <c:pt idx="330">
                  <c:v>5.4674788646150415E-3</c:v>
                </c:pt>
                <c:pt idx="331">
                  <c:v>-0.13731090041916327</c:v>
                </c:pt>
                <c:pt idx="332">
                  <c:v>0.7941843431881388</c:v>
                </c:pt>
                <c:pt idx="333">
                  <c:v>0.76924163080854246</c:v>
                </c:pt>
                <c:pt idx="334">
                  <c:v>0.68111888001129473</c:v>
                </c:pt>
                <c:pt idx="335">
                  <c:v>2.1368008704665371</c:v>
                </c:pt>
                <c:pt idx="336">
                  <c:v>2.0921506671448715</c:v>
                </c:pt>
                <c:pt idx="337">
                  <c:v>1.4644577490674382</c:v>
                </c:pt>
                <c:pt idx="338">
                  <c:v>0.97400294225731576</c:v>
                </c:pt>
                <c:pt idx="339">
                  <c:v>1.0953064223663485</c:v>
                </c:pt>
                <c:pt idx="340">
                  <c:v>2.5795783780279571</c:v>
                </c:pt>
                <c:pt idx="341">
                  <c:v>3.1076270327705613</c:v>
                </c:pt>
                <c:pt idx="342">
                  <c:v>3.5341960702861992</c:v>
                </c:pt>
                <c:pt idx="343">
                  <c:v>3.7549165405334559</c:v>
                </c:pt>
                <c:pt idx="344">
                  <c:v>3.2690481874875696</c:v>
                </c:pt>
                <c:pt idx="345">
                  <c:v>5.9697713866117166</c:v>
                </c:pt>
                <c:pt idx="346">
                  <c:v>6.2797539516513847</c:v>
                </c:pt>
                <c:pt idx="347">
                  <c:v>4.2466304941184845</c:v>
                </c:pt>
                <c:pt idx="348">
                  <c:v>6.2004676925073596</c:v>
                </c:pt>
                <c:pt idx="349">
                  <c:v>5.1737683377437804</c:v>
                </c:pt>
                <c:pt idx="350">
                  <c:v>5.0204708479395608</c:v>
                </c:pt>
                <c:pt idx="351">
                  <c:v>5.21165008435415</c:v>
                </c:pt>
                <c:pt idx="352">
                  <c:v>4.3999240665789507</c:v>
                </c:pt>
                <c:pt idx="353">
                  <c:v>3.1868122322604178</c:v>
                </c:pt>
                <c:pt idx="354">
                  <c:v>1.7322370344586222</c:v>
                </c:pt>
                <c:pt idx="355">
                  <c:v>1.1983708537995268</c:v>
                </c:pt>
                <c:pt idx="356">
                  <c:v>1.3008581661037768</c:v>
                </c:pt>
                <c:pt idx="357">
                  <c:v>1.4251329845887235</c:v>
                </c:pt>
                <c:pt idx="358">
                  <c:v>2.0173636518732683</c:v>
                </c:pt>
                <c:pt idx="359">
                  <c:v>1.3414781139867358</c:v>
                </c:pt>
                <c:pt idx="360">
                  <c:v>0.28368149359573663</c:v>
                </c:pt>
                <c:pt idx="361">
                  <c:v>0.13397936084780454</c:v>
                </c:pt>
                <c:pt idx="362">
                  <c:v>-0.54858674811369457</c:v>
                </c:pt>
                <c:pt idx="363">
                  <c:v>0.1509767867422272</c:v>
                </c:pt>
                <c:pt idx="364">
                  <c:v>0.53657935546044011</c:v>
                </c:pt>
                <c:pt idx="365">
                  <c:v>-9.8710097767951963E-2</c:v>
                </c:pt>
                <c:pt idx="366">
                  <c:v>0.62143201764399048</c:v>
                </c:pt>
                <c:pt idx="367">
                  <c:v>1.1315427590587179</c:v>
                </c:pt>
                <c:pt idx="368">
                  <c:v>1.2878904730201961</c:v>
                </c:pt>
                <c:pt idx="369">
                  <c:v>0.54262666659462599</c:v>
                </c:pt>
                <c:pt idx="370">
                  <c:v>0.44955187433528265</c:v>
                </c:pt>
                <c:pt idx="371">
                  <c:v>-0.10638993640862246</c:v>
                </c:pt>
                <c:pt idx="372">
                  <c:v>-0.12415076840129582</c:v>
                </c:pt>
                <c:pt idx="373">
                  <c:v>-0.74657757551770088</c:v>
                </c:pt>
                <c:pt idx="374">
                  <c:v>-0.76333653410743241</c:v>
                </c:pt>
                <c:pt idx="375">
                  <c:v>-2.3181897730699159</c:v>
                </c:pt>
                <c:pt idx="376">
                  <c:v>-2.2705977127717234</c:v>
                </c:pt>
                <c:pt idx="377">
                  <c:v>-0.74564108237388627</c:v>
                </c:pt>
                <c:pt idx="378">
                  <c:v>-2.8300659399865302</c:v>
                </c:pt>
                <c:pt idx="379">
                  <c:v>-3.2367930945978562</c:v>
                </c:pt>
                <c:pt idx="380">
                  <c:v>-4.0204065777776856</c:v>
                </c:pt>
                <c:pt idx="381">
                  <c:v>-5.8947586806105674</c:v>
                </c:pt>
                <c:pt idx="382">
                  <c:v>-5.542410216094602</c:v>
                </c:pt>
                <c:pt idx="383">
                  <c:v>-4.4083071536862661</c:v>
                </c:pt>
                <c:pt idx="384">
                  <c:v>-3.8200124392941661</c:v>
                </c:pt>
                <c:pt idx="385">
                  <c:v>-3.2627293402297788</c:v>
                </c:pt>
                <c:pt idx="386">
                  <c:v>-2.815052281860559</c:v>
                </c:pt>
                <c:pt idx="387">
                  <c:v>-2.2788977587973025</c:v>
                </c:pt>
                <c:pt idx="388">
                  <c:v>-2.4731699774277098</c:v>
                </c:pt>
                <c:pt idx="389">
                  <c:v>-0.96290556379983161</c:v>
                </c:pt>
                <c:pt idx="390">
                  <c:v>0.33318342990013516</c:v>
                </c:pt>
                <c:pt idx="391">
                  <c:v>-0.18602470021445497</c:v>
                </c:pt>
                <c:pt idx="392">
                  <c:v>-0.2577428179283684</c:v>
                </c:pt>
                <c:pt idx="393">
                  <c:v>-1.3300241600580862</c:v>
                </c:pt>
                <c:pt idx="394">
                  <c:v>-2.2275027349097236</c:v>
                </c:pt>
                <c:pt idx="395">
                  <c:v>-2.5100580302870985</c:v>
                </c:pt>
                <c:pt idx="396">
                  <c:v>-2.4814256405234274</c:v>
                </c:pt>
                <c:pt idx="397">
                  <c:v>-1.5278325447552601</c:v>
                </c:pt>
                <c:pt idx="398">
                  <c:v>-2.4891113823648294</c:v>
                </c:pt>
                <c:pt idx="399">
                  <c:v>-1.9194806399810831</c:v>
                </c:pt>
                <c:pt idx="400">
                  <c:v>-2.3314893766786629</c:v>
                </c:pt>
                <c:pt idx="401">
                  <c:v>-2.1783893918554389</c:v>
                </c:pt>
                <c:pt idx="402">
                  <c:v>-2.7131493686422812</c:v>
                </c:pt>
                <c:pt idx="403">
                  <c:v>-3.3114957243649639</c:v>
                </c:pt>
                <c:pt idx="404">
                  <c:v>-3.0698409721506854</c:v>
                </c:pt>
                <c:pt idx="405">
                  <c:v>-3.2294324367891791</c:v>
                </c:pt>
                <c:pt idx="406">
                  <c:v>-3.427591378333025</c:v>
                </c:pt>
                <c:pt idx="407">
                  <c:v>-4.4034350498038988</c:v>
                </c:pt>
                <c:pt idx="408">
                  <c:v>-3.9135848445756145</c:v>
                </c:pt>
                <c:pt idx="409">
                  <c:v>-3.0591818733819771</c:v>
                </c:pt>
                <c:pt idx="410">
                  <c:v>-2.4605469103384752</c:v>
                </c:pt>
                <c:pt idx="411">
                  <c:v>-1.1467234238451169</c:v>
                </c:pt>
                <c:pt idx="412">
                  <c:v>-0.54114214113159731</c:v>
                </c:pt>
                <c:pt idx="413">
                  <c:v>-0.19289837169605778</c:v>
                </c:pt>
                <c:pt idx="414">
                  <c:v>-0.2243273778903436</c:v>
                </c:pt>
                <c:pt idx="415">
                  <c:v>-1.1323033436016103</c:v>
                </c:pt>
                <c:pt idx="416">
                  <c:v>-1.1452274739387689</c:v>
                </c:pt>
                <c:pt idx="417">
                  <c:v>-2.1596009150956701</c:v>
                </c:pt>
                <c:pt idx="418">
                  <c:v>-1.4261681483965145</c:v>
                </c:pt>
                <c:pt idx="419">
                  <c:v>-2.0547847995825199</c:v>
                </c:pt>
                <c:pt idx="420">
                  <c:v>-2.1871124104500579</c:v>
                </c:pt>
                <c:pt idx="421">
                  <c:v>-1.5084754339650444</c:v>
                </c:pt>
                <c:pt idx="422">
                  <c:v>4.3571916572047857E-4</c:v>
                </c:pt>
                <c:pt idx="423">
                  <c:v>1.8699965669765306</c:v>
                </c:pt>
                <c:pt idx="424">
                  <c:v>2.4077540107941631</c:v>
                </c:pt>
                <c:pt idx="425">
                  <c:v>2.695361942166218</c:v>
                </c:pt>
                <c:pt idx="426">
                  <c:v>2.8219601576077737</c:v>
                </c:pt>
                <c:pt idx="427">
                  <c:v>1.4958188511522732</c:v>
                </c:pt>
                <c:pt idx="428">
                  <c:v>2.525912041518982</c:v>
                </c:pt>
                <c:pt idx="429">
                  <c:v>2.2885015498441232</c:v>
                </c:pt>
                <c:pt idx="430">
                  <c:v>3.1407638832238503</c:v>
                </c:pt>
                <c:pt idx="431">
                  <c:v>2.3359985016759111</c:v>
                </c:pt>
                <c:pt idx="432">
                  <c:v>1.4321039534725739</c:v>
                </c:pt>
                <c:pt idx="433">
                  <c:v>1.2811869626599821</c:v>
                </c:pt>
                <c:pt idx="434">
                  <c:v>0.18212724706529798</c:v>
                </c:pt>
                <c:pt idx="435">
                  <c:v>0.26077106105716807</c:v>
                </c:pt>
                <c:pt idx="436">
                  <c:v>0.38821443348856755</c:v>
                </c:pt>
                <c:pt idx="437">
                  <c:v>1.9338543731125202</c:v>
                </c:pt>
                <c:pt idx="438">
                  <c:v>2.8266883378903382</c:v>
                </c:pt>
                <c:pt idx="439">
                  <c:v>2.0820258975221302</c:v>
                </c:pt>
                <c:pt idx="440">
                  <c:v>2.3535798273503334</c:v>
                </c:pt>
                <c:pt idx="441">
                  <c:v>1.9774538727220003</c:v>
                </c:pt>
                <c:pt idx="442">
                  <c:v>1.6507806018030913</c:v>
                </c:pt>
                <c:pt idx="443">
                  <c:v>1.102434803987882</c:v>
                </c:pt>
                <c:pt idx="444">
                  <c:v>1.5930670392099202</c:v>
                </c:pt>
                <c:pt idx="445">
                  <c:v>2.2492226285580807</c:v>
                </c:pt>
                <c:pt idx="446">
                  <c:v>2.2490647502257244</c:v>
                </c:pt>
                <c:pt idx="447">
                  <c:v>1.7817269126820954</c:v>
                </c:pt>
                <c:pt idx="448">
                  <c:v>1.2221267877575919</c:v>
                </c:pt>
                <c:pt idx="449">
                  <c:v>2.1926126039295126</c:v>
                </c:pt>
                <c:pt idx="450">
                  <c:v>2.3660042381854272</c:v>
                </c:pt>
                <c:pt idx="451">
                  <c:v>2.8282764185946889</c:v>
                </c:pt>
                <c:pt idx="452">
                  <c:v>2.0354815721021997</c:v>
                </c:pt>
                <c:pt idx="453">
                  <c:v>1.363884172407833</c:v>
                </c:pt>
                <c:pt idx="454">
                  <c:v>1.2976970557721992</c:v>
                </c:pt>
                <c:pt idx="455">
                  <c:v>1.1234202306999288</c:v>
                </c:pt>
                <c:pt idx="456">
                  <c:v>0.15366105157732363</c:v>
                </c:pt>
                <c:pt idx="457">
                  <c:v>0.83195150356365533</c:v>
                </c:pt>
                <c:pt idx="458">
                  <c:v>0.20258200268072873</c:v>
                </c:pt>
                <c:pt idx="459">
                  <c:v>0.56480585017363316</c:v>
                </c:pt>
                <c:pt idx="460">
                  <c:v>0.95416571253028271</c:v>
                </c:pt>
                <c:pt idx="461">
                  <c:v>1.5864854120695855</c:v>
                </c:pt>
                <c:pt idx="462">
                  <c:v>2.3561916145000286</c:v>
                </c:pt>
                <c:pt idx="463">
                  <c:v>4.0821110449883253</c:v>
                </c:pt>
                <c:pt idx="464">
                  <c:v>4.7157504336995135</c:v>
                </c:pt>
                <c:pt idx="465">
                  <c:v>5.5858048835498231</c:v>
                </c:pt>
                <c:pt idx="466">
                  <c:v>4.2720327166313155</c:v>
                </c:pt>
                <c:pt idx="467">
                  <c:v>3.1488738673076191</c:v>
                </c:pt>
                <c:pt idx="468">
                  <c:v>1.2094006332956517</c:v>
                </c:pt>
                <c:pt idx="469">
                  <c:v>0.89161794472903244</c:v>
                </c:pt>
                <c:pt idx="470">
                  <c:v>1.416242261223293</c:v>
                </c:pt>
                <c:pt idx="471">
                  <c:v>2.0981550202904216</c:v>
                </c:pt>
                <c:pt idx="472">
                  <c:v>1.852481806408794</c:v>
                </c:pt>
                <c:pt idx="473">
                  <c:v>0.93766060364677539</c:v>
                </c:pt>
                <c:pt idx="474">
                  <c:v>-0.74843108141472192</c:v>
                </c:pt>
                <c:pt idx="475">
                  <c:v>-0.83811731626751174</c:v>
                </c:pt>
                <c:pt idx="476">
                  <c:v>-0.19646426961235033</c:v>
                </c:pt>
                <c:pt idx="477">
                  <c:v>0.4755780469316182</c:v>
                </c:pt>
                <c:pt idx="478">
                  <c:v>0.23268697985581713</c:v>
                </c:pt>
                <c:pt idx="479">
                  <c:v>-0.76821375014856108</c:v>
                </c:pt>
                <c:pt idx="480">
                  <c:v>-1.5530630473612126</c:v>
                </c:pt>
                <c:pt idx="481">
                  <c:v>-2.4288042060200175</c:v>
                </c:pt>
                <c:pt idx="482">
                  <c:v>-2.4248933291657355</c:v>
                </c:pt>
                <c:pt idx="483">
                  <c:v>-2.7643253603565499</c:v>
                </c:pt>
                <c:pt idx="484">
                  <c:v>-2.3283837586873068</c:v>
                </c:pt>
                <c:pt idx="485">
                  <c:v>-2.0772966656439942</c:v>
                </c:pt>
                <c:pt idx="486">
                  <c:v>-1.3975174374491766</c:v>
                </c:pt>
                <c:pt idx="487">
                  <c:v>-1.9172557621472606</c:v>
                </c:pt>
                <c:pt idx="488">
                  <c:v>-1.0947325964060601</c:v>
                </c:pt>
                <c:pt idx="489">
                  <c:v>-0.62265454687891686</c:v>
                </c:pt>
                <c:pt idx="490">
                  <c:v>-1.5562972555404142</c:v>
                </c:pt>
                <c:pt idx="491">
                  <c:v>-2.1150773950435662</c:v>
                </c:pt>
                <c:pt idx="492">
                  <c:v>-1.3405995504454491</c:v>
                </c:pt>
                <c:pt idx="493">
                  <c:v>-1.6311370728951233</c:v>
                </c:pt>
                <c:pt idx="494">
                  <c:v>-0.8456593413104776</c:v>
                </c:pt>
                <c:pt idx="495">
                  <c:v>-1.4562742566457527</c:v>
                </c:pt>
                <c:pt idx="496">
                  <c:v>-3.5810695914706259E-2</c:v>
                </c:pt>
                <c:pt idx="497">
                  <c:v>0.16779723714126921</c:v>
                </c:pt>
                <c:pt idx="498">
                  <c:v>1.1905568998890974</c:v>
                </c:pt>
                <c:pt idx="499">
                  <c:v>2.6066843189584259</c:v>
                </c:pt>
                <c:pt idx="500">
                  <c:v>1.8367931441118495</c:v>
                </c:pt>
                <c:pt idx="501">
                  <c:v>0.97144777404082328</c:v>
                </c:pt>
                <c:pt idx="502">
                  <c:v>1.1023775495818091</c:v>
                </c:pt>
                <c:pt idx="503">
                  <c:v>2.0771096754117067</c:v>
                </c:pt>
                <c:pt idx="504">
                  <c:v>3.0185042835058984</c:v>
                </c:pt>
                <c:pt idx="505">
                  <c:v>3.6725552384428517</c:v>
                </c:pt>
                <c:pt idx="506">
                  <c:v>2.2589004901099452</c:v>
                </c:pt>
                <c:pt idx="507">
                  <c:v>2.6325861905663239</c:v>
                </c:pt>
                <c:pt idx="508">
                  <c:v>1.4370992621547338</c:v>
                </c:pt>
                <c:pt idx="509">
                  <c:v>0.77668717558451283</c:v>
                </c:pt>
                <c:pt idx="510">
                  <c:v>0.70828962054808331</c:v>
                </c:pt>
                <c:pt idx="511">
                  <c:v>0.43308243380613209</c:v>
                </c:pt>
                <c:pt idx="512">
                  <c:v>0.50909100739951041</c:v>
                </c:pt>
                <c:pt idx="513">
                  <c:v>0.46328773583392668</c:v>
                </c:pt>
                <c:pt idx="514">
                  <c:v>-7.1714901405285664E-2</c:v>
                </c:pt>
                <c:pt idx="515">
                  <c:v>-0.33400633211790914</c:v>
                </c:pt>
                <c:pt idx="516">
                  <c:v>-0.57857596896097341</c:v>
                </c:pt>
                <c:pt idx="517">
                  <c:v>-0.7381907353957945</c:v>
                </c:pt>
                <c:pt idx="518">
                  <c:v>-0.8416471393277084</c:v>
                </c:pt>
                <c:pt idx="519">
                  <c:v>-1.4090818315434119</c:v>
                </c:pt>
                <c:pt idx="520">
                  <c:v>-0.68849717234234076</c:v>
                </c:pt>
                <c:pt idx="521">
                  <c:v>9.8633098488285359E-2</c:v>
                </c:pt>
                <c:pt idx="522">
                  <c:v>-0.49692501728055521</c:v>
                </c:pt>
                <c:pt idx="523">
                  <c:v>0.72929535247243715</c:v>
                </c:pt>
                <c:pt idx="524">
                  <c:v>-6.6080597067021976E-2</c:v>
                </c:pt>
                <c:pt idx="525">
                  <c:v>7.6476785578900135E-3</c:v>
                </c:pt>
                <c:pt idx="526">
                  <c:v>-1.2489977070979958</c:v>
                </c:pt>
                <c:pt idx="527">
                  <c:v>-1.8741145600429878</c:v>
                </c:pt>
                <c:pt idx="528">
                  <c:v>-2.6522696868433773</c:v>
                </c:pt>
                <c:pt idx="529">
                  <c:v>-4.229010261890136</c:v>
                </c:pt>
                <c:pt idx="530">
                  <c:v>-4.0607410293132826</c:v>
                </c:pt>
                <c:pt idx="531">
                  <c:v>-3.3382674818361529</c:v>
                </c:pt>
                <c:pt idx="532">
                  <c:v>-3.0505938459029864</c:v>
                </c:pt>
                <c:pt idx="533">
                  <c:v>-3.7657238062882827</c:v>
                </c:pt>
                <c:pt idx="534">
                  <c:v>-2.3714929505770366</c:v>
                </c:pt>
                <c:pt idx="535">
                  <c:v>-2.30123439947524</c:v>
                </c:pt>
                <c:pt idx="536">
                  <c:v>-2.0876253798243742</c:v>
                </c:pt>
                <c:pt idx="537">
                  <c:v>-3.2589855452190242</c:v>
                </c:pt>
                <c:pt idx="538">
                  <c:v>-1.6709007821665756</c:v>
                </c:pt>
                <c:pt idx="539">
                  <c:v>-1.0242064109938431</c:v>
                </c:pt>
                <c:pt idx="540">
                  <c:v>-0.8815569601417429</c:v>
                </c:pt>
                <c:pt idx="541">
                  <c:v>-0.36019673907891564</c:v>
                </c:pt>
                <c:pt idx="542">
                  <c:v>-0.34993695353216497</c:v>
                </c:pt>
                <c:pt idx="543">
                  <c:v>-0.8424606724762429</c:v>
                </c:pt>
                <c:pt idx="544">
                  <c:v>-0.53265067793673937</c:v>
                </c:pt>
                <c:pt idx="545">
                  <c:v>-1.3508188168385589</c:v>
                </c:pt>
                <c:pt idx="546">
                  <c:v>-0.5618137977169807</c:v>
                </c:pt>
                <c:pt idx="547">
                  <c:v>0.85236510016508371</c:v>
                </c:pt>
                <c:pt idx="548">
                  <c:v>0.25573347328255885</c:v>
                </c:pt>
                <c:pt idx="549">
                  <c:v>6.5440697821207955E-2</c:v>
                </c:pt>
                <c:pt idx="550">
                  <c:v>-1.4940864359324004</c:v>
                </c:pt>
                <c:pt idx="551">
                  <c:v>-2.4318951764908521</c:v>
                </c:pt>
                <c:pt idx="552">
                  <c:v>-2.774796063052722</c:v>
                </c:pt>
                <c:pt idx="553">
                  <c:v>-5.0088475034635618</c:v>
                </c:pt>
                <c:pt idx="554">
                  <c:v>-4.4105368310106368</c:v>
                </c:pt>
                <c:pt idx="555">
                  <c:v>-2.6962797741048576</c:v>
                </c:pt>
                <c:pt idx="556">
                  <c:v>-2.8895352280126509</c:v>
                </c:pt>
                <c:pt idx="557">
                  <c:v>-2.8010617023955584</c:v>
                </c:pt>
                <c:pt idx="558">
                  <c:v>-2.0400317462904876</c:v>
                </c:pt>
                <c:pt idx="559">
                  <c:v>-0.62029005021562555</c:v>
                </c:pt>
                <c:pt idx="560">
                  <c:v>-1.1963533832500246</c:v>
                </c:pt>
                <c:pt idx="561">
                  <c:v>-1.2427429578945535</c:v>
                </c:pt>
                <c:pt idx="562">
                  <c:v>-0.29041230281242825</c:v>
                </c:pt>
                <c:pt idx="563">
                  <c:v>-0.69755513148852211</c:v>
                </c:pt>
                <c:pt idx="564">
                  <c:v>-1.7243602464732264</c:v>
                </c:pt>
                <c:pt idx="565">
                  <c:v>-2.3023509741701393</c:v>
                </c:pt>
                <c:pt idx="566">
                  <c:v>-2.470087408679098</c:v>
                </c:pt>
                <c:pt idx="567">
                  <c:v>-1.7502028708913158</c:v>
                </c:pt>
                <c:pt idx="568">
                  <c:v>-1.9054499688243118</c:v>
                </c:pt>
                <c:pt idx="569">
                  <c:v>-2.7410136419894617</c:v>
                </c:pt>
                <c:pt idx="570">
                  <c:v>-1.8679960038090964</c:v>
                </c:pt>
                <c:pt idx="571">
                  <c:v>-2.0989013994129344</c:v>
                </c:pt>
                <c:pt idx="572">
                  <c:v>-1.5813205999833175</c:v>
                </c:pt>
                <c:pt idx="573">
                  <c:v>-1.4655236323866889</c:v>
                </c:pt>
                <c:pt idx="574">
                  <c:v>-1.8383702308336953</c:v>
                </c:pt>
                <c:pt idx="575">
                  <c:v>-0.95061755332318298</c:v>
                </c:pt>
                <c:pt idx="576">
                  <c:v>-1.2446703104663996</c:v>
                </c:pt>
                <c:pt idx="577">
                  <c:v>-1.6650012049988201</c:v>
                </c:pt>
                <c:pt idx="578">
                  <c:v>-2.2740167211079383</c:v>
                </c:pt>
                <c:pt idx="579">
                  <c:v>-2.1835509969739921</c:v>
                </c:pt>
                <c:pt idx="580">
                  <c:v>-1.6541481823750972</c:v>
                </c:pt>
                <c:pt idx="581">
                  <c:v>-0.98518985850037821</c:v>
                </c:pt>
                <c:pt idx="582">
                  <c:v>-1.5062666248645475</c:v>
                </c:pt>
                <c:pt idx="583">
                  <c:v>-0.77249583296909874</c:v>
                </c:pt>
                <c:pt idx="584">
                  <c:v>-1.5294714607406223</c:v>
                </c:pt>
                <c:pt idx="585">
                  <c:v>-3.3590724153923164</c:v>
                </c:pt>
                <c:pt idx="586">
                  <c:v>-2.3719110276039919</c:v>
                </c:pt>
                <c:pt idx="587">
                  <c:v>-1.8133965840897723</c:v>
                </c:pt>
                <c:pt idx="588">
                  <c:v>-2.2606990728990328</c:v>
                </c:pt>
                <c:pt idx="589">
                  <c:v>-2.3697021163061205</c:v>
                </c:pt>
                <c:pt idx="590">
                  <c:v>-1.9952568947602747</c:v>
                </c:pt>
                <c:pt idx="591">
                  <c:v>-2.1190936018687898</c:v>
                </c:pt>
                <c:pt idx="592">
                  <c:v>-3.2196407964478713</c:v>
                </c:pt>
                <c:pt idx="593">
                  <c:v>-2.7365331717959851</c:v>
                </c:pt>
                <c:pt idx="594">
                  <c:v>-1.7035574487567009</c:v>
                </c:pt>
                <c:pt idx="595">
                  <c:v>-1.7687761652165759</c:v>
                </c:pt>
                <c:pt idx="596">
                  <c:v>-1.703951705098288</c:v>
                </c:pt>
                <c:pt idx="597">
                  <c:v>-1.3087282701417269</c:v>
                </c:pt>
                <c:pt idx="598">
                  <c:v>-2.050582927749204</c:v>
                </c:pt>
                <c:pt idx="599">
                  <c:v>-2.3010859670012356</c:v>
                </c:pt>
                <c:pt idx="600">
                  <c:v>-1.5834508352864858</c:v>
                </c:pt>
                <c:pt idx="601">
                  <c:v>0.12353727818509287</c:v>
                </c:pt>
                <c:pt idx="602">
                  <c:v>-0.71333877060534567</c:v>
                </c:pt>
                <c:pt idx="603">
                  <c:v>-1.2913799994720523</c:v>
                </c:pt>
                <c:pt idx="604">
                  <c:v>-1.1418396949887939</c:v>
                </c:pt>
                <c:pt idx="605">
                  <c:v>-1.5452676175758082</c:v>
                </c:pt>
                <c:pt idx="606">
                  <c:v>-2.0287928608174419</c:v>
                </c:pt>
                <c:pt idx="607">
                  <c:v>-2.7648688774061445</c:v>
                </c:pt>
                <c:pt idx="608">
                  <c:v>-1.7232680783151153</c:v>
                </c:pt>
                <c:pt idx="609">
                  <c:v>-1.7303173384645678</c:v>
                </c:pt>
                <c:pt idx="610">
                  <c:v>-1.9240434353502076</c:v>
                </c:pt>
                <c:pt idx="611">
                  <c:v>-1.6836123977314534</c:v>
                </c:pt>
                <c:pt idx="612">
                  <c:v>5.7589360693856544E-3</c:v>
                </c:pt>
                <c:pt idx="613">
                  <c:v>-0.12426176482616726</c:v>
                </c:pt>
                <c:pt idx="614">
                  <c:v>9.3286366247009464E-2</c:v>
                </c:pt>
                <c:pt idx="615">
                  <c:v>0.63431131507490346</c:v>
                </c:pt>
                <c:pt idx="616">
                  <c:v>0.58738532154243461</c:v>
                </c:pt>
                <c:pt idx="617">
                  <c:v>-0.33368650466999644</c:v>
                </c:pt>
                <c:pt idx="618">
                  <c:v>2.4416494000766297E-2</c:v>
                </c:pt>
                <c:pt idx="619">
                  <c:v>-0.8617175199245205</c:v>
                </c:pt>
                <c:pt idx="620">
                  <c:v>0.23356621623648632</c:v>
                </c:pt>
                <c:pt idx="621">
                  <c:v>0.1401339254095797</c:v>
                </c:pt>
                <c:pt idx="622">
                  <c:v>0.75983558137274376</c:v>
                </c:pt>
                <c:pt idx="623">
                  <c:v>0.54552392591030807</c:v>
                </c:pt>
                <c:pt idx="624">
                  <c:v>0.59579505602518312</c:v>
                </c:pt>
                <c:pt idx="625">
                  <c:v>0.96865736444601003</c:v>
                </c:pt>
                <c:pt idx="626">
                  <c:v>0.76595241333943531</c:v>
                </c:pt>
                <c:pt idx="627">
                  <c:v>0.2509914982299824</c:v>
                </c:pt>
                <c:pt idx="628">
                  <c:v>1.2469772927441491</c:v>
                </c:pt>
                <c:pt idx="629">
                  <c:v>2.3160319968733352</c:v>
                </c:pt>
                <c:pt idx="630">
                  <c:v>0.73706539388752024</c:v>
                </c:pt>
                <c:pt idx="631">
                  <c:v>-0.55483001664343157</c:v>
                </c:pt>
                <c:pt idx="632">
                  <c:v>-0.80344675882862615</c:v>
                </c:pt>
                <c:pt idx="633">
                  <c:v>6.0264665781363472E-3</c:v>
                </c:pt>
                <c:pt idx="634">
                  <c:v>0.13223818977492824</c:v>
                </c:pt>
                <c:pt idx="635">
                  <c:v>-0.60727185312338539</c:v>
                </c:pt>
                <c:pt idx="636">
                  <c:v>-1.2947245868543176</c:v>
                </c:pt>
                <c:pt idx="637">
                  <c:v>-0.49724168033671823</c:v>
                </c:pt>
                <c:pt idx="638">
                  <c:v>-1.0671489222039137</c:v>
                </c:pt>
                <c:pt idx="639">
                  <c:v>-2.4318337101776821</c:v>
                </c:pt>
                <c:pt idx="640">
                  <c:v>-1.3713566346105408</c:v>
                </c:pt>
                <c:pt idx="641">
                  <c:v>-1.5876355509997397</c:v>
                </c:pt>
                <c:pt idx="642">
                  <c:v>-3.1795906407960901</c:v>
                </c:pt>
                <c:pt idx="643">
                  <c:v>-3.8882366692199417</c:v>
                </c:pt>
                <c:pt idx="644">
                  <c:v>-3.2182086078924947</c:v>
                </c:pt>
                <c:pt idx="645">
                  <c:v>-2.954099309555215</c:v>
                </c:pt>
                <c:pt idx="646">
                  <c:v>-1.871450638055896</c:v>
                </c:pt>
                <c:pt idx="647">
                  <c:v>-0.91853106625745196</c:v>
                </c:pt>
                <c:pt idx="648">
                  <c:v>-0.81008838633623537</c:v>
                </c:pt>
                <c:pt idx="649">
                  <c:v>-0.7070825206391218</c:v>
                </c:pt>
                <c:pt idx="650">
                  <c:v>-1.2609715843398071</c:v>
                </c:pt>
                <c:pt idx="651">
                  <c:v>-0.85819481208448078</c:v>
                </c:pt>
                <c:pt idx="652">
                  <c:v>-1.0867086595269293</c:v>
                </c:pt>
                <c:pt idx="653">
                  <c:v>-0.80980426662878924</c:v>
                </c:pt>
                <c:pt idx="654">
                  <c:v>-1.3367909112957723</c:v>
                </c:pt>
                <c:pt idx="655">
                  <c:v>-1.7458923031682634</c:v>
                </c:pt>
                <c:pt idx="656">
                  <c:v>-0.89454176148389064</c:v>
                </c:pt>
                <c:pt idx="657">
                  <c:v>-0.20647553468716076</c:v>
                </c:pt>
                <c:pt idx="658">
                  <c:v>-1.0555221063990319</c:v>
                </c:pt>
                <c:pt idx="659">
                  <c:v>-1.1040897833359922</c:v>
                </c:pt>
                <c:pt idx="660">
                  <c:v>-0.11345705408424277</c:v>
                </c:pt>
                <c:pt idx="661">
                  <c:v>-0.2326814809159769</c:v>
                </c:pt>
                <c:pt idx="662">
                  <c:v>0.73244774858884998</c:v>
                </c:pt>
                <c:pt idx="663">
                  <c:v>-0.2217465861684848</c:v>
                </c:pt>
                <c:pt idx="664">
                  <c:v>-0.57404291412982278</c:v>
                </c:pt>
                <c:pt idx="665">
                  <c:v>-0.14511063193877821</c:v>
                </c:pt>
                <c:pt idx="666">
                  <c:v>-0.4650741437534559</c:v>
                </c:pt>
                <c:pt idx="667">
                  <c:v>-1.1428866033856186</c:v>
                </c:pt>
                <c:pt idx="668">
                  <c:v>-1.3165227921789258</c:v>
                </c:pt>
                <c:pt idx="669">
                  <c:v>-0.25326608628999586</c:v>
                </c:pt>
                <c:pt idx="670">
                  <c:v>-8.0234764899034708E-2</c:v>
                </c:pt>
                <c:pt idx="671">
                  <c:v>-0.34575041113899402</c:v>
                </c:pt>
                <c:pt idx="672">
                  <c:v>-0.49874241319418411</c:v>
                </c:pt>
                <c:pt idx="673">
                  <c:v>0.13202080168953131</c:v>
                </c:pt>
                <c:pt idx="674">
                  <c:v>0.24145153930433372</c:v>
                </c:pt>
                <c:pt idx="675">
                  <c:v>-0.43122617391677159</c:v>
                </c:pt>
                <c:pt idx="676">
                  <c:v>-2.3486808571529192</c:v>
                </c:pt>
                <c:pt idx="677">
                  <c:v>-2.2633988300296872</c:v>
                </c:pt>
                <c:pt idx="678">
                  <c:v>-2.620309090922111</c:v>
                </c:pt>
                <c:pt idx="679">
                  <c:v>-2.1321406725589482</c:v>
                </c:pt>
                <c:pt idx="680">
                  <c:v>-2.6448512692064465</c:v>
                </c:pt>
                <c:pt idx="681">
                  <c:v>-2.5921928703920054</c:v>
                </c:pt>
                <c:pt idx="682">
                  <c:v>-4.0105148956551329</c:v>
                </c:pt>
                <c:pt idx="683">
                  <c:v>-3.7168166867269545</c:v>
                </c:pt>
                <c:pt idx="684">
                  <c:v>-3.5892967314518289</c:v>
                </c:pt>
                <c:pt idx="685">
                  <c:v>-3.9416146210589029</c:v>
                </c:pt>
                <c:pt idx="686">
                  <c:v>-5.2397100494546143</c:v>
                </c:pt>
                <c:pt idx="687">
                  <c:v>-5.9988122604591601</c:v>
                </c:pt>
                <c:pt idx="688">
                  <c:v>-5.9370537229820997</c:v>
                </c:pt>
                <c:pt idx="689">
                  <c:v>-6.2307828215690115</c:v>
                </c:pt>
                <c:pt idx="690">
                  <c:v>-6.5306766904970823</c:v>
                </c:pt>
                <c:pt idx="691">
                  <c:v>-5.4441230819508046</c:v>
                </c:pt>
                <c:pt idx="692">
                  <c:v>-7.0468712021375568</c:v>
                </c:pt>
                <c:pt idx="693">
                  <c:v>-6.9164000792614386</c:v>
                </c:pt>
                <c:pt idx="694">
                  <c:v>-6.9595395195368024</c:v>
                </c:pt>
                <c:pt idx="695">
                  <c:v>-5.3161685657967972</c:v>
                </c:pt>
                <c:pt idx="696">
                  <c:v>-4.2112694403705264</c:v>
                </c:pt>
                <c:pt idx="697">
                  <c:v>-3.1838377624531757</c:v>
                </c:pt>
                <c:pt idx="698">
                  <c:v>-3.2859156552171642</c:v>
                </c:pt>
                <c:pt idx="699">
                  <c:v>-3.7436740011497047</c:v>
                </c:pt>
                <c:pt idx="700">
                  <c:v>-4.2381623552701484</c:v>
                </c:pt>
                <c:pt idx="701">
                  <c:v>-4.0543674475982616</c:v>
                </c:pt>
                <c:pt idx="702">
                  <c:v>-3.1553932396313176</c:v>
                </c:pt>
                <c:pt idx="703">
                  <c:v>-3.2306760771165486</c:v>
                </c:pt>
                <c:pt idx="704">
                  <c:v>-3.7847304889371176</c:v>
                </c:pt>
                <c:pt idx="705">
                  <c:v>-3.1492392410726073</c:v>
                </c:pt>
                <c:pt idx="706">
                  <c:v>-2.1276591978760684</c:v>
                </c:pt>
                <c:pt idx="707">
                  <c:v>-1.9618707212838742</c:v>
                </c:pt>
                <c:pt idx="708">
                  <c:v>-2.6533601916690923</c:v>
                </c:pt>
                <c:pt idx="709">
                  <c:v>-4.0186015994774635</c:v>
                </c:pt>
                <c:pt idx="710">
                  <c:v>-3.3891338341452943</c:v>
                </c:pt>
                <c:pt idx="711">
                  <c:v>-3.0741257918423219</c:v>
                </c:pt>
                <c:pt idx="712">
                  <c:v>-3.067802313080759</c:v>
                </c:pt>
                <c:pt idx="713">
                  <c:v>-3.8453229271840899</c:v>
                </c:pt>
                <c:pt idx="714">
                  <c:v>-3.6863723881320887</c:v>
                </c:pt>
                <c:pt idx="715">
                  <c:v>-2.6243055678874594</c:v>
                </c:pt>
                <c:pt idx="716">
                  <c:v>-0.96443801176376565</c:v>
                </c:pt>
                <c:pt idx="717">
                  <c:v>-1.0494827370275575</c:v>
                </c:pt>
                <c:pt idx="718">
                  <c:v>-1.0594082250955408</c:v>
                </c:pt>
                <c:pt idx="719">
                  <c:v>-1.0028387493856843</c:v>
                </c:pt>
                <c:pt idx="720">
                  <c:v>-0.95204184949139037</c:v>
                </c:pt>
                <c:pt idx="721">
                  <c:v>-1.6698900712833129</c:v>
                </c:pt>
                <c:pt idx="722">
                  <c:v>-1.1354916775969099</c:v>
                </c:pt>
                <c:pt idx="723">
                  <c:v>0.66852065996557808</c:v>
                </c:pt>
                <c:pt idx="724">
                  <c:v>1.957062037670565</c:v>
                </c:pt>
                <c:pt idx="725">
                  <c:v>1.8185002928501297</c:v>
                </c:pt>
                <c:pt idx="726">
                  <c:v>1.2205517203165352</c:v>
                </c:pt>
                <c:pt idx="727">
                  <c:v>1.2618856438477952</c:v>
                </c:pt>
                <c:pt idx="728">
                  <c:v>2.1420411949082063</c:v>
                </c:pt>
                <c:pt idx="729">
                  <c:v>2.9632776696873835</c:v>
                </c:pt>
                <c:pt idx="730">
                  <c:v>3.315247957189194</c:v>
                </c:pt>
                <c:pt idx="731">
                  <c:v>3.5896817998262454</c:v>
                </c:pt>
                <c:pt idx="732">
                  <c:v>3.676070272815537</c:v>
                </c:pt>
                <c:pt idx="733">
                  <c:v>4.0808879271675442</c:v>
                </c:pt>
                <c:pt idx="734">
                  <c:v>4.1106719688782256</c:v>
                </c:pt>
                <c:pt idx="735">
                  <c:v>3.0092754768001697</c:v>
                </c:pt>
                <c:pt idx="736">
                  <c:v>2.6984408290722595</c:v>
                </c:pt>
                <c:pt idx="737">
                  <c:v>2.0642887898032791</c:v>
                </c:pt>
                <c:pt idx="738">
                  <c:v>2.24801947385932</c:v>
                </c:pt>
                <c:pt idx="739">
                  <c:v>4.2962626375265636</c:v>
                </c:pt>
                <c:pt idx="740">
                  <c:v>4.5547512708137541</c:v>
                </c:pt>
                <c:pt idx="741">
                  <c:v>4.6149824042507426</c:v>
                </c:pt>
                <c:pt idx="742">
                  <c:v>5.3615091971719693</c:v>
                </c:pt>
                <c:pt idx="743">
                  <c:v>7.3937615901052816</c:v>
                </c:pt>
                <c:pt idx="744">
                  <c:v>7.3384446039428033</c:v>
                </c:pt>
                <c:pt idx="745">
                  <c:v>6.9776605473154332</c:v>
                </c:pt>
                <c:pt idx="746">
                  <c:v>5.4435596313520342</c:v>
                </c:pt>
                <c:pt idx="747">
                  <c:v>5.383983560748951</c:v>
                </c:pt>
                <c:pt idx="748">
                  <c:v>5.6522899082968179</c:v>
                </c:pt>
                <c:pt idx="749">
                  <c:v>5.3355359175160952</c:v>
                </c:pt>
                <c:pt idx="750">
                  <c:v>5.2992161651896375</c:v>
                </c:pt>
                <c:pt idx="751">
                  <c:v>5.434060103416039</c:v>
                </c:pt>
              </c:numCache>
            </c:numRef>
          </c:val>
          <c:smooth val="0"/>
          <c:extLst>
            <c:ext xmlns:c16="http://schemas.microsoft.com/office/drawing/2014/chart" uri="{C3380CC4-5D6E-409C-BE32-E72D297353CC}">
              <c16:uniqueId val="{00000001-4AFF-0B4C-B791-328F48657C95}"/>
            </c:ext>
          </c:extLst>
        </c:ser>
        <c:ser>
          <c:idx val="1"/>
          <c:order val="1"/>
          <c:tx>
            <c:v>MSFT</c:v>
          </c:tx>
          <c:spPr>
            <a:ln w="28575" cap="rnd">
              <a:solidFill>
                <a:schemeClr val="accent2"/>
              </a:solidFill>
              <a:round/>
            </a:ln>
            <a:effectLst/>
          </c:spPr>
          <c:marker>
            <c:symbol val="none"/>
          </c:marker>
          <c:cat>
            <c:numRef>
              <c:f>'Rolling Analytics'!$A$40:$A$791</c:f>
              <c:numCache>
                <c:formatCode>General</c:formatCode>
                <c:ptCount val="752"/>
                <c:pt idx="0">
                  <c:v>44606</c:v>
                </c:pt>
                <c:pt idx="1">
                  <c:v>44607</c:v>
                </c:pt>
                <c:pt idx="2">
                  <c:v>44608</c:v>
                </c:pt>
                <c:pt idx="3">
                  <c:v>44609</c:v>
                </c:pt>
                <c:pt idx="4">
                  <c:v>44610</c:v>
                </c:pt>
                <c:pt idx="5">
                  <c:v>44613</c:v>
                </c:pt>
                <c:pt idx="6">
                  <c:v>44614</c:v>
                </c:pt>
                <c:pt idx="7">
                  <c:v>44615</c:v>
                </c:pt>
                <c:pt idx="8">
                  <c:v>44616</c:v>
                </c:pt>
                <c:pt idx="9">
                  <c:v>44617</c:v>
                </c:pt>
                <c:pt idx="10">
                  <c:v>44620</c:v>
                </c:pt>
                <c:pt idx="11">
                  <c:v>44621</c:v>
                </c:pt>
                <c:pt idx="12">
                  <c:v>44622</c:v>
                </c:pt>
                <c:pt idx="13">
                  <c:v>44623</c:v>
                </c:pt>
                <c:pt idx="14">
                  <c:v>44624</c:v>
                </c:pt>
                <c:pt idx="15">
                  <c:v>44627</c:v>
                </c:pt>
                <c:pt idx="16">
                  <c:v>44628</c:v>
                </c:pt>
                <c:pt idx="17">
                  <c:v>44629</c:v>
                </c:pt>
                <c:pt idx="18">
                  <c:v>44630</c:v>
                </c:pt>
                <c:pt idx="19">
                  <c:v>44631</c:v>
                </c:pt>
                <c:pt idx="20">
                  <c:v>44634</c:v>
                </c:pt>
                <c:pt idx="21">
                  <c:v>44635</c:v>
                </c:pt>
                <c:pt idx="22">
                  <c:v>44636</c:v>
                </c:pt>
                <c:pt idx="23">
                  <c:v>44637</c:v>
                </c:pt>
                <c:pt idx="24">
                  <c:v>44638</c:v>
                </c:pt>
                <c:pt idx="25">
                  <c:v>44641</c:v>
                </c:pt>
                <c:pt idx="26">
                  <c:v>44642</c:v>
                </c:pt>
                <c:pt idx="27">
                  <c:v>44643</c:v>
                </c:pt>
                <c:pt idx="28">
                  <c:v>44644</c:v>
                </c:pt>
                <c:pt idx="29">
                  <c:v>44645</c:v>
                </c:pt>
                <c:pt idx="30">
                  <c:v>44648</c:v>
                </c:pt>
                <c:pt idx="31">
                  <c:v>44649</c:v>
                </c:pt>
                <c:pt idx="32">
                  <c:v>44650</c:v>
                </c:pt>
                <c:pt idx="33">
                  <c:v>44651</c:v>
                </c:pt>
                <c:pt idx="34">
                  <c:v>44652</c:v>
                </c:pt>
                <c:pt idx="35">
                  <c:v>44655</c:v>
                </c:pt>
                <c:pt idx="36">
                  <c:v>44656</c:v>
                </c:pt>
                <c:pt idx="37">
                  <c:v>44657</c:v>
                </c:pt>
                <c:pt idx="38">
                  <c:v>44658</c:v>
                </c:pt>
                <c:pt idx="39">
                  <c:v>44659</c:v>
                </c:pt>
                <c:pt idx="40">
                  <c:v>44662</c:v>
                </c:pt>
                <c:pt idx="41">
                  <c:v>44663</c:v>
                </c:pt>
                <c:pt idx="42">
                  <c:v>44664</c:v>
                </c:pt>
                <c:pt idx="43">
                  <c:v>44665</c:v>
                </c:pt>
                <c:pt idx="44">
                  <c:v>44666</c:v>
                </c:pt>
                <c:pt idx="45">
                  <c:v>44669</c:v>
                </c:pt>
                <c:pt idx="46">
                  <c:v>44670</c:v>
                </c:pt>
                <c:pt idx="47">
                  <c:v>44671</c:v>
                </c:pt>
                <c:pt idx="48">
                  <c:v>44672</c:v>
                </c:pt>
                <c:pt idx="49">
                  <c:v>44673</c:v>
                </c:pt>
                <c:pt idx="50">
                  <c:v>44676</c:v>
                </c:pt>
                <c:pt idx="51">
                  <c:v>44677</c:v>
                </c:pt>
                <c:pt idx="52">
                  <c:v>44678</c:v>
                </c:pt>
                <c:pt idx="53">
                  <c:v>44679</c:v>
                </c:pt>
                <c:pt idx="54">
                  <c:v>44680</c:v>
                </c:pt>
                <c:pt idx="55">
                  <c:v>44683</c:v>
                </c:pt>
                <c:pt idx="56">
                  <c:v>44684</c:v>
                </c:pt>
                <c:pt idx="57">
                  <c:v>44685</c:v>
                </c:pt>
                <c:pt idx="58">
                  <c:v>44686</c:v>
                </c:pt>
                <c:pt idx="59">
                  <c:v>44687</c:v>
                </c:pt>
                <c:pt idx="60">
                  <c:v>44690</c:v>
                </c:pt>
                <c:pt idx="61">
                  <c:v>44691</c:v>
                </c:pt>
                <c:pt idx="62">
                  <c:v>44692</c:v>
                </c:pt>
                <c:pt idx="63">
                  <c:v>44693</c:v>
                </c:pt>
                <c:pt idx="64">
                  <c:v>44694</c:v>
                </c:pt>
                <c:pt idx="65">
                  <c:v>44697</c:v>
                </c:pt>
                <c:pt idx="66">
                  <c:v>44698</c:v>
                </c:pt>
                <c:pt idx="67">
                  <c:v>44699</c:v>
                </c:pt>
                <c:pt idx="68">
                  <c:v>44700</c:v>
                </c:pt>
                <c:pt idx="69">
                  <c:v>44701</c:v>
                </c:pt>
                <c:pt idx="70">
                  <c:v>44704</c:v>
                </c:pt>
                <c:pt idx="71">
                  <c:v>44705</c:v>
                </c:pt>
                <c:pt idx="72">
                  <c:v>44706</c:v>
                </c:pt>
                <c:pt idx="73">
                  <c:v>44707</c:v>
                </c:pt>
                <c:pt idx="74">
                  <c:v>44708</c:v>
                </c:pt>
                <c:pt idx="75">
                  <c:v>44711</c:v>
                </c:pt>
                <c:pt idx="76">
                  <c:v>44712</c:v>
                </c:pt>
                <c:pt idx="77">
                  <c:v>44713</c:v>
                </c:pt>
                <c:pt idx="78">
                  <c:v>44714</c:v>
                </c:pt>
                <c:pt idx="79">
                  <c:v>44715</c:v>
                </c:pt>
                <c:pt idx="80">
                  <c:v>44718</c:v>
                </c:pt>
                <c:pt idx="81">
                  <c:v>44719</c:v>
                </c:pt>
                <c:pt idx="82">
                  <c:v>44720</c:v>
                </c:pt>
                <c:pt idx="83">
                  <c:v>44721</c:v>
                </c:pt>
                <c:pt idx="84">
                  <c:v>44722</c:v>
                </c:pt>
                <c:pt idx="85">
                  <c:v>44725</c:v>
                </c:pt>
                <c:pt idx="86">
                  <c:v>44726</c:v>
                </c:pt>
                <c:pt idx="87">
                  <c:v>44727</c:v>
                </c:pt>
                <c:pt idx="88">
                  <c:v>44728</c:v>
                </c:pt>
                <c:pt idx="89">
                  <c:v>44729</c:v>
                </c:pt>
                <c:pt idx="90">
                  <c:v>44732</c:v>
                </c:pt>
                <c:pt idx="91">
                  <c:v>44733</c:v>
                </c:pt>
                <c:pt idx="92">
                  <c:v>44734</c:v>
                </c:pt>
                <c:pt idx="93">
                  <c:v>44735</c:v>
                </c:pt>
                <c:pt idx="94">
                  <c:v>44736</c:v>
                </c:pt>
                <c:pt idx="95">
                  <c:v>44739</c:v>
                </c:pt>
                <c:pt idx="96">
                  <c:v>44740</c:v>
                </c:pt>
                <c:pt idx="97">
                  <c:v>44741</c:v>
                </c:pt>
                <c:pt idx="98">
                  <c:v>44742</c:v>
                </c:pt>
                <c:pt idx="99">
                  <c:v>44743</c:v>
                </c:pt>
                <c:pt idx="100">
                  <c:v>44746</c:v>
                </c:pt>
                <c:pt idx="101">
                  <c:v>44747</c:v>
                </c:pt>
                <c:pt idx="102">
                  <c:v>44748</c:v>
                </c:pt>
                <c:pt idx="103">
                  <c:v>44749</c:v>
                </c:pt>
                <c:pt idx="104">
                  <c:v>44750</c:v>
                </c:pt>
                <c:pt idx="105">
                  <c:v>44753</c:v>
                </c:pt>
                <c:pt idx="106">
                  <c:v>44754</c:v>
                </c:pt>
                <c:pt idx="107">
                  <c:v>44755</c:v>
                </c:pt>
                <c:pt idx="108">
                  <c:v>44756</c:v>
                </c:pt>
                <c:pt idx="109">
                  <c:v>44757</c:v>
                </c:pt>
                <c:pt idx="110">
                  <c:v>44760</c:v>
                </c:pt>
                <c:pt idx="111">
                  <c:v>44761</c:v>
                </c:pt>
                <c:pt idx="112">
                  <c:v>44762</c:v>
                </c:pt>
                <c:pt idx="113">
                  <c:v>44763</c:v>
                </c:pt>
                <c:pt idx="114">
                  <c:v>44764</c:v>
                </c:pt>
                <c:pt idx="115">
                  <c:v>44767</c:v>
                </c:pt>
                <c:pt idx="116">
                  <c:v>44768</c:v>
                </c:pt>
                <c:pt idx="117">
                  <c:v>44769</c:v>
                </c:pt>
                <c:pt idx="118">
                  <c:v>44770</c:v>
                </c:pt>
                <c:pt idx="119">
                  <c:v>44771</c:v>
                </c:pt>
                <c:pt idx="120">
                  <c:v>44774</c:v>
                </c:pt>
                <c:pt idx="121">
                  <c:v>44775</c:v>
                </c:pt>
                <c:pt idx="122">
                  <c:v>44776</c:v>
                </c:pt>
                <c:pt idx="123">
                  <c:v>44777</c:v>
                </c:pt>
                <c:pt idx="124">
                  <c:v>44778</c:v>
                </c:pt>
                <c:pt idx="125">
                  <c:v>44781</c:v>
                </c:pt>
                <c:pt idx="126">
                  <c:v>44782</c:v>
                </c:pt>
                <c:pt idx="127">
                  <c:v>44783</c:v>
                </c:pt>
                <c:pt idx="128">
                  <c:v>44784</c:v>
                </c:pt>
                <c:pt idx="129">
                  <c:v>44785</c:v>
                </c:pt>
                <c:pt idx="130">
                  <c:v>44788</c:v>
                </c:pt>
                <c:pt idx="131">
                  <c:v>44789</c:v>
                </c:pt>
                <c:pt idx="132">
                  <c:v>44790</c:v>
                </c:pt>
                <c:pt idx="133">
                  <c:v>44791</c:v>
                </c:pt>
                <c:pt idx="134">
                  <c:v>44792</c:v>
                </c:pt>
                <c:pt idx="135">
                  <c:v>44795</c:v>
                </c:pt>
                <c:pt idx="136">
                  <c:v>44796</c:v>
                </c:pt>
                <c:pt idx="137">
                  <c:v>44797</c:v>
                </c:pt>
                <c:pt idx="138">
                  <c:v>44798</c:v>
                </c:pt>
                <c:pt idx="139">
                  <c:v>44799</c:v>
                </c:pt>
                <c:pt idx="140">
                  <c:v>44802</c:v>
                </c:pt>
                <c:pt idx="141">
                  <c:v>44803</c:v>
                </c:pt>
                <c:pt idx="142">
                  <c:v>44804</c:v>
                </c:pt>
                <c:pt idx="143">
                  <c:v>44805</c:v>
                </c:pt>
                <c:pt idx="144">
                  <c:v>44806</c:v>
                </c:pt>
                <c:pt idx="145">
                  <c:v>44809</c:v>
                </c:pt>
                <c:pt idx="146">
                  <c:v>44810</c:v>
                </c:pt>
                <c:pt idx="147">
                  <c:v>44811</c:v>
                </c:pt>
                <c:pt idx="148">
                  <c:v>44812</c:v>
                </c:pt>
                <c:pt idx="149">
                  <c:v>44813</c:v>
                </c:pt>
                <c:pt idx="150">
                  <c:v>44816</c:v>
                </c:pt>
                <c:pt idx="151">
                  <c:v>44817</c:v>
                </c:pt>
                <c:pt idx="152">
                  <c:v>44818</c:v>
                </c:pt>
                <c:pt idx="153">
                  <c:v>44819</c:v>
                </c:pt>
                <c:pt idx="154">
                  <c:v>44820</c:v>
                </c:pt>
                <c:pt idx="155">
                  <c:v>44823</c:v>
                </c:pt>
                <c:pt idx="156">
                  <c:v>44824</c:v>
                </c:pt>
                <c:pt idx="157">
                  <c:v>44825</c:v>
                </c:pt>
                <c:pt idx="158">
                  <c:v>44826</c:v>
                </c:pt>
                <c:pt idx="159">
                  <c:v>44827</c:v>
                </c:pt>
                <c:pt idx="160">
                  <c:v>44830</c:v>
                </c:pt>
                <c:pt idx="161">
                  <c:v>44831</c:v>
                </c:pt>
                <c:pt idx="162">
                  <c:v>44832</c:v>
                </c:pt>
                <c:pt idx="163">
                  <c:v>44833</c:v>
                </c:pt>
                <c:pt idx="164">
                  <c:v>44834</c:v>
                </c:pt>
                <c:pt idx="165">
                  <c:v>44837</c:v>
                </c:pt>
                <c:pt idx="166">
                  <c:v>44838</c:v>
                </c:pt>
                <c:pt idx="167">
                  <c:v>44839</c:v>
                </c:pt>
                <c:pt idx="168">
                  <c:v>44840</c:v>
                </c:pt>
                <c:pt idx="169">
                  <c:v>44841</c:v>
                </c:pt>
                <c:pt idx="170">
                  <c:v>44844</c:v>
                </c:pt>
                <c:pt idx="171">
                  <c:v>44845</c:v>
                </c:pt>
                <c:pt idx="172">
                  <c:v>44846</c:v>
                </c:pt>
                <c:pt idx="173">
                  <c:v>44847</c:v>
                </c:pt>
                <c:pt idx="174">
                  <c:v>44848</c:v>
                </c:pt>
                <c:pt idx="175">
                  <c:v>44851</c:v>
                </c:pt>
                <c:pt idx="176">
                  <c:v>44852</c:v>
                </c:pt>
                <c:pt idx="177">
                  <c:v>44853</c:v>
                </c:pt>
                <c:pt idx="178">
                  <c:v>44854</c:v>
                </c:pt>
                <c:pt idx="179">
                  <c:v>44855</c:v>
                </c:pt>
                <c:pt idx="180">
                  <c:v>44858</c:v>
                </c:pt>
                <c:pt idx="181">
                  <c:v>44859</c:v>
                </c:pt>
                <c:pt idx="182">
                  <c:v>44860</c:v>
                </c:pt>
                <c:pt idx="183">
                  <c:v>44861</c:v>
                </c:pt>
                <c:pt idx="184">
                  <c:v>44862</c:v>
                </c:pt>
                <c:pt idx="185">
                  <c:v>44865</c:v>
                </c:pt>
                <c:pt idx="186">
                  <c:v>44866</c:v>
                </c:pt>
                <c:pt idx="187">
                  <c:v>44867</c:v>
                </c:pt>
                <c:pt idx="188">
                  <c:v>44868</c:v>
                </c:pt>
                <c:pt idx="189">
                  <c:v>44869</c:v>
                </c:pt>
                <c:pt idx="190">
                  <c:v>44872</c:v>
                </c:pt>
                <c:pt idx="191">
                  <c:v>44873</c:v>
                </c:pt>
                <c:pt idx="192">
                  <c:v>44874</c:v>
                </c:pt>
                <c:pt idx="193">
                  <c:v>44875</c:v>
                </c:pt>
                <c:pt idx="194">
                  <c:v>44876</c:v>
                </c:pt>
                <c:pt idx="195">
                  <c:v>44879</c:v>
                </c:pt>
                <c:pt idx="196">
                  <c:v>44880</c:v>
                </c:pt>
                <c:pt idx="197">
                  <c:v>44881</c:v>
                </c:pt>
                <c:pt idx="198">
                  <c:v>44882</c:v>
                </c:pt>
                <c:pt idx="199">
                  <c:v>44883</c:v>
                </c:pt>
                <c:pt idx="200">
                  <c:v>44886</c:v>
                </c:pt>
                <c:pt idx="201">
                  <c:v>44887</c:v>
                </c:pt>
                <c:pt idx="202">
                  <c:v>44888</c:v>
                </c:pt>
                <c:pt idx="203">
                  <c:v>44889</c:v>
                </c:pt>
                <c:pt idx="204">
                  <c:v>44890</c:v>
                </c:pt>
                <c:pt idx="205">
                  <c:v>44893</c:v>
                </c:pt>
                <c:pt idx="206">
                  <c:v>44894</c:v>
                </c:pt>
                <c:pt idx="207">
                  <c:v>44895</c:v>
                </c:pt>
                <c:pt idx="208">
                  <c:v>44896</c:v>
                </c:pt>
                <c:pt idx="209">
                  <c:v>44897</c:v>
                </c:pt>
                <c:pt idx="210">
                  <c:v>44900</c:v>
                </c:pt>
                <c:pt idx="211">
                  <c:v>44901</c:v>
                </c:pt>
                <c:pt idx="212">
                  <c:v>44902</c:v>
                </c:pt>
                <c:pt idx="213">
                  <c:v>44903</c:v>
                </c:pt>
                <c:pt idx="214">
                  <c:v>44904</c:v>
                </c:pt>
                <c:pt idx="215">
                  <c:v>44907</c:v>
                </c:pt>
                <c:pt idx="216">
                  <c:v>44908</c:v>
                </c:pt>
                <c:pt idx="217">
                  <c:v>44909</c:v>
                </c:pt>
                <c:pt idx="218">
                  <c:v>44910</c:v>
                </c:pt>
                <c:pt idx="219">
                  <c:v>44911</c:v>
                </c:pt>
                <c:pt idx="220">
                  <c:v>44914</c:v>
                </c:pt>
                <c:pt idx="221">
                  <c:v>44915</c:v>
                </c:pt>
                <c:pt idx="222">
                  <c:v>44916</c:v>
                </c:pt>
                <c:pt idx="223">
                  <c:v>44917</c:v>
                </c:pt>
                <c:pt idx="224">
                  <c:v>44918</c:v>
                </c:pt>
                <c:pt idx="225">
                  <c:v>44921</c:v>
                </c:pt>
                <c:pt idx="226">
                  <c:v>44922</c:v>
                </c:pt>
                <c:pt idx="227">
                  <c:v>44923</c:v>
                </c:pt>
                <c:pt idx="228">
                  <c:v>44924</c:v>
                </c:pt>
                <c:pt idx="229">
                  <c:v>44925</c:v>
                </c:pt>
                <c:pt idx="230">
                  <c:v>44928</c:v>
                </c:pt>
                <c:pt idx="231">
                  <c:v>44929</c:v>
                </c:pt>
                <c:pt idx="232">
                  <c:v>44930</c:v>
                </c:pt>
                <c:pt idx="233">
                  <c:v>44931</c:v>
                </c:pt>
                <c:pt idx="234">
                  <c:v>44932</c:v>
                </c:pt>
                <c:pt idx="235">
                  <c:v>44935</c:v>
                </c:pt>
                <c:pt idx="236">
                  <c:v>44936</c:v>
                </c:pt>
                <c:pt idx="237">
                  <c:v>44937</c:v>
                </c:pt>
                <c:pt idx="238">
                  <c:v>44938</c:v>
                </c:pt>
                <c:pt idx="239">
                  <c:v>44939</c:v>
                </c:pt>
                <c:pt idx="240">
                  <c:v>44942</c:v>
                </c:pt>
                <c:pt idx="241">
                  <c:v>44943</c:v>
                </c:pt>
                <c:pt idx="242">
                  <c:v>44944</c:v>
                </c:pt>
                <c:pt idx="243">
                  <c:v>44945</c:v>
                </c:pt>
                <c:pt idx="244">
                  <c:v>44946</c:v>
                </c:pt>
                <c:pt idx="245">
                  <c:v>44949</c:v>
                </c:pt>
                <c:pt idx="246">
                  <c:v>44950</c:v>
                </c:pt>
                <c:pt idx="247">
                  <c:v>44951</c:v>
                </c:pt>
                <c:pt idx="248">
                  <c:v>44952</c:v>
                </c:pt>
                <c:pt idx="249">
                  <c:v>44953</c:v>
                </c:pt>
                <c:pt idx="250">
                  <c:v>44956</c:v>
                </c:pt>
                <c:pt idx="251">
                  <c:v>44957</c:v>
                </c:pt>
                <c:pt idx="252">
                  <c:v>44958</c:v>
                </c:pt>
                <c:pt idx="253">
                  <c:v>44959</c:v>
                </c:pt>
                <c:pt idx="254">
                  <c:v>44960</c:v>
                </c:pt>
                <c:pt idx="255">
                  <c:v>44963</c:v>
                </c:pt>
                <c:pt idx="256">
                  <c:v>44964</c:v>
                </c:pt>
                <c:pt idx="257">
                  <c:v>44965</c:v>
                </c:pt>
                <c:pt idx="258">
                  <c:v>44966</c:v>
                </c:pt>
                <c:pt idx="259">
                  <c:v>44967</c:v>
                </c:pt>
                <c:pt idx="260">
                  <c:v>44970</c:v>
                </c:pt>
                <c:pt idx="261">
                  <c:v>44971</c:v>
                </c:pt>
                <c:pt idx="262">
                  <c:v>44972</c:v>
                </c:pt>
                <c:pt idx="263">
                  <c:v>44973</c:v>
                </c:pt>
                <c:pt idx="264">
                  <c:v>44974</c:v>
                </c:pt>
                <c:pt idx="265">
                  <c:v>44977</c:v>
                </c:pt>
                <c:pt idx="266">
                  <c:v>44978</c:v>
                </c:pt>
                <c:pt idx="267">
                  <c:v>44979</c:v>
                </c:pt>
                <c:pt idx="268">
                  <c:v>44980</c:v>
                </c:pt>
                <c:pt idx="269">
                  <c:v>44981</c:v>
                </c:pt>
                <c:pt idx="270">
                  <c:v>44984</c:v>
                </c:pt>
                <c:pt idx="271">
                  <c:v>44985</c:v>
                </c:pt>
                <c:pt idx="272">
                  <c:v>44986</c:v>
                </c:pt>
                <c:pt idx="273">
                  <c:v>44987</c:v>
                </c:pt>
                <c:pt idx="274">
                  <c:v>44988</c:v>
                </c:pt>
                <c:pt idx="275">
                  <c:v>44991</c:v>
                </c:pt>
                <c:pt idx="276">
                  <c:v>44992</c:v>
                </c:pt>
                <c:pt idx="277">
                  <c:v>44993</c:v>
                </c:pt>
                <c:pt idx="278">
                  <c:v>44994</c:v>
                </c:pt>
                <c:pt idx="279">
                  <c:v>44995</c:v>
                </c:pt>
                <c:pt idx="280">
                  <c:v>44998</c:v>
                </c:pt>
                <c:pt idx="281">
                  <c:v>44999</c:v>
                </c:pt>
                <c:pt idx="282">
                  <c:v>45000</c:v>
                </c:pt>
                <c:pt idx="283">
                  <c:v>45001</c:v>
                </c:pt>
                <c:pt idx="284">
                  <c:v>45002</c:v>
                </c:pt>
                <c:pt idx="285">
                  <c:v>45005</c:v>
                </c:pt>
                <c:pt idx="286">
                  <c:v>45006</c:v>
                </c:pt>
                <c:pt idx="287">
                  <c:v>45007</c:v>
                </c:pt>
                <c:pt idx="288">
                  <c:v>45008</c:v>
                </c:pt>
                <c:pt idx="289">
                  <c:v>45009</c:v>
                </c:pt>
                <c:pt idx="290">
                  <c:v>45012</c:v>
                </c:pt>
                <c:pt idx="291">
                  <c:v>45013</c:v>
                </c:pt>
                <c:pt idx="292">
                  <c:v>45014</c:v>
                </c:pt>
                <c:pt idx="293">
                  <c:v>45015</c:v>
                </c:pt>
                <c:pt idx="294">
                  <c:v>45016</c:v>
                </c:pt>
                <c:pt idx="295">
                  <c:v>45019</c:v>
                </c:pt>
                <c:pt idx="296">
                  <c:v>45020</c:v>
                </c:pt>
                <c:pt idx="297">
                  <c:v>45021</c:v>
                </c:pt>
                <c:pt idx="298">
                  <c:v>45022</c:v>
                </c:pt>
                <c:pt idx="299">
                  <c:v>45023</c:v>
                </c:pt>
                <c:pt idx="300">
                  <c:v>45026</c:v>
                </c:pt>
                <c:pt idx="301">
                  <c:v>45027</c:v>
                </c:pt>
                <c:pt idx="302">
                  <c:v>45028</c:v>
                </c:pt>
                <c:pt idx="303">
                  <c:v>45029</c:v>
                </c:pt>
                <c:pt idx="304">
                  <c:v>45030</c:v>
                </c:pt>
                <c:pt idx="305">
                  <c:v>45033</c:v>
                </c:pt>
                <c:pt idx="306">
                  <c:v>45034</c:v>
                </c:pt>
                <c:pt idx="307">
                  <c:v>45035</c:v>
                </c:pt>
                <c:pt idx="308">
                  <c:v>45036</c:v>
                </c:pt>
                <c:pt idx="309">
                  <c:v>45037</c:v>
                </c:pt>
                <c:pt idx="310">
                  <c:v>45040</c:v>
                </c:pt>
                <c:pt idx="311">
                  <c:v>45041</c:v>
                </c:pt>
                <c:pt idx="312">
                  <c:v>45042</c:v>
                </c:pt>
                <c:pt idx="313">
                  <c:v>45043</c:v>
                </c:pt>
                <c:pt idx="314">
                  <c:v>45044</c:v>
                </c:pt>
                <c:pt idx="315">
                  <c:v>45047</c:v>
                </c:pt>
                <c:pt idx="316">
                  <c:v>45048</c:v>
                </c:pt>
                <c:pt idx="317">
                  <c:v>45049</c:v>
                </c:pt>
                <c:pt idx="318">
                  <c:v>45050</c:v>
                </c:pt>
                <c:pt idx="319">
                  <c:v>45051</c:v>
                </c:pt>
                <c:pt idx="320">
                  <c:v>45054</c:v>
                </c:pt>
                <c:pt idx="321">
                  <c:v>45055</c:v>
                </c:pt>
                <c:pt idx="322">
                  <c:v>45056</c:v>
                </c:pt>
                <c:pt idx="323">
                  <c:v>45057</c:v>
                </c:pt>
                <c:pt idx="324">
                  <c:v>45058</c:v>
                </c:pt>
                <c:pt idx="325">
                  <c:v>45061</c:v>
                </c:pt>
                <c:pt idx="326">
                  <c:v>45062</c:v>
                </c:pt>
                <c:pt idx="327">
                  <c:v>45063</c:v>
                </c:pt>
                <c:pt idx="328">
                  <c:v>45064</c:v>
                </c:pt>
                <c:pt idx="329">
                  <c:v>45065</c:v>
                </c:pt>
                <c:pt idx="330">
                  <c:v>45068</c:v>
                </c:pt>
                <c:pt idx="331">
                  <c:v>45069</c:v>
                </c:pt>
                <c:pt idx="332">
                  <c:v>45070</c:v>
                </c:pt>
                <c:pt idx="333">
                  <c:v>45071</c:v>
                </c:pt>
                <c:pt idx="334">
                  <c:v>45072</c:v>
                </c:pt>
                <c:pt idx="335">
                  <c:v>45075</c:v>
                </c:pt>
                <c:pt idx="336">
                  <c:v>45076</c:v>
                </c:pt>
                <c:pt idx="337">
                  <c:v>45077</c:v>
                </c:pt>
                <c:pt idx="338">
                  <c:v>45078</c:v>
                </c:pt>
                <c:pt idx="339">
                  <c:v>45079</c:v>
                </c:pt>
                <c:pt idx="340">
                  <c:v>45082</c:v>
                </c:pt>
                <c:pt idx="341">
                  <c:v>45083</c:v>
                </c:pt>
                <c:pt idx="342">
                  <c:v>45084</c:v>
                </c:pt>
                <c:pt idx="343">
                  <c:v>45085</c:v>
                </c:pt>
                <c:pt idx="344">
                  <c:v>45086</c:v>
                </c:pt>
                <c:pt idx="345">
                  <c:v>45089</c:v>
                </c:pt>
                <c:pt idx="346">
                  <c:v>45090</c:v>
                </c:pt>
                <c:pt idx="347">
                  <c:v>45091</c:v>
                </c:pt>
                <c:pt idx="348">
                  <c:v>45092</c:v>
                </c:pt>
                <c:pt idx="349">
                  <c:v>45093</c:v>
                </c:pt>
                <c:pt idx="350">
                  <c:v>45096</c:v>
                </c:pt>
                <c:pt idx="351">
                  <c:v>45097</c:v>
                </c:pt>
                <c:pt idx="352">
                  <c:v>45098</c:v>
                </c:pt>
                <c:pt idx="353">
                  <c:v>45099</c:v>
                </c:pt>
                <c:pt idx="354">
                  <c:v>45100</c:v>
                </c:pt>
                <c:pt idx="355">
                  <c:v>45103</c:v>
                </c:pt>
                <c:pt idx="356">
                  <c:v>45104</c:v>
                </c:pt>
                <c:pt idx="357">
                  <c:v>45105</c:v>
                </c:pt>
                <c:pt idx="358">
                  <c:v>45106</c:v>
                </c:pt>
                <c:pt idx="359">
                  <c:v>45107</c:v>
                </c:pt>
                <c:pt idx="360">
                  <c:v>45110</c:v>
                </c:pt>
                <c:pt idx="361">
                  <c:v>45111</c:v>
                </c:pt>
                <c:pt idx="362">
                  <c:v>45112</c:v>
                </c:pt>
                <c:pt idx="363">
                  <c:v>45113</c:v>
                </c:pt>
                <c:pt idx="364">
                  <c:v>45114</c:v>
                </c:pt>
                <c:pt idx="365">
                  <c:v>45117</c:v>
                </c:pt>
                <c:pt idx="366">
                  <c:v>45118</c:v>
                </c:pt>
                <c:pt idx="367">
                  <c:v>45119</c:v>
                </c:pt>
                <c:pt idx="368">
                  <c:v>45120</c:v>
                </c:pt>
                <c:pt idx="369">
                  <c:v>45121</c:v>
                </c:pt>
                <c:pt idx="370">
                  <c:v>45124</c:v>
                </c:pt>
                <c:pt idx="371">
                  <c:v>45125</c:v>
                </c:pt>
                <c:pt idx="372">
                  <c:v>45126</c:v>
                </c:pt>
                <c:pt idx="373">
                  <c:v>45127</c:v>
                </c:pt>
                <c:pt idx="374">
                  <c:v>45128</c:v>
                </c:pt>
                <c:pt idx="375">
                  <c:v>45131</c:v>
                </c:pt>
                <c:pt idx="376">
                  <c:v>45132</c:v>
                </c:pt>
                <c:pt idx="377">
                  <c:v>45133</c:v>
                </c:pt>
                <c:pt idx="378">
                  <c:v>45134</c:v>
                </c:pt>
                <c:pt idx="379">
                  <c:v>45135</c:v>
                </c:pt>
                <c:pt idx="380">
                  <c:v>45138</c:v>
                </c:pt>
                <c:pt idx="381">
                  <c:v>45139</c:v>
                </c:pt>
                <c:pt idx="382">
                  <c:v>45140</c:v>
                </c:pt>
                <c:pt idx="383">
                  <c:v>45141</c:v>
                </c:pt>
                <c:pt idx="384">
                  <c:v>45142</c:v>
                </c:pt>
                <c:pt idx="385">
                  <c:v>45145</c:v>
                </c:pt>
                <c:pt idx="386">
                  <c:v>45146</c:v>
                </c:pt>
                <c:pt idx="387">
                  <c:v>45147</c:v>
                </c:pt>
                <c:pt idx="388">
                  <c:v>45148</c:v>
                </c:pt>
                <c:pt idx="389">
                  <c:v>45149</c:v>
                </c:pt>
                <c:pt idx="390">
                  <c:v>45152</c:v>
                </c:pt>
                <c:pt idx="391">
                  <c:v>45153</c:v>
                </c:pt>
                <c:pt idx="392">
                  <c:v>45154</c:v>
                </c:pt>
                <c:pt idx="393">
                  <c:v>45155</c:v>
                </c:pt>
                <c:pt idx="394">
                  <c:v>45156</c:v>
                </c:pt>
                <c:pt idx="395">
                  <c:v>45159</c:v>
                </c:pt>
                <c:pt idx="396">
                  <c:v>45160</c:v>
                </c:pt>
                <c:pt idx="397">
                  <c:v>45161</c:v>
                </c:pt>
                <c:pt idx="398">
                  <c:v>45162</c:v>
                </c:pt>
                <c:pt idx="399">
                  <c:v>45163</c:v>
                </c:pt>
                <c:pt idx="400">
                  <c:v>45166</c:v>
                </c:pt>
                <c:pt idx="401">
                  <c:v>45167</c:v>
                </c:pt>
                <c:pt idx="402">
                  <c:v>45168</c:v>
                </c:pt>
                <c:pt idx="403">
                  <c:v>45169</c:v>
                </c:pt>
                <c:pt idx="404">
                  <c:v>45170</c:v>
                </c:pt>
                <c:pt idx="405">
                  <c:v>45173</c:v>
                </c:pt>
                <c:pt idx="406">
                  <c:v>45174</c:v>
                </c:pt>
                <c:pt idx="407">
                  <c:v>45175</c:v>
                </c:pt>
                <c:pt idx="408">
                  <c:v>45176</c:v>
                </c:pt>
                <c:pt idx="409">
                  <c:v>45177</c:v>
                </c:pt>
                <c:pt idx="410">
                  <c:v>45180</c:v>
                </c:pt>
                <c:pt idx="411">
                  <c:v>45181</c:v>
                </c:pt>
                <c:pt idx="412">
                  <c:v>45182</c:v>
                </c:pt>
                <c:pt idx="413">
                  <c:v>45183</c:v>
                </c:pt>
                <c:pt idx="414">
                  <c:v>45184</c:v>
                </c:pt>
                <c:pt idx="415">
                  <c:v>45187</c:v>
                </c:pt>
                <c:pt idx="416">
                  <c:v>45188</c:v>
                </c:pt>
                <c:pt idx="417">
                  <c:v>45189</c:v>
                </c:pt>
                <c:pt idx="418">
                  <c:v>45190</c:v>
                </c:pt>
                <c:pt idx="419">
                  <c:v>45191</c:v>
                </c:pt>
                <c:pt idx="420">
                  <c:v>45194</c:v>
                </c:pt>
                <c:pt idx="421">
                  <c:v>45195</c:v>
                </c:pt>
                <c:pt idx="422">
                  <c:v>45196</c:v>
                </c:pt>
                <c:pt idx="423">
                  <c:v>45197</c:v>
                </c:pt>
                <c:pt idx="424">
                  <c:v>45198</c:v>
                </c:pt>
                <c:pt idx="425">
                  <c:v>45201</c:v>
                </c:pt>
                <c:pt idx="426">
                  <c:v>45202</c:v>
                </c:pt>
                <c:pt idx="427">
                  <c:v>45203</c:v>
                </c:pt>
                <c:pt idx="428">
                  <c:v>45204</c:v>
                </c:pt>
                <c:pt idx="429">
                  <c:v>45205</c:v>
                </c:pt>
                <c:pt idx="430">
                  <c:v>45208</c:v>
                </c:pt>
                <c:pt idx="431">
                  <c:v>45209</c:v>
                </c:pt>
                <c:pt idx="432">
                  <c:v>45210</c:v>
                </c:pt>
                <c:pt idx="433">
                  <c:v>45211</c:v>
                </c:pt>
                <c:pt idx="434">
                  <c:v>45212</c:v>
                </c:pt>
                <c:pt idx="435">
                  <c:v>45215</c:v>
                </c:pt>
                <c:pt idx="436">
                  <c:v>45216</c:v>
                </c:pt>
                <c:pt idx="437">
                  <c:v>45217</c:v>
                </c:pt>
                <c:pt idx="438">
                  <c:v>45218</c:v>
                </c:pt>
                <c:pt idx="439">
                  <c:v>45219</c:v>
                </c:pt>
                <c:pt idx="440">
                  <c:v>45222</c:v>
                </c:pt>
                <c:pt idx="441">
                  <c:v>45223</c:v>
                </c:pt>
                <c:pt idx="442">
                  <c:v>45224</c:v>
                </c:pt>
                <c:pt idx="443">
                  <c:v>45225</c:v>
                </c:pt>
                <c:pt idx="444">
                  <c:v>45226</c:v>
                </c:pt>
                <c:pt idx="445">
                  <c:v>45229</c:v>
                </c:pt>
                <c:pt idx="446">
                  <c:v>45230</c:v>
                </c:pt>
                <c:pt idx="447">
                  <c:v>45231</c:v>
                </c:pt>
                <c:pt idx="448">
                  <c:v>45232</c:v>
                </c:pt>
                <c:pt idx="449">
                  <c:v>45233</c:v>
                </c:pt>
                <c:pt idx="450">
                  <c:v>45236</c:v>
                </c:pt>
                <c:pt idx="451">
                  <c:v>45237</c:v>
                </c:pt>
                <c:pt idx="452">
                  <c:v>45238</c:v>
                </c:pt>
                <c:pt idx="453">
                  <c:v>45239</c:v>
                </c:pt>
                <c:pt idx="454">
                  <c:v>45240</c:v>
                </c:pt>
                <c:pt idx="455">
                  <c:v>45243</c:v>
                </c:pt>
                <c:pt idx="456">
                  <c:v>45244</c:v>
                </c:pt>
                <c:pt idx="457">
                  <c:v>45245</c:v>
                </c:pt>
                <c:pt idx="458">
                  <c:v>45246</c:v>
                </c:pt>
                <c:pt idx="459">
                  <c:v>45247</c:v>
                </c:pt>
                <c:pt idx="460">
                  <c:v>45250</c:v>
                </c:pt>
                <c:pt idx="461">
                  <c:v>45251</c:v>
                </c:pt>
                <c:pt idx="462">
                  <c:v>45252</c:v>
                </c:pt>
                <c:pt idx="463">
                  <c:v>45253</c:v>
                </c:pt>
                <c:pt idx="464">
                  <c:v>45254</c:v>
                </c:pt>
                <c:pt idx="465">
                  <c:v>45257</c:v>
                </c:pt>
                <c:pt idx="466">
                  <c:v>45258</c:v>
                </c:pt>
                <c:pt idx="467">
                  <c:v>45259</c:v>
                </c:pt>
                <c:pt idx="468">
                  <c:v>45260</c:v>
                </c:pt>
                <c:pt idx="469">
                  <c:v>45261</c:v>
                </c:pt>
                <c:pt idx="470">
                  <c:v>45264</c:v>
                </c:pt>
                <c:pt idx="471">
                  <c:v>45265</c:v>
                </c:pt>
                <c:pt idx="472">
                  <c:v>45266</c:v>
                </c:pt>
                <c:pt idx="473">
                  <c:v>45267</c:v>
                </c:pt>
                <c:pt idx="474">
                  <c:v>45268</c:v>
                </c:pt>
                <c:pt idx="475">
                  <c:v>45271</c:v>
                </c:pt>
                <c:pt idx="476">
                  <c:v>45272</c:v>
                </c:pt>
                <c:pt idx="477">
                  <c:v>45273</c:v>
                </c:pt>
                <c:pt idx="478">
                  <c:v>45274</c:v>
                </c:pt>
                <c:pt idx="479">
                  <c:v>45275</c:v>
                </c:pt>
                <c:pt idx="480">
                  <c:v>45278</c:v>
                </c:pt>
                <c:pt idx="481">
                  <c:v>45279</c:v>
                </c:pt>
                <c:pt idx="482">
                  <c:v>45280</c:v>
                </c:pt>
                <c:pt idx="483">
                  <c:v>45281</c:v>
                </c:pt>
                <c:pt idx="484">
                  <c:v>45282</c:v>
                </c:pt>
                <c:pt idx="485">
                  <c:v>45285</c:v>
                </c:pt>
                <c:pt idx="486">
                  <c:v>45286</c:v>
                </c:pt>
                <c:pt idx="487">
                  <c:v>45287</c:v>
                </c:pt>
                <c:pt idx="488">
                  <c:v>45288</c:v>
                </c:pt>
                <c:pt idx="489">
                  <c:v>45289</c:v>
                </c:pt>
                <c:pt idx="490">
                  <c:v>45292</c:v>
                </c:pt>
                <c:pt idx="491">
                  <c:v>45293</c:v>
                </c:pt>
                <c:pt idx="492">
                  <c:v>45294</c:v>
                </c:pt>
                <c:pt idx="493">
                  <c:v>45295</c:v>
                </c:pt>
                <c:pt idx="494">
                  <c:v>45296</c:v>
                </c:pt>
                <c:pt idx="495">
                  <c:v>45299</c:v>
                </c:pt>
                <c:pt idx="496">
                  <c:v>45300</c:v>
                </c:pt>
                <c:pt idx="497">
                  <c:v>45301</c:v>
                </c:pt>
                <c:pt idx="498">
                  <c:v>45302</c:v>
                </c:pt>
                <c:pt idx="499">
                  <c:v>45303</c:v>
                </c:pt>
                <c:pt idx="500">
                  <c:v>45306</c:v>
                </c:pt>
                <c:pt idx="501">
                  <c:v>45307</c:v>
                </c:pt>
                <c:pt idx="502">
                  <c:v>45308</c:v>
                </c:pt>
                <c:pt idx="503">
                  <c:v>45309</c:v>
                </c:pt>
                <c:pt idx="504">
                  <c:v>45310</c:v>
                </c:pt>
                <c:pt idx="505">
                  <c:v>45313</c:v>
                </c:pt>
                <c:pt idx="506">
                  <c:v>45314</c:v>
                </c:pt>
                <c:pt idx="507">
                  <c:v>45315</c:v>
                </c:pt>
                <c:pt idx="508">
                  <c:v>45316</c:v>
                </c:pt>
                <c:pt idx="509">
                  <c:v>45317</c:v>
                </c:pt>
                <c:pt idx="510">
                  <c:v>45320</c:v>
                </c:pt>
                <c:pt idx="511">
                  <c:v>45321</c:v>
                </c:pt>
                <c:pt idx="512">
                  <c:v>45322</c:v>
                </c:pt>
                <c:pt idx="513">
                  <c:v>45323</c:v>
                </c:pt>
                <c:pt idx="514">
                  <c:v>45324</c:v>
                </c:pt>
                <c:pt idx="515">
                  <c:v>45327</c:v>
                </c:pt>
                <c:pt idx="516">
                  <c:v>45328</c:v>
                </c:pt>
                <c:pt idx="517">
                  <c:v>45329</c:v>
                </c:pt>
                <c:pt idx="518">
                  <c:v>45330</c:v>
                </c:pt>
                <c:pt idx="519">
                  <c:v>45331</c:v>
                </c:pt>
                <c:pt idx="520">
                  <c:v>45334</c:v>
                </c:pt>
                <c:pt idx="521">
                  <c:v>45335</c:v>
                </c:pt>
                <c:pt idx="522">
                  <c:v>45336</c:v>
                </c:pt>
                <c:pt idx="523">
                  <c:v>45337</c:v>
                </c:pt>
                <c:pt idx="524">
                  <c:v>45338</c:v>
                </c:pt>
                <c:pt idx="525">
                  <c:v>45341</c:v>
                </c:pt>
                <c:pt idx="526">
                  <c:v>45342</c:v>
                </c:pt>
                <c:pt idx="527">
                  <c:v>45343</c:v>
                </c:pt>
                <c:pt idx="528">
                  <c:v>45344</c:v>
                </c:pt>
                <c:pt idx="529">
                  <c:v>45345</c:v>
                </c:pt>
                <c:pt idx="530">
                  <c:v>45348</c:v>
                </c:pt>
                <c:pt idx="531">
                  <c:v>45349</c:v>
                </c:pt>
                <c:pt idx="532">
                  <c:v>45350</c:v>
                </c:pt>
                <c:pt idx="533">
                  <c:v>45351</c:v>
                </c:pt>
                <c:pt idx="534">
                  <c:v>45352</c:v>
                </c:pt>
                <c:pt idx="535">
                  <c:v>45355</c:v>
                </c:pt>
                <c:pt idx="536">
                  <c:v>45356</c:v>
                </c:pt>
                <c:pt idx="537">
                  <c:v>45357</c:v>
                </c:pt>
                <c:pt idx="538">
                  <c:v>45358</c:v>
                </c:pt>
                <c:pt idx="539">
                  <c:v>45359</c:v>
                </c:pt>
                <c:pt idx="540">
                  <c:v>45362</c:v>
                </c:pt>
                <c:pt idx="541">
                  <c:v>45363</c:v>
                </c:pt>
                <c:pt idx="542">
                  <c:v>45364</c:v>
                </c:pt>
                <c:pt idx="543">
                  <c:v>45365</c:v>
                </c:pt>
                <c:pt idx="544">
                  <c:v>45366</c:v>
                </c:pt>
                <c:pt idx="545">
                  <c:v>45369</c:v>
                </c:pt>
                <c:pt idx="546">
                  <c:v>45370</c:v>
                </c:pt>
                <c:pt idx="547">
                  <c:v>45371</c:v>
                </c:pt>
                <c:pt idx="548">
                  <c:v>45372</c:v>
                </c:pt>
                <c:pt idx="549">
                  <c:v>45373</c:v>
                </c:pt>
                <c:pt idx="550">
                  <c:v>45376</c:v>
                </c:pt>
                <c:pt idx="551">
                  <c:v>45377</c:v>
                </c:pt>
                <c:pt idx="552">
                  <c:v>45378</c:v>
                </c:pt>
                <c:pt idx="553">
                  <c:v>45379</c:v>
                </c:pt>
                <c:pt idx="554">
                  <c:v>45380</c:v>
                </c:pt>
                <c:pt idx="555">
                  <c:v>45383</c:v>
                </c:pt>
                <c:pt idx="556">
                  <c:v>45384</c:v>
                </c:pt>
                <c:pt idx="557">
                  <c:v>45385</c:v>
                </c:pt>
                <c:pt idx="558">
                  <c:v>45386</c:v>
                </c:pt>
                <c:pt idx="559">
                  <c:v>45387</c:v>
                </c:pt>
                <c:pt idx="560">
                  <c:v>45390</c:v>
                </c:pt>
                <c:pt idx="561">
                  <c:v>45391</c:v>
                </c:pt>
                <c:pt idx="562">
                  <c:v>45392</c:v>
                </c:pt>
                <c:pt idx="563">
                  <c:v>45393</c:v>
                </c:pt>
                <c:pt idx="564">
                  <c:v>45394</c:v>
                </c:pt>
                <c:pt idx="565">
                  <c:v>45397</c:v>
                </c:pt>
                <c:pt idx="566">
                  <c:v>45398</c:v>
                </c:pt>
                <c:pt idx="567">
                  <c:v>45399</c:v>
                </c:pt>
                <c:pt idx="568">
                  <c:v>45400</c:v>
                </c:pt>
                <c:pt idx="569">
                  <c:v>45401</c:v>
                </c:pt>
                <c:pt idx="570">
                  <c:v>45404</c:v>
                </c:pt>
                <c:pt idx="571">
                  <c:v>45405</c:v>
                </c:pt>
                <c:pt idx="572">
                  <c:v>45406</c:v>
                </c:pt>
                <c:pt idx="573">
                  <c:v>45407</c:v>
                </c:pt>
                <c:pt idx="574">
                  <c:v>45408</c:v>
                </c:pt>
                <c:pt idx="575">
                  <c:v>45411</c:v>
                </c:pt>
                <c:pt idx="576">
                  <c:v>45412</c:v>
                </c:pt>
                <c:pt idx="577">
                  <c:v>45413</c:v>
                </c:pt>
                <c:pt idx="578">
                  <c:v>45414</c:v>
                </c:pt>
                <c:pt idx="579">
                  <c:v>45415</c:v>
                </c:pt>
                <c:pt idx="580">
                  <c:v>45418</c:v>
                </c:pt>
                <c:pt idx="581">
                  <c:v>45419</c:v>
                </c:pt>
                <c:pt idx="582">
                  <c:v>45420</c:v>
                </c:pt>
                <c:pt idx="583">
                  <c:v>45421</c:v>
                </c:pt>
                <c:pt idx="584">
                  <c:v>45422</c:v>
                </c:pt>
                <c:pt idx="585">
                  <c:v>45425</c:v>
                </c:pt>
                <c:pt idx="586">
                  <c:v>45426</c:v>
                </c:pt>
                <c:pt idx="587">
                  <c:v>45427</c:v>
                </c:pt>
                <c:pt idx="588">
                  <c:v>45428</c:v>
                </c:pt>
                <c:pt idx="589">
                  <c:v>45429</c:v>
                </c:pt>
                <c:pt idx="590">
                  <c:v>45432</c:v>
                </c:pt>
                <c:pt idx="591">
                  <c:v>45433</c:v>
                </c:pt>
                <c:pt idx="592">
                  <c:v>45434</c:v>
                </c:pt>
                <c:pt idx="593">
                  <c:v>45435</c:v>
                </c:pt>
                <c:pt idx="594">
                  <c:v>45436</c:v>
                </c:pt>
                <c:pt idx="595">
                  <c:v>45439</c:v>
                </c:pt>
                <c:pt idx="596">
                  <c:v>45440</c:v>
                </c:pt>
                <c:pt idx="597">
                  <c:v>45441</c:v>
                </c:pt>
                <c:pt idx="598">
                  <c:v>45442</c:v>
                </c:pt>
                <c:pt idx="599">
                  <c:v>45443</c:v>
                </c:pt>
                <c:pt idx="600">
                  <c:v>45446</c:v>
                </c:pt>
                <c:pt idx="601">
                  <c:v>45447</c:v>
                </c:pt>
                <c:pt idx="602">
                  <c:v>45448</c:v>
                </c:pt>
                <c:pt idx="603">
                  <c:v>45449</c:v>
                </c:pt>
                <c:pt idx="604">
                  <c:v>45450</c:v>
                </c:pt>
                <c:pt idx="605">
                  <c:v>45453</c:v>
                </c:pt>
                <c:pt idx="606">
                  <c:v>45454</c:v>
                </c:pt>
                <c:pt idx="607">
                  <c:v>45455</c:v>
                </c:pt>
                <c:pt idx="608">
                  <c:v>45456</c:v>
                </c:pt>
                <c:pt idx="609">
                  <c:v>45457</c:v>
                </c:pt>
                <c:pt idx="610">
                  <c:v>45460</c:v>
                </c:pt>
                <c:pt idx="611">
                  <c:v>45461</c:v>
                </c:pt>
                <c:pt idx="612">
                  <c:v>45462</c:v>
                </c:pt>
                <c:pt idx="613">
                  <c:v>45463</c:v>
                </c:pt>
                <c:pt idx="614">
                  <c:v>45464</c:v>
                </c:pt>
                <c:pt idx="615">
                  <c:v>45467</c:v>
                </c:pt>
                <c:pt idx="616">
                  <c:v>45468</c:v>
                </c:pt>
                <c:pt idx="617">
                  <c:v>45469</c:v>
                </c:pt>
                <c:pt idx="618">
                  <c:v>45470</c:v>
                </c:pt>
                <c:pt idx="619">
                  <c:v>45471</c:v>
                </c:pt>
                <c:pt idx="620">
                  <c:v>45474</c:v>
                </c:pt>
                <c:pt idx="621">
                  <c:v>45475</c:v>
                </c:pt>
                <c:pt idx="622">
                  <c:v>45476</c:v>
                </c:pt>
                <c:pt idx="623">
                  <c:v>45477</c:v>
                </c:pt>
                <c:pt idx="624">
                  <c:v>45478</c:v>
                </c:pt>
                <c:pt idx="625">
                  <c:v>45481</c:v>
                </c:pt>
                <c:pt idx="626">
                  <c:v>45482</c:v>
                </c:pt>
                <c:pt idx="627">
                  <c:v>45483</c:v>
                </c:pt>
                <c:pt idx="628">
                  <c:v>45484</c:v>
                </c:pt>
                <c:pt idx="629">
                  <c:v>45485</c:v>
                </c:pt>
                <c:pt idx="630">
                  <c:v>45488</c:v>
                </c:pt>
                <c:pt idx="631">
                  <c:v>45489</c:v>
                </c:pt>
                <c:pt idx="632">
                  <c:v>45490</c:v>
                </c:pt>
                <c:pt idx="633">
                  <c:v>45491</c:v>
                </c:pt>
                <c:pt idx="634">
                  <c:v>45492</c:v>
                </c:pt>
                <c:pt idx="635">
                  <c:v>45495</c:v>
                </c:pt>
                <c:pt idx="636">
                  <c:v>45496</c:v>
                </c:pt>
                <c:pt idx="637">
                  <c:v>45497</c:v>
                </c:pt>
                <c:pt idx="638">
                  <c:v>45498</c:v>
                </c:pt>
                <c:pt idx="639">
                  <c:v>45499</c:v>
                </c:pt>
                <c:pt idx="640">
                  <c:v>45502</c:v>
                </c:pt>
                <c:pt idx="641">
                  <c:v>45503</c:v>
                </c:pt>
                <c:pt idx="642">
                  <c:v>45504</c:v>
                </c:pt>
                <c:pt idx="643">
                  <c:v>45505</c:v>
                </c:pt>
                <c:pt idx="644">
                  <c:v>45506</c:v>
                </c:pt>
                <c:pt idx="645">
                  <c:v>45509</c:v>
                </c:pt>
                <c:pt idx="646">
                  <c:v>45510</c:v>
                </c:pt>
                <c:pt idx="647">
                  <c:v>45511</c:v>
                </c:pt>
                <c:pt idx="648">
                  <c:v>45512</c:v>
                </c:pt>
                <c:pt idx="649">
                  <c:v>45513</c:v>
                </c:pt>
                <c:pt idx="650">
                  <c:v>45516</c:v>
                </c:pt>
                <c:pt idx="651">
                  <c:v>45517</c:v>
                </c:pt>
                <c:pt idx="652">
                  <c:v>45518</c:v>
                </c:pt>
                <c:pt idx="653">
                  <c:v>45519</c:v>
                </c:pt>
                <c:pt idx="654">
                  <c:v>45520</c:v>
                </c:pt>
                <c:pt idx="655">
                  <c:v>45523</c:v>
                </c:pt>
                <c:pt idx="656">
                  <c:v>45524</c:v>
                </c:pt>
                <c:pt idx="657">
                  <c:v>45525</c:v>
                </c:pt>
                <c:pt idx="658">
                  <c:v>45526</c:v>
                </c:pt>
                <c:pt idx="659">
                  <c:v>45527</c:v>
                </c:pt>
                <c:pt idx="660">
                  <c:v>45530</c:v>
                </c:pt>
                <c:pt idx="661">
                  <c:v>45531</c:v>
                </c:pt>
                <c:pt idx="662">
                  <c:v>45532</c:v>
                </c:pt>
                <c:pt idx="663">
                  <c:v>45533</c:v>
                </c:pt>
                <c:pt idx="664">
                  <c:v>45534</c:v>
                </c:pt>
                <c:pt idx="665">
                  <c:v>45537</c:v>
                </c:pt>
                <c:pt idx="666">
                  <c:v>45538</c:v>
                </c:pt>
                <c:pt idx="667">
                  <c:v>45539</c:v>
                </c:pt>
                <c:pt idx="668">
                  <c:v>45540</c:v>
                </c:pt>
                <c:pt idx="669">
                  <c:v>45541</c:v>
                </c:pt>
                <c:pt idx="670">
                  <c:v>45544</c:v>
                </c:pt>
                <c:pt idx="671">
                  <c:v>45545</c:v>
                </c:pt>
                <c:pt idx="672">
                  <c:v>45546</c:v>
                </c:pt>
                <c:pt idx="673">
                  <c:v>45547</c:v>
                </c:pt>
                <c:pt idx="674">
                  <c:v>45548</c:v>
                </c:pt>
                <c:pt idx="675">
                  <c:v>45551</c:v>
                </c:pt>
                <c:pt idx="676">
                  <c:v>45552</c:v>
                </c:pt>
                <c:pt idx="677">
                  <c:v>45553</c:v>
                </c:pt>
                <c:pt idx="678">
                  <c:v>45554</c:v>
                </c:pt>
                <c:pt idx="679">
                  <c:v>45555</c:v>
                </c:pt>
                <c:pt idx="680">
                  <c:v>45558</c:v>
                </c:pt>
                <c:pt idx="681">
                  <c:v>45559</c:v>
                </c:pt>
                <c:pt idx="682">
                  <c:v>45560</c:v>
                </c:pt>
                <c:pt idx="683">
                  <c:v>45561</c:v>
                </c:pt>
                <c:pt idx="684">
                  <c:v>45562</c:v>
                </c:pt>
                <c:pt idx="685">
                  <c:v>45565</c:v>
                </c:pt>
                <c:pt idx="686">
                  <c:v>45566</c:v>
                </c:pt>
                <c:pt idx="687">
                  <c:v>45567</c:v>
                </c:pt>
                <c:pt idx="688">
                  <c:v>45568</c:v>
                </c:pt>
                <c:pt idx="689">
                  <c:v>45569</c:v>
                </c:pt>
                <c:pt idx="690">
                  <c:v>45572</c:v>
                </c:pt>
                <c:pt idx="691">
                  <c:v>45573</c:v>
                </c:pt>
                <c:pt idx="692">
                  <c:v>45574</c:v>
                </c:pt>
                <c:pt idx="693">
                  <c:v>45575</c:v>
                </c:pt>
                <c:pt idx="694">
                  <c:v>45576</c:v>
                </c:pt>
                <c:pt idx="695">
                  <c:v>45579</c:v>
                </c:pt>
                <c:pt idx="696">
                  <c:v>45580</c:v>
                </c:pt>
                <c:pt idx="697">
                  <c:v>45581</c:v>
                </c:pt>
                <c:pt idx="698">
                  <c:v>45582</c:v>
                </c:pt>
                <c:pt idx="699">
                  <c:v>45583</c:v>
                </c:pt>
                <c:pt idx="700">
                  <c:v>45586</c:v>
                </c:pt>
                <c:pt idx="701">
                  <c:v>45587</c:v>
                </c:pt>
                <c:pt idx="702">
                  <c:v>45588</c:v>
                </c:pt>
                <c:pt idx="703">
                  <c:v>45589</c:v>
                </c:pt>
                <c:pt idx="704">
                  <c:v>45590</c:v>
                </c:pt>
                <c:pt idx="705">
                  <c:v>45593</c:v>
                </c:pt>
                <c:pt idx="706">
                  <c:v>45594</c:v>
                </c:pt>
                <c:pt idx="707">
                  <c:v>45595</c:v>
                </c:pt>
                <c:pt idx="708">
                  <c:v>45596</c:v>
                </c:pt>
                <c:pt idx="709">
                  <c:v>45597</c:v>
                </c:pt>
                <c:pt idx="710">
                  <c:v>45600</c:v>
                </c:pt>
                <c:pt idx="711">
                  <c:v>45601</c:v>
                </c:pt>
                <c:pt idx="712">
                  <c:v>45602</c:v>
                </c:pt>
                <c:pt idx="713">
                  <c:v>45603</c:v>
                </c:pt>
                <c:pt idx="714">
                  <c:v>45604</c:v>
                </c:pt>
                <c:pt idx="715">
                  <c:v>45607</c:v>
                </c:pt>
                <c:pt idx="716">
                  <c:v>45608</c:v>
                </c:pt>
                <c:pt idx="717">
                  <c:v>45609</c:v>
                </c:pt>
                <c:pt idx="718">
                  <c:v>45610</c:v>
                </c:pt>
                <c:pt idx="719">
                  <c:v>45611</c:v>
                </c:pt>
                <c:pt idx="720">
                  <c:v>45614</c:v>
                </c:pt>
                <c:pt idx="721">
                  <c:v>45615</c:v>
                </c:pt>
                <c:pt idx="722">
                  <c:v>45616</c:v>
                </c:pt>
                <c:pt idx="723">
                  <c:v>45617</c:v>
                </c:pt>
                <c:pt idx="724">
                  <c:v>45618</c:v>
                </c:pt>
                <c:pt idx="725">
                  <c:v>45621</c:v>
                </c:pt>
                <c:pt idx="726">
                  <c:v>45622</c:v>
                </c:pt>
                <c:pt idx="727">
                  <c:v>45623</c:v>
                </c:pt>
                <c:pt idx="728">
                  <c:v>45624</c:v>
                </c:pt>
                <c:pt idx="729">
                  <c:v>45625</c:v>
                </c:pt>
                <c:pt idx="730">
                  <c:v>45628</c:v>
                </c:pt>
                <c:pt idx="731">
                  <c:v>45629</c:v>
                </c:pt>
                <c:pt idx="732">
                  <c:v>45630</c:v>
                </c:pt>
                <c:pt idx="733">
                  <c:v>45631</c:v>
                </c:pt>
                <c:pt idx="734">
                  <c:v>45632</c:v>
                </c:pt>
                <c:pt idx="735">
                  <c:v>45635</c:v>
                </c:pt>
                <c:pt idx="736">
                  <c:v>45636</c:v>
                </c:pt>
                <c:pt idx="737">
                  <c:v>45637</c:v>
                </c:pt>
                <c:pt idx="738">
                  <c:v>45638</c:v>
                </c:pt>
                <c:pt idx="739">
                  <c:v>45639</c:v>
                </c:pt>
                <c:pt idx="740">
                  <c:v>45642</c:v>
                </c:pt>
                <c:pt idx="741">
                  <c:v>45643</c:v>
                </c:pt>
                <c:pt idx="742">
                  <c:v>45644</c:v>
                </c:pt>
                <c:pt idx="743">
                  <c:v>45645</c:v>
                </c:pt>
                <c:pt idx="744">
                  <c:v>45646</c:v>
                </c:pt>
                <c:pt idx="745">
                  <c:v>45649</c:v>
                </c:pt>
                <c:pt idx="746">
                  <c:v>45650</c:v>
                </c:pt>
                <c:pt idx="747">
                  <c:v>45651</c:v>
                </c:pt>
                <c:pt idx="748">
                  <c:v>45652</c:v>
                </c:pt>
                <c:pt idx="749">
                  <c:v>45653</c:v>
                </c:pt>
                <c:pt idx="750">
                  <c:v>45656</c:v>
                </c:pt>
                <c:pt idx="751">
                  <c:v>45657</c:v>
                </c:pt>
              </c:numCache>
            </c:numRef>
          </c:cat>
          <c:val>
            <c:numRef>
              <c:f>'Rolling Analytics'!$E$40:$E$791</c:f>
              <c:numCache>
                <c:formatCode>General</c:formatCode>
                <c:ptCount val="752"/>
                <c:pt idx="0">
                  <c:v>4.9626825888650679</c:v>
                </c:pt>
                <c:pt idx="1">
                  <c:v>3.7965066369774241</c:v>
                </c:pt>
                <c:pt idx="2">
                  <c:v>4.1968410811815646</c:v>
                </c:pt>
                <c:pt idx="3">
                  <c:v>3.9101921279030654</c:v>
                </c:pt>
                <c:pt idx="4">
                  <c:v>3.5851177436015331</c:v>
                </c:pt>
                <c:pt idx="5">
                  <c:v>3.4196220817611658</c:v>
                </c:pt>
                <c:pt idx="6">
                  <c:v>3.218087377277683</c:v>
                </c:pt>
                <c:pt idx="7">
                  <c:v>3.918021126254509</c:v>
                </c:pt>
                <c:pt idx="8">
                  <c:v>4.0777202661469785</c:v>
                </c:pt>
                <c:pt idx="9">
                  <c:v>3.9486778715547408</c:v>
                </c:pt>
                <c:pt idx="10">
                  <c:v>4.2659865743496166</c:v>
                </c:pt>
                <c:pt idx="11">
                  <c:v>4.2697297453566962</c:v>
                </c:pt>
                <c:pt idx="12">
                  <c:v>4.5893009496418511</c:v>
                </c:pt>
                <c:pt idx="13">
                  <c:v>3.6465919567117959</c:v>
                </c:pt>
                <c:pt idx="14">
                  <c:v>2.4826362142206047</c:v>
                </c:pt>
                <c:pt idx="15">
                  <c:v>1.3915592167369226</c:v>
                </c:pt>
                <c:pt idx="16">
                  <c:v>0.12200596080196065</c:v>
                </c:pt>
                <c:pt idx="17">
                  <c:v>-1.1798944846948192</c:v>
                </c:pt>
                <c:pt idx="18">
                  <c:v>-1.9144092187881321</c:v>
                </c:pt>
                <c:pt idx="19">
                  <c:v>-1.4077859883508148</c:v>
                </c:pt>
                <c:pt idx="20">
                  <c:v>-0.63878752108539816</c:v>
                </c:pt>
                <c:pt idx="21">
                  <c:v>-0.25631228784400772</c:v>
                </c:pt>
                <c:pt idx="22">
                  <c:v>0.65751059016309077</c:v>
                </c:pt>
                <c:pt idx="23">
                  <c:v>-0.31338201535596744</c:v>
                </c:pt>
                <c:pt idx="24">
                  <c:v>1.7405515376184575E-3</c:v>
                </c:pt>
                <c:pt idx="25">
                  <c:v>1.4021005073167085</c:v>
                </c:pt>
                <c:pt idx="26">
                  <c:v>1.261624689397409</c:v>
                </c:pt>
                <c:pt idx="27">
                  <c:v>0.38962174303778563</c:v>
                </c:pt>
                <c:pt idx="28">
                  <c:v>-0.40818430289205865</c:v>
                </c:pt>
                <c:pt idx="29">
                  <c:v>-0.82043019112725646</c:v>
                </c:pt>
                <c:pt idx="30">
                  <c:v>-0.92725051024592509</c:v>
                </c:pt>
                <c:pt idx="31">
                  <c:v>-1.2712600334911801</c:v>
                </c:pt>
                <c:pt idx="32">
                  <c:v>-0.33677232668480178</c:v>
                </c:pt>
                <c:pt idx="33">
                  <c:v>-0.91004770601408014</c:v>
                </c:pt>
                <c:pt idx="34">
                  <c:v>-0.91153368003067292</c:v>
                </c:pt>
                <c:pt idx="35">
                  <c:v>-0.98756871684472158</c:v>
                </c:pt>
                <c:pt idx="36">
                  <c:v>-1.2368537529741448</c:v>
                </c:pt>
                <c:pt idx="37">
                  <c:v>-1.3600750700309012</c:v>
                </c:pt>
                <c:pt idx="38">
                  <c:v>-1.4426856324099542</c:v>
                </c:pt>
                <c:pt idx="39">
                  <c:v>-1.0582885744917223</c:v>
                </c:pt>
                <c:pt idx="40">
                  <c:v>-2.1714518390923905</c:v>
                </c:pt>
                <c:pt idx="41">
                  <c:v>-2.9725199967138289</c:v>
                </c:pt>
                <c:pt idx="42">
                  <c:v>-2.9439866214135488</c:v>
                </c:pt>
                <c:pt idx="43">
                  <c:v>-2.539327739116533</c:v>
                </c:pt>
                <c:pt idx="44">
                  <c:v>-1.9564040432976737</c:v>
                </c:pt>
                <c:pt idx="45">
                  <c:v>-1.5567466183899317</c:v>
                </c:pt>
                <c:pt idx="46">
                  <c:v>-1.2859592165188629</c:v>
                </c:pt>
                <c:pt idx="47">
                  <c:v>-5.1205075396025104E-2</c:v>
                </c:pt>
                <c:pt idx="48">
                  <c:v>0.3805438653018563</c:v>
                </c:pt>
                <c:pt idx="49">
                  <c:v>9.6395976975566774E-2</c:v>
                </c:pt>
                <c:pt idx="50">
                  <c:v>1.0354726343347025</c:v>
                </c:pt>
                <c:pt idx="51">
                  <c:v>1.3162041158244464</c:v>
                </c:pt>
                <c:pt idx="52">
                  <c:v>1.1146022190335521</c:v>
                </c:pt>
                <c:pt idx="53">
                  <c:v>2.35742981657335</c:v>
                </c:pt>
                <c:pt idx="54">
                  <c:v>1.8386450715559022</c:v>
                </c:pt>
                <c:pt idx="55">
                  <c:v>1.5897366840128426</c:v>
                </c:pt>
                <c:pt idx="56">
                  <c:v>1.8906187402595949</c:v>
                </c:pt>
                <c:pt idx="57">
                  <c:v>2.7671764710770321</c:v>
                </c:pt>
                <c:pt idx="58">
                  <c:v>3.5056010674876368</c:v>
                </c:pt>
                <c:pt idx="59">
                  <c:v>2.8545669651607497</c:v>
                </c:pt>
                <c:pt idx="60">
                  <c:v>2.0910139162413626</c:v>
                </c:pt>
                <c:pt idx="61">
                  <c:v>3.2441002797485061</c:v>
                </c:pt>
                <c:pt idx="62">
                  <c:v>2.2167739065914249</c:v>
                </c:pt>
                <c:pt idx="63">
                  <c:v>3.8496556374619892</c:v>
                </c:pt>
                <c:pt idx="64">
                  <c:v>4.5740499885731589</c:v>
                </c:pt>
                <c:pt idx="65">
                  <c:v>5.4573246590260043</c:v>
                </c:pt>
                <c:pt idx="66">
                  <c:v>6.087577715238945</c:v>
                </c:pt>
                <c:pt idx="67">
                  <c:v>6.5301863691410844</c:v>
                </c:pt>
                <c:pt idx="68">
                  <c:v>6.3510989735603109</c:v>
                </c:pt>
                <c:pt idx="69">
                  <c:v>5.9613281840831878</c:v>
                </c:pt>
                <c:pt idx="70">
                  <c:v>6.617000630077067</c:v>
                </c:pt>
                <c:pt idx="71">
                  <c:v>7.8548114307386188</c:v>
                </c:pt>
                <c:pt idx="72">
                  <c:v>8.1301805389542743</c:v>
                </c:pt>
                <c:pt idx="73">
                  <c:v>6.8687905833911991</c:v>
                </c:pt>
                <c:pt idx="74">
                  <c:v>7.3426710764870906</c:v>
                </c:pt>
                <c:pt idx="75">
                  <c:v>7.6417255167037919</c:v>
                </c:pt>
                <c:pt idx="76">
                  <c:v>6.5947802454041771</c:v>
                </c:pt>
                <c:pt idx="77">
                  <c:v>6.6567031876995451</c:v>
                </c:pt>
                <c:pt idx="78">
                  <c:v>7.2943988206213257</c:v>
                </c:pt>
                <c:pt idx="79">
                  <c:v>6.3817432540392707</c:v>
                </c:pt>
                <c:pt idx="80">
                  <c:v>4.0540022786223977</c:v>
                </c:pt>
                <c:pt idx="81">
                  <c:v>3.1097410480901062</c:v>
                </c:pt>
                <c:pt idx="82">
                  <c:v>3.4571777228832477</c:v>
                </c:pt>
                <c:pt idx="83">
                  <c:v>1.9907934854479306</c:v>
                </c:pt>
                <c:pt idx="84">
                  <c:v>1.4678243726015463</c:v>
                </c:pt>
                <c:pt idx="85">
                  <c:v>1.3422861406073148</c:v>
                </c:pt>
                <c:pt idx="86">
                  <c:v>0.95623722830480617</c:v>
                </c:pt>
                <c:pt idx="87">
                  <c:v>0.79164034666842464</c:v>
                </c:pt>
                <c:pt idx="88">
                  <c:v>-2.1851021574241462E-2</c:v>
                </c:pt>
                <c:pt idx="89">
                  <c:v>-0.85239347934013121</c:v>
                </c:pt>
                <c:pt idx="90">
                  <c:v>-3.4631506774336185E-2</c:v>
                </c:pt>
                <c:pt idx="91">
                  <c:v>-0.68752489673383077</c:v>
                </c:pt>
                <c:pt idx="92">
                  <c:v>-1.1216687271326111</c:v>
                </c:pt>
                <c:pt idx="93">
                  <c:v>-1.4998197503812658</c:v>
                </c:pt>
                <c:pt idx="94">
                  <c:v>-2.1712275456149457</c:v>
                </c:pt>
                <c:pt idx="95">
                  <c:v>-2.5028142936764217</c:v>
                </c:pt>
                <c:pt idx="96">
                  <c:v>-3.1759750323017473</c:v>
                </c:pt>
                <c:pt idx="97">
                  <c:v>-2.9578260367643336</c:v>
                </c:pt>
                <c:pt idx="98">
                  <c:v>-3.1291704421404374</c:v>
                </c:pt>
                <c:pt idx="99">
                  <c:v>-3.7086084956932135</c:v>
                </c:pt>
                <c:pt idx="100">
                  <c:v>-4.4264561183617603</c:v>
                </c:pt>
                <c:pt idx="101">
                  <c:v>-4.3649135538424897</c:v>
                </c:pt>
                <c:pt idx="102">
                  <c:v>-4.7516940568891721</c:v>
                </c:pt>
                <c:pt idx="103">
                  <c:v>-4.3178361677190233</c:v>
                </c:pt>
                <c:pt idx="104">
                  <c:v>-5.2498183216611878</c:v>
                </c:pt>
                <c:pt idx="105">
                  <c:v>-5.3012111043637962</c:v>
                </c:pt>
                <c:pt idx="106">
                  <c:v>-4.7496019006221566</c:v>
                </c:pt>
                <c:pt idx="107">
                  <c:v>-4.3165074012947748</c:v>
                </c:pt>
                <c:pt idx="108">
                  <c:v>-4.8782679312137613</c:v>
                </c:pt>
                <c:pt idx="109">
                  <c:v>-4.6197154053884208</c:v>
                </c:pt>
                <c:pt idx="110">
                  <c:v>-2.8188164164491174</c:v>
                </c:pt>
                <c:pt idx="111">
                  <c:v>-2.7475611146630978</c:v>
                </c:pt>
                <c:pt idx="112">
                  <c:v>-3.1049083588120903</c:v>
                </c:pt>
                <c:pt idx="113">
                  <c:v>-1.2941751554798389</c:v>
                </c:pt>
                <c:pt idx="114">
                  <c:v>-0.19624381248679476</c:v>
                </c:pt>
                <c:pt idx="115">
                  <c:v>-0.80486658146535661</c:v>
                </c:pt>
                <c:pt idx="116">
                  <c:v>-1.6703179013958132</c:v>
                </c:pt>
                <c:pt idx="117">
                  <c:v>-2.4090049177509161</c:v>
                </c:pt>
                <c:pt idx="118">
                  <c:v>-0.83720845533040178</c:v>
                </c:pt>
                <c:pt idx="119">
                  <c:v>8.9263128122604216E-2</c:v>
                </c:pt>
                <c:pt idx="120">
                  <c:v>-0.48819160265769301</c:v>
                </c:pt>
                <c:pt idx="121">
                  <c:v>0.13565848247756693</c:v>
                </c:pt>
                <c:pt idx="122">
                  <c:v>-8.5605311511381246E-2</c:v>
                </c:pt>
                <c:pt idx="123">
                  <c:v>-0.45169098364487903</c:v>
                </c:pt>
                <c:pt idx="124">
                  <c:v>-0.80760126128615917</c:v>
                </c:pt>
                <c:pt idx="125">
                  <c:v>-1.1529454777662438</c:v>
                </c:pt>
                <c:pt idx="126">
                  <c:v>-1.2022077220683334</c:v>
                </c:pt>
                <c:pt idx="127">
                  <c:v>-2.1471872328148214</c:v>
                </c:pt>
                <c:pt idx="128">
                  <c:v>-1.6348197013485288</c:v>
                </c:pt>
                <c:pt idx="129">
                  <c:v>-1.8482049653183876</c:v>
                </c:pt>
                <c:pt idx="130">
                  <c:v>-1.0889203394220188</c:v>
                </c:pt>
                <c:pt idx="131">
                  <c:v>-0.61203830711235752</c:v>
                </c:pt>
                <c:pt idx="132">
                  <c:v>-0.8405151125075484</c:v>
                </c:pt>
                <c:pt idx="133">
                  <c:v>-1.0322216668771342</c:v>
                </c:pt>
                <c:pt idx="134">
                  <c:v>-1.8598150231419517</c:v>
                </c:pt>
                <c:pt idx="135">
                  <c:v>-2.4602645657751698</c:v>
                </c:pt>
                <c:pt idx="136">
                  <c:v>-1.7261225012194121</c:v>
                </c:pt>
                <c:pt idx="137">
                  <c:v>-1.0901936795893752</c:v>
                </c:pt>
                <c:pt idx="138">
                  <c:v>-0.40290557319539477</c:v>
                </c:pt>
                <c:pt idx="139">
                  <c:v>-1.329485367864619</c:v>
                </c:pt>
                <c:pt idx="140">
                  <c:v>-2.1475272263967482</c:v>
                </c:pt>
                <c:pt idx="141">
                  <c:v>-1.7551804465244578</c:v>
                </c:pt>
                <c:pt idx="142">
                  <c:v>-1.5489672999670963</c:v>
                </c:pt>
                <c:pt idx="143">
                  <c:v>-2.8445617166194603</c:v>
                </c:pt>
                <c:pt idx="144">
                  <c:v>-3.6751341192718745</c:v>
                </c:pt>
                <c:pt idx="145">
                  <c:v>-2.8486805181721016</c:v>
                </c:pt>
                <c:pt idx="146">
                  <c:v>-2.423559086607372</c:v>
                </c:pt>
                <c:pt idx="147">
                  <c:v>-2.1565562533092786</c:v>
                </c:pt>
                <c:pt idx="148">
                  <c:v>-3.8328545198835884</c:v>
                </c:pt>
                <c:pt idx="149">
                  <c:v>-3.7871239719467495</c:v>
                </c:pt>
                <c:pt idx="150">
                  <c:v>-3.8895504972826713</c:v>
                </c:pt>
                <c:pt idx="151">
                  <c:v>-3.947945383634214</c:v>
                </c:pt>
                <c:pt idx="152">
                  <c:v>-3.960208620322939</c:v>
                </c:pt>
                <c:pt idx="153">
                  <c:v>-4.5035586065186024</c:v>
                </c:pt>
                <c:pt idx="154">
                  <c:v>-3.2841374302298942</c:v>
                </c:pt>
                <c:pt idx="155">
                  <c:v>-2.5062020297978251</c:v>
                </c:pt>
                <c:pt idx="156">
                  <c:v>-1.7995773743595187</c:v>
                </c:pt>
                <c:pt idx="157">
                  <c:v>-1.3323082620734104</c:v>
                </c:pt>
                <c:pt idx="158">
                  <c:v>-1.090765466508236</c:v>
                </c:pt>
                <c:pt idx="159">
                  <c:v>-0.33623577890869027</c:v>
                </c:pt>
                <c:pt idx="160">
                  <c:v>-3.6335137450711735E-2</c:v>
                </c:pt>
                <c:pt idx="161">
                  <c:v>-0.77876529002549977</c:v>
                </c:pt>
                <c:pt idx="162">
                  <c:v>-0.76249880437826845</c:v>
                </c:pt>
                <c:pt idx="163">
                  <c:v>-0.42447415447597392</c:v>
                </c:pt>
                <c:pt idx="164">
                  <c:v>-0.7489632910592785</c:v>
                </c:pt>
                <c:pt idx="165">
                  <c:v>-0.5971160533445754</c:v>
                </c:pt>
                <c:pt idx="166">
                  <c:v>-1.490046084648188</c:v>
                </c:pt>
                <c:pt idx="167">
                  <c:v>-2.368056271834015</c:v>
                </c:pt>
                <c:pt idx="168">
                  <c:v>-3.9262779846969038</c:v>
                </c:pt>
                <c:pt idx="169">
                  <c:v>-2.6225640352282511</c:v>
                </c:pt>
                <c:pt idx="170">
                  <c:v>-2.1930023698902592</c:v>
                </c:pt>
                <c:pt idx="171">
                  <c:v>-2.3107886651334004</c:v>
                </c:pt>
                <c:pt idx="172">
                  <c:v>-2.3193458744283357</c:v>
                </c:pt>
                <c:pt idx="173">
                  <c:v>-1.6407473067893514</c:v>
                </c:pt>
                <c:pt idx="174">
                  <c:v>-1.0702063051061284</c:v>
                </c:pt>
                <c:pt idx="175">
                  <c:v>-1.6198254254316011</c:v>
                </c:pt>
                <c:pt idx="176">
                  <c:v>-0.86684470657186441</c:v>
                </c:pt>
                <c:pt idx="177">
                  <c:v>-0.2548185234698796</c:v>
                </c:pt>
                <c:pt idx="178">
                  <c:v>9.0012138588392285E-2</c:v>
                </c:pt>
                <c:pt idx="179">
                  <c:v>-0.31161529745123945</c:v>
                </c:pt>
                <c:pt idx="180">
                  <c:v>-0.12515333358059549</c:v>
                </c:pt>
                <c:pt idx="181">
                  <c:v>0.74071252429295731</c:v>
                </c:pt>
                <c:pt idx="182">
                  <c:v>1.631978686519528</c:v>
                </c:pt>
                <c:pt idx="183">
                  <c:v>3.1054793419586435</c:v>
                </c:pt>
                <c:pt idx="184">
                  <c:v>1.3757657558884737</c:v>
                </c:pt>
                <c:pt idx="185">
                  <c:v>1.6200326764909303</c:v>
                </c:pt>
                <c:pt idx="186">
                  <c:v>1.3965333978601839</c:v>
                </c:pt>
                <c:pt idx="187">
                  <c:v>1.2903614392124252</c:v>
                </c:pt>
                <c:pt idx="188">
                  <c:v>0.80682416767551779</c:v>
                </c:pt>
                <c:pt idx="189">
                  <c:v>0.64896787990613181</c:v>
                </c:pt>
                <c:pt idx="190">
                  <c:v>-1.9452622068993382</c:v>
                </c:pt>
                <c:pt idx="191">
                  <c:v>-1.6614040198092512</c:v>
                </c:pt>
                <c:pt idx="192">
                  <c:v>-1.6085518979587283</c:v>
                </c:pt>
                <c:pt idx="193">
                  <c:v>-2.140112151571262</c:v>
                </c:pt>
                <c:pt idx="194">
                  <c:v>-1.6480334500175295</c:v>
                </c:pt>
                <c:pt idx="195">
                  <c:v>-2.6283473082778963</c:v>
                </c:pt>
                <c:pt idx="196">
                  <c:v>-3.5056311464463774</c:v>
                </c:pt>
                <c:pt idx="197">
                  <c:v>-4.2734812212529469</c:v>
                </c:pt>
                <c:pt idx="198">
                  <c:v>-3.4319115139292928</c:v>
                </c:pt>
                <c:pt idx="199">
                  <c:v>-4.8803986828021149</c:v>
                </c:pt>
                <c:pt idx="200">
                  <c:v>-5.4784473184018383</c:v>
                </c:pt>
                <c:pt idx="201">
                  <c:v>-6.131449946716149</c:v>
                </c:pt>
                <c:pt idx="202">
                  <c:v>-6.5457041880630262</c:v>
                </c:pt>
                <c:pt idx="203">
                  <c:v>-4.964436249629399</c:v>
                </c:pt>
                <c:pt idx="204">
                  <c:v>-4.7618393483190218</c:v>
                </c:pt>
                <c:pt idx="205">
                  <c:v>-5.112206517126002</c:v>
                </c:pt>
                <c:pt idx="206">
                  <c:v>-4.9581703579989949</c:v>
                </c:pt>
                <c:pt idx="207">
                  <c:v>-4.7089385736052858</c:v>
                </c:pt>
                <c:pt idx="208">
                  <c:v>-4.5385546673705743</c:v>
                </c:pt>
                <c:pt idx="209">
                  <c:v>-3.9488324498319192</c:v>
                </c:pt>
                <c:pt idx="210">
                  <c:v>-3.4676121706676235</c:v>
                </c:pt>
                <c:pt idx="211">
                  <c:v>-4.184420072108562</c:v>
                </c:pt>
                <c:pt idx="212">
                  <c:v>-4.417834721589899</c:v>
                </c:pt>
                <c:pt idx="213">
                  <c:v>-4.5933735210846542</c:v>
                </c:pt>
                <c:pt idx="214">
                  <c:v>-3.6731076832498535</c:v>
                </c:pt>
                <c:pt idx="215">
                  <c:v>-4.2297827195877513</c:v>
                </c:pt>
                <c:pt idx="216">
                  <c:v>-3.270514190281034</c:v>
                </c:pt>
                <c:pt idx="217">
                  <c:v>-3.4268908929299995</c:v>
                </c:pt>
                <c:pt idx="218">
                  <c:v>-3.0553725411241968</c:v>
                </c:pt>
                <c:pt idx="219">
                  <c:v>-3.0141215407880937</c:v>
                </c:pt>
                <c:pt idx="220">
                  <c:v>-2.4922373129702526</c:v>
                </c:pt>
                <c:pt idx="221">
                  <c:v>-2.1689528464170964</c:v>
                </c:pt>
                <c:pt idx="222">
                  <c:v>-2.5206817814196301</c:v>
                </c:pt>
                <c:pt idx="223">
                  <c:v>-2.3492894987314843</c:v>
                </c:pt>
                <c:pt idx="224">
                  <c:v>-2.6475603858043999</c:v>
                </c:pt>
                <c:pt idx="225">
                  <c:v>-1.9534808550533043</c:v>
                </c:pt>
                <c:pt idx="226">
                  <c:v>-0.20518038939936051</c:v>
                </c:pt>
                <c:pt idx="227">
                  <c:v>0.57602776668424449</c:v>
                </c:pt>
                <c:pt idx="228">
                  <c:v>-0.15651888159783309</c:v>
                </c:pt>
                <c:pt idx="229">
                  <c:v>1.089076899167474</c:v>
                </c:pt>
                <c:pt idx="230">
                  <c:v>1.7980293554103512</c:v>
                </c:pt>
                <c:pt idx="231">
                  <c:v>3.5382837947372443</c:v>
                </c:pt>
                <c:pt idx="232">
                  <c:v>3.1969047095966054</c:v>
                </c:pt>
                <c:pt idx="233">
                  <c:v>3.0526372511548523</c:v>
                </c:pt>
                <c:pt idx="234">
                  <c:v>3.7425990064096251</c:v>
                </c:pt>
                <c:pt idx="235">
                  <c:v>3.3308828213179762</c:v>
                </c:pt>
                <c:pt idx="236">
                  <c:v>2.2479836803024513</c:v>
                </c:pt>
                <c:pt idx="237">
                  <c:v>2.0736941908474331</c:v>
                </c:pt>
                <c:pt idx="238">
                  <c:v>1.9878505099737294</c:v>
                </c:pt>
                <c:pt idx="239">
                  <c:v>2.1747408948978864</c:v>
                </c:pt>
                <c:pt idx="240">
                  <c:v>2.4763114434476035</c:v>
                </c:pt>
                <c:pt idx="241">
                  <c:v>2.3116995419216169</c:v>
                </c:pt>
                <c:pt idx="242">
                  <c:v>2.830129998608172</c:v>
                </c:pt>
                <c:pt idx="243">
                  <c:v>3.5715180557352415</c:v>
                </c:pt>
                <c:pt idx="244">
                  <c:v>3.0585107196825523</c:v>
                </c:pt>
                <c:pt idx="245">
                  <c:v>3.5612715884723172</c:v>
                </c:pt>
                <c:pt idx="246">
                  <c:v>3.2216710781711266</c:v>
                </c:pt>
                <c:pt idx="247">
                  <c:v>4.4305529396687513</c:v>
                </c:pt>
                <c:pt idx="248">
                  <c:v>2.937420796956272</c:v>
                </c:pt>
                <c:pt idx="249">
                  <c:v>2.074349391644243</c:v>
                </c:pt>
                <c:pt idx="250">
                  <c:v>2.6364698510843123</c:v>
                </c:pt>
                <c:pt idx="251">
                  <c:v>1.7161097145252011</c:v>
                </c:pt>
                <c:pt idx="252">
                  <c:v>1.0664167854714082</c:v>
                </c:pt>
                <c:pt idx="253">
                  <c:v>1.4945169922139112</c:v>
                </c:pt>
                <c:pt idx="254">
                  <c:v>2.0760415355635482</c:v>
                </c:pt>
                <c:pt idx="255">
                  <c:v>1.1921987000398715</c:v>
                </c:pt>
                <c:pt idx="256">
                  <c:v>0.42593678909833538</c:v>
                </c:pt>
                <c:pt idx="257">
                  <c:v>-4.3679214971799406E-2</c:v>
                </c:pt>
                <c:pt idx="258">
                  <c:v>0.85626660460647053</c:v>
                </c:pt>
                <c:pt idx="259">
                  <c:v>0.84690349683831401</c:v>
                </c:pt>
                <c:pt idx="260">
                  <c:v>-0.2597858696121893</c:v>
                </c:pt>
                <c:pt idx="261">
                  <c:v>-0.14089997965522594</c:v>
                </c:pt>
                <c:pt idx="262">
                  <c:v>-0.66812979168159892</c:v>
                </c:pt>
                <c:pt idx="263">
                  <c:v>-1.9741147828759265</c:v>
                </c:pt>
                <c:pt idx="264">
                  <c:v>-2.8260787409022172</c:v>
                </c:pt>
                <c:pt idx="265">
                  <c:v>-2.4931603403682372</c:v>
                </c:pt>
                <c:pt idx="266">
                  <c:v>-1.8207650244976574</c:v>
                </c:pt>
                <c:pt idx="267">
                  <c:v>-0.47526244179151239</c:v>
                </c:pt>
                <c:pt idx="268">
                  <c:v>-1.220152806078862</c:v>
                </c:pt>
                <c:pt idx="269">
                  <c:v>-1.4908750544342046</c:v>
                </c:pt>
                <c:pt idx="270">
                  <c:v>-3.3611113071592778</c:v>
                </c:pt>
                <c:pt idx="271">
                  <c:v>-2.4431461241470038</c:v>
                </c:pt>
                <c:pt idx="272">
                  <c:v>-3.7597267401965486</c:v>
                </c:pt>
                <c:pt idx="273">
                  <c:v>-2.6210082965551007</c:v>
                </c:pt>
                <c:pt idx="274">
                  <c:v>-2.8356294902189365</c:v>
                </c:pt>
                <c:pt idx="275">
                  <c:v>-2.3429202251768246</c:v>
                </c:pt>
                <c:pt idx="276">
                  <c:v>-2.082613711811145</c:v>
                </c:pt>
                <c:pt idx="277">
                  <c:v>-2.5220538184616128</c:v>
                </c:pt>
                <c:pt idx="278">
                  <c:v>-2.3386590207138842</c:v>
                </c:pt>
                <c:pt idx="279">
                  <c:v>-2.4061119885643585</c:v>
                </c:pt>
                <c:pt idx="280">
                  <c:v>-1.8832276210285512</c:v>
                </c:pt>
                <c:pt idx="281">
                  <c:v>-1.7602280678955202</c:v>
                </c:pt>
                <c:pt idx="282">
                  <c:v>-1.4902358435460352</c:v>
                </c:pt>
                <c:pt idx="283">
                  <c:v>-1.5601049899558064</c:v>
                </c:pt>
                <c:pt idx="284">
                  <c:v>-2.1312793559806682</c:v>
                </c:pt>
                <c:pt idx="285">
                  <c:v>-1.6968166575867225</c:v>
                </c:pt>
                <c:pt idx="286">
                  <c:v>-1.5307068942035091</c:v>
                </c:pt>
                <c:pt idx="287">
                  <c:v>-1.740308565657857</c:v>
                </c:pt>
                <c:pt idx="288">
                  <c:v>-2.0588853464827475</c:v>
                </c:pt>
                <c:pt idx="289">
                  <c:v>-0.79646781778114495</c:v>
                </c:pt>
                <c:pt idx="290">
                  <c:v>-0.27929922619139286</c:v>
                </c:pt>
                <c:pt idx="291">
                  <c:v>-0.69576803938732701</c:v>
                </c:pt>
                <c:pt idx="292">
                  <c:v>-6.5026676874047437E-2</c:v>
                </c:pt>
                <c:pt idx="293">
                  <c:v>0.26841884735741811</c:v>
                </c:pt>
                <c:pt idx="294">
                  <c:v>-6.95661125092496E-2</c:v>
                </c:pt>
                <c:pt idx="295">
                  <c:v>0.19402960832201888</c:v>
                </c:pt>
                <c:pt idx="296">
                  <c:v>0.19524979682954596</c:v>
                </c:pt>
                <c:pt idx="297">
                  <c:v>-1.4192784158995768</c:v>
                </c:pt>
                <c:pt idx="298">
                  <c:v>0.19931100702820442</c:v>
                </c:pt>
                <c:pt idx="299">
                  <c:v>0.46974176304152687</c:v>
                </c:pt>
                <c:pt idx="300">
                  <c:v>1.3381516642882678</c:v>
                </c:pt>
                <c:pt idx="301">
                  <c:v>8.4325126657478364E-2</c:v>
                </c:pt>
                <c:pt idx="302">
                  <c:v>1.2929788943425049</c:v>
                </c:pt>
                <c:pt idx="303">
                  <c:v>-0.8680950185244537</c:v>
                </c:pt>
                <c:pt idx="304">
                  <c:v>0.15624465374816079</c:v>
                </c:pt>
                <c:pt idx="305">
                  <c:v>-0.86612556757392123</c:v>
                </c:pt>
                <c:pt idx="306">
                  <c:v>-0.52947900919588642</c:v>
                </c:pt>
                <c:pt idx="307">
                  <c:v>-0.73906509044342206</c:v>
                </c:pt>
                <c:pt idx="308">
                  <c:v>-0.60300401973486639</c:v>
                </c:pt>
                <c:pt idx="309">
                  <c:v>0.56451516788543465</c:v>
                </c:pt>
                <c:pt idx="310">
                  <c:v>-4.5110692627191661E-2</c:v>
                </c:pt>
                <c:pt idx="311">
                  <c:v>0.33940186590900157</c:v>
                </c:pt>
                <c:pt idx="312">
                  <c:v>1.388159655083951</c:v>
                </c:pt>
                <c:pt idx="313">
                  <c:v>0.78712572998312791</c:v>
                </c:pt>
                <c:pt idx="314">
                  <c:v>0.58135197663581784</c:v>
                </c:pt>
                <c:pt idx="315">
                  <c:v>-1.9282773196205583E-2</c:v>
                </c:pt>
                <c:pt idx="316">
                  <c:v>0.22984821517912896</c:v>
                </c:pt>
                <c:pt idx="317">
                  <c:v>0.76713097886587367</c:v>
                </c:pt>
                <c:pt idx="318">
                  <c:v>1.5614126800832213</c:v>
                </c:pt>
                <c:pt idx="319">
                  <c:v>0.64418768442348096</c:v>
                </c:pt>
                <c:pt idx="320">
                  <c:v>-3.3714721936329494E-3</c:v>
                </c:pt>
                <c:pt idx="321">
                  <c:v>-0.93813987423461542</c:v>
                </c:pt>
                <c:pt idx="322">
                  <c:v>0.49362772162240115</c:v>
                </c:pt>
                <c:pt idx="323">
                  <c:v>0.52508184277610293</c:v>
                </c:pt>
                <c:pt idx="324">
                  <c:v>1.035543325810188</c:v>
                </c:pt>
                <c:pt idx="325">
                  <c:v>0.97210238335108712</c:v>
                </c:pt>
                <c:pt idx="326">
                  <c:v>0.2398740401733116</c:v>
                </c:pt>
                <c:pt idx="327">
                  <c:v>0.67226379149027748</c:v>
                </c:pt>
                <c:pt idx="328">
                  <c:v>0.65101555830288671</c:v>
                </c:pt>
                <c:pt idx="329">
                  <c:v>0.29980166766185756</c:v>
                </c:pt>
                <c:pt idx="330">
                  <c:v>0.31660166446786248</c:v>
                </c:pt>
                <c:pt idx="331">
                  <c:v>0.26942608867847756</c:v>
                </c:pt>
                <c:pt idx="332">
                  <c:v>-6.0946502339238345E-2</c:v>
                </c:pt>
                <c:pt idx="333">
                  <c:v>0.43633725133326218</c:v>
                </c:pt>
                <c:pt idx="334">
                  <c:v>0.73512204770405132</c:v>
                </c:pt>
                <c:pt idx="335">
                  <c:v>0.86038289924162259</c:v>
                </c:pt>
                <c:pt idx="336">
                  <c:v>-0.39705426989381326</c:v>
                </c:pt>
                <c:pt idx="337">
                  <c:v>-5.5083112318428218E-2</c:v>
                </c:pt>
                <c:pt idx="338">
                  <c:v>0.1162015434109331</c:v>
                </c:pt>
                <c:pt idx="339">
                  <c:v>-1.0444445974318315</c:v>
                </c:pt>
                <c:pt idx="340">
                  <c:v>-0.71165511782602209</c:v>
                </c:pt>
                <c:pt idx="341">
                  <c:v>-0.27571950842809823</c:v>
                </c:pt>
                <c:pt idx="342">
                  <c:v>-0.7170381705818516</c:v>
                </c:pt>
                <c:pt idx="343">
                  <c:v>-0.82233818332329345</c:v>
                </c:pt>
                <c:pt idx="344">
                  <c:v>-0.50242150736536639</c:v>
                </c:pt>
                <c:pt idx="345">
                  <c:v>-0.5875497328276349</c:v>
                </c:pt>
                <c:pt idx="346">
                  <c:v>-0.92071521276985124</c:v>
                </c:pt>
                <c:pt idx="347">
                  <c:v>-0.95822873501072359</c:v>
                </c:pt>
                <c:pt idx="348">
                  <c:v>-1.8780381626675124</c:v>
                </c:pt>
                <c:pt idx="349">
                  <c:v>-0.79317317808120136</c:v>
                </c:pt>
                <c:pt idx="350">
                  <c:v>0.17938253127498038</c:v>
                </c:pt>
                <c:pt idx="351">
                  <c:v>0.43230835706964588</c:v>
                </c:pt>
                <c:pt idx="352">
                  <c:v>-1.864827799150738</c:v>
                </c:pt>
                <c:pt idx="353">
                  <c:v>-2.6118809771628633</c:v>
                </c:pt>
                <c:pt idx="354">
                  <c:v>-1.8046111211251268</c:v>
                </c:pt>
                <c:pt idx="355">
                  <c:v>-1.491062896350279</c:v>
                </c:pt>
                <c:pt idx="356">
                  <c:v>-4.9818027650863052E-2</c:v>
                </c:pt>
                <c:pt idx="357">
                  <c:v>0.32346890342154899</c:v>
                </c:pt>
                <c:pt idx="358">
                  <c:v>-0.6268328039793315</c:v>
                </c:pt>
                <c:pt idx="359">
                  <c:v>-1.5380138330712267</c:v>
                </c:pt>
                <c:pt idx="360">
                  <c:v>-1.0048443391888895</c:v>
                </c:pt>
                <c:pt idx="361">
                  <c:v>-0.51938636994580589</c:v>
                </c:pt>
                <c:pt idx="362">
                  <c:v>-0.38261408164764305</c:v>
                </c:pt>
                <c:pt idx="363">
                  <c:v>0.562498970586367</c:v>
                </c:pt>
                <c:pt idx="364">
                  <c:v>-0.52399277468069549</c:v>
                </c:pt>
                <c:pt idx="365">
                  <c:v>0.24988902290072079</c:v>
                </c:pt>
                <c:pt idx="366">
                  <c:v>5.5254581900229256E-2</c:v>
                </c:pt>
                <c:pt idx="367">
                  <c:v>1.2888313439029848</c:v>
                </c:pt>
                <c:pt idx="368">
                  <c:v>1.0063528789937912</c:v>
                </c:pt>
                <c:pt idx="369">
                  <c:v>1.9107366006058513</c:v>
                </c:pt>
                <c:pt idx="370">
                  <c:v>2.1073933177422712</c:v>
                </c:pt>
                <c:pt idx="371">
                  <c:v>1.3589870133759305</c:v>
                </c:pt>
                <c:pt idx="372">
                  <c:v>1.6564086529741622</c:v>
                </c:pt>
                <c:pt idx="373">
                  <c:v>2.4108205338937165</c:v>
                </c:pt>
                <c:pt idx="374">
                  <c:v>2.3201906574370295</c:v>
                </c:pt>
                <c:pt idx="375">
                  <c:v>2.8296872418503911</c:v>
                </c:pt>
                <c:pt idx="376">
                  <c:v>2.9149010069501524</c:v>
                </c:pt>
                <c:pt idx="377">
                  <c:v>2.7162069212493107</c:v>
                </c:pt>
                <c:pt idx="378">
                  <c:v>3.7657267549484841</c:v>
                </c:pt>
                <c:pt idx="379">
                  <c:v>3.3075775176509339</c:v>
                </c:pt>
                <c:pt idx="380">
                  <c:v>2.9053126260589974</c:v>
                </c:pt>
                <c:pt idx="381">
                  <c:v>4.2821432573216374</c:v>
                </c:pt>
                <c:pt idx="382">
                  <c:v>4.0736404014042886</c:v>
                </c:pt>
                <c:pt idx="383">
                  <c:v>4.3060985852236247</c:v>
                </c:pt>
                <c:pt idx="384">
                  <c:v>3.7581904182768118</c:v>
                </c:pt>
                <c:pt idx="385">
                  <c:v>3.8534303729987691</c:v>
                </c:pt>
                <c:pt idx="386">
                  <c:v>3.2191518984132932</c:v>
                </c:pt>
                <c:pt idx="387">
                  <c:v>3.8960223501561941</c:v>
                </c:pt>
                <c:pt idx="388">
                  <c:v>4.445656722497648</c:v>
                </c:pt>
                <c:pt idx="389">
                  <c:v>4.9766687274733385</c:v>
                </c:pt>
                <c:pt idx="390">
                  <c:v>4.7007780600669973</c:v>
                </c:pt>
                <c:pt idx="391">
                  <c:v>5.0416463387949042</c:v>
                </c:pt>
                <c:pt idx="392">
                  <c:v>4.9045247925694762</c:v>
                </c:pt>
                <c:pt idx="393">
                  <c:v>4.8779929426697661</c:v>
                </c:pt>
                <c:pt idx="394">
                  <c:v>4.23252498449407</c:v>
                </c:pt>
                <c:pt idx="395">
                  <c:v>3.7766840209622581</c:v>
                </c:pt>
                <c:pt idx="396">
                  <c:v>5.2918508640375377</c:v>
                </c:pt>
                <c:pt idx="397">
                  <c:v>4.0827314829236876</c:v>
                </c:pt>
                <c:pt idx="398">
                  <c:v>3.9543601612449528</c:v>
                </c:pt>
                <c:pt idx="399">
                  <c:v>3.4736797715187544</c:v>
                </c:pt>
                <c:pt idx="400">
                  <c:v>3.4459002421261098</c:v>
                </c:pt>
                <c:pt idx="401">
                  <c:v>3.443125135224768</c:v>
                </c:pt>
                <c:pt idx="402">
                  <c:v>2.181649862814981</c:v>
                </c:pt>
                <c:pt idx="403">
                  <c:v>2.3311332639315259</c:v>
                </c:pt>
                <c:pt idx="404">
                  <c:v>3.0645943936150042</c:v>
                </c:pt>
                <c:pt idx="405">
                  <c:v>4.1435852645278404</c:v>
                </c:pt>
                <c:pt idx="406">
                  <c:v>4.5653839465940482</c:v>
                </c:pt>
                <c:pt idx="407">
                  <c:v>5.5471852019089711</c:v>
                </c:pt>
                <c:pt idx="408">
                  <c:v>5.445947222830581</c:v>
                </c:pt>
                <c:pt idx="409">
                  <c:v>4.5432850882198217</c:v>
                </c:pt>
                <c:pt idx="410">
                  <c:v>4.8595828871832456</c:v>
                </c:pt>
                <c:pt idx="411">
                  <c:v>4.1509865562154493</c:v>
                </c:pt>
                <c:pt idx="412">
                  <c:v>5.5775816031017467</c:v>
                </c:pt>
                <c:pt idx="413">
                  <c:v>4.8532557055492882</c:v>
                </c:pt>
                <c:pt idx="414">
                  <c:v>4.4825521884596764</c:v>
                </c:pt>
                <c:pt idx="415">
                  <c:v>4.2039777998890013</c:v>
                </c:pt>
                <c:pt idx="416">
                  <c:v>4.0373342118778828</c:v>
                </c:pt>
                <c:pt idx="417">
                  <c:v>2.4928088942869611</c:v>
                </c:pt>
                <c:pt idx="418">
                  <c:v>1.001324975820018</c:v>
                </c:pt>
                <c:pt idx="419">
                  <c:v>2.3532707376171094</c:v>
                </c:pt>
                <c:pt idx="420">
                  <c:v>2.6073457670607256</c:v>
                </c:pt>
                <c:pt idx="421">
                  <c:v>1.9144880563832429</c:v>
                </c:pt>
                <c:pt idx="422">
                  <c:v>2.4086499355579378</c:v>
                </c:pt>
                <c:pt idx="423">
                  <c:v>2.6616745978646201</c:v>
                </c:pt>
                <c:pt idx="424">
                  <c:v>3.6336039274197702</c:v>
                </c:pt>
                <c:pt idx="425">
                  <c:v>1.790959566400498</c:v>
                </c:pt>
                <c:pt idx="426">
                  <c:v>2.5064136145446203</c:v>
                </c:pt>
                <c:pt idx="427">
                  <c:v>1.7823262295330513</c:v>
                </c:pt>
                <c:pt idx="428">
                  <c:v>1.9266073094011562</c:v>
                </c:pt>
                <c:pt idx="429">
                  <c:v>1.46804859189937</c:v>
                </c:pt>
                <c:pt idx="430">
                  <c:v>0.83211571845856402</c:v>
                </c:pt>
                <c:pt idx="431">
                  <c:v>1.1550448848854649</c:v>
                </c:pt>
                <c:pt idx="432">
                  <c:v>0.73147516582533023</c:v>
                </c:pt>
                <c:pt idx="433">
                  <c:v>0.23714991365447616</c:v>
                </c:pt>
                <c:pt idx="434">
                  <c:v>0.53584145659760207</c:v>
                </c:pt>
                <c:pt idx="435">
                  <c:v>-0.20216816609270405</c:v>
                </c:pt>
                <c:pt idx="436">
                  <c:v>-1.0466709815519006</c:v>
                </c:pt>
                <c:pt idx="437">
                  <c:v>-2.0956883012913163</c:v>
                </c:pt>
                <c:pt idx="438">
                  <c:v>-2.7632582662460301</c:v>
                </c:pt>
                <c:pt idx="439">
                  <c:v>-2.7120656048768903</c:v>
                </c:pt>
                <c:pt idx="440">
                  <c:v>-3.4066514063260822</c:v>
                </c:pt>
                <c:pt idx="441">
                  <c:v>-2.930156808073737</c:v>
                </c:pt>
                <c:pt idx="442">
                  <c:v>-2.4667153076587258</c:v>
                </c:pt>
                <c:pt idx="443">
                  <c:v>-2.3403738547135458</c:v>
                </c:pt>
                <c:pt idx="444">
                  <c:v>-2.5965749789665735</c:v>
                </c:pt>
                <c:pt idx="445">
                  <c:v>-2.7833553160568294</c:v>
                </c:pt>
                <c:pt idx="446">
                  <c:v>-3.1468328179725216</c:v>
                </c:pt>
                <c:pt idx="447">
                  <c:v>-2.6258161403792966</c:v>
                </c:pt>
                <c:pt idx="448">
                  <c:v>-1.3414213120489782</c:v>
                </c:pt>
                <c:pt idx="449">
                  <c:v>-2.4119697119797654</c:v>
                </c:pt>
                <c:pt idx="450">
                  <c:v>-3.0709722150518703</c:v>
                </c:pt>
                <c:pt idx="451">
                  <c:v>-2.531866456545147</c:v>
                </c:pt>
                <c:pt idx="452">
                  <c:v>-2.8315572718586624</c:v>
                </c:pt>
                <c:pt idx="453">
                  <c:v>-4.2273842313852956</c:v>
                </c:pt>
                <c:pt idx="454">
                  <c:v>-4.3138100843629354</c:v>
                </c:pt>
                <c:pt idx="455">
                  <c:v>-2.8743272452180455</c:v>
                </c:pt>
                <c:pt idx="456">
                  <c:v>-5.1064315327489949</c:v>
                </c:pt>
                <c:pt idx="457">
                  <c:v>-4.2506607453856358</c:v>
                </c:pt>
                <c:pt idx="458">
                  <c:v>-2.3901953016937849</c:v>
                </c:pt>
                <c:pt idx="459">
                  <c:v>-1.0023360037942486</c:v>
                </c:pt>
                <c:pt idx="460">
                  <c:v>-9.2908832458464652E-2</c:v>
                </c:pt>
                <c:pt idx="461">
                  <c:v>-0.18137215113791255</c:v>
                </c:pt>
                <c:pt idx="462">
                  <c:v>0.44375753690069392</c:v>
                </c:pt>
                <c:pt idx="463">
                  <c:v>1.165380838076564</c:v>
                </c:pt>
                <c:pt idx="464">
                  <c:v>0.57651120652129673</c:v>
                </c:pt>
                <c:pt idx="465">
                  <c:v>0.74512920816566952</c:v>
                </c:pt>
                <c:pt idx="466">
                  <c:v>1.5165988633988001</c:v>
                </c:pt>
                <c:pt idx="467">
                  <c:v>0.96023179401819225</c:v>
                </c:pt>
                <c:pt idx="468">
                  <c:v>1.8105274180180451</c:v>
                </c:pt>
                <c:pt idx="469">
                  <c:v>2.611164500147499</c:v>
                </c:pt>
                <c:pt idx="470">
                  <c:v>3.6064206408605761</c:v>
                </c:pt>
                <c:pt idx="471">
                  <c:v>3.2501394299022528</c:v>
                </c:pt>
                <c:pt idx="472">
                  <c:v>2.3950118281745461</c:v>
                </c:pt>
                <c:pt idx="473">
                  <c:v>1.5915813047291949</c:v>
                </c:pt>
                <c:pt idx="474">
                  <c:v>1.2772543171896822</c:v>
                </c:pt>
                <c:pt idx="475">
                  <c:v>0.75955811702315057</c:v>
                </c:pt>
                <c:pt idx="476">
                  <c:v>0.80363507054702166</c:v>
                </c:pt>
                <c:pt idx="477">
                  <c:v>0.8667017779814018</c:v>
                </c:pt>
                <c:pt idx="478">
                  <c:v>0.49795834949006929</c:v>
                </c:pt>
                <c:pt idx="479">
                  <c:v>0.45772263483939735</c:v>
                </c:pt>
                <c:pt idx="480">
                  <c:v>1.9986392199570073</c:v>
                </c:pt>
                <c:pt idx="481">
                  <c:v>1.2932837811251068</c:v>
                </c:pt>
                <c:pt idx="482">
                  <c:v>1.3177026520658017</c:v>
                </c:pt>
                <c:pt idx="483">
                  <c:v>1.3759230469022428</c:v>
                </c:pt>
                <c:pt idx="484">
                  <c:v>1.7066421414165112</c:v>
                </c:pt>
                <c:pt idx="485">
                  <c:v>1.3817627718603451</c:v>
                </c:pt>
                <c:pt idx="486">
                  <c:v>1.4385626492545565</c:v>
                </c:pt>
                <c:pt idx="487">
                  <c:v>0.50692982096495942</c:v>
                </c:pt>
                <c:pt idx="488">
                  <c:v>-1.2145244431631217</c:v>
                </c:pt>
                <c:pt idx="489">
                  <c:v>-1.2842282485882086</c:v>
                </c:pt>
                <c:pt idx="490">
                  <c:v>-2.8351251083528468</c:v>
                </c:pt>
                <c:pt idx="491">
                  <c:v>-2.0582179537359968</c:v>
                </c:pt>
                <c:pt idx="492">
                  <c:v>-1.2585968425091278</c:v>
                </c:pt>
                <c:pt idx="493">
                  <c:v>-2.332146882481287</c:v>
                </c:pt>
                <c:pt idx="494">
                  <c:v>-2.854146007399804</c:v>
                </c:pt>
                <c:pt idx="495">
                  <c:v>-1.3722557286792796</c:v>
                </c:pt>
                <c:pt idx="496">
                  <c:v>-0.49773905843424071</c:v>
                </c:pt>
                <c:pt idx="497">
                  <c:v>-8.4097996892497626E-2</c:v>
                </c:pt>
                <c:pt idx="498">
                  <c:v>-0.56017556697721382</c:v>
                </c:pt>
                <c:pt idx="499">
                  <c:v>-1.2456636083070625</c:v>
                </c:pt>
                <c:pt idx="500">
                  <c:v>-1.2701445805734974</c:v>
                </c:pt>
                <c:pt idx="501">
                  <c:v>-1.5852629591267928</c:v>
                </c:pt>
                <c:pt idx="502">
                  <c:v>-1.2856548271356329</c:v>
                </c:pt>
                <c:pt idx="503">
                  <c:v>0.74105221355631712</c:v>
                </c:pt>
                <c:pt idx="504">
                  <c:v>1.4673431423734755</c:v>
                </c:pt>
                <c:pt idx="505">
                  <c:v>1.2925693371816678</c:v>
                </c:pt>
                <c:pt idx="506">
                  <c:v>1.0245892195821047</c:v>
                </c:pt>
                <c:pt idx="507">
                  <c:v>0.94069828501277575</c:v>
                </c:pt>
                <c:pt idx="508">
                  <c:v>0.11946216427454505</c:v>
                </c:pt>
                <c:pt idx="509">
                  <c:v>0.31482595396210833</c:v>
                </c:pt>
                <c:pt idx="510">
                  <c:v>-1.2626336316037454</c:v>
                </c:pt>
                <c:pt idx="511">
                  <c:v>-0.49405940495188339</c:v>
                </c:pt>
                <c:pt idx="512">
                  <c:v>-0.9557797100297174</c:v>
                </c:pt>
                <c:pt idx="513">
                  <c:v>-0.90476432991070388</c:v>
                </c:pt>
                <c:pt idx="514">
                  <c:v>-1.6812371580473859</c:v>
                </c:pt>
                <c:pt idx="515">
                  <c:v>-0.78025511468129405</c:v>
                </c:pt>
                <c:pt idx="516">
                  <c:v>-0.76056379922093287</c:v>
                </c:pt>
                <c:pt idx="517">
                  <c:v>1.0101751874211224</c:v>
                </c:pt>
                <c:pt idx="518">
                  <c:v>1.7362736347243377</c:v>
                </c:pt>
                <c:pt idx="519">
                  <c:v>1.8789691836329583</c:v>
                </c:pt>
                <c:pt idx="520">
                  <c:v>2.9757949572485312</c:v>
                </c:pt>
                <c:pt idx="521">
                  <c:v>2.5090590761434064</c:v>
                </c:pt>
                <c:pt idx="522">
                  <c:v>2.846057100946267</c:v>
                </c:pt>
                <c:pt idx="523">
                  <c:v>3.7349544388521121</c:v>
                </c:pt>
                <c:pt idx="524">
                  <c:v>4.5330483290282926</c:v>
                </c:pt>
                <c:pt idx="525">
                  <c:v>3.4905575024100481</c:v>
                </c:pt>
                <c:pt idx="526">
                  <c:v>2.6768237633243781</c:v>
                </c:pt>
                <c:pt idx="527">
                  <c:v>3.3505021186053741</c:v>
                </c:pt>
                <c:pt idx="528">
                  <c:v>3.9427245061225702</c:v>
                </c:pt>
                <c:pt idx="529">
                  <c:v>3.9788918954814743</c:v>
                </c:pt>
                <c:pt idx="530">
                  <c:v>3.4352042915515235</c:v>
                </c:pt>
                <c:pt idx="531">
                  <c:v>3.2841828013476886</c:v>
                </c:pt>
                <c:pt idx="532">
                  <c:v>3.7573397558584212</c:v>
                </c:pt>
                <c:pt idx="533">
                  <c:v>2.3373009658919379</c:v>
                </c:pt>
                <c:pt idx="534">
                  <c:v>2.8251034721281929</c:v>
                </c:pt>
                <c:pt idx="535">
                  <c:v>3.7972035627631406</c:v>
                </c:pt>
                <c:pt idx="536">
                  <c:v>4.4228505430486846</c:v>
                </c:pt>
                <c:pt idx="537">
                  <c:v>5.0904008130690839</c:v>
                </c:pt>
                <c:pt idx="538">
                  <c:v>4.5336294266037696</c:v>
                </c:pt>
                <c:pt idx="539">
                  <c:v>5.1338227867186692</c:v>
                </c:pt>
                <c:pt idx="540">
                  <c:v>6.581183320511923</c:v>
                </c:pt>
                <c:pt idx="541">
                  <c:v>4.5723506274561299</c:v>
                </c:pt>
                <c:pt idx="542">
                  <c:v>5.9568705641838431</c:v>
                </c:pt>
                <c:pt idx="543">
                  <c:v>6.40997348492348</c:v>
                </c:pt>
                <c:pt idx="544">
                  <c:v>6.3496316083681918</c:v>
                </c:pt>
                <c:pt idx="545">
                  <c:v>4.9917482014159562</c:v>
                </c:pt>
                <c:pt idx="546">
                  <c:v>3.9021935299210724</c:v>
                </c:pt>
                <c:pt idx="547">
                  <c:v>4.027591741249184</c:v>
                </c:pt>
                <c:pt idx="548">
                  <c:v>3.2698654542304291</c:v>
                </c:pt>
                <c:pt idx="549">
                  <c:v>2.0018418722206452</c:v>
                </c:pt>
                <c:pt idx="550">
                  <c:v>2.2260441532841186</c:v>
                </c:pt>
                <c:pt idx="551">
                  <c:v>1.2631156302315445</c:v>
                </c:pt>
                <c:pt idx="552">
                  <c:v>0.27392587717860778</c:v>
                </c:pt>
                <c:pt idx="553">
                  <c:v>0.31474434205450513</c:v>
                </c:pt>
                <c:pt idx="554">
                  <c:v>0.28453179184344046</c:v>
                </c:pt>
                <c:pt idx="555">
                  <c:v>0.25771822442302</c:v>
                </c:pt>
                <c:pt idx="556">
                  <c:v>0.33835666341305803</c:v>
                </c:pt>
                <c:pt idx="557">
                  <c:v>-0.38428031040614213</c:v>
                </c:pt>
                <c:pt idx="558">
                  <c:v>-1.0656286066756608</c:v>
                </c:pt>
                <c:pt idx="559">
                  <c:v>-1.1411527908333678</c:v>
                </c:pt>
                <c:pt idx="560">
                  <c:v>-1.0681089003123407</c:v>
                </c:pt>
                <c:pt idx="561">
                  <c:v>-0.93609831428085555</c:v>
                </c:pt>
                <c:pt idx="562">
                  <c:v>-1.685956963734194</c:v>
                </c:pt>
                <c:pt idx="563">
                  <c:v>-0.73615396649588316</c:v>
                </c:pt>
                <c:pt idx="564">
                  <c:v>-0.75983068452261082</c:v>
                </c:pt>
                <c:pt idx="565">
                  <c:v>-1.4519595785033435</c:v>
                </c:pt>
                <c:pt idx="566">
                  <c:v>-1.7321668423638406</c:v>
                </c:pt>
                <c:pt idx="567">
                  <c:v>-2.6556902119624399</c:v>
                </c:pt>
                <c:pt idx="568">
                  <c:v>-0.84124158250686865</c:v>
                </c:pt>
                <c:pt idx="569">
                  <c:v>-2.1590522402377292</c:v>
                </c:pt>
                <c:pt idx="570">
                  <c:v>-2.3982021787548686</c:v>
                </c:pt>
                <c:pt idx="571">
                  <c:v>-1.4513376232975421</c:v>
                </c:pt>
                <c:pt idx="572">
                  <c:v>-2.4404869860570546</c:v>
                </c:pt>
                <c:pt idx="573">
                  <c:v>-3.2811854794458584</c:v>
                </c:pt>
                <c:pt idx="574">
                  <c:v>-2.3381383026913674</c:v>
                </c:pt>
                <c:pt idx="575">
                  <c:v>-1.6012080004936473</c:v>
                </c:pt>
                <c:pt idx="576">
                  <c:v>-0.33880919544824961</c:v>
                </c:pt>
                <c:pt idx="577">
                  <c:v>-1.5242518135297953</c:v>
                </c:pt>
                <c:pt idx="578">
                  <c:v>-0.41150429843795477</c:v>
                </c:pt>
                <c:pt idx="579">
                  <c:v>1.2914799611625609</c:v>
                </c:pt>
                <c:pt idx="580">
                  <c:v>1.866108246240922</c:v>
                </c:pt>
                <c:pt idx="581">
                  <c:v>4.0054227169773791</c:v>
                </c:pt>
                <c:pt idx="582">
                  <c:v>5.2789084491992782</c:v>
                </c:pt>
                <c:pt idx="583">
                  <c:v>4.3210648443642414</c:v>
                </c:pt>
                <c:pt idx="584">
                  <c:v>4.5082459611539525</c:v>
                </c:pt>
                <c:pt idx="585">
                  <c:v>5.1364476913472501</c:v>
                </c:pt>
                <c:pt idx="586">
                  <c:v>5.9220113171715756</c:v>
                </c:pt>
                <c:pt idx="587">
                  <c:v>5.5460531929915833</c:v>
                </c:pt>
                <c:pt idx="588">
                  <c:v>5.8806491166341264</c:v>
                </c:pt>
                <c:pt idx="589">
                  <c:v>5.9391497809607339</c:v>
                </c:pt>
                <c:pt idx="590">
                  <c:v>6.6066028486074506</c:v>
                </c:pt>
                <c:pt idx="591">
                  <c:v>6.8915298925491904</c:v>
                </c:pt>
                <c:pt idx="592">
                  <c:v>7.7145900371863823</c:v>
                </c:pt>
                <c:pt idx="593">
                  <c:v>6.0665413662650343</c:v>
                </c:pt>
                <c:pt idx="594">
                  <c:v>6.0769779476161103</c:v>
                </c:pt>
                <c:pt idx="595">
                  <c:v>6.8620304707723427</c:v>
                </c:pt>
                <c:pt idx="596">
                  <c:v>7.9397619113005806</c:v>
                </c:pt>
                <c:pt idx="597">
                  <c:v>8.8278758064870804</c:v>
                </c:pt>
                <c:pt idx="598">
                  <c:v>7.7528880557064861</c:v>
                </c:pt>
                <c:pt idx="599">
                  <c:v>8.9124463530042917</c:v>
                </c:pt>
                <c:pt idx="600">
                  <c:v>9.120710468405834</c:v>
                </c:pt>
                <c:pt idx="601">
                  <c:v>9.2008546357837471</c:v>
                </c:pt>
                <c:pt idx="602">
                  <c:v>10.052583525321426</c:v>
                </c:pt>
                <c:pt idx="603">
                  <c:v>10.513290465117269</c:v>
                </c:pt>
                <c:pt idx="604">
                  <c:v>9.3560074328042386</c:v>
                </c:pt>
                <c:pt idx="605">
                  <c:v>9.8251471435071061</c:v>
                </c:pt>
                <c:pt idx="606">
                  <c:v>9.0860907203093841</c:v>
                </c:pt>
                <c:pt idx="607">
                  <c:v>7.363373527849526</c:v>
                </c:pt>
                <c:pt idx="608">
                  <c:v>6.4283335718638259</c:v>
                </c:pt>
                <c:pt idx="609">
                  <c:v>4.9562489151844984</c:v>
                </c:pt>
                <c:pt idx="610">
                  <c:v>3.3000709575403282</c:v>
                </c:pt>
                <c:pt idx="611">
                  <c:v>2.1646980344394882</c:v>
                </c:pt>
                <c:pt idx="612">
                  <c:v>1.5472540903422711</c:v>
                </c:pt>
                <c:pt idx="613">
                  <c:v>2.4680606305370576</c:v>
                </c:pt>
                <c:pt idx="614">
                  <c:v>2.3667841031704682</c:v>
                </c:pt>
                <c:pt idx="615">
                  <c:v>2.3072938178943745</c:v>
                </c:pt>
                <c:pt idx="616">
                  <c:v>0.90886820990322492</c:v>
                </c:pt>
                <c:pt idx="617">
                  <c:v>1.8983777377541109</c:v>
                </c:pt>
                <c:pt idx="618">
                  <c:v>2.2893309454762494</c:v>
                </c:pt>
                <c:pt idx="619">
                  <c:v>2.8741422762192066</c:v>
                </c:pt>
                <c:pt idx="620">
                  <c:v>2.8303355429225587</c:v>
                </c:pt>
                <c:pt idx="621">
                  <c:v>2.2188325587202393</c:v>
                </c:pt>
                <c:pt idx="622">
                  <c:v>2.4857082845970799</c:v>
                </c:pt>
                <c:pt idx="623">
                  <c:v>4.0883091628287369</c:v>
                </c:pt>
                <c:pt idx="624">
                  <c:v>3.8683268416410996</c:v>
                </c:pt>
                <c:pt idx="625">
                  <c:v>3.4323085960123296</c:v>
                </c:pt>
                <c:pt idx="626">
                  <c:v>3.269026631192705</c:v>
                </c:pt>
                <c:pt idx="627">
                  <c:v>2.1757001503489093</c:v>
                </c:pt>
                <c:pt idx="628">
                  <c:v>2.1878584135978572</c:v>
                </c:pt>
                <c:pt idx="629">
                  <c:v>2.3400543890427272</c:v>
                </c:pt>
                <c:pt idx="630">
                  <c:v>2.4328733358893828</c:v>
                </c:pt>
                <c:pt idx="631">
                  <c:v>2.8217180131678736</c:v>
                </c:pt>
                <c:pt idx="632">
                  <c:v>2.0024205133121504</c:v>
                </c:pt>
                <c:pt idx="633">
                  <c:v>1.4639172986035605</c:v>
                </c:pt>
                <c:pt idx="634">
                  <c:v>1.5020932136266938</c:v>
                </c:pt>
                <c:pt idx="635">
                  <c:v>0.16118602918188402</c:v>
                </c:pt>
                <c:pt idx="636">
                  <c:v>0.23250060605958425</c:v>
                </c:pt>
                <c:pt idx="637">
                  <c:v>2.2022097263582765</c:v>
                </c:pt>
                <c:pt idx="638">
                  <c:v>3.5895189430923597</c:v>
                </c:pt>
                <c:pt idx="639">
                  <c:v>4.8929572568204778</c:v>
                </c:pt>
                <c:pt idx="640">
                  <c:v>6.5489853559989193</c:v>
                </c:pt>
                <c:pt idx="641">
                  <c:v>5.6330497889931159</c:v>
                </c:pt>
                <c:pt idx="642">
                  <c:v>5.8213004360142193</c:v>
                </c:pt>
                <c:pt idx="643">
                  <c:v>4.622465447593374</c:v>
                </c:pt>
                <c:pt idx="644">
                  <c:v>5.0315902994480508</c:v>
                </c:pt>
                <c:pt idx="645">
                  <c:v>3.576195263946238</c:v>
                </c:pt>
                <c:pt idx="646">
                  <c:v>4.3505509938239539</c:v>
                </c:pt>
                <c:pt idx="647">
                  <c:v>3.3451327268344397</c:v>
                </c:pt>
                <c:pt idx="648">
                  <c:v>2.6536454621414394</c:v>
                </c:pt>
                <c:pt idx="649">
                  <c:v>2.7945352993421122</c:v>
                </c:pt>
                <c:pt idx="650">
                  <c:v>3.0898713096066919</c:v>
                </c:pt>
                <c:pt idx="651">
                  <c:v>3.8877475975117526</c:v>
                </c:pt>
                <c:pt idx="652">
                  <c:v>3.7501333015704725</c:v>
                </c:pt>
                <c:pt idx="653">
                  <c:v>2.4432569708546805</c:v>
                </c:pt>
                <c:pt idx="654">
                  <c:v>2.3986493480353288</c:v>
                </c:pt>
                <c:pt idx="655">
                  <c:v>3.3396309565033766</c:v>
                </c:pt>
                <c:pt idx="656">
                  <c:v>3.6412363212653114</c:v>
                </c:pt>
                <c:pt idx="657">
                  <c:v>3.5662219061953504</c:v>
                </c:pt>
                <c:pt idx="658">
                  <c:v>3.6209178845654297</c:v>
                </c:pt>
                <c:pt idx="659">
                  <c:v>3.8026807390328425</c:v>
                </c:pt>
                <c:pt idx="660">
                  <c:v>2.9033754538635286</c:v>
                </c:pt>
                <c:pt idx="661">
                  <c:v>1.7788567236061317</c:v>
                </c:pt>
                <c:pt idx="662">
                  <c:v>1.9038745698315498</c:v>
                </c:pt>
                <c:pt idx="663">
                  <c:v>2.1694737999696998</c:v>
                </c:pt>
                <c:pt idx="664">
                  <c:v>1.5696286680351907</c:v>
                </c:pt>
                <c:pt idx="665">
                  <c:v>2.5766193388031362</c:v>
                </c:pt>
                <c:pt idx="666">
                  <c:v>2.0393004518844853</c:v>
                </c:pt>
                <c:pt idx="667">
                  <c:v>1.0279947536691973</c:v>
                </c:pt>
                <c:pt idx="668">
                  <c:v>-0.45398274923051551</c:v>
                </c:pt>
                <c:pt idx="669">
                  <c:v>-1.1586309533658734</c:v>
                </c:pt>
                <c:pt idx="670">
                  <c:v>-1.7468993408941371</c:v>
                </c:pt>
                <c:pt idx="671">
                  <c:v>-0.50993128913301211</c:v>
                </c:pt>
                <c:pt idx="672">
                  <c:v>-0.57824842048127223</c:v>
                </c:pt>
                <c:pt idx="673">
                  <c:v>0.51292098145848719</c:v>
                </c:pt>
                <c:pt idx="674">
                  <c:v>-0.92111470664636463</c:v>
                </c:pt>
                <c:pt idx="675">
                  <c:v>1.4346737457546976</c:v>
                </c:pt>
                <c:pt idx="676">
                  <c:v>4.2208986879713618E-2</c:v>
                </c:pt>
                <c:pt idx="677">
                  <c:v>-0.34400688194791834</c:v>
                </c:pt>
                <c:pt idx="678">
                  <c:v>0.60752029619851711</c:v>
                </c:pt>
                <c:pt idx="679">
                  <c:v>0.50839165905155381</c:v>
                </c:pt>
                <c:pt idx="680">
                  <c:v>0.1503105092888336</c:v>
                </c:pt>
                <c:pt idx="681">
                  <c:v>0.41107364175730821</c:v>
                </c:pt>
                <c:pt idx="682">
                  <c:v>0.31158147456544855</c:v>
                </c:pt>
                <c:pt idx="683">
                  <c:v>0.82728122995055708</c:v>
                </c:pt>
                <c:pt idx="684">
                  <c:v>0.17898941829162154</c:v>
                </c:pt>
                <c:pt idx="685">
                  <c:v>8.1267172160948323E-2</c:v>
                </c:pt>
                <c:pt idx="686">
                  <c:v>0.25585649481243544</c:v>
                </c:pt>
                <c:pt idx="687">
                  <c:v>1.2602042725721716</c:v>
                </c:pt>
                <c:pt idx="688">
                  <c:v>2.2233466180643209</c:v>
                </c:pt>
                <c:pt idx="689">
                  <c:v>1.9053551493127892</c:v>
                </c:pt>
                <c:pt idx="690">
                  <c:v>1.8300294519690439</c:v>
                </c:pt>
                <c:pt idx="691">
                  <c:v>3.1094790745039602</c:v>
                </c:pt>
                <c:pt idx="692">
                  <c:v>2.2911110889358759</c:v>
                </c:pt>
                <c:pt idx="693">
                  <c:v>2.6718687652512143</c:v>
                </c:pt>
                <c:pt idx="694">
                  <c:v>3.351264533210764</c:v>
                </c:pt>
                <c:pt idx="695">
                  <c:v>2.504963462351999</c:v>
                </c:pt>
                <c:pt idx="696">
                  <c:v>3.5065646238613142</c:v>
                </c:pt>
                <c:pt idx="697">
                  <c:v>3.7443346391536636</c:v>
                </c:pt>
                <c:pt idx="698">
                  <c:v>4.3712758894180803</c:v>
                </c:pt>
                <c:pt idx="699">
                  <c:v>4.0505778967101831</c:v>
                </c:pt>
                <c:pt idx="700">
                  <c:v>4.4916564224507889</c:v>
                </c:pt>
                <c:pt idx="701">
                  <c:v>3.6707551765505944</c:v>
                </c:pt>
                <c:pt idx="702">
                  <c:v>3.5022512239487882</c:v>
                </c:pt>
                <c:pt idx="703">
                  <c:v>2.9593887731947546</c:v>
                </c:pt>
                <c:pt idx="704">
                  <c:v>4.1026353545298457</c:v>
                </c:pt>
                <c:pt idx="705">
                  <c:v>3.0634922957356019</c:v>
                </c:pt>
                <c:pt idx="706">
                  <c:v>2.9035616672786557</c:v>
                </c:pt>
                <c:pt idx="707">
                  <c:v>4.5957400521024336</c:v>
                </c:pt>
                <c:pt idx="708">
                  <c:v>4.0536214538105257</c:v>
                </c:pt>
                <c:pt idx="709">
                  <c:v>3.7087988183312208</c:v>
                </c:pt>
                <c:pt idx="710">
                  <c:v>3.2482031043396931</c:v>
                </c:pt>
                <c:pt idx="711">
                  <c:v>2.4303620113148741</c:v>
                </c:pt>
                <c:pt idx="712">
                  <c:v>3.0229840791145728</c:v>
                </c:pt>
                <c:pt idx="713">
                  <c:v>2.894458910407232</c:v>
                </c:pt>
                <c:pt idx="714">
                  <c:v>2.4141662904870742</c:v>
                </c:pt>
                <c:pt idx="715">
                  <c:v>2.1816345048877928</c:v>
                </c:pt>
                <c:pt idx="716">
                  <c:v>2.4264675629187558</c:v>
                </c:pt>
                <c:pt idx="717">
                  <c:v>1.8362931291281137</c:v>
                </c:pt>
                <c:pt idx="718">
                  <c:v>0.48054369716549228</c:v>
                </c:pt>
                <c:pt idx="719">
                  <c:v>-0.21342588313877225</c:v>
                </c:pt>
                <c:pt idx="720">
                  <c:v>-5.4661210567898043E-2</c:v>
                </c:pt>
                <c:pt idx="721">
                  <c:v>-0.19334519241794446</c:v>
                </c:pt>
                <c:pt idx="722">
                  <c:v>0.31586237905681941</c:v>
                </c:pt>
                <c:pt idx="723">
                  <c:v>-0.74170934792951815</c:v>
                </c:pt>
                <c:pt idx="724">
                  <c:v>-0.40497891706361722</c:v>
                </c:pt>
                <c:pt idx="725">
                  <c:v>-0.10783975697109774</c:v>
                </c:pt>
                <c:pt idx="726">
                  <c:v>-0.74964217805009425</c:v>
                </c:pt>
                <c:pt idx="727">
                  <c:v>-1.3954366635323425</c:v>
                </c:pt>
                <c:pt idx="728">
                  <c:v>-2.1988260772591497</c:v>
                </c:pt>
                <c:pt idx="729">
                  <c:v>-1.1914560344561453</c:v>
                </c:pt>
                <c:pt idx="730">
                  <c:v>-0.97544940462504792</c:v>
                </c:pt>
                <c:pt idx="731">
                  <c:v>-0.34423482632412844</c:v>
                </c:pt>
                <c:pt idx="732">
                  <c:v>-0.11759501810188971</c:v>
                </c:pt>
                <c:pt idx="733">
                  <c:v>0.10931928504892391</c:v>
                </c:pt>
                <c:pt idx="734">
                  <c:v>-1.1443140997705568</c:v>
                </c:pt>
                <c:pt idx="735">
                  <c:v>-1.115763409670524</c:v>
                </c:pt>
                <c:pt idx="736">
                  <c:v>0.67904657717719308</c:v>
                </c:pt>
                <c:pt idx="737">
                  <c:v>0.68890610105401595</c:v>
                </c:pt>
                <c:pt idx="738">
                  <c:v>-0.24614652080506125</c:v>
                </c:pt>
                <c:pt idx="739">
                  <c:v>-0.28877148914719947</c:v>
                </c:pt>
                <c:pt idx="740">
                  <c:v>0.41536801950264535</c:v>
                </c:pt>
                <c:pt idx="741">
                  <c:v>1.8890149293139507</c:v>
                </c:pt>
                <c:pt idx="742">
                  <c:v>1.8231201085544289</c:v>
                </c:pt>
                <c:pt idx="743">
                  <c:v>1.3603449376478236</c:v>
                </c:pt>
                <c:pt idx="744">
                  <c:v>3.0266625063460326</c:v>
                </c:pt>
                <c:pt idx="745">
                  <c:v>2.8818790385018009</c:v>
                </c:pt>
                <c:pt idx="746">
                  <c:v>2.8092554329037682</c:v>
                </c:pt>
                <c:pt idx="747">
                  <c:v>3.1317642211435808</c:v>
                </c:pt>
                <c:pt idx="748">
                  <c:v>2.8953769010550876</c:v>
                </c:pt>
                <c:pt idx="749">
                  <c:v>3.7904401635723359</c:v>
                </c:pt>
                <c:pt idx="750">
                  <c:v>4.8975921713116932</c:v>
                </c:pt>
                <c:pt idx="751">
                  <c:v>4.1673993784432222</c:v>
                </c:pt>
              </c:numCache>
            </c:numRef>
          </c:val>
          <c:smooth val="0"/>
          <c:extLst>
            <c:ext xmlns:c16="http://schemas.microsoft.com/office/drawing/2014/chart" uri="{C3380CC4-5D6E-409C-BE32-E72D297353CC}">
              <c16:uniqueId val="{00000002-4AFF-0B4C-B791-328F48657C95}"/>
            </c:ext>
          </c:extLst>
        </c:ser>
        <c:ser>
          <c:idx val="2"/>
          <c:order val="2"/>
          <c:tx>
            <c:v>NVDA</c:v>
          </c:tx>
          <c:spPr>
            <a:ln w="28575" cap="rnd">
              <a:solidFill>
                <a:schemeClr val="accent3"/>
              </a:solidFill>
              <a:round/>
            </a:ln>
            <a:effectLst/>
          </c:spPr>
          <c:marker>
            <c:symbol val="none"/>
          </c:marker>
          <c:cat>
            <c:numRef>
              <c:f>'Rolling Analytics'!$A$40:$A$791</c:f>
              <c:numCache>
                <c:formatCode>General</c:formatCode>
                <c:ptCount val="752"/>
                <c:pt idx="0">
                  <c:v>44606</c:v>
                </c:pt>
                <c:pt idx="1">
                  <c:v>44607</c:v>
                </c:pt>
                <c:pt idx="2">
                  <c:v>44608</c:v>
                </c:pt>
                <c:pt idx="3">
                  <c:v>44609</c:v>
                </c:pt>
                <c:pt idx="4">
                  <c:v>44610</c:v>
                </c:pt>
                <c:pt idx="5">
                  <c:v>44613</c:v>
                </c:pt>
                <c:pt idx="6">
                  <c:v>44614</c:v>
                </c:pt>
                <c:pt idx="7">
                  <c:v>44615</c:v>
                </c:pt>
                <c:pt idx="8">
                  <c:v>44616</c:v>
                </c:pt>
                <c:pt idx="9">
                  <c:v>44617</c:v>
                </c:pt>
                <c:pt idx="10">
                  <c:v>44620</c:v>
                </c:pt>
                <c:pt idx="11">
                  <c:v>44621</c:v>
                </c:pt>
                <c:pt idx="12">
                  <c:v>44622</c:v>
                </c:pt>
                <c:pt idx="13">
                  <c:v>44623</c:v>
                </c:pt>
                <c:pt idx="14">
                  <c:v>44624</c:v>
                </c:pt>
                <c:pt idx="15">
                  <c:v>44627</c:v>
                </c:pt>
                <c:pt idx="16">
                  <c:v>44628</c:v>
                </c:pt>
                <c:pt idx="17">
                  <c:v>44629</c:v>
                </c:pt>
                <c:pt idx="18">
                  <c:v>44630</c:v>
                </c:pt>
                <c:pt idx="19">
                  <c:v>44631</c:v>
                </c:pt>
                <c:pt idx="20">
                  <c:v>44634</c:v>
                </c:pt>
                <c:pt idx="21">
                  <c:v>44635</c:v>
                </c:pt>
                <c:pt idx="22">
                  <c:v>44636</c:v>
                </c:pt>
                <c:pt idx="23">
                  <c:v>44637</c:v>
                </c:pt>
                <c:pt idx="24">
                  <c:v>44638</c:v>
                </c:pt>
                <c:pt idx="25">
                  <c:v>44641</c:v>
                </c:pt>
                <c:pt idx="26">
                  <c:v>44642</c:v>
                </c:pt>
                <c:pt idx="27">
                  <c:v>44643</c:v>
                </c:pt>
                <c:pt idx="28">
                  <c:v>44644</c:v>
                </c:pt>
                <c:pt idx="29">
                  <c:v>44645</c:v>
                </c:pt>
                <c:pt idx="30">
                  <c:v>44648</c:v>
                </c:pt>
                <c:pt idx="31">
                  <c:v>44649</c:v>
                </c:pt>
                <c:pt idx="32">
                  <c:v>44650</c:v>
                </c:pt>
                <c:pt idx="33">
                  <c:v>44651</c:v>
                </c:pt>
                <c:pt idx="34">
                  <c:v>44652</c:v>
                </c:pt>
                <c:pt idx="35">
                  <c:v>44655</c:v>
                </c:pt>
                <c:pt idx="36">
                  <c:v>44656</c:v>
                </c:pt>
                <c:pt idx="37">
                  <c:v>44657</c:v>
                </c:pt>
                <c:pt idx="38">
                  <c:v>44658</c:v>
                </c:pt>
                <c:pt idx="39">
                  <c:v>44659</c:v>
                </c:pt>
                <c:pt idx="40">
                  <c:v>44662</c:v>
                </c:pt>
                <c:pt idx="41">
                  <c:v>44663</c:v>
                </c:pt>
                <c:pt idx="42">
                  <c:v>44664</c:v>
                </c:pt>
                <c:pt idx="43">
                  <c:v>44665</c:v>
                </c:pt>
                <c:pt idx="44">
                  <c:v>44666</c:v>
                </c:pt>
                <c:pt idx="45">
                  <c:v>44669</c:v>
                </c:pt>
                <c:pt idx="46">
                  <c:v>44670</c:v>
                </c:pt>
                <c:pt idx="47">
                  <c:v>44671</c:v>
                </c:pt>
                <c:pt idx="48">
                  <c:v>44672</c:v>
                </c:pt>
                <c:pt idx="49">
                  <c:v>44673</c:v>
                </c:pt>
                <c:pt idx="50">
                  <c:v>44676</c:v>
                </c:pt>
                <c:pt idx="51">
                  <c:v>44677</c:v>
                </c:pt>
                <c:pt idx="52">
                  <c:v>44678</c:v>
                </c:pt>
                <c:pt idx="53">
                  <c:v>44679</c:v>
                </c:pt>
                <c:pt idx="54">
                  <c:v>44680</c:v>
                </c:pt>
                <c:pt idx="55">
                  <c:v>44683</c:v>
                </c:pt>
                <c:pt idx="56">
                  <c:v>44684</c:v>
                </c:pt>
                <c:pt idx="57">
                  <c:v>44685</c:v>
                </c:pt>
                <c:pt idx="58">
                  <c:v>44686</c:v>
                </c:pt>
                <c:pt idx="59">
                  <c:v>44687</c:v>
                </c:pt>
                <c:pt idx="60">
                  <c:v>44690</c:v>
                </c:pt>
                <c:pt idx="61">
                  <c:v>44691</c:v>
                </c:pt>
                <c:pt idx="62">
                  <c:v>44692</c:v>
                </c:pt>
                <c:pt idx="63">
                  <c:v>44693</c:v>
                </c:pt>
                <c:pt idx="64">
                  <c:v>44694</c:v>
                </c:pt>
                <c:pt idx="65">
                  <c:v>44697</c:v>
                </c:pt>
                <c:pt idx="66">
                  <c:v>44698</c:v>
                </c:pt>
                <c:pt idx="67">
                  <c:v>44699</c:v>
                </c:pt>
                <c:pt idx="68">
                  <c:v>44700</c:v>
                </c:pt>
                <c:pt idx="69">
                  <c:v>44701</c:v>
                </c:pt>
                <c:pt idx="70">
                  <c:v>44704</c:v>
                </c:pt>
                <c:pt idx="71">
                  <c:v>44705</c:v>
                </c:pt>
                <c:pt idx="72">
                  <c:v>44706</c:v>
                </c:pt>
                <c:pt idx="73">
                  <c:v>44707</c:v>
                </c:pt>
                <c:pt idx="74">
                  <c:v>44708</c:v>
                </c:pt>
                <c:pt idx="75">
                  <c:v>44711</c:v>
                </c:pt>
                <c:pt idx="76">
                  <c:v>44712</c:v>
                </c:pt>
                <c:pt idx="77">
                  <c:v>44713</c:v>
                </c:pt>
                <c:pt idx="78">
                  <c:v>44714</c:v>
                </c:pt>
                <c:pt idx="79">
                  <c:v>44715</c:v>
                </c:pt>
                <c:pt idx="80">
                  <c:v>44718</c:v>
                </c:pt>
                <c:pt idx="81">
                  <c:v>44719</c:v>
                </c:pt>
                <c:pt idx="82">
                  <c:v>44720</c:v>
                </c:pt>
                <c:pt idx="83">
                  <c:v>44721</c:v>
                </c:pt>
                <c:pt idx="84">
                  <c:v>44722</c:v>
                </c:pt>
                <c:pt idx="85">
                  <c:v>44725</c:v>
                </c:pt>
                <c:pt idx="86">
                  <c:v>44726</c:v>
                </c:pt>
                <c:pt idx="87">
                  <c:v>44727</c:v>
                </c:pt>
                <c:pt idx="88">
                  <c:v>44728</c:v>
                </c:pt>
                <c:pt idx="89">
                  <c:v>44729</c:v>
                </c:pt>
                <c:pt idx="90">
                  <c:v>44732</c:v>
                </c:pt>
                <c:pt idx="91">
                  <c:v>44733</c:v>
                </c:pt>
                <c:pt idx="92">
                  <c:v>44734</c:v>
                </c:pt>
                <c:pt idx="93">
                  <c:v>44735</c:v>
                </c:pt>
                <c:pt idx="94">
                  <c:v>44736</c:v>
                </c:pt>
                <c:pt idx="95">
                  <c:v>44739</c:v>
                </c:pt>
                <c:pt idx="96">
                  <c:v>44740</c:v>
                </c:pt>
                <c:pt idx="97">
                  <c:v>44741</c:v>
                </c:pt>
                <c:pt idx="98">
                  <c:v>44742</c:v>
                </c:pt>
                <c:pt idx="99">
                  <c:v>44743</c:v>
                </c:pt>
                <c:pt idx="100">
                  <c:v>44746</c:v>
                </c:pt>
                <c:pt idx="101">
                  <c:v>44747</c:v>
                </c:pt>
                <c:pt idx="102">
                  <c:v>44748</c:v>
                </c:pt>
                <c:pt idx="103">
                  <c:v>44749</c:v>
                </c:pt>
                <c:pt idx="104">
                  <c:v>44750</c:v>
                </c:pt>
                <c:pt idx="105">
                  <c:v>44753</c:v>
                </c:pt>
                <c:pt idx="106">
                  <c:v>44754</c:v>
                </c:pt>
                <c:pt idx="107">
                  <c:v>44755</c:v>
                </c:pt>
                <c:pt idx="108">
                  <c:v>44756</c:v>
                </c:pt>
                <c:pt idx="109">
                  <c:v>44757</c:v>
                </c:pt>
                <c:pt idx="110">
                  <c:v>44760</c:v>
                </c:pt>
                <c:pt idx="111">
                  <c:v>44761</c:v>
                </c:pt>
                <c:pt idx="112">
                  <c:v>44762</c:v>
                </c:pt>
                <c:pt idx="113">
                  <c:v>44763</c:v>
                </c:pt>
                <c:pt idx="114">
                  <c:v>44764</c:v>
                </c:pt>
                <c:pt idx="115">
                  <c:v>44767</c:v>
                </c:pt>
                <c:pt idx="116">
                  <c:v>44768</c:v>
                </c:pt>
                <c:pt idx="117">
                  <c:v>44769</c:v>
                </c:pt>
                <c:pt idx="118">
                  <c:v>44770</c:v>
                </c:pt>
                <c:pt idx="119">
                  <c:v>44771</c:v>
                </c:pt>
                <c:pt idx="120">
                  <c:v>44774</c:v>
                </c:pt>
                <c:pt idx="121">
                  <c:v>44775</c:v>
                </c:pt>
                <c:pt idx="122">
                  <c:v>44776</c:v>
                </c:pt>
                <c:pt idx="123">
                  <c:v>44777</c:v>
                </c:pt>
                <c:pt idx="124">
                  <c:v>44778</c:v>
                </c:pt>
                <c:pt idx="125">
                  <c:v>44781</c:v>
                </c:pt>
                <c:pt idx="126">
                  <c:v>44782</c:v>
                </c:pt>
                <c:pt idx="127">
                  <c:v>44783</c:v>
                </c:pt>
                <c:pt idx="128">
                  <c:v>44784</c:v>
                </c:pt>
                <c:pt idx="129">
                  <c:v>44785</c:v>
                </c:pt>
                <c:pt idx="130">
                  <c:v>44788</c:v>
                </c:pt>
                <c:pt idx="131">
                  <c:v>44789</c:v>
                </c:pt>
                <c:pt idx="132">
                  <c:v>44790</c:v>
                </c:pt>
                <c:pt idx="133">
                  <c:v>44791</c:v>
                </c:pt>
                <c:pt idx="134">
                  <c:v>44792</c:v>
                </c:pt>
                <c:pt idx="135">
                  <c:v>44795</c:v>
                </c:pt>
                <c:pt idx="136">
                  <c:v>44796</c:v>
                </c:pt>
                <c:pt idx="137">
                  <c:v>44797</c:v>
                </c:pt>
                <c:pt idx="138">
                  <c:v>44798</c:v>
                </c:pt>
                <c:pt idx="139">
                  <c:v>44799</c:v>
                </c:pt>
                <c:pt idx="140">
                  <c:v>44802</c:v>
                </c:pt>
                <c:pt idx="141">
                  <c:v>44803</c:v>
                </c:pt>
                <c:pt idx="142">
                  <c:v>44804</c:v>
                </c:pt>
                <c:pt idx="143">
                  <c:v>44805</c:v>
                </c:pt>
                <c:pt idx="144">
                  <c:v>44806</c:v>
                </c:pt>
                <c:pt idx="145">
                  <c:v>44809</c:v>
                </c:pt>
                <c:pt idx="146">
                  <c:v>44810</c:v>
                </c:pt>
                <c:pt idx="147">
                  <c:v>44811</c:v>
                </c:pt>
                <c:pt idx="148">
                  <c:v>44812</c:v>
                </c:pt>
                <c:pt idx="149">
                  <c:v>44813</c:v>
                </c:pt>
                <c:pt idx="150">
                  <c:v>44816</c:v>
                </c:pt>
                <c:pt idx="151">
                  <c:v>44817</c:v>
                </c:pt>
                <c:pt idx="152">
                  <c:v>44818</c:v>
                </c:pt>
                <c:pt idx="153">
                  <c:v>44819</c:v>
                </c:pt>
                <c:pt idx="154">
                  <c:v>44820</c:v>
                </c:pt>
                <c:pt idx="155">
                  <c:v>44823</c:v>
                </c:pt>
                <c:pt idx="156">
                  <c:v>44824</c:v>
                </c:pt>
                <c:pt idx="157">
                  <c:v>44825</c:v>
                </c:pt>
                <c:pt idx="158">
                  <c:v>44826</c:v>
                </c:pt>
                <c:pt idx="159">
                  <c:v>44827</c:v>
                </c:pt>
                <c:pt idx="160">
                  <c:v>44830</c:v>
                </c:pt>
                <c:pt idx="161">
                  <c:v>44831</c:v>
                </c:pt>
                <c:pt idx="162">
                  <c:v>44832</c:v>
                </c:pt>
                <c:pt idx="163">
                  <c:v>44833</c:v>
                </c:pt>
                <c:pt idx="164">
                  <c:v>44834</c:v>
                </c:pt>
                <c:pt idx="165">
                  <c:v>44837</c:v>
                </c:pt>
                <c:pt idx="166">
                  <c:v>44838</c:v>
                </c:pt>
                <c:pt idx="167">
                  <c:v>44839</c:v>
                </c:pt>
                <c:pt idx="168">
                  <c:v>44840</c:v>
                </c:pt>
                <c:pt idx="169">
                  <c:v>44841</c:v>
                </c:pt>
                <c:pt idx="170">
                  <c:v>44844</c:v>
                </c:pt>
                <c:pt idx="171">
                  <c:v>44845</c:v>
                </c:pt>
                <c:pt idx="172">
                  <c:v>44846</c:v>
                </c:pt>
                <c:pt idx="173">
                  <c:v>44847</c:v>
                </c:pt>
                <c:pt idx="174">
                  <c:v>44848</c:v>
                </c:pt>
                <c:pt idx="175">
                  <c:v>44851</c:v>
                </c:pt>
                <c:pt idx="176">
                  <c:v>44852</c:v>
                </c:pt>
                <c:pt idx="177">
                  <c:v>44853</c:v>
                </c:pt>
                <c:pt idx="178">
                  <c:v>44854</c:v>
                </c:pt>
                <c:pt idx="179">
                  <c:v>44855</c:v>
                </c:pt>
                <c:pt idx="180">
                  <c:v>44858</c:v>
                </c:pt>
                <c:pt idx="181">
                  <c:v>44859</c:v>
                </c:pt>
                <c:pt idx="182">
                  <c:v>44860</c:v>
                </c:pt>
                <c:pt idx="183">
                  <c:v>44861</c:v>
                </c:pt>
                <c:pt idx="184">
                  <c:v>44862</c:v>
                </c:pt>
                <c:pt idx="185">
                  <c:v>44865</c:v>
                </c:pt>
                <c:pt idx="186">
                  <c:v>44866</c:v>
                </c:pt>
                <c:pt idx="187">
                  <c:v>44867</c:v>
                </c:pt>
                <c:pt idx="188">
                  <c:v>44868</c:v>
                </c:pt>
                <c:pt idx="189">
                  <c:v>44869</c:v>
                </c:pt>
                <c:pt idx="190">
                  <c:v>44872</c:v>
                </c:pt>
                <c:pt idx="191">
                  <c:v>44873</c:v>
                </c:pt>
                <c:pt idx="192">
                  <c:v>44874</c:v>
                </c:pt>
                <c:pt idx="193">
                  <c:v>44875</c:v>
                </c:pt>
                <c:pt idx="194">
                  <c:v>44876</c:v>
                </c:pt>
                <c:pt idx="195">
                  <c:v>44879</c:v>
                </c:pt>
                <c:pt idx="196">
                  <c:v>44880</c:v>
                </c:pt>
                <c:pt idx="197">
                  <c:v>44881</c:v>
                </c:pt>
                <c:pt idx="198">
                  <c:v>44882</c:v>
                </c:pt>
                <c:pt idx="199">
                  <c:v>44883</c:v>
                </c:pt>
                <c:pt idx="200">
                  <c:v>44886</c:v>
                </c:pt>
                <c:pt idx="201">
                  <c:v>44887</c:v>
                </c:pt>
                <c:pt idx="202">
                  <c:v>44888</c:v>
                </c:pt>
                <c:pt idx="203">
                  <c:v>44889</c:v>
                </c:pt>
                <c:pt idx="204">
                  <c:v>44890</c:v>
                </c:pt>
                <c:pt idx="205">
                  <c:v>44893</c:v>
                </c:pt>
                <c:pt idx="206">
                  <c:v>44894</c:v>
                </c:pt>
                <c:pt idx="207">
                  <c:v>44895</c:v>
                </c:pt>
                <c:pt idx="208">
                  <c:v>44896</c:v>
                </c:pt>
                <c:pt idx="209">
                  <c:v>44897</c:v>
                </c:pt>
                <c:pt idx="210">
                  <c:v>44900</c:v>
                </c:pt>
                <c:pt idx="211">
                  <c:v>44901</c:v>
                </c:pt>
                <c:pt idx="212">
                  <c:v>44902</c:v>
                </c:pt>
                <c:pt idx="213">
                  <c:v>44903</c:v>
                </c:pt>
                <c:pt idx="214">
                  <c:v>44904</c:v>
                </c:pt>
                <c:pt idx="215">
                  <c:v>44907</c:v>
                </c:pt>
                <c:pt idx="216">
                  <c:v>44908</c:v>
                </c:pt>
                <c:pt idx="217">
                  <c:v>44909</c:v>
                </c:pt>
                <c:pt idx="218">
                  <c:v>44910</c:v>
                </c:pt>
                <c:pt idx="219">
                  <c:v>44911</c:v>
                </c:pt>
                <c:pt idx="220">
                  <c:v>44914</c:v>
                </c:pt>
                <c:pt idx="221">
                  <c:v>44915</c:v>
                </c:pt>
                <c:pt idx="222">
                  <c:v>44916</c:v>
                </c:pt>
                <c:pt idx="223">
                  <c:v>44917</c:v>
                </c:pt>
                <c:pt idx="224">
                  <c:v>44918</c:v>
                </c:pt>
                <c:pt idx="225">
                  <c:v>44921</c:v>
                </c:pt>
                <c:pt idx="226">
                  <c:v>44922</c:v>
                </c:pt>
                <c:pt idx="227">
                  <c:v>44923</c:v>
                </c:pt>
                <c:pt idx="228">
                  <c:v>44924</c:v>
                </c:pt>
                <c:pt idx="229">
                  <c:v>44925</c:v>
                </c:pt>
                <c:pt idx="230">
                  <c:v>44928</c:v>
                </c:pt>
                <c:pt idx="231">
                  <c:v>44929</c:v>
                </c:pt>
                <c:pt idx="232">
                  <c:v>44930</c:v>
                </c:pt>
                <c:pt idx="233">
                  <c:v>44931</c:v>
                </c:pt>
                <c:pt idx="234">
                  <c:v>44932</c:v>
                </c:pt>
                <c:pt idx="235">
                  <c:v>44935</c:v>
                </c:pt>
                <c:pt idx="236">
                  <c:v>44936</c:v>
                </c:pt>
                <c:pt idx="237">
                  <c:v>44937</c:v>
                </c:pt>
                <c:pt idx="238">
                  <c:v>44938</c:v>
                </c:pt>
                <c:pt idx="239">
                  <c:v>44939</c:v>
                </c:pt>
                <c:pt idx="240">
                  <c:v>44942</c:v>
                </c:pt>
                <c:pt idx="241">
                  <c:v>44943</c:v>
                </c:pt>
                <c:pt idx="242">
                  <c:v>44944</c:v>
                </c:pt>
                <c:pt idx="243">
                  <c:v>44945</c:v>
                </c:pt>
                <c:pt idx="244">
                  <c:v>44946</c:v>
                </c:pt>
                <c:pt idx="245">
                  <c:v>44949</c:v>
                </c:pt>
                <c:pt idx="246">
                  <c:v>44950</c:v>
                </c:pt>
                <c:pt idx="247">
                  <c:v>44951</c:v>
                </c:pt>
                <c:pt idx="248">
                  <c:v>44952</c:v>
                </c:pt>
                <c:pt idx="249">
                  <c:v>44953</c:v>
                </c:pt>
                <c:pt idx="250">
                  <c:v>44956</c:v>
                </c:pt>
                <c:pt idx="251">
                  <c:v>44957</c:v>
                </c:pt>
                <c:pt idx="252">
                  <c:v>44958</c:v>
                </c:pt>
                <c:pt idx="253">
                  <c:v>44959</c:v>
                </c:pt>
                <c:pt idx="254">
                  <c:v>44960</c:v>
                </c:pt>
                <c:pt idx="255">
                  <c:v>44963</c:v>
                </c:pt>
                <c:pt idx="256">
                  <c:v>44964</c:v>
                </c:pt>
                <c:pt idx="257">
                  <c:v>44965</c:v>
                </c:pt>
                <c:pt idx="258">
                  <c:v>44966</c:v>
                </c:pt>
                <c:pt idx="259">
                  <c:v>44967</c:v>
                </c:pt>
                <c:pt idx="260">
                  <c:v>44970</c:v>
                </c:pt>
                <c:pt idx="261">
                  <c:v>44971</c:v>
                </c:pt>
                <c:pt idx="262">
                  <c:v>44972</c:v>
                </c:pt>
                <c:pt idx="263">
                  <c:v>44973</c:v>
                </c:pt>
                <c:pt idx="264">
                  <c:v>44974</c:v>
                </c:pt>
                <c:pt idx="265">
                  <c:v>44977</c:v>
                </c:pt>
                <c:pt idx="266">
                  <c:v>44978</c:v>
                </c:pt>
                <c:pt idx="267">
                  <c:v>44979</c:v>
                </c:pt>
                <c:pt idx="268">
                  <c:v>44980</c:v>
                </c:pt>
                <c:pt idx="269">
                  <c:v>44981</c:v>
                </c:pt>
                <c:pt idx="270">
                  <c:v>44984</c:v>
                </c:pt>
                <c:pt idx="271">
                  <c:v>44985</c:v>
                </c:pt>
                <c:pt idx="272">
                  <c:v>44986</c:v>
                </c:pt>
                <c:pt idx="273">
                  <c:v>44987</c:v>
                </c:pt>
                <c:pt idx="274">
                  <c:v>44988</c:v>
                </c:pt>
                <c:pt idx="275">
                  <c:v>44991</c:v>
                </c:pt>
                <c:pt idx="276">
                  <c:v>44992</c:v>
                </c:pt>
                <c:pt idx="277">
                  <c:v>44993</c:v>
                </c:pt>
                <c:pt idx="278">
                  <c:v>44994</c:v>
                </c:pt>
                <c:pt idx="279">
                  <c:v>44995</c:v>
                </c:pt>
                <c:pt idx="280">
                  <c:v>44998</c:v>
                </c:pt>
                <c:pt idx="281">
                  <c:v>44999</c:v>
                </c:pt>
                <c:pt idx="282">
                  <c:v>45000</c:v>
                </c:pt>
                <c:pt idx="283">
                  <c:v>45001</c:v>
                </c:pt>
                <c:pt idx="284">
                  <c:v>45002</c:v>
                </c:pt>
                <c:pt idx="285">
                  <c:v>45005</c:v>
                </c:pt>
                <c:pt idx="286">
                  <c:v>45006</c:v>
                </c:pt>
                <c:pt idx="287">
                  <c:v>45007</c:v>
                </c:pt>
                <c:pt idx="288">
                  <c:v>45008</c:v>
                </c:pt>
                <c:pt idx="289">
                  <c:v>45009</c:v>
                </c:pt>
                <c:pt idx="290">
                  <c:v>45012</c:v>
                </c:pt>
                <c:pt idx="291">
                  <c:v>45013</c:v>
                </c:pt>
                <c:pt idx="292">
                  <c:v>45014</c:v>
                </c:pt>
                <c:pt idx="293">
                  <c:v>45015</c:v>
                </c:pt>
                <c:pt idx="294">
                  <c:v>45016</c:v>
                </c:pt>
                <c:pt idx="295">
                  <c:v>45019</c:v>
                </c:pt>
                <c:pt idx="296">
                  <c:v>45020</c:v>
                </c:pt>
                <c:pt idx="297">
                  <c:v>45021</c:v>
                </c:pt>
                <c:pt idx="298">
                  <c:v>45022</c:v>
                </c:pt>
                <c:pt idx="299">
                  <c:v>45023</c:v>
                </c:pt>
                <c:pt idx="300">
                  <c:v>45026</c:v>
                </c:pt>
                <c:pt idx="301">
                  <c:v>45027</c:v>
                </c:pt>
                <c:pt idx="302">
                  <c:v>45028</c:v>
                </c:pt>
                <c:pt idx="303">
                  <c:v>45029</c:v>
                </c:pt>
                <c:pt idx="304">
                  <c:v>45030</c:v>
                </c:pt>
                <c:pt idx="305">
                  <c:v>45033</c:v>
                </c:pt>
                <c:pt idx="306">
                  <c:v>45034</c:v>
                </c:pt>
                <c:pt idx="307">
                  <c:v>45035</c:v>
                </c:pt>
                <c:pt idx="308">
                  <c:v>45036</c:v>
                </c:pt>
                <c:pt idx="309">
                  <c:v>45037</c:v>
                </c:pt>
                <c:pt idx="310">
                  <c:v>45040</c:v>
                </c:pt>
                <c:pt idx="311">
                  <c:v>45041</c:v>
                </c:pt>
                <c:pt idx="312">
                  <c:v>45042</c:v>
                </c:pt>
                <c:pt idx="313">
                  <c:v>45043</c:v>
                </c:pt>
                <c:pt idx="314">
                  <c:v>45044</c:v>
                </c:pt>
                <c:pt idx="315">
                  <c:v>45047</c:v>
                </c:pt>
                <c:pt idx="316">
                  <c:v>45048</c:v>
                </c:pt>
                <c:pt idx="317">
                  <c:v>45049</c:v>
                </c:pt>
                <c:pt idx="318">
                  <c:v>45050</c:v>
                </c:pt>
                <c:pt idx="319">
                  <c:v>45051</c:v>
                </c:pt>
                <c:pt idx="320">
                  <c:v>45054</c:v>
                </c:pt>
                <c:pt idx="321">
                  <c:v>45055</c:v>
                </c:pt>
                <c:pt idx="322">
                  <c:v>45056</c:v>
                </c:pt>
                <c:pt idx="323">
                  <c:v>45057</c:v>
                </c:pt>
                <c:pt idx="324">
                  <c:v>45058</c:v>
                </c:pt>
                <c:pt idx="325">
                  <c:v>45061</c:v>
                </c:pt>
                <c:pt idx="326">
                  <c:v>45062</c:v>
                </c:pt>
                <c:pt idx="327">
                  <c:v>45063</c:v>
                </c:pt>
                <c:pt idx="328">
                  <c:v>45064</c:v>
                </c:pt>
                <c:pt idx="329">
                  <c:v>45065</c:v>
                </c:pt>
                <c:pt idx="330">
                  <c:v>45068</c:v>
                </c:pt>
                <c:pt idx="331">
                  <c:v>45069</c:v>
                </c:pt>
                <c:pt idx="332">
                  <c:v>45070</c:v>
                </c:pt>
                <c:pt idx="333">
                  <c:v>45071</c:v>
                </c:pt>
                <c:pt idx="334">
                  <c:v>45072</c:v>
                </c:pt>
                <c:pt idx="335">
                  <c:v>45075</c:v>
                </c:pt>
                <c:pt idx="336">
                  <c:v>45076</c:v>
                </c:pt>
                <c:pt idx="337">
                  <c:v>45077</c:v>
                </c:pt>
                <c:pt idx="338">
                  <c:v>45078</c:v>
                </c:pt>
                <c:pt idx="339">
                  <c:v>45079</c:v>
                </c:pt>
                <c:pt idx="340">
                  <c:v>45082</c:v>
                </c:pt>
                <c:pt idx="341">
                  <c:v>45083</c:v>
                </c:pt>
                <c:pt idx="342">
                  <c:v>45084</c:v>
                </c:pt>
                <c:pt idx="343">
                  <c:v>45085</c:v>
                </c:pt>
                <c:pt idx="344">
                  <c:v>45086</c:v>
                </c:pt>
                <c:pt idx="345">
                  <c:v>45089</c:v>
                </c:pt>
                <c:pt idx="346">
                  <c:v>45090</c:v>
                </c:pt>
                <c:pt idx="347">
                  <c:v>45091</c:v>
                </c:pt>
                <c:pt idx="348">
                  <c:v>45092</c:v>
                </c:pt>
                <c:pt idx="349">
                  <c:v>45093</c:v>
                </c:pt>
                <c:pt idx="350">
                  <c:v>45096</c:v>
                </c:pt>
                <c:pt idx="351">
                  <c:v>45097</c:v>
                </c:pt>
                <c:pt idx="352">
                  <c:v>45098</c:v>
                </c:pt>
                <c:pt idx="353">
                  <c:v>45099</c:v>
                </c:pt>
                <c:pt idx="354">
                  <c:v>45100</c:v>
                </c:pt>
                <c:pt idx="355">
                  <c:v>45103</c:v>
                </c:pt>
                <c:pt idx="356">
                  <c:v>45104</c:v>
                </c:pt>
                <c:pt idx="357">
                  <c:v>45105</c:v>
                </c:pt>
                <c:pt idx="358">
                  <c:v>45106</c:v>
                </c:pt>
                <c:pt idx="359">
                  <c:v>45107</c:v>
                </c:pt>
                <c:pt idx="360">
                  <c:v>45110</c:v>
                </c:pt>
                <c:pt idx="361">
                  <c:v>45111</c:v>
                </c:pt>
                <c:pt idx="362">
                  <c:v>45112</c:v>
                </c:pt>
                <c:pt idx="363">
                  <c:v>45113</c:v>
                </c:pt>
                <c:pt idx="364">
                  <c:v>45114</c:v>
                </c:pt>
                <c:pt idx="365">
                  <c:v>45117</c:v>
                </c:pt>
                <c:pt idx="366">
                  <c:v>45118</c:v>
                </c:pt>
                <c:pt idx="367">
                  <c:v>45119</c:v>
                </c:pt>
                <c:pt idx="368">
                  <c:v>45120</c:v>
                </c:pt>
                <c:pt idx="369">
                  <c:v>45121</c:v>
                </c:pt>
                <c:pt idx="370">
                  <c:v>45124</c:v>
                </c:pt>
                <c:pt idx="371">
                  <c:v>45125</c:v>
                </c:pt>
                <c:pt idx="372">
                  <c:v>45126</c:v>
                </c:pt>
                <c:pt idx="373">
                  <c:v>45127</c:v>
                </c:pt>
                <c:pt idx="374">
                  <c:v>45128</c:v>
                </c:pt>
                <c:pt idx="375">
                  <c:v>45131</c:v>
                </c:pt>
                <c:pt idx="376">
                  <c:v>45132</c:v>
                </c:pt>
                <c:pt idx="377">
                  <c:v>45133</c:v>
                </c:pt>
                <c:pt idx="378">
                  <c:v>45134</c:v>
                </c:pt>
                <c:pt idx="379">
                  <c:v>45135</c:v>
                </c:pt>
                <c:pt idx="380">
                  <c:v>45138</c:v>
                </c:pt>
                <c:pt idx="381">
                  <c:v>45139</c:v>
                </c:pt>
                <c:pt idx="382">
                  <c:v>45140</c:v>
                </c:pt>
                <c:pt idx="383">
                  <c:v>45141</c:v>
                </c:pt>
                <c:pt idx="384">
                  <c:v>45142</c:v>
                </c:pt>
                <c:pt idx="385">
                  <c:v>45145</c:v>
                </c:pt>
                <c:pt idx="386">
                  <c:v>45146</c:v>
                </c:pt>
                <c:pt idx="387">
                  <c:v>45147</c:v>
                </c:pt>
                <c:pt idx="388">
                  <c:v>45148</c:v>
                </c:pt>
                <c:pt idx="389">
                  <c:v>45149</c:v>
                </c:pt>
                <c:pt idx="390">
                  <c:v>45152</c:v>
                </c:pt>
                <c:pt idx="391">
                  <c:v>45153</c:v>
                </c:pt>
                <c:pt idx="392">
                  <c:v>45154</c:v>
                </c:pt>
                <c:pt idx="393">
                  <c:v>45155</c:v>
                </c:pt>
                <c:pt idx="394">
                  <c:v>45156</c:v>
                </c:pt>
                <c:pt idx="395">
                  <c:v>45159</c:v>
                </c:pt>
                <c:pt idx="396">
                  <c:v>45160</c:v>
                </c:pt>
                <c:pt idx="397">
                  <c:v>45161</c:v>
                </c:pt>
                <c:pt idx="398">
                  <c:v>45162</c:v>
                </c:pt>
                <c:pt idx="399">
                  <c:v>45163</c:v>
                </c:pt>
                <c:pt idx="400">
                  <c:v>45166</c:v>
                </c:pt>
                <c:pt idx="401">
                  <c:v>45167</c:v>
                </c:pt>
                <c:pt idx="402">
                  <c:v>45168</c:v>
                </c:pt>
                <c:pt idx="403">
                  <c:v>45169</c:v>
                </c:pt>
                <c:pt idx="404">
                  <c:v>45170</c:v>
                </c:pt>
                <c:pt idx="405">
                  <c:v>45173</c:v>
                </c:pt>
                <c:pt idx="406">
                  <c:v>45174</c:v>
                </c:pt>
                <c:pt idx="407">
                  <c:v>45175</c:v>
                </c:pt>
                <c:pt idx="408">
                  <c:v>45176</c:v>
                </c:pt>
                <c:pt idx="409">
                  <c:v>45177</c:v>
                </c:pt>
                <c:pt idx="410">
                  <c:v>45180</c:v>
                </c:pt>
                <c:pt idx="411">
                  <c:v>45181</c:v>
                </c:pt>
                <c:pt idx="412">
                  <c:v>45182</c:v>
                </c:pt>
                <c:pt idx="413">
                  <c:v>45183</c:v>
                </c:pt>
                <c:pt idx="414">
                  <c:v>45184</c:v>
                </c:pt>
                <c:pt idx="415">
                  <c:v>45187</c:v>
                </c:pt>
                <c:pt idx="416">
                  <c:v>45188</c:v>
                </c:pt>
                <c:pt idx="417">
                  <c:v>45189</c:v>
                </c:pt>
                <c:pt idx="418">
                  <c:v>45190</c:v>
                </c:pt>
                <c:pt idx="419">
                  <c:v>45191</c:v>
                </c:pt>
                <c:pt idx="420">
                  <c:v>45194</c:v>
                </c:pt>
                <c:pt idx="421">
                  <c:v>45195</c:v>
                </c:pt>
                <c:pt idx="422">
                  <c:v>45196</c:v>
                </c:pt>
                <c:pt idx="423">
                  <c:v>45197</c:v>
                </c:pt>
                <c:pt idx="424">
                  <c:v>45198</c:v>
                </c:pt>
                <c:pt idx="425">
                  <c:v>45201</c:v>
                </c:pt>
                <c:pt idx="426">
                  <c:v>45202</c:v>
                </c:pt>
                <c:pt idx="427">
                  <c:v>45203</c:v>
                </c:pt>
                <c:pt idx="428">
                  <c:v>45204</c:v>
                </c:pt>
                <c:pt idx="429">
                  <c:v>45205</c:v>
                </c:pt>
                <c:pt idx="430">
                  <c:v>45208</c:v>
                </c:pt>
                <c:pt idx="431">
                  <c:v>45209</c:v>
                </c:pt>
                <c:pt idx="432">
                  <c:v>45210</c:v>
                </c:pt>
                <c:pt idx="433">
                  <c:v>45211</c:v>
                </c:pt>
                <c:pt idx="434">
                  <c:v>45212</c:v>
                </c:pt>
                <c:pt idx="435">
                  <c:v>45215</c:v>
                </c:pt>
                <c:pt idx="436">
                  <c:v>45216</c:v>
                </c:pt>
                <c:pt idx="437">
                  <c:v>45217</c:v>
                </c:pt>
                <c:pt idx="438">
                  <c:v>45218</c:v>
                </c:pt>
                <c:pt idx="439">
                  <c:v>45219</c:v>
                </c:pt>
                <c:pt idx="440">
                  <c:v>45222</c:v>
                </c:pt>
                <c:pt idx="441">
                  <c:v>45223</c:v>
                </c:pt>
                <c:pt idx="442">
                  <c:v>45224</c:v>
                </c:pt>
                <c:pt idx="443">
                  <c:v>45225</c:v>
                </c:pt>
                <c:pt idx="444">
                  <c:v>45226</c:v>
                </c:pt>
                <c:pt idx="445">
                  <c:v>45229</c:v>
                </c:pt>
                <c:pt idx="446">
                  <c:v>45230</c:v>
                </c:pt>
                <c:pt idx="447">
                  <c:v>45231</c:v>
                </c:pt>
                <c:pt idx="448">
                  <c:v>45232</c:v>
                </c:pt>
                <c:pt idx="449">
                  <c:v>45233</c:v>
                </c:pt>
                <c:pt idx="450">
                  <c:v>45236</c:v>
                </c:pt>
                <c:pt idx="451">
                  <c:v>45237</c:v>
                </c:pt>
                <c:pt idx="452">
                  <c:v>45238</c:v>
                </c:pt>
                <c:pt idx="453">
                  <c:v>45239</c:v>
                </c:pt>
                <c:pt idx="454">
                  <c:v>45240</c:v>
                </c:pt>
                <c:pt idx="455">
                  <c:v>45243</c:v>
                </c:pt>
                <c:pt idx="456">
                  <c:v>45244</c:v>
                </c:pt>
                <c:pt idx="457">
                  <c:v>45245</c:v>
                </c:pt>
                <c:pt idx="458">
                  <c:v>45246</c:v>
                </c:pt>
                <c:pt idx="459">
                  <c:v>45247</c:v>
                </c:pt>
                <c:pt idx="460">
                  <c:v>45250</c:v>
                </c:pt>
                <c:pt idx="461">
                  <c:v>45251</c:v>
                </c:pt>
                <c:pt idx="462">
                  <c:v>45252</c:v>
                </c:pt>
                <c:pt idx="463">
                  <c:v>45253</c:v>
                </c:pt>
                <c:pt idx="464">
                  <c:v>45254</c:v>
                </c:pt>
                <c:pt idx="465">
                  <c:v>45257</c:v>
                </c:pt>
                <c:pt idx="466">
                  <c:v>45258</c:v>
                </c:pt>
                <c:pt idx="467">
                  <c:v>45259</c:v>
                </c:pt>
                <c:pt idx="468">
                  <c:v>45260</c:v>
                </c:pt>
                <c:pt idx="469">
                  <c:v>45261</c:v>
                </c:pt>
                <c:pt idx="470">
                  <c:v>45264</c:v>
                </c:pt>
                <c:pt idx="471">
                  <c:v>45265</c:v>
                </c:pt>
                <c:pt idx="472">
                  <c:v>45266</c:v>
                </c:pt>
                <c:pt idx="473">
                  <c:v>45267</c:v>
                </c:pt>
                <c:pt idx="474">
                  <c:v>45268</c:v>
                </c:pt>
                <c:pt idx="475">
                  <c:v>45271</c:v>
                </c:pt>
                <c:pt idx="476">
                  <c:v>45272</c:v>
                </c:pt>
                <c:pt idx="477">
                  <c:v>45273</c:v>
                </c:pt>
                <c:pt idx="478">
                  <c:v>45274</c:v>
                </c:pt>
                <c:pt idx="479">
                  <c:v>45275</c:v>
                </c:pt>
                <c:pt idx="480">
                  <c:v>45278</c:v>
                </c:pt>
                <c:pt idx="481">
                  <c:v>45279</c:v>
                </c:pt>
                <c:pt idx="482">
                  <c:v>45280</c:v>
                </c:pt>
                <c:pt idx="483">
                  <c:v>45281</c:v>
                </c:pt>
                <c:pt idx="484">
                  <c:v>45282</c:v>
                </c:pt>
                <c:pt idx="485">
                  <c:v>45285</c:v>
                </c:pt>
                <c:pt idx="486">
                  <c:v>45286</c:v>
                </c:pt>
                <c:pt idx="487">
                  <c:v>45287</c:v>
                </c:pt>
                <c:pt idx="488">
                  <c:v>45288</c:v>
                </c:pt>
                <c:pt idx="489">
                  <c:v>45289</c:v>
                </c:pt>
                <c:pt idx="490">
                  <c:v>45292</c:v>
                </c:pt>
                <c:pt idx="491">
                  <c:v>45293</c:v>
                </c:pt>
                <c:pt idx="492">
                  <c:v>45294</c:v>
                </c:pt>
                <c:pt idx="493">
                  <c:v>45295</c:v>
                </c:pt>
                <c:pt idx="494">
                  <c:v>45296</c:v>
                </c:pt>
                <c:pt idx="495">
                  <c:v>45299</c:v>
                </c:pt>
                <c:pt idx="496">
                  <c:v>45300</c:v>
                </c:pt>
                <c:pt idx="497">
                  <c:v>45301</c:v>
                </c:pt>
                <c:pt idx="498">
                  <c:v>45302</c:v>
                </c:pt>
                <c:pt idx="499">
                  <c:v>45303</c:v>
                </c:pt>
                <c:pt idx="500">
                  <c:v>45306</c:v>
                </c:pt>
                <c:pt idx="501">
                  <c:v>45307</c:v>
                </c:pt>
                <c:pt idx="502">
                  <c:v>45308</c:v>
                </c:pt>
                <c:pt idx="503">
                  <c:v>45309</c:v>
                </c:pt>
                <c:pt idx="504">
                  <c:v>45310</c:v>
                </c:pt>
                <c:pt idx="505">
                  <c:v>45313</c:v>
                </c:pt>
                <c:pt idx="506">
                  <c:v>45314</c:v>
                </c:pt>
                <c:pt idx="507">
                  <c:v>45315</c:v>
                </c:pt>
                <c:pt idx="508">
                  <c:v>45316</c:v>
                </c:pt>
                <c:pt idx="509">
                  <c:v>45317</c:v>
                </c:pt>
                <c:pt idx="510">
                  <c:v>45320</c:v>
                </c:pt>
                <c:pt idx="511">
                  <c:v>45321</c:v>
                </c:pt>
                <c:pt idx="512">
                  <c:v>45322</c:v>
                </c:pt>
                <c:pt idx="513">
                  <c:v>45323</c:v>
                </c:pt>
                <c:pt idx="514">
                  <c:v>45324</c:v>
                </c:pt>
                <c:pt idx="515">
                  <c:v>45327</c:v>
                </c:pt>
                <c:pt idx="516">
                  <c:v>45328</c:v>
                </c:pt>
                <c:pt idx="517">
                  <c:v>45329</c:v>
                </c:pt>
                <c:pt idx="518">
                  <c:v>45330</c:v>
                </c:pt>
                <c:pt idx="519">
                  <c:v>45331</c:v>
                </c:pt>
                <c:pt idx="520">
                  <c:v>45334</c:v>
                </c:pt>
                <c:pt idx="521">
                  <c:v>45335</c:v>
                </c:pt>
                <c:pt idx="522">
                  <c:v>45336</c:v>
                </c:pt>
                <c:pt idx="523">
                  <c:v>45337</c:v>
                </c:pt>
                <c:pt idx="524">
                  <c:v>45338</c:v>
                </c:pt>
                <c:pt idx="525">
                  <c:v>45341</c:v>
                </c:pt>
                <c:pt idx="526">
                  <c:v>45342</c:v>
                </c:pt>
                <c:pt idx="527">
                  <c:v>45343</c:v>
                </c:pt>
                <c:pt idx="528">
                  <c:v>45344</c:v>
                </c:pt>
                <c:pt idx="529">
                  <c:v>45345</c:v>
                </c:pt>
                <c:pt idx="530">
                  <c:v>45348</c:v>
                </c:pt>
                <c:pt idx="531">
                  <c:v>45349</c:v>
                </c:pt>
                <c:pt idx="532">
                  <c:v>45350</c:v>
                </c:pt>
                <c:pt idx="533">
                  <c:v>45351</c:v>
                </c:pt>
                <c:pt idx="534">
                  <c:v>45352</c:v>
                </c:pt>
                <c:pt idx="535">
                  <c:v>45355</c:v>
                </c:pt>
                <c:pt idx="536">
                  <c:v>45356</c:v>
                </c:pt>
                <c:pt idx="537">
                  <c:v>45357</c:v>
                </c:pt>
                <c:pt idx="538">
                  <c:v>45358</c:v>
                </c:pt>
                <c:pt idx="539">
                  <c:v>45359</c:v>
                </c:pt>
                <c:pt idx="540">
                  <c:v>45362</c:v>
                </c:pt>
                <c:pt idx="541">
                  <c:v>45363</c:v>
                </c:pt>
                <c:pt idx="542">
                  <c:v>45364</c:v>
                </c:pt>
                <c:pt idx="543">
                  <c:v>45365</c:v>
                </c:pt>
                <c:pt idx="544">
                  <c:v>45366</c:v>
                </c:pt>
                <c:pt idx="545">
                  <c:v>45369</c:v>
                </c:pt>
                <c:pt idx="546">
                  <c:v>45370</c:v>
                </c:pt>
                <c:pt idx="547">
                  <c:v>45371</c:v>
                </c:pt>
                <c:pt idx="548">
                  <c:v>45372</c:v>
                </c:pt>
                <c:pt idx="549">
                  <c:v>45373</c:v>
                </c:pt>
                <c:pt idx="550">
                  <c:v>45376</c:v>
                </c:pt>
                <c:pt idx="551">
                  <c:v>45377</c:v>
                </c:pt>
                <c:pt idx="552">
                  <c:v>45378</c:v>
                </c:pt>
                <c:pt idx="553">
                  <c:v>45379</c:v>
                </c:pt>
                <c:pt idx="554">
                  <c:v>45380</c:v>
                </c:pt>
                <c:pt idx="555">
                  <c:v>45383</c:v>
                </c:pt>
                <c:pt idx="556">
                  <c:v>45384</c:v>
                </c:pt>
                <c:pt idx="557">
                  <c:v>45385</c:v>
                </c:pt>
                <c:pt idx="558">
                  <c:v>45386</c:v>
                </c:pt>
                <c:pt idx="559">
                  <c:v>45387</c:v>
                </c:pt>
                <c:pt idx="560">
                  <c:v>45390</c:v>
                </c:pt>
                <c:pt idx="561">
                  <c:v>45391</c:v>
                </c:pt>
                <c:pt idx="562">
                  <c:v>45392</c:v>
                </c:pt>
                <c:pt idx="563">
                  <c:v>45393</c:v>
                </c:pt>
                <c:pt idx="564">
                  <c:v>45394</c:v>
                </c:pt>
                <c:pt idx="565">
                  <c:v>45397</c:v>
                </c:pt>
                <c:pt idx="566">
                  <c:v>45398</c:v>
                </c:pt>
                <c:pt idx="567">
                  <c:v>45399</c:v>
                </c:pt>
                <c:pt idx="568">
                  <c:v>45400</c:v>
                </c:pt>
                <c:pt idx="569">
                  <c:v>45401</c:v>
                </c:pt>
                <c:pt idx="570">
                  <c:v>45404</c:v>
                </c:pt>
                <c:pt idx="571">
                  <c:v>45405</c:v>
                </c:pt>
                <c:pt idx="572">
                  <c:v>45406</c:v>
                </c:pt>
                <c:pt idx="573">
                  <c:v>45407</c:v>
                </c:pt>
                <c:pt idx="574">
                  <c:v>45408</c:v>
                </c:pt>
                <c:pt idx="575">
                  <c:v>45411</c:v>
                </c:pt>
                <c:pt idx="576">
                  <c:v>45412</c:v>
                </c:pt>
                <c:pt idx="577">
                  <c:v>45413</c:v>
                </c:pt>
                <c:pt idx="578">
                  <c:v>45414</c:v>
                </c:pt>
                <c:pt idx="579">
                  <c:v>45415</c:v>
                </c:pt>
                <c:pt idx="580">
                  <c:v>45418</c:v>
                </c:pt>
                <c:pt idx="581">
                  <c:v>45419</c:v>
                </c:pt>
                <c:pt idx="582">
                  <c:v>45420</c:v>
                </c:pt>
                <c:pt idx="583">
                  <c:v>45421</c:v>
                </c:pt>
                <c:pt idx="584">
                  <c:v>45422</c:v>
                </c:pt>
                <c:pt idx="585">
                  <c:v>45425</c:v>
                </c:pt>
                <c:pt idx="586">
                  <c:v>45426</c:v>
                </c:pt>
                <c:pt idx="587">
                  <c:v>45427</c:v>
                </c:pt>
                <c:pt idx="588">
                  <c:v>45428</c:v>
                </c:pt>
                <c:pt idx="589">
                  <c:v>45429</c:v>
                </c:pt>
                <c:pt idx="590">
                  <c:v>45432</c:v>
                </c:pt>
                <c:pt idx="591">
                  <c:v>45433</c:v>
                </c:pt>
                <c:pt idx="592">
                  <c:v>45434</c:v>
                </c:pt>
                <c:pt idx="593">
                  <c:v>45435</c:v>
                </c:pt>
                <c:pt idx="594">
                  <c:v>45436</c:v>
                </c:pt>
                <c:pt idx="595">
                  <c:v>45439</c:v>
                </c:pt>
                <c:pt idx="596">
                  <c:v>45440</c:v>
                </c:pt>
                <c:pt idx="597">
                  <c:v>45441</c:v>
                </c:pt>
                <c:pt idx="598">
                  <c:v>45442</c:v>
                </c:pt>
                <c:pt idx="599">
                  <c:v>45443</c:v>
                </c:pt>
                <c:pt idx="600">
                  <c:v>45446</c:v>
                </c:pt>
                <c:pt idx="601">
                  <c:v>45447</c:v>
                </c:pt>
                <c:pt idx="602">
                  <c:v>45448</c:v>
                </c:pt>
                <c:pt idx="603">
                  <c:v>45449</c:v>
                </c:pt>
                <c:pt idx="604">
                  <c:v>45450</c:v>
                </c:pt>
                <c:pt idx="605">
                  <c:v>45453</c:v>
                </c:pt>
                <c:pt idx="606">
                  <c:v>45454</c:v>
                </c:pt>
                <c:pt idx="607">
                  <c:v>45455</c:v>
                </c:pt>
                <c:pt idx="608">
                  <c:v>45456</c:v>
                </c:pt>
                <c:pt idx="609">
                  <c:v>45457</c:v>
                </c:pt>
                <c:pt idx="610">
                  <c:v>45460</c:v>
                </c:pt>
                <c:pt idx="611">
                  <c:v>45461</c:v>
                </c:pt>
                <c:pt idx="612">
                  <c:v>45462</c:v>
                </c:pt>
                <c:pt idx="613">
                  <c:v>45463</c:v>
                </c:pt>
                <c:pt idx="614">
                  <c:v>45464</c:v>
                </c:pt>
                <c:pt idx="615">
                  <c:v>45467</c:v>
                </c:pt>
                <c:pt idx="616">
                  <c:v>45468</c:v>
                </c:pt>
                <c:pt idx="617">
                  <c:v>45469</c:v>
                </c:pt>
                <c:pt idx="618">
                  <c:v>45470</c:v>
                </c:pt>
                <c:pt idx="619">
                  <c:v>45471</c:v>
                </c:pt>
                <c:pt idx="620">
                  <c:v>45474</c:v>
                </c:pt>
                <c:pt idx="621">
                  <c:v>45475</c:v>
                </c:pt>
                <c:pt idx="622">
                  <c:v>45476</c:v>
                </c:pt>
                <c:pt idx="623">
                  <c:v>45477</c:v>
                </c:pt>
                <c:pt idx="624">
                  <c:v>45478</c:v>
                </c:pt>
                <c:pt idx="625">
                  <c:v>45481</c:v>
                </c:pt>
                <c:pt idx="626">
                  <c:v>45482</c:v>
                </c:pt>
                <c:pt idx="627">
                  <c:v>45483</c:v>
                </c:pt>
                <c:pt idx="628">
                  <c:v>45484</c:v>
                </c:pt>
                <c:pt idx="629">
                  <c:v>45485</c:v>
                </c:pt>
                <c:pt idx="630">
                  <c:v>45488</c:v>
                </c:pt>
                <c:pt idx="631">
                  <c:v>45489</c:v>
                </c:pt>
                <c:pt idx="632">
                  <c:v>45490</c:v>
                </c:pt>
                <c:pt idx="633">
                  <c:v>45491</c:v>
                </c:pt>
                <c:pt idx="634">
                  <c:v>45492</c:v>
                </c:pt>
                <c:pt idx="635">
                  <c:v>45495</c:v>
                </c:pt>
                <c:pt idx="636">
                  <c:v>45496</c:v>
                </c:pt>
                <c:pt idx="637">
                  <c:v>45497</c:v>
                </c:pt>
                <c:pt idx="638">
                  <c:v>45498</c:v>
                </c:pt>
                <c:pt idx="639">
                  <c:v>45499</c:v>
                </c:pt>
                <c:pt idx="640">
                  <c:v>45502</c:v>
                </c:pt>
                <c:pt idx="641">
                  <c:v>45503</c:v>
                </c:pt>
                <c:pt idx="642">
                  <c:v>45504</c:v>
                </c:pt>
                <c:pt idx="643">
                  <c:v>45505</c:v>
                </c:pt>
                <c:pt idx="644">
                  <c:v>45506</c:v>
                </c:pt>
                <c:pt idx="645">
                  <c:v>45509</c:v>
                </c:pt>
                <c:pt idx="646">
                  <c:v>45510</c:v>
                </c:pt>
                <c:pt idx="647">
                  <c:v>45511</c:v>
                </c:pt>
                <c:pt idx="648">
                  <c:v>45512</c:v>
                </c:pt>
                <c:pt idx="649">
                  <c:v>45513</c:v>
                </c:pt>
                <c:pt idx="650">
                  <c:v>45516</c:v>
                </c:pt>
                <c:pt idx="651">
                  <c:v>45517</c:v>
                </c:pt>
                <c:pt idx="652">
                  <c:v>45518</c:v>
                </c:pt>
                <c:pt idx="653">
                  <c:v>45519</c:v>
                </c:pt>
                <c:pt idx="654">
                  <c:v>45520</c:v>
                </c:pt>
                <c:pt idx="655">
                  <c:v>45523</c:v>
                </c:pt>
                <c:pt idx="656">
                  <c:v>45524</c:v>
                </c:pt>
                <c:pt idx="657">
                  <c:v>45525</c:v>
                </c:pt>
                <c:pt idx="658">
                  <c:v>45526</c:v>
                </c:pt>
                <c:pt idx="659">
                  <c:v>45527</c:v>
                </c:pt>
                <c:pt idx="660">
                  <c:v>45530</c:v>
                </c:pt>
                <c:pt idx="661">
                  <c:v>45531</c:v>
                </c:pt>
                <c:pt idx="662">
                  <c:v>45532</c:v>
                </c:pt>
                <c:pt idx="663">
                  <c:v>45533</c:v>
                </c:pt>
                <c:pt idx="664">
                  <c:v>45534</c:v>
                </c:pt>
                <c:pt idx="665">
                  <c:v>45537</c:v>
                </c:pt>
                <c:pt idx="666">
                  <c:v>45538</c:v>
                </c:pt>
                <c:pt idx="667">
                  <c:v>45539</c:v>
                </c:pt>
                <c:pt idx="668">
                  <c:v>45540</c:v>
                </c:pt>
                <c:pt idx="669">
                  <c:v>45541</c:v>
                </c:pt>
                <c:pt idx="670">
                  <c:v>45544</c:v>
                </c:pt>
                <c:pt idx="671">
                  <c:v>45545</c:v>
                </c:pt>
                <c:pt idx="672">
                  <c:v>45546</c:v>
                </c:pt>
                <c:pt idx="673">
                  <c:v>45547</c:v>
                </c:pt>
                <c:pt idx="674">
                  <c:v>45548</c:v>
                </c:pt>
                <c:pt idx="675">
                  <c:v>45551</c:v>
                </c:pt>
                <c:pt idx="676">
                  <c:v>45552</c:v>
                </c:pt>
                <c:pt idx="677">
                  <c:v>45553</c:v>
                </c:pt>
                <c:pt idx="678">
                  <c:v>45554</c:v>
                </c:pt>
                <c:pt idx="679">
                  <c:v>45555</c:v>
                </c:pt>
                <c:pt idx="680">
                  <c:v>45558</c:v>
                </c:pt>
                <c:pt idx="681">
                  <c:v>45559</c:v>
                </c:pt>
                <c:pt idx="682">
                  <c:v>45560</c:v>
                </c:pt>
                <c:pt idx="683">
                  <c:v>45561</c:v>
                </c:pt>
                <c:pt idx="684">
                  <c:v>45562</c:v>
                </c:pt>
                <c:pt idx="685">
                  <c:v>45565</c:v>
                </c:pt>
                <c:pt idx="686">
                  <c:v>45566</c:v>
                </c:pt>
                <c:pt idx="687">
                  <c:v>45567</c:v>
                </c:pt>
                <c:pt idx="688">
                  <c:v>45568</c:v>
                </c:pt>
                <c:pt idx="689">
                  <c:v>45569</c:v>
                </c:pt>
                <c:pt idx="690">
                  <c:v>45572</c:v>
                </c:pt>
                <c:pt idx="691">
                  <c:v>45573</c:v>
                </c:pt>
                <c:pt idx="692">
                  <c:v>45574</c:v>
                </c:pt>
                <c:pt idx="693">
                  <c:v>45575</c:v>
                </c:pt>
                <c:pt idx="694">
                  <c:v>45576</c:v>
                </c:pt>
                <c:pt idx="695">
                  <c:v>45579</c:v>
                </c:pt>
                <c:pt idx="696">
                  <c:v>45580</c:v>
                </c:pt>
                <c:pt idx="697">
                  <c:v>45581</c:v>
                </c:pt>
                <c:pt idx="698">
                  <c:v>45582</c:v>
                </c:pt>
                <c:pt idx="699">
                  <c:v>45583</c:v>
                </c:pt>
                <c:pt idx="700">
                  <c:v>45586</c:v>
                </c:pt>
                <c:pt idx="701">
                  <c:v>45587</c:v>
                </c:pt>
                <c:pt idx="702">
                  <c:v>45588</c:v>
                </c:pt>
                <c:pt idx="703">
                  <c:v>45589</c:v>
                </c:pt>
                <c:pt idx="704">
                  <c:v>45590</c:v>
                </c:pt>
                <c:pt idx="705">
                  <c:v>45593</c:v>
                </c:pt>
                <c:pt idx="706">
                  <c:v>45594</c:v>
                </c:pt>
                <c:pt idx="707">
                  <c:v>45595</c:v>
                </c:pt>
                <c:pt idx="708">
                  <c:v>45596</c:v>
                </c:pt>
                <c:pt idx="709">
                  <c:v>45597</c:v>
                </c:pt>
                <c:pt idx="710">
                  <c:v>45600</c:v>
                </c:pt>
                <c:pt idx="711">
                  <c:v>45601</c:v>
                </c:pt>
                <c:pt idx="712">
                  <c:v>45602</c:v>
                </c:pt>
                <c:pt idx="713">
                  <c:v>45603</c:v>
                </c:pt>
                <c:pt idx="714">
                  <c:v>45604</c:v>
                </c:pt>
                <c:pt idx="715">
                  <c:v>45607</c:v>
                </c:pt>
                <c:pt idx="716">
                  <c:v>45608</c:v>
                </c:pt>
                <c:pt idx="717">
                  <c:v>45609</c:v>
                </c:pt>
                <c:pt idx="718">
                  <c:v>45610</c:v>
                </c:pt>
                <c:pt idx="719">
                  <c:v>45611</c:v>
                </c:pt>
                <c:pt idx="720">
                  <c:v>45614</c:v>
                </c:pt>
                <c:pt idx="721">
                  <c:v>45615</c:v>
                </c:pt>
                <c:pt idx="722">
                  <c:v>45616</c:v>
                </c:pt>
                <c:pt idx="723">
                  <c:v>45617</c:v>
                </c:pt>
                <c:pt idx="724">
                  <c:v>45618</c:v>
                </c:pt>
                <c:pt idx="725">
                  <c:v>45621</c:v>
                </c:pt>
                <c:pt idx="726">
                  <c:v>45622</c:v>
                </c:pt>
                <c:pt idx="727">
                  <c:v>45623</c:v>
                </c:pt>
                <c:pt idx="728">
                  <c:v>45624</c:v>
                </c:pt>
                <c:pt idx="729">
                  <c:v>45625</c:v>
                </c:pt>
                <c:pt idx="730">
                  <c:v>45628</c:v>
                </c:pt>
                <c:pt idx="731">
                  <c:v>45629</c:v>
                </c:pt>
                <c:pt idx="732">
                  <c:v>45630</c:v>
                </c:pt>
                <c:pt idx="733">
                  <c:v>45631</c:v>
                </c:pt>
                <c:pt idx="734">
                  <c:v>45632</c:v>
                </c:pt>
                <c:pt idx="735">
                  <c:v>45635</c:v>
                </c:pt>
                <c:pt idx="736">
                  <c:v>45636</c:v>
                </c:pt>
                <c:pt idx="737">
                  <c:v>45637</c:v>
                </c:pt>
                <c:pt idx="738">
                  <c:v>45638</c:v>
                </c:pt>
                <c:pt idx="739">
                  <c:v>45639</c:v>
                </c:pt>
                <c:pt idx="740">
                  <c:v>45642</c:v>
                </c:pt>
                <c:pt idx="741">
                  <c:v>45643</c:v>
                </c:pt>
                <c:pt idx="742">
                  <c:v>45644</c:v>
                </c:pt>
                <c:pt idx="743">
                  <c:v>45645</c:v>
                </c:pt>
                <c:pt idx="744">
                  <c:v>45646</c:v>
                </c:pt>
                <c:pt idx="745">
                  <c:v>45649</c:v>
                </c:pt>
                <c:pt idx="746">
                  <c:v>45650</c:v>
                </c:pt>
                <c:pt idx="747">
                  <c:v>45651</c:v>
                </c:pt>
                <c:pt idx="748">
                  <c:v>45652</c:v>
                </c:pt>
                <c:pt idx="749">
                  <c:v>45653</c:v>
                </c:pt>
                <c:pt idx="750">
                  <c:v>45656</c:v>
                </c:pt>
                <c:pt idx="751">
                  <c:v>45657</c:v>
                </c:pt>
              </c:numCache>
            </c:numRef>
          </c:cat>
          <c:val>
            <c:numRef>
              <c:f>'Rolling Analytics'!$G$40:$G$791</c:f>
              <c:numCache>
                <c:formatCode>General</c:formatCode>
                <c:ptCount val="752"/>
                <c:pt idx="0">
                  <c:v>-4.9620347498560475</c:v>
                </c:pt>
                <c:pt idx="1">
                  <c:v>-4.2225187239709197</c:v>
                </c:pt>
                <c:pt idx="2">
                  <c:v>-5.0403559884925171</c:v>
                </c:pt>
                <c:pt idx="3">
                  <c:v>-5.0170018594366139</c:v>
                </c:pt>
                <c:pt idx="4">
                  <c:v>-5.3811453566657903</c:v>
                </c:pt>
                <c:pt idx="5">
                  <c:v>-5.1242467329760002</c:v>
                </c:pt>
                <c:pt idx="6">
                  <c:v>-5.2771003963008374</c:v>
                </c:pt>
                <c:pt idx="7">
                  <c:v>-6.2311491610025147</c:v>
                </c:pt>
                <c:pt idx="8">
                  <c:v>-5.0388039836238434</c:v>
                </c:pt>
                <c:pt idx="9">
                  <c:v>-6.0731532086777751</c:v>
                </c:pt>
                <c:pt idx="10">
                  <c:v>-5.9989944225187681</c:v>
                </c:pt>
                <c:pt idx="11">
                  <c:v>-5.524339656644333</c:v>
                </c:pt>
                <c:pt idx="12">
                  <c:v>-2.85022259359654</c:v>
                </c:pt>
                <c:pt idx="13">
                  <c:v>-1.9113108599838731</c:v>
                </c:pt>
                <c:pt idx="14">
                  <c:v>-1.4994040257878301</c:v>
                </c:pt>
                <c:pt idx="15">
                  <c:v>-1.9253899926876996</c:v>
                </c:pt>
                <c:pt idx="16">
                  <c:v>-2.3272759538762018</c:v>
                </c:pt>
                <c:pt idx="17">
                  <c:v>-2.5730811650300698</c:v>
                </c:pt>
                <c:pt idx="18">
                  <c:v>-2.7981641363284635</c:v>
                </c:pt>
                <c:pt idx="19">
                  <c:v>-2.7407317894319188</c:v>
                </c:pt>
                <c:pt idx="20">
                  <c:v>-2.8770447668272094</c:v>
                </c:pt>
                <c:pt idx="21">
                  <c:v>-3.0913444150984546</c:v>
                </c:pt>
                <c:pt idx="22">
                  <c:v>-2.2409060205406073</c:v>
                </c:pt>
                <c:pt idx="23">
                  <c:v>-3.1088430537124374</c:v>
                </c:pt>
                <c:pt idx="24">
                  <c:v>-3.0005628169552976</c:v>
                </c:pt>
                <c:pt idx="25">
                  <c:v>-3.3410671094930828</c:v>
                </c:pt>
                <c:pt idx="26">
                  <c:v>-3.3392672376979413</c:v>
                </c:pt>
                <c:pt idx="27">
                  <c:v>-2.5779960468758234</c:v>
                </c:pt>
                <c:pt idx="28">
                  <c:v>-3.1393874571954732</c:v>
                </c:pt>
                <c:pt idx="29">
                  <c:v>-2.6654821018719308</c:v>
                </c:pt>
                <c:pt idx="30">
                  <c:v>-2.2904693866509507</c:v>
                </c:pt>
                <c:pt idx="31">
                  <c:v>-2.4922528816529264</c:v>
                </c:pt>
                <c:pt idx="32">
                  <c:v>-3.1520703875614369</c:v>
                </c:pt>
                <c:pt idx="33">
                  <c:v>-3.3372111710083092</c:v>
                </c:pt>
                <c:pt idx="34">
                  <c:v>-3.4463498685963181</c:v>
                </c:pt>
                <c:pt idx="35">
                  <c:v>-3.1531661113359668</c:v>
                </c:pt>
                <c:pt idx="36">
                  <c:v>-3.6773551003099021</c:v>
                </c:pt>
                <c:pt idx="37">
                  <c:v>-3.0088332341538133</c:v>
                </c:pt>
                <c:pt idx="38">
                  <c:v>-2.4324284505959728</c:v>
                </c:pt>
                <c:pt idx="39">
                  <c:v>-1.2949626169238204</c:v>
                </c:pt>
                <c:pt idx="40">
                  <c:v>-0.76077784005478</c:v>
                </c:pt>
                <c:pt idx="41">
                  <c:v>-0.3837310396573903</c:v>
                </c:pt>
                <c:pt idx="42">
                  <c:v>-2.5556589156497096</c:v>
                </c:pt>
                <c:pt idx="43">
                  <c:v>-4.4211136133045006</c:v>
                </c:pt>
                <c:pt idx="44">
                  <c:v>-5.3408781718548104</c:v>
                </c:pt>
                <c:pt idx="45">
                  <c:v>-6.4422252835699938</c:v>
                </c:pt>
                <c:pt idx="46">
                  <c:v>-5.133960846385917</c:v>
                </c:pt>
                <c:pt idx="47">
                  <c:v>-5.683600903910663</c:v>
                </c:pt>
                <c:pt idx="48">
                  <c:v>-5.545260648877453</c:v>
                </c:pt>
                <c:pt idx="49">
                  <c:v>-5.3950150058563207</c:v>
                </c:pt>
                <c:pt idx="50">
                  <c:v>-2.1934547486940561</c:v>
                </c:pt>
                <c:pt idx="51">
                  <c:v>-2.2954965950213619</c:v>
                </c:pt>
                <c:pt idx="52">
                  <c:v>-3.8185352148185343</c:v>
                </c:pt>
                <c:pt idx="53">
                  <c:v>-3.7080657077810719</c:v>
                </c:pt>
                <c:pt idx="54">
                  <c:v>-3.251064824853493</c:v>
                </c:pt>
                <c:pt idx="55">
                  <c:v>-1.9245007935760789</c:v>
                </c:pt>
                <c:pt idx="56">
                  <c:v>-2.06090539665434</c:v>
                </c:pt>
                <c:pt idx="57">
                  <c:v>-1.4714638274516985</c:v>
                </c:pt>
                <c:pt idx="58">
                  <c:v>-0.51708986587089156</c:v>
                </c:pt>
                <c:pt idx="59">
                  <c:v>-0.70096599436975826</c:v>
                </c:pt>
                <c:pt idx="60">
                  <c:v>-0.72626148308735772</c:v>
                </c:pt>
                <c:pt idx="61">
                  <c:v>-0.29438485890901384</c:v>
                </c:pt>
                <c:pt idx="62">
                  <c:v>0.41107479777858169</c:v>
                </c:pt>
                <c:pt idx="63">
                  <c:v>0.69541708548874281</c:v>
                </c:pt>
                <c:pt idx="64">
                  <c:v>0.74237785592870698</c:v>
                </c:pt>
                <c:pt idx="65">
                  <c:v>0.64925904772269127</c:v>
                </c:pt>
                <c:pt idx="66">
                  <c:v>1.7434742888537025</c:v>
                </c:pt>
                <c:pt idx="67">
                  <c:v>2.1715237132213523</c:v>
                </c:pt>
                <c:pt idx="68">
                  <c:v>1.8517921965199722</c:v>
                </c:pt>
                <c:pt idx="69">
                  <c:v>1.911872210363486</c:v>
                </c:pt>
                <c:pt idx="70">
                  <c:v>2.2453914412686564</c:v>
                </c:pt>
                <c:pt idx="71">
                  <c:v>2.2267614039493719</c:v>
                </c:pt>
                <c:pt idx="72">
                  <c:v>3.2225726195547617</c:v>
                </c:pt>
                <c:pt idx="73">
                  <c:v>3.8155513198349462</c:v>
                </c:pt>
                <c:pt idx="74">
                  <c:v>4.1289708616008864</c:v>
                </c:pt>
                <c:pt idx="75">
                  <c:v>4.4904797162227874</c:v>
                </c:pt>
                <c:pt idx="76">
                  <c:v>4.4893429334198229</c:v>
                </c:pt>
                <c:pt idx="77">
                  <c:v>4.7511433823566858</c:v>
                </c:pt>
                <c:pt idx="78">
                  <c:v>4.7795941396928114</c:v>
                </c:pt>
                <c:pt idx="79">
                  <c:v>6.0118857522579718</c:v>
                </c:pt>
                <c:pt idx="80">
                  <c:v>4.0860151737702282</c:v>
                </c:pt>
                <c:pt idx="81">
                  <c:v>4.9527434415459428</c:v>
                </c:pt>
                <c:pt idx="82">
                  <c:v>5.9406600567083219</c:v>
                </c:pt>
                <c:pt idx="83">
                  <c:v>7.3909522877749305</c:v>
                </c:pt>
                <c:pt idx="84">
                  <c:v>7.7057416955307252</c:v>
                </c:pt>
                <c:pt idx="85">
                  <c:v>6.365022940083624</c:v>
                </c:pt>
                <c:pt idx="86">
                  <c:v>6.3334541260321142</c:v>
                </c:pt>
                <c:pt idx="87">
                  <c:v>5.7132627168617605</c:v>
                </c:pt>
                <c:pt idx="88">
                  <c:v>4.7716302348221937</c:v>
                </c:pt>
                <c:pt idx="89">
                  <c:v>5.3313695626952748</c:v>
                </c:pt>
                <c:pt idx="90">
                  <c:v>5.1567418673078995</c:v>
                </c:pt>
                <c:pt idx="91">
                  <c:v>5.3977458465444048</c:v>
                </c:pt>
                <c:pt idx="92">
                  <c:v>4.1136808762949872</c:v>
                </c:pt>
                <c:pt idx="93">
                  <c:v>2.8639088883682864</c:v>
                </c:pt>
                <c:pt idx="94">
                  <c:v>3.0984844241303238</c:v>
                </c:pt>
                <c:pt idx="95">
                  <c:v>2.3575562172567208</c:v>
                </c:pt>
                <c:pt idx="96">
                  <c:v>2.1758430089523189</c:v>
                </c:pt>
                <c:pt idx="97">
                  <c:v>1.3034271327199212</c:v>
                </c:pt>
                <c:pt idx="98">
                  <c:v>0.42206654143281941</c:v>
                </c:pt>
                <c:pt idx="99">
                  <c:v>0.36354232029687139</c:v>
                </c:pt>
                <c:pt idx="100">
                  <c:v>-3.1103893547987507E-2</c:v>
                </c:pt>
                <c:pt idx="101">
                  <c:v>-0.74139127918052639</c:v>
                </c:pt>
                <c:pt idx="102">
                  <c:v>-0.18692381405832215</c:v>
                </c:pt>
                <c:pt idx="103">
                  <c:v>-0.92060388733857512</c:v>
                </c:pt>
                <c:pt idx="104">
                  <c:v>-1.120226062153107</c:v>
                </c:pt>
                <c:pt idx="105">
                  <c:v>-0.91904559307731892</c:v>
                </c:pt>
                <c:pt idx="106">
                  <c:v>-0.77172068769301072</c:v>
                </c:pt>
                <c:pt idx="107">
                  <c:v>-0.54094717706530071</c:v>
                </c:pt>
                <c:pt idx="108">
                  <c:v>-0.75363515514358226</c:v>
                </c:pt>
                <c:pt idx="109">
                  <c:v>-2.3415560436483505</c:v>
                </c:pt>
                <c:pt idx="110">
                  <c:v>-1.7816327959920122</c:v>
                </c:pt>
                <c:pt idx="111">
                  <c:v>-1.9005142451956054</c:v>
                </c:pt>
                <c:pt idx="112">
                  <c:v>-2.0296623983397839</c:v>
                </c:pt>
                <c:pt idx="113">
                  <c:v>-0.99950252780868543</c:v>
                </c:pt>
                <c:pt idx="114">
                  <c:v>-2.8818672977028847</c:v>
                </c:pt>
                <c:pt idx="115">
                  <c:v>-2.4235828788246052</c:v>
                </c:pt>
                <c:pt idx="116">
                  <c:v>-2.6137733204816866</c:v>
                </c:pt>
                <c:pt idx="117">
                  <c:v>-3.1985746120316771</c:v>
                </c:pt>
                <c:pt idx="118">
                  <c:v>-3.2101340148949631</c:v>
                </c:pt>
                <c:pt idx="119">
                  <c:v>-4.2028412531264419</c:v>
                </c:pt>
                <c:pt idx="120">
                  <c:v>-4.144656578683958</c:v>
                </c:pt>
                <c:pt idx="121">
                  <c:v>-5.0244524294876847</c:v>
                </c:pt>
                <c:pt idx="122">
                  <c:v>-3.9817300805677491</c:v>
                </c:pt>
                <c:pt idx="123">
                  <c:v>-3.594375294654887</c:v>
                </c:pt>
                <c:pt idx="124">
                  <c:v>-3.9151652459466217</c:v>
                </c:pt>
                <c:pt idx="125">
                  <c:v>-3.4107359952592096</c:v>
                </c:pt>
                <c:pt idx="126">
                  <c:v>-3.8302794759049976</c:v>
                </c:pt>
                <c:pt idx="127">
                  <c:v>-2.9573978782494468</c:v>
                </c:pt>
                <c:pt idx="128">
                  <c:v>-2.4649268779739799</c:v>
                </c:pt>
                <c:pt idx="129">
                  <c:v>-3.4464604575707534</c:v>
                </c:pt>
                <c:pt idx="130">
                  <c:v>-3.7052753520806152</c:v>
                </c:pt>
                <c:pt idx="131">
                  <c:v>-3.6129330679352618</c:v>
                </c:pt>
                <c:pt idx="132">
                  <c:v>-4.3375080996836726</c:v>
                </c:pt>
                <c:pt idx="133">
                  <c:v>-3.4080000902201966</c:v>
                </c:pt>
                <c:pt idx="134">
                  <c:v>-3.7720451630337881</c:v>
                </c:pt>
                <c:pt idx="135">
                  <c:v>-3.9741296100529522</c:v>
                </c:pt>
                <c:pt idx="136">
                  <c:v>-4.9767267144913312</c:v>
                </c:pt>
                <c:pt idx="137">
                  <c:v>-5.8434936715206556</c:v>
                </c:pt>
                <c:pt idx="138">
                  <c:v>-5.0066699919497522</c:v>
                </c:pt>
                <c:pt idx="139">
                  <c:v>-4.9837457235239775</c:v>
                </c:pt>
                <c:pt idx="140">
                  <c:v>-3.1223369355475694</c:v>
                </c:pt>
                <c:pt idx="141">
                  <c:v>-2.7759178713569033</c:v>
                </c:pt>
                <c:pt idx="142">
                  <c:v>-1.4340590336008632</c:v>
                </c:pt>
                <c:pt idx="143">
                  <c:v>-2.3395505502030645</c:v>
                </c:pt>
                <c:pt idx="144">
                  <c:v>-2.1682092126773411</c:v>
                </c:pt>
                <c:pt idx="145">
                  <c:v>-1.8058972518625973</c:v>
                </c:pt>
                <c:pt idx="146">
                  <c:v>-1.3963180401158282</c:v>
                </c:pt>
                <c:pt idx="147">
                  <c:v>0.25260491581722339</c:v>
                </c:pt>
                <c:pt idx="148">
                  <c:v>0.95014993609668297</c:v>
                </c:pt>
                <c:pt idx="149">
                  <c:v>1.643792622955967</c:v>
                </c:pt>
                <c:pt idx="150">
                  <c:v>1.9516546725904083</c:v>
                </c:pt>
                <c:pt idx="151">
                  <c:v>3.3888918618773478</c:v>
                </c:pt>
                <c:pt idx="152">
                  <c:v>2.1746974293725678</c:v>
                </c:pt>
                <c:pt idx="153">
                  <c:v>3.4451166243711677</c:v>
                </c:pt>
                <c:pt idx="154">
                  <c:v>3.854666745113891</c:v>
                </c:pt>
                <c:pt idx="155">
                  <c:v>3.2477628827435585</c:v>
                </c:pt>
                <c:pt idx="156">
                  <c:v>2.3771115940423968</c:v>
                </c:pt>
                <c:pt idx="157">
                  <c:v>1.4195936792670647</c:v>
                </c:pt>
                <c:pt idx="158">
                  <c:v>1.7743859247931932</c:v>
                </c:pt>
                <c:pt idx="159">
                  <c:v>1.9790525537778367</c:v>
                </c:pt>
                <c:pt idx="160">
                  <c:v>2.6539552729983606</c:v>
                </c:pt>
                <c:pt idx="161">
                  <c:v>3.8943101572714975</c:v>
                </c:pt>
                <c:pt idx="162">
                  <c:v>2.9245511550873609</c:v>
                </c:pt>
                <c:pt idx="163">
                  <c:v>2.5202455637082779</c:v>
                </c:pt>
                <c:pt idx="164">
                  <c:v>2.2724274199667183</c:v>
                </c:pt>
                <c:pt idx="165">
                  <c:v>2.3654035787421841</c:v>
                </c:pt>
                <c:pt idx="166">
                  <c:v>3.809984041558649</c:v>
                </c:pt>
                <c:pt idx="167">
                  <c:v>4.6335017435282539</c:v>
                </c:pt>
                <c:pt idx="168">
                  <c:v>4.2803444604195837</c:v>
                </c:pt>
                <c:pt idx="169">
                  <c:v>4.1083408071927456</c:v>
                </c:pt>
                <c:pt idx="170">
                  <c:v>3.2522294445634388</c:v>
                </c:pt>
                <c:pt idx="171">
                  <c:v>2.7422306520947042</c:v>
                </c:pt>
                <c:pt idx="172">
                  <c:v>1.9058463195690032</c:v>
                </c:pt>
                <c:pt idx="173">
                  <c:v>1.8368569467825255</c:v>
                </c:pt>
                <c:pt idx="174">
                  <c:v>1.5561714863122678</c:v>
                </c:pt>
                <c:pt idx="175">
                  <c:v>0.77388091928511871</c:v>
                </c:pt>
                <c:pt idx="176">
                  <c:v>1.1311857818872872</c:v>
                </c:pt>
                <c:pt idx="177">
                  <c:v>-0.28179110769786586</c:v>
                </c:pt>
                <c:pt idx="178">
                  <c:v>-0.11151359124255393</c:v>
                </c:pt>
                <c:pt idx="179">
                  <c:v>-0.25245517905348291</c:v>
                </c:pt>
                <c:pt idx="180">
                  <c:v>-1.1633249384086612</c:v>
                </c:pt>
                <c:pt idx="181">
                  <c:v>-2.1087811076997269</c:v>
                </c:pt>
                <c:pt idx="182">
                  <c:v>-2.2082638155761383</c:v>
                </c:pt>
                <c:pt idx="183">
                  <c:v>-3.0089319641146695</c:v>
                </c:pt>
                <c:pt idx="184">
                  <c:v>-3.0432678635090311</c:v>
                </c:pt>
                <c:pt idx="185">
                  <c:v>-1.1865945127748925</c:v>
                </c:pt>
                <c:pt idx="186">
                  <c:v>-0.2332610340780914</c:v>
                </c:pt>
                <c:pt idx="187">
                  <c:v>5.2023915952986902E-2</c:v>
                </c:pt>
                <c:pt idx="188">
                  <c:v>-1.2445914148171611</c:v>
                </c:pt>
                <c:pt idx="189">
                  <c:v>-1.1155620894659992</c:v>
                </c:pt>
                <c:pt idx="190">
                  <c:v>-1.7704825507531632</c:v>
                </c:pt>
                <c:pt idx="191">
                  <c:v>-1.3576826592178577</c:v>
                </c:pt>
                <c:pt idx="192">
                  <c:v>-1.0513141129969847</c:v>
                </c:pt>
                <c:pt idx="193">
                  <c:v>-0.46237601275885282</c:v>
                </c:pt>
                <c:pt idx="194">
                  <c:v>1.2690861093436596E-3</c:v>
                </c:pt>
                <c:pt idx="195">
                  <c:v>0.1000880669589867</c:v>
                </c:pt>
                <c:pt idx="196">
                  <c:v>-1.3838324770921837</c:v>
                </c:pt>
                <c:pt idx="197">
                  <c:v>-1.1808793377573779</c:v>
                </c:pt>
                <c:pt idx="198">
                  <c:v>-0.86855205801176694</c:v>
                </c:pt>
                <c:pt idx="199">
                  <c:v>-1.0877933401754845</c:v>
                </c:pt>
                <c:pt idx="200">
                  <c:v>-0.16726160348686062</c:v>
                </c:pt>
                <c:pt idx="201">
                  <c:v>-0.37910764043965034</c:v>
                </c:pt>
                <c:pt idx="202">
                  <c:v>-0.39711574302522362</c:v>
                </c:pt>
                <c:pt idx="203">
                  <c:v>-1.8467157572535629</c:v>
                </c:pt>
                <c:pt idx="204">
                  <c:v>-1.11690987827937</c:v>
                </c:pt>
                <c:pt idx="205">
                  <c:v>-0.64125006650471372</c:v>
                </c:pt>
                <c:pt idx="206">
                  <c:v>-0.77035408534873684</c:v>
                </c:pt>
                <c:pt idx="207">
                  <c:v>-0.42965307670282343</c:v>
                </c:pt>
                <c:pt idx="208">
                  <c:v>-1.0560719913567236</c:v>
                </c:pt>
                <c:pt idx="209">
                  <c:v>-1.2235443036002545</c:v>
                </c:pt>
                <c:pt idx="210">
                  <c:v>-0.16757096635096247</c:v>
                </c:pt>
                <c:pt idx="211">
                  <c:v>9.6402515532253333E-2</c:v>
                </c:pt>
                <c:pt idx="212">
                  <c:v>0.81215033762152966</c:v>
                </c:pt>
                <c:pt idx="213">
                  <c:v>0.94029318776407356</c:v>
                </c:pt>
                <c:pt idx="214">
                  <c:v>1.0263101805196977</c:v>
                </c:pt>
                <c:pt idx="215">
                  <c:v>-0.21126346717191627</c:v>
                </c:pt>
                <c:pt idx="216">
                  <c:v>-0.70922107407751633</c:v>
                </c:pt>
                <c:pt idx="217">
                  <c:v>-0.85611592588682239</c:v>
                </c:pt>
                <c:pt idx="218">
                  <c:v>0.34823125525035165</c:v>
                </c:pt>
                <c:pt idx="219">
                  <c:v>-8.5880185488314539E-2</c:v>
                </c:pt>
                <c:pt idx="220">
                  <c:v>1.8454363177198039E-2</c:v>
                </c:pt>
                <c:pt idx="221">
                  <c:v>-2.1876472347001692</c:v>
                </c:pt>
                <c:pt idx="222">
                  <c:v>-2.2834429789838575</c:v>
                </c:pt>
                <c:pt idx="223">
                  <c:v>-1.7975503090744804</c:v>
                </c:pt>
                <c:pt idx="224">
                  <c:v>-1.7059606186807224</c:v>
                </c:pt>
                <c:pt idx="225">
                  <c:v>-1.232162656249858</c:v>
                </c:pt>
                <c:pt idx="226">
                  <c:v>0.12165468041654341</c:v>
                </c:pt>
                <c:pt idx="227">
                  <c:v>-0.2381273442809434</c:v>
                </c:pt>
                <c:pt idx="228">
                  <c:v>-0.76773949621461135</c:v>
                </c:pt>
                <c:pt idx="229">
                  <c:v>-0.56615211397555298</c:v>
                </c:pt>
                <c:pt idx="230">
                  <c:v>-1.4846712100688129</c:v>
                </c:pt>
                <c:pt idx="231">
                  <c:v>-1.654917168934819</c:v>
                </c:pt>
                <c:pt idx="232">
                  <c:v>-1.7063597553766112</c:v>
                </c:pt>
                <c:pt idx="233">
                  <c:v>0.25534418694410621</c:v>
                </c:pt>
                <c:pt idx="234">
                  <c:v>0.48400927844364083</c:v>
                </c:pt>
                <c:pt idx="235">
                  <c:v>-0.4672148892022806</c:v>
                </c:pt>
                <c:pt idx="236">
                  <c:v>-0.95599054106762849</c:v>
                </c:pt>
                <c:pt idx="237">
                  <c:v>-0.98798936604710463</c:v>
                </c:pt>
                <c:pt idx="238">
                  <c:v>-0.34745715872522465</c:v>
                </c:pt>
                <c:pt idx="239">
                  <c:v>0.47293276998008082</c:v>
                </c:pt>
                <c:pt idx="240">
                  <c:v>1.5393939300412582</c:v>
                </c:pt>
                <c:pt idx="241">
                  <c:v>1.0214268002788205</c:v>
                </c:pt>
                <c:pt idx="242">
                  <c:v>0.93511578413283791</c:v>
                </c:pt>
                <c:pt idx="243">
                  <c:v>0.76637678650045626</c:v>
                </c:pt>
                <c:pt idx="244">
                  <c:v>0.48343164183898368</c:v>
                </c:pt>
                <c:pt idx="245">
                  <c:v>0.65351462694189943</c:v>
                </c:pt>
                <c:pt idx="246">
                  <c:v>0.36476403135309265</c:v>
                </c:pt>
                <c:pt idx="247">
                  <c:v>-0.17240418695595713</c:v>
                </c:pt>
                <c:pt idx="248">
                  <c:v>-0.2218070006638509</c:v>
                </c:pt>
                <c:pt idx="249">
                  <c:v>0.37290692542347248</c:v>
                </c:pt>
                <c:pt idx="250">
                  <c:v>1.4176981522122376</c:v>
                </c:pt>
                <c:pt idx="251">
                  <c:v>2.4255191174127488</c:v>
                </c:pt>
                <c:pt idx="252">
                  <c:v>1.8806498391543152</c:v>
                </c:pt>
                <c:pt idx="253">
                  <c:v>1.0176452055378507</c:v>
                </c:pt>
                <c:pt idx="254">
                  <c:v>9.787795409324733E-2</c:v>
                </c:pt>
                <c:pt idx="255">
                  <c:v>-0.73667574255102797</c:v>
                </c:pt>
                <c:pt idx="256">
                  <c:v>-1.7087040796496651</c:v>
                </c:pt>
                <c:pt idx="257">
                  <c:v>-2.0430631291509398</c:v>
                </c:pt>
                <c:pt idx="258">
                  <c:v>-1.1832483194518941</c:v>
                </c:pt>
                <c:pt idx="259">
                  <c:v>-1.737819037731027</c:v>
                </c:pt>
                <c:pt idx="260">
                  <c:v>-1.8523108712198599</c:v>
                </c:pt>
                <c:pt idx="261">
                  <c:v>-1.7828164729296863</c:v>
                </c:pt>
                <c:pt idx="262">
                  <c:v>-1.0434057918709623</c:v>
                </c:pt>
                <c:pt idx="263">
                  <c:v>-1.2046636577811687</c:v>
                </c:pt>
                <c:pt idx="264">
                  <c:v>-1.4065776108036465</c:v>
                </c:pt>
                <c:pt idx="265">
                  <c:v>0.10576028804235442</c:v>
                </c:pt>
                <c:pt idx="266">
                  <c:v>0.31584384846827052</c:v>
                </c:pt>
                <c:pt idx="267">
                  <c:v>1.1576003361857092</c:v>
                </c:pt>
                <c:pt idx="268">
                  <c:v>0.39921874896181836</c:v>
                </c:pt>
                <c:pt idx="269">
                  <c:v>-0.62937582018289295</c:v>
                </c:pt>
                <c:pt idx="270">
                  <c:v>-1.802832982273417</c:v>
                </c:pt>
                <c:pt idx="271">
                  <c:v>-2.2657570858812965</c:v>
                </c:pt>
                <c:pt idx="272">
                  <c:v>-1.7467290585864743</c:v>
                </c:pt>
                <c:pt idx="273">
                  <c:v>-2.013082861166076</c:v>
                </c:pt>
                <c:pt idx="274">
                  <c:v>-1.0898786975584334</c:v>
                </c:pt>
                <c:pt idx="275">
                  <c:v>-1.0496526632434637</c:v>
                </c:pt>
                <c:pt idx="276">
                  <c:v>-0.81625596448478399</c:v>
                </c:pt>
                <c:pt idx="277">
                  <c:v>0.74805014411776893</c:v>
                </c:pt>
                <c:pt idx="278">
                  <c:v>0.32065104665875449</c:v>
                </c:pt>
                <c:pt idx="279">
                  <c:v>3.9050190231861077E-2</c:v>
                </c:pt>
                <c:pt idx="280">
                  <c:v>-0.41954632750600029</c:v>
                </c:pt>
                <c:pt idx="281">
                  <c:v>-0.43788995972730943</c:v>
                </c:pt>
                <c:pt idx="282">
                  <c:v>1.7681313715048892E-2</c:v>
                </c:pt>
                <c:pt idx="283">
                  <c:v>0.11716414550554029</c:v>
                </c:pt>
                <c:pt idx="284">
                  <c:v>2.2658250502237638</c:v>
                </c:pt>
                <c:pt idx="285">
                  <c:v>2.780307226170609</c:v>
                </c:pt>
                <c:pt idx="286">
                  <c:v>2.1104580767669776</c:v>
                </c:pt>
                <c:pt idx="287">
                  <c:v>1.1897018161797976</c:v>
                </c:pt>
                <c:pt idx="288">
                  <c:v>0.64073509992087541</c:v>
                </c:pt>
                <c:pt idx="289">
                  <c:v>2.284870914710202</c:v>
                </c:pt>
                <c:pt idx="290">
                  <c:v>2.9333491785574739</c:v>
                </c:pt>
                <c:pt idx="291">
                  <c:v>3.3178347127038474</c:v>
                </c:pt>
                <c:pt idx="292">
                  <c:v>3.3178790562033851</c:v>
                </c:pt>
                <c:pt idx="293">
                  <c:v>3.3493912441969873</c:v>
                </c:pt>
                <c:pt idx="294">
                  <c:v>3.5901126623113715</c:v>
                </c:pt>
                <c:pt idx="295">
                  <c:v>3.3383060307435564</c:v>
                </c:pt>
                <c:pt idx="296">
                  <c:v>4.393619674736124</c:v>
                </c:pt>
                <c:pt idx="297">
                  <c:v>3.5732844433109596</c:v>
                </c:pt>
                <c:pt idx="298">
                  <c:v>3.3499294241561826</c:v>
                </c:pt>
                <c:pt idx="299">
                  <c:v>4.5393287321046634</c:v>
                </c:pt>
                <c:pt idx="300">
                  <c:v>4.5532320879089978</c:v>
                </c:pt>
                <c:pt idx="301">
                  <c:v>6.6528425670083902</c:v>
                </c:pt>
                <c:pt idx="302">
                  <c:v>6.9605449898143066</c:v>
                </c:pt>
                <c:pt idx="303">
                  <c:v>7.671850006716709</c:v>
                </c:pt>
                <c:pt idx="304">
                  <c:v>7.4689190061549136</c:v>
                </c:pt>
                <c:pt idx="305">
                  <c:v>7.6700311426242678</c:v>
                </c:pt>
                <c:pt idx="306">
                  <c:v>6.4418720759242865</c:v>
                </c:pt>
                <c:pt idx="307">
                  <c:v>6.3313024855063329</c:v>
                </c:pt>
                <c:pt idx="308">
                  <c:v>6.416401733251897</c:v>
                </c:pt>
                <c:pt idx="309">
                  <c:v>7.0835485425721894</c:v>
                </c:pt>
                <c:pt idx="310">
                  <c:v>6.827826797944847</c:v>
                </c:pt>
                <c:pt idx="311">
                  <c:v>7.1389931143096952</c:v>
                </c:pt>
                <c:pt idx="312">
                  <c:v>7.3750250771084831</c:v>
                </c:pt>
                <c:pt idx="313">
                  <c:v>7.9634869918879732</c:v>
                </c:pt>
                <c:pt idx="314">
                  <c:v>4.8512746235548194</c:v>
                </c:pt>
                <c:pt idx="315">
                  <c:v>5.2193323401707694</c:v>
                </c:pt>
                <c:pt idx="316">
                  <c:v>6.0787202736614159</c:v>
                </c:pt>
                <c:pt idx="317">
                  <c:v>8.1871805111174805</c:v>
                </c:pt>
                <c:pt idx="318">
                  <c:v>8.6356502231964818</c:v>
                </c:pt>
                <c:pt idx="319">
                  <c:v>8.9762698667075256</c:v>
                </c:pt>
                <c:pt idx="320">
                  <c:v>8.6211667946243242</c:v>
                </c:pt>
                <c:pt idx="321">
                  <c:v>8.5521670616934493</c:v>
                </c:pt>
                <c:pt idx="322">
                  <c:v>8.3560967374736048</c:v>
                </c:pt>
                <c:pt idx="323">
                  <c:v>7.9468671956224846</c:v>
                </c:pt>
                <c:pt idx="324">
                  <c:v>6.8466263314720477</c:v>
                </c:pt>
                <c:pt idx="325">
                  <c:v>6.0324079477337103</c:v>
                </c:pt>
                <c:pt idx="326">
                  <c:v>4.6354726271655133</c:v>
                </c:pt>
                <c:pt idx="327">
                  <c:v>5.0033741681208701</c:v>
                </c:pt>
                <c:pt idx="328">
                  <c:v>5.9058314178318243</c:v>
                </c:pt>
                <c:pt idx="329">
                  <c:v>5.3298731523535539</c:v>
                </c:pt>
                <c:pt idx="330">
                  <c:v>4.5824888772874912</c:v>
                </c:pt>
                <c:pt idx="331">
                  <c:v>4.1323268308872985</c:v>
                </c:pt>
                <c:pt idx="332">
                  <c:v>3.9132480219089163</c:v>
                </c:pt>
                <c:pt idx="333">
                  <c:v>2.2704520719174757</c:v>
                </c:pt>
                <c:pt idx="334">
                  <c:v>1.1539654834318127</c:v>
                </c:pt>
                <c:pt idx="335">
                  <c:v>1.5457755269306017</c:v>
                </c:pt>
                <c:pt idx="336">
                  <c:v>1.5519252457440007</c:v>
                </c:pt>
                <c:pt idx="337">
                  <c:v>1.6802487862424798</c:v>
                </c:pt>
                <c:pt idx="338">
                  <c:v>2.7930031189555655</c:v>
                </c:pt>
                <c:pt idx="339">
                  <c:v>3.4321649313524594</c:v>
                </c:pt>
                <c:pt idx="340">
                  <c:v>3.7676394636467592</c:v>
                </c:pt>
                <c:pt idx="341">
                  <c:v>3.8791556695419471</c:v>
                </c:pt>
                <c:pt idx="342">
                  <c:v>4.8021088589518541</c:v>
                </c:pt>
                <c:pt idx="343">
                  <c:v>3.068469516365512</c:v>
                </c:pt>
                <c:pt idx="344">
                  <c:v>4.4100865508346896</c:v>
                </c:pt>
                <c:pt idx="345">
                  <c:v>4.713173390481538</c:v>
                </c:pt>
                <c:pt idx="346">
                  <c:v>3.991195011552032</c:v>
                </c:pt>
                <c:pt idx="347">
                  <c:v>3.7688457384067058</c:v>
                </c:pt>
                <c:pt idx="348">
                  <c:v>3.3892140050387796</c:v>
                </c:pt>
                <c:pt idx="349">
                  <c:v>2.6856866085658915</c:v>
                </c:pt>
                <c:pt idx="350">
                  <c:v>2.4465399642521755</c:v>
                </c:pt>
                <c:pt idx="351">
                  <c:v>2.1604947600466384</c:v>
                </c:pt>
                <c:pt idx="352">
                  <c:v>1.5946482408557288</c:v>
                </c:pt>
                <c:pt idx="353">
                  <c:v>1.7369064570231962</c:v>
                </c:pt>
                <c:pt idx="354">
                  <c:v>1.7411113412684927</c:v>
                </c:pt>
                <c:pt idx="355">
                  <c:v>2.494238606290943</c:v>
                </c:pt>
                <c:pt idx="356">
                  <c:v>3.4678843379121957</c:v>
                </c:pt>
                <c:pt idx="357">
                  <c:v>3.7303192765950781</c:v>
                </c:pt>
                <c:pt idx="358">
                  <c:v>3.0701666765552562</c:v>
                </c:pt>
                <c:pt idx="359">
                  <c:v>2.3150621339816957</c:v>
                </c:pt>
                <c:pt idx="360">
                  <c:v>2.6014749067815326</c:v>
                </c:pt>
                <c:pt idx="361">
                  <c:v>3.454893325401013</c:v>
                </c:pt>
                <c:pt idx="362">
                  <c:v>3.640679197606655</c:v>
                </c:pt>
                <c:pt idx="363">
                  <c:v>3.9362754693314699</c:v>
                </c:pt>
                <c:pt idx="364">
                  <c:v>4.8093111486905009</c:v>
                </c:pt>
                <c:pt idx="365">
                  <c:v>4.7187324067076162</c:v>
                </c:pt>
                <c:pt idx="366">
                  <c:v>4.7228832125716007</c:v>
                </c:pt>
                <c:pt idx="367">
                  <c:v>5.0378058904353749</c:v>
                </c:pt>
                <c:pt idx="368">
                  <c:v>4.3066292203800867</c:v>
                </c:pt>
                <c:pt idx="369">
                  <c:v>3.5930631794956298</c:v>
                </c:pt>
                <c:pt idx="370">
                  <c:v>3.265731245591259</c:v>
                </c:pt>
                <c:pt idx="371">
                  <c:v>3.4464474978493849</c:v>
                </c:pt>
                <c:pt idx="372">
                  <c:v>2.1203176315775552</c:v>
                </c:pt>
                <c:pt idx="373">
                  <c:v>2.4959659893467285</c:v>
                </c:pt>
                <c:pt idx="374">
                  <c:v>2.9130639270415277</c:v>
                </c:pt>
                <c:pt idx="375">
                  <c:v>1.3782478274416974</c:v>
                </c:pt>
                <c:pt idx="376">
                  <c:v>1.39623647693217</c:v>
                </c:pt>
                <c:pt idx="377">
                  <c:v>1.3718009660738522</c:v>
                </c:pt>
                <c:pt idx="378">
                  <c:v>1.6705982309793579</c:v>
                </c:pt>
                <c:pt idx="379">
                  <c:v>2.0952413389280178</c:v>
                </c:pt>
                <c:pt idx="380">
                  <c:v>2.523667333231399</c:v>
                </c:pt>
                <c:pt idx="381">
                  <c:v>3.7258897106922158</c:v>
                </c:pt>
                <c:pt idx="382">
                  <c:v>3.7049544062659816</c:v>
                </c:pt>
                <c:pt idx="383">
                  <c:v>3.7611270622594946</c:v>
                </c:pt>
                <c:pt idx="384">
                  <c:v>3.9346557485911782</c:v>
                </c:pt>
                <c:pt idx="385">
                  <c:v>3.935976321075791</c:v>
                </c:pt>
                <c:pt idx="386">
                  <c:v>3.6149239581118535</c:v>
                </c:pt>
                <c:pt idx="387">
                  <c:v>3.8343248868580013</c:v>
                </c:pt>
                <c:pt idx="388">
                  <c:v>4.1514434480291831</c:v>
                </c:pt>
                <c:pt idx="389">
                  <c:v>5.7182914878666278</c:v>
                </c:pt>
                <c:pt idx="390">
                  <c:v>6.0051419337930003</c:v>
                </c:pt>
                <c:pt idx="391">
                  <c:v>5.0923421945618585</c:v>
                </c:pt>
                <c:pt idx="392">
                  <c:v>4.7827333840299513</c:v>
                </c:pt>
                <c:pt idx="393">
                  <c:v>5.2691762133530702</c:v>
                </c:pt>
                <c:pt idx="394">
                  <c:v>5.2337053627952619</c:v>
                </c:pt>
                <c:pt idx="395">
                  <c:v>4.7319632280764585</c:v>
                </c:pt>
                <c:pt idx="396">
                  <c:v>5.2219698971760034</c:v>
                </c:pt>
                <c:pt idx="397">
                  <c:v>4.352767426401285</c:v>
                </c:pt>
                <c:pt idx="398">
                  <c:v>3.338441873105392</c:v>
                </c:pt>
                <c:pt idx="399">
                  <c:v>3.8131680639445653</c:v>
                </c:pt>
                <c:pt idx="400">
                  <c:v>3.0725358670893543</c:v>
                </c:pt>
                <c:pt idx="401">
                  <c:v>2.4035238069739941</c:v>
                </c:pt>
                <c:pt idx="402">
                  <c:v>3.1526903877079624</c:v>
                </c:pt>
                <c:pt idx="403">
                  <c:v>4.6943670136113456</c:v>
                </c:pt>
                <c:pt idx="404">
                  <c:v>3.3568391839850222</c:v>
                </c:pt>
                <c:pt idx="405">
                  <c:v>4.6836414814360152</c:v>
                </c:pt>
                <c:pt idx="406">
                  <c:v>5.1338069496097418</c:v>
                </c:pt>
                <c:pt idx="407">
                  <c:v>4.5640262937255391</c:v>
                </c:pt>
                <c:pt idx="408">
                  <c:v>4.9014707010662182</c:v>
                </c:pt>
                <c:pt idx="409">
                  <c:v>3.8337311792290558</c:v>
                </c:pt>
                <c:pt idx="410">
                  <c:v>2.2237844183250655</c:v>
                </c:pt>
                <c:pt idx="411">
                  <c:v>1.4826167308395708</c:v>
                </c:pt>
                <c:pt idx="412">
                  <c:v>1.5130449763324354</c:v>
                </c:pt>
                <c:pt idx="413">
                  <c:v>0.29895602165175111</c:v>
                </c:pt>
                <c:pt idx="414">
                  <c:v>0.44995589847296669</c:v>
                </c:pt>
                <c:pt idx="415">
                  <c:v>0.59849588286572231</c:v>
                </c:pt>
                <c:pt idx="416">
                  <c:v>-2.9595046269919784E-2</c:v>
                </c:pt>
                <c:pt idx="417">
                  <c:v>0.30729385046622304</c:v>
                </c:pt>
                <c:pt idx="418">
                  <c:v>0.15717649167298312</c:v>
                </c:pt>
                <c:pt idx="419">
                  <c:v>-0.53906398711642634</c:v>
                </c:pt>
                <c:pt idx="420">
                  <c:v>-1.4468532477347269</c:v>
                </c:pt>
                <c:pt idx="421">
                  <c:v>-1.408600440880585</c:v>
                </c:pt>
                <c:pt idx="422">
                  <c:v>-1.7707849408634639</c:v>
                </c:pt>
                <c:pt idx="423">
                  <c:v>-2.5927873988549499</c:v>
                </c:pt>
                <c:pt idx="424">
                  <c:v>-1.1069336841841539</c:v>
                </c:pt>
                <c:pt idx="425">
                  <c:v>-1.2306256537006013</c:v>
                </c:pt>
                <c:pt idx="426">
                  <c:v>-1.1441687676032524</c:v>
                </c:pt>
                <c:pt idx="427">
                  <c:v>-0.55390257540969046</c:v>
                </c:pt>
                <c:pt idx="428">
                  <c:v>0.95897450474389578</c:v>
                </c:pt>
                <c:pt idx="429">
                  <c:v>1.0787910412198489</c:v>
                </c:pt>
                <c:pt idx="430">
                  <c:v>1.093651242382738</c:v>
                </c:pt>
                <c:pt idx="431">
                  <c:v>1.2782466740275709</c:v>
                </c:pt>
                <c:pt idx="432">
                  <c:v>0.21834856228485297</c:v>
                </c:pt>
                <c:pt idx="433">
                  <c:v>0.24492953951826377</c:v>
                </c:pt>
                <c:pt idx="434">
                  <c:v>0.29992151179130344</c:v>
                </c:pt>
                <c:pt idx="435">
                  <c:v>9.9802422210485027E-3</c:v>
                </c:pt>
                <c:pt idx="436">
                  <c:v>-0.18316516237335931</c:v>
                </c:pt>
                <c:pt idx="437">
                  <c:v>-1.8851922514229444E-2</c:v>
                </c:pt>
                <c:pt idx="438">
                  <c:v>-0.7120647371340848</c:v>
                </c:pt>
                <c:pt idx="439">
                  <c:v>0.28381129542277073</c:v>
                </c:pt>
                <c:pt idx="440">
                  <c:v>1.4499004213503213</c:v>
                </c:pt>
                <c:pt idx="441">
                  <c:v>1.3805686129732078</c:v>
                </c:pt>
                <c:pt idx="442">
                  <c:v>1.0793527669258169</c:v>
                </c:pt>
                <c:pt idx="443">
                  <c:v>2.5536245605060888</c:v>
                </c:pt>
                <c:pt idx="444">
                  <c:v>2.2655820012610755</c:v>
                </c:pt>
                <c:pt idx="445">
                  <c:v>2.452577851237931</c:v>
                </c:pt>
                <c:pt idx="446">
                  <c:v>3.7744240342701176</c:v>
                </c:pt>
                <c:pt idx="447">
                  <c:v>3.1473548397170914</c:v>
                </c:pt>
                <c:pt idx="448">
                  <c:v>3.9727872869331269</c:v>
                </c:pt>
                <c:pt idx="449">
                  <c:v>2.4296120884465151</c:v>
                </c:pt>
                <c:pt idx="450">
                  <c:v>2.8653088504556723</c:v>
                </c:pt>
                <c:pt idx="451">
                  <c:v>3.270735350417878</c:v>
                </c:pt>
                <c:pt idx="452">
                  <c:v>3.6824607311584026</c:v>
                </c:pt>
                <c:pt idx="453">
                  <c:v>3.8122681648833079</c:v>
                </c:pt>
                <c:pt idx="454">
                  <c:v>2.7141599619290253</c:v>
                </c:pt>
                <c:pt idx="455">
                  <c:v>1.7751024723271132</c:v>
                </c:pt>
                <c:pt idx="456">
                  <c:v>2.1448052926209287</c:v>
                </c:pt>
                <c:pt idx="457">
                  <c:v>0.9897108809036228</c:v>
                </c:pt>
                <c:pt idx="458">
                  <c:v>0.71994091758034939</c:v>
                </c:pt>
                <c:pt idx="459">
                  <c:v>0.7425659813156914</c:v>
                </c:pt>
                <c:pt idx="460">
                  <c:v>1.0354748268935923</c:v>
                </c:pt>
                <c:pt idx="461">
                  <c:v>1.1593874553131345</c:v>
                </c:pt>
                <c:pt idx="462">
                  <c:v>1.8694953141384758</c:v>
                </c:pt>
                <c:pt idx="463">
                  <c:v>1.598282250630839</c:v>
                </c:pt>
                <c:pt idx="464">
                  <c:v>1.8192433422788534</c:v>
                </c:pt>
                <c:pt idx="465">
                  <c:v>2.4423181360883173</c:v>
                </c:pt>
                <c:pt idx="466">
                  <c:v>1.7051815757355042</c:v>
                </c:pt>
                <c:pt idx="467">
                  <c:v>0.75728237972952228</c:v>
                </c:pt>
                <c:pt idx="468">
                  <c:v>0.81364086118451029</c:v>
                </c:pt>
                <c:pt idx="469">
                  <c:v>9.7487762865807681E-2</c:v>
                </c:pt>
                <c:pt idx="470">
                  <c:v>-9.3913365348234287E-2</c:v>
                </c:pt>
                <c:pt idx="471">
                  <c:v>-0.63500304108728456</c:v>
                </c:pt>
                <c:pt idx="472">
                  <c:v>0.66604243704824861</c:v>
                </c:pt>
                <c:pt idx="473">
                  <c:v>1.7316854121997165E-2</c:v>
                </c:pt>
                <c:pt idx="474">
                  <c:v>0.44957761712822408</c:v>
                </c:pt>
                <c:pt idx="475">
                  <c:v>-0.2356812257275554</c:v>
                </c:pt>
                <c:pt idx="476">
                  <c:v>-0.7436805636561894</c:v>
                </c:pt>
                <c:pt idx="477">
                  <c:v>-0.71326759300575882</c:v>
                </c:pt>
                <c:pt idx="478">
                  <c:v>-1.0055176224281164</c:v>
                </c:pt>
                <c:pt idx="479">
                  <c:v>0.76501341286054991</c:v>
                </c:pt>
                <c:pt idx="480">
                  <c:v>-4.2462344570546047E-2</c:v>
                </c:pt>
                <c:pt idx="481">
                  <c:v>-1.4273965974984795</c:v>
                </c:pt>
                <c:pt idx="482">
                  <c:v>-1.9575901178784008</c:v>
                </c:pt>
                <c:pt idx="483">
                  <c:v>-1.4897210663516964</c:v>
                </c:pt>
                <c:pt idx="484">
                  <c:v>-1.0394031931515806</c:v>
                </c:pt>
                <c:pt idx="485">
                  <c:v>0.1891501200705743</c:v>
                </c:pt>
                <c:pt idx="486">
                  <c:v>0.28232904392386687</c:v>
                </c:pt>
                <c:pt idx="487">
                  <c:v>0.62866487364529078</c:v>
                </c:pt>
                <c:pt idx="488">
                  <c:v>-2.9552263035909021E-2</c:v>
                </c:pt>
                <c:pt idx="489">
                  <c:v>-1.49583446694464</c:v>
                </c:pt>
                <c:pt idx="490">
                  <c:v>-0.9919319749414427</c:v>
                </c:pt>
                <c:pt idx="491">
                  <c:v>-2.2437580239403618</c:v>
                </c:pt>
                <c:pt idx="492">
                  <c:v>-1.9186606523857253</c:v>
                </c:pt>
                <c:pt idx="493">
                  <c:v>-2.7725448322676871</c:v>
                </c:pt>
                <c:pt idx="494">
                  <c:v>-2.4081102027196093</c:v>
                </c:pt>
                <c:pt idx="495">
                  <c:v>-2.2322254605524359</c:v>
                </c:pt>
                <c:pt idx="496">
                  <c:v>-1.2941181643388242</c:v>
                </c:pt>
                <c:pt idx="497">
                  <c:v>-1.2103527525747604</c:v>
                </c:pt>
                <c:pt idx="498">
                  <c:v>-1.5088300173165943</c:v>
                </c:pt>
                <c:pt idx="499">
                  <c:v>-2.1420559017230234</c:v>
                </c:pt>
                <c:pt idx="500">
                  <c:v>-3.0865483944633554</c:v>
                </c:pt>
                <c:pt idx="501">
                  <c:v>-2.6869126969469268</c:v>
                </c:pt>
                <c:pt idx="502">
                  <c:v>-3.7040988958496008</c:v>
                </c:pt>
                <c:pt idx="503">
                  <c:v>-3.5190316148419289</c:v>
                </c:pt>
                <c:pt idx="504">
                  <c:v>-3.2716898066174007</c:v>
                </c:pt>
                <c:pt idx="505">
                  <c:v>-3.3996869521144317</c:v>
                </c:pt>
                <c:pt idx="506">
                  <c:v>-4.275841743077458</c:v>
                </c:pt>
                <c:pt idx="507">
                  <c:v>-5.2634029016395161</c:v>
                </c:pt>
                <c:pt idx="508">
                  <c:v>-5.86496565779834</c:v>
                </c:pt>
                <c:pt idx="509">
                  <c:v>-7.172096895120414</c:v>
                </c:pt>
                <c:pt idx="510">
                  <c:v>-6.8624477760012299</c:v>
                </c:pt>
                <c:pt idx="511">
                  <c:v>-5.9540040276330055</c:v>
                </c:pt>
                <c:pt idx="512">
                  <c:v>-5.9841215892925756</c:v>
                </c:pt>
                <c:pt idx="513">
                  <c:v>-2.8836276661626785</c:v>
                </c:pt>
                <c:pt idx="514">
                  <c:v>-3.8231489058584605</c:v>
                </c:pt>
                <c:pt idx="515">
                  <c:v>-3.9005691248913825</c:v>
                </c:pt>
                <c:pt idx="516">
                  <c:v>-4.8780280441128996</c:v>
                </c:pt>
                <c:pt idx="517">
                  <c:v>-4.5125349577375689</c:v>
                </c:pt>
                <c:pt idx="518">
                  <c:v>-4.6911180051714272</c:v>
                </c:pt>
                <c:pt idx="519">
                  <c:v>-3.5645851578663437</c:v>
                </c:pt>
                <c:pt idx="520">
                  <c:v>-4.0156462191385973</c:v>
                </c:pt>
                <c:pt idx="521">
                  <c:v>-3.316319767304885</c:v>
                </c:pt>
                <c:pt idx="522">
                  <c:v>-3.7513636394293184</c:v>
                </c:pt>
                <c:pt idx="523">
                  <c:v>-3.726413667739108</c:v>
                </c:pt>
                <c:pt idx="524">
                  <c:v>-3.8589517092095726</c:v>
                </c:pt>
                <c:pt idx="525">
                  <c:v>-4.6701387256418112</c:v>
                </c:pt>
                <c:pt idx="526">
                  <c:v>-4.767753479477105</c:v>
                </c:pt>
                <c:pt idx="527">
                  <c:v>-3.6450784788640078</c:v>
                </c:pt>
                <c:pt idx="528">
                  <c:v>-3.4162731345500443</c:v>
                </c:pt>
                <c:pt idx="529">
                  <c:v>-2.8242184956975529</c:v>
                </c:pt>
                <c:pt idx="530">
                  <c:v>-2.8339500072518402</c:v>
                </c:pt>
                <c:pt idx="531">
                  <c:v>-2.5637154183026709</c:v>
                </c:pt>
                <c:pt idx="532">
                  <c:v>-3.3048537301008705</c:v>
                </c:pt>
                <c:pt idx="533">
                  <c:v>-3.0917825699882977</c:v>
                </c:pt>
                <c:pt idx="534">
                  <c:v>-2.5795285627763551</c:v>
                </c:pt>
                <c:pt idx="535">
                  <c:v>-2.6776813199176641</c:v>
                </c:pt>
                <c:pt idx="536">
                  <c:v>-3.0456877464739485</c:v>
                </c:pt>
                <c:pt idx="537">
                  <c:v>-2.5131610575596213</c:v>
                </c:pt>
                <c:pt idx="538">
                  <c:v>-2.0708816522812463</c:v>
                </c:pt>
                <c:pt idx="539">
                  <c:v>-1.5747541140449022</c:v>
                </c:pt>
                <c:pt idx="540">
                  <c:v>-1.4298954133162336</c:v>
                </c:pt>
                <c:pt idx="541">
                  <c:v>-1.1484966921584085</c:v>
                </c:pt>
                <c:pt idx="542">
                  <c:v>-0.79624887522169141</c:v>
                </c:pt>
                <c:pt idx="543">
                  <c:v>-3.7560657068790086</c:v>
                </c:pt>
                <c:pt idx="544">
                  <c:v>-3.8788321773062586</c:v>
                </c:pt>
                <c:pt idx="545">
                  <c:v>-3.4024463609519904</c:v>
                </c:pt>
                <c:pt idx="546">
                  <c:v>-3.0600183284337912</c:v>
                </c:pt>
                <c:pt idx="547">
                  <c:v>-2.6040370027498656</c:v>
                </c:pt>
                <c:pt idx="548">
                  <c:v>-2.2320302069055726</c:v>
                </c:pt>
                <c:pt idx="549">
                  <c:v>-4.0116944778737125</c:v>
                </c:pt>
                <c:pt idx="550">
                  <c:v>-3.6351374843957234</c:v>
                </c:pt>
                <c:pt idx="551">
                  <c:v>-3.0853669344952794</c:v>
                </c:pt>
                <c:pt idx="552">
                  <c:v>-2.3020272097400372</c:v>
                </c:pt>
                <c:pt idx="553">
                  <c:v>-1.3539189608457662</c:v>
                </c:pt>
                <c:pt idx="554">
                  <c:v>-2.0681215484866295</c:v>
                </c:pt>
                <c:pt idx="555">
                  <c:v>-0.91795869804992414</c:v>
                </c:pt>
                <c:pt idx="556">
                  <c:v>-0.70284623172332006</c:v>
                </c:pt>
                <c:pt idx="557">
                  <c:v>-1.7507497272017423</c:v>
                </c:pt>
                <c:pt idx="558">
                  <c:v>-2.0626992247340241</c:v>
                </c:pt>
                <c:pt idx="559">
                  <c:v>-1.7653947538320185</c:v>
                </c:pt>
                <c:pt idx="560">
                  <c:v>-0.36641909257982053</c:v>
                </c:pt>
                <c:pt idx="561">
                  <c:v>-1.0172517561328289</c:v>
                </c:pt>
                <c:pt idx="562">
                  <c:v>-5.522682699872903E-2</c:v>
                </c:pt>
                <c:pt idx="563">
                  <c:v>-1.5347680696171719</c:v>
                </c:pt>
                <c:pt idx="564">
                  <c:v>-3.0609195286827875</c:v>
                </c:pt>
                <c:pt idx="565">
                  <c:v>-3.9037312417238725</c:v>
                </c:pt>
                <c:pt idx="566">
                  <c:v>-3.8462247263128488</c:v>
                </c:pt>
                <c:pt idx="567">
                  <c:v>-2.754803217052979</c:v>
                </c:pt>
                <c:pt idx="568">
                  <c:v>-1.6272867074583584</c:v>
                </c:pt>
                <c:pt idx="569">
                  <c:v>-1.3497091499383</c:v>
                </c:pt>
                <c:pt idx="570">
                  <c:v>-1.3845256853467132</c:v>
                </c:pt>
                <c:pt idx="571">
                  <c:v>-1.7939648175058558</c:v>
                </c:pt>
                <c:pt idx="572">
                  <c:v>-1.8069900214607486</c:v>
                </c:pt>
                <c:pt idx="573">
                  <c:v>-2.3340023425016478</c:v>
                </c:pt>
                <c:pt idx="574">
                  <c:v>-1.8789208132314179</c:v>
                </c:pt>
                <c:pt idx="575">
                  <c:v>-1.3195151275777295</c:v>
                </c:pt>
                <c:pt idx="576">
                  <c:v>-1.4418572055116299</c:v>
                </c:pt>
                <c:pt idx="577">
                  <c:v>-1.8983800403032074</c:v>
                </c:pt>
                <c:pt idx="578">
                  <c:v>-1.9672122633039071</c:v>
                </c:pt>
                <c:pt idx="579">
                  <c:v>-0.98839481463807444</c:v>
                </c:pt>
                <c:pt idx="580">
                  <c:v>-1.3349775203697531</c:v>
                </c:pt>
                <c:pt idx="581">
                  <c:v>-1.5668658621710183</c:v>
                </c:pt>
                <c:pt idx="582">
                  <c:v>-1.5829705186198204</c:v>
                </c:pt>
                <c:pt idx="583">
                  <c:v>-0.57207157551339138</c:v>
                </c:pt>
                <c:pt idx="584">
                  <c:v>0.27657243089543271</c:v>
                </c:pt>
                <c:pt idx="585">
                  <c:v>-0.40329607703135711</c:v>
                </c:pt>
                <c:pt idx="586">
                  <c:v>0.18107441241744002</c:v>
                </c:pt>
                <c:pt idx="587">
                  <c:v>0.49789390501138325</c:v>
                </c:pt>
                <c:pt idx="588">
                  <c:v>0.23857145466588497</c:v>
                </c:pt>
                <c:pt idx="589">
                  <c:v>0.24778826567342657</c:v>
                </c:pt>
                <c:pt idx="590">
                  <c:v>0.44437457400461833</c:v>
                </c:pt>
                <c:pt idx="591">
                  <c:v>0.85606624633527384</c:v>
                </c:pt>
                <c:pt idx="592">
                  <c:v>0.40563860744677771</c:v>
                </c:pt>
                <c:pt idx="593">
                  <c:v>0.572286352998571</c:v>
                </c:pt>
                <c:pt idx="594">
                  <c:v>1.0681569625503649</c:v>
                </c:pt>
                <c:pt idx="595">
                  <c:v>2.8372959508508719</c:v>
                </c:pt>
                <c:pt idx="596">
                  <c:v>2.6327949958140588</c:v>
                </c:pt>
                <c:pt idx="597">
                  <c:v>1.7531354972260178</c:v>
                </c:pt>
                <c:pt idx="598">
                  <c:v>0.4155060072473224</c:v>
                </c:pt>
                <c:pt idx="599">
                  <c:v>-0.12939331064422394</c:v>
                </c:pt>
                <c:pt idx="600">
                  <c:v>0.38847186270371525</c:v>
                </c:pt>
                <c:pt idx="601">
                  <c:v>0.78046264159883627</c:v>
                </c:pt>
                <c:pt idx="602">
                  <c:v>0.75621105484525108</c:v>
                </c:pt>
                <c:pt idx="603">
                  <c:v>1.1172607791734037</c:v>
                </c:pt>
                <c:pt idx="604">
                  <c:v>0.47174044509811802</c:v>
                </c:pt>
                <c:pt idx="605">
                  <c:v>-0.24190680640521678</c:v>
                </c:pt>
                <c:pt idx="606">
                  <c:v>7.6729883839546001E-2</c:v>
                </c:pt>
                <c:pt idx="607">
                  <c:v>1.597887434108237</c:v>
                </c:pt>
                <c:pt idx="608">
                  <c:v>2.5406734940401243</c:v>
                </c:pt>
                <c:pt idx="609">
                  <c:v>3.2914264639399091</c:v>
                </c:pt>
                <c:pt idx="610">
                  <c:v>3.1095165809752765</c:v>
                </c:pt>
                <c:pt idx="611">
                  <c:v>3.351283079922958</c:v>
                </c:pt>
                <c:pt idx="612">
                  <c:v>3.4698470729316111</c:v>
                </c:pt>
                <c:pt idx="613">
                  <c:v>2.9853614830249429</c:v>
                </c:pt>
                <c:pt idx="614">
                  <c:v>2.8587793087346345</c:v>
                </c:pt>
                <c:pt idx="615">
                  <c:v>3.490012600323567</c:v>
                </c:pt>
                <c:pt idx="616">
                  <c:v>2.7764453030532685</c:v>
                </c:pt>
                <c:pt idx="617">
                  <c:v>3.1563692099661278</c:v>
                </c:pt>
                <c:pt idx="618">
                  <c:v>3.0165958106123396</c:v>
                </c:pt>
                <c:pt idx="619">
                  <c:v>3.2149497164669705</c:v>
                </c:pt>
                <c:pt idx="620">
                  <c:v>2.535775336113574</c:v>
                </c:pt>
                <c:pt idx="621">
                  <c:v>2.588887582840099</c:v>
                </c:pt>
                <c:pt idx="622">
                  <c:v>2.7673203758374214</c:v>
                </c:pt>
                <c:pt idx="623">
                  <c:v>3.7737800293702857</c:v>
                </c:pt>
                <c:pt idx="624">
                  <c:v>3.7810918255634589</c:v>
                </c:pt>
                <c:pt idx="625">
                  <c:v>3.5777815412610048</c:v>
                </c:pt>
                <c:pt idx="626">
                  <c:v>4.2960215374519368</c:v>
                </c:pt>
                <c:pt idx="627">
                  <c:v>3.4468223946592365</c:v>
                </c:pt>
                <c:pt idx="628">
                  <c:v>3.9931070115937772</c:v>
                </c:pt>
                <c:pt idx="629">
                  <c:v>3.9174443019094998</c:v>
                </c:pt>
                <c:pt idx="630">
                  <c:v>2.945712693360564</c:v>
                </c:pt>
                <c:pt idx="631">
                  <c:v>2.1267285035811909</c:v>
                </c:pt>
                <c:pt idx="632">
                  <c:v>2.0501183800323464</c:v>
                </c:pt>
                <c:pt idx="633">
                  <c:v>2.5504968645621604</c:v>
                </c:pt>
                <c:pt idx="634">
                  <c:v>2.2412006988210127</c:v>
                </c:pt>
                <c:pt idx="635">
                  <c:v>1.8994830969783787</c:v>
                </c:pt>
                <c:pt idx="636">
                  <c:v>2.7435851411315273</c:v>
                </c:pt>
                <c:pt idx="637">
                  <c:v>1.6177396056083584</c:v>
                </c:pt>
                <c:pt idx="638">
                  <c:v>0.50674331930472949</c:v>
                </c:pt>
                <c:pt idx="639">
                  <c:v>-8.4552333089639331E-2</c:v>
                </c:pt>
                <c:pt idx="640">
                  <c:v>0.99747652308394086</c:v>
                </c:pt>
                <c:pt idx="641">
                  <c:v>1.2671265461185033</c:v>
                </c:pt>
                <c:pt idx="642">
                  <c:v>-0.78822591519659213</c:v>
                </c:pt>
                <c:pt idx="643">
                  <c:v>-0.21738400103234298</c:v>
                </c:pt>
                <c:pt idx="644">
                  <c:v>0.29833736877029043</c:v>
                </c:pt>
                <c:pt idx="645">
                  <c:v>0.8867615335314244</c:v>
                </c:pt>
                <c:pt idx="646">
                  <c:v>0.51404395441234574</c:v>
                </c:pt>
                <c:pt idx="647">
                  <c:v>-0.34131363952817467</c:v>
                </c:pt>
                <c:pt idx="648">
                  <c:v>0.35346394653561991</c:v>
                </c:pt>
                <c:pt idx="649">
                  <c:v>-8.2956135227750125E-2</c:v>
                </c:pt>
                <c:pt idx="650">
                  <c:v>0.35072344743076661</c:v>
                </c:pt>
                <c:pt idx="651">
                  <c:v>0.63817230050421747</c:v>
                </c:pt>
                <c:pt idx="652">
                  <c:v>0.48841542527303444</c:v>
                </c:pt>
                <c:pt idx="653">
                  <c:v>0.29299351372822052</c:v>
                </c:pt>
                <c:pt idx="654">
                  <c:v>0.55734931893321948</c:v>
                </c:pt>
                <c:pt idx="655">
                  <c:v>7.0540288244200555E-2</c:v>
                </c:pt>
                <c:pt idx="656">
                  <c:v>5.4639212805418233E-3</c:v>
                </c:pt>
                <c:pt idx="657">
                  <c:v>1.1693098570225255</c:v>
                </c:pt>
                <c:pt idx="658">
                  <c:v>1.4816702435097466</c:v>
                </c:pt>
                <c:pt idx="659">
                  <c:v>2.3542990094184044</c:v>
                </c:pt>
                <c:pt idx="660">
                  <c:v>2.94701541944228</c:v>
                </c:pt>
                <c:pt idx="661">
                  <c:v>2.3414049121672811</c:v>
                </c:pt>
                <c:pt idx="662">
                  <c:v>2.1447756970349658</c:v>
                </c:pt>
                <c:pt idx="663">
                  <c:v>1.8356315003066497</c:v>
                </c:pt>
                <c:pt idx="664">
                  <c:v>2.8603559344848497</c:v>
                </c:pt>
                <c:pt idx="665">
                  <c:v>2.7123288967425867</c:v>
                </c:pt>
                <c:pt idx="666">
                  <c:v>2.1701462748834852</c:v>
                </c:pt>
                <c:pt idx="667">
                  <c:v>1.8706524053856475</c:v>
                </c:pt>
                <c:pt idx="668">
                  <c:v>1.3263973917051159</c:v>
                </c:pt>
                <c:pt idx="669">
                  <c:v>1.4059059004454</c:v>
                </c:pt>
                <c:pt idx="670">
                  <c:v>0.59108013787782765</c:v>
                </c:pt>
                <c:pt idx="671">
                  <c:v>0.11308212659397381</c:v>
                </c:pt>
                <c:pt idx="672">
                  <c:v>1.9566918096533148</c:v>
                </c:pt>
                <c:pt idx="673">
                  <c:v>1.5732386604242445</c:v>
                </c:pt>
                <c:pt idx="674">
                  <c:v>1.653509806245131</c:v>
                </c:pt>
                <c:pt idx="675">
                  <c:v>0.50897728926232977</c:v>
                </c:pt>
                <c:pt idx="676">
                  <c:v>1.4122721860715926</c:v>
                </c:pt>
                <c:pt idx="677">
                  <c:v>3.384240062700075</c:v>
                </c:pt>
                <c:pt idx="678">
                  <c:v>3.6393146232068752</c:v>
                </c:pt>
                <c:pt idx="679">
                  <c:v>2.5201515490832516</c:v>
                </c:pt>
                <c:pt idx="680">
                  <c:v>1.8401879547577478</c:v>
                </c:pt>
                <c:pt idx="681">
                  <c:v>1.6374084857737161</c:v>
                </c:pt>
                <c:pt idx="682">
                  <c:v>1.3170757472915096</c:v>
                </c:pt>
                <c:pt idx="683">
                  <c:v>2.3039405728308315</c:v>
                </c:pt>
                <c:pt idx="684">
                  <c:v>1.986091198746559</c:v>
                </c:pt>
                <c:pt idx="685">
                  <c:v>2.1779236647962641</c:v>
                </c:pt>
                <c:pt idx="686">
                  <c:v>2.949781599915295</c:v>
                </c:pt>
                <c:pt idx="687">
                  <c:v>2.3108058850452311</c:v>
                </c:pt>
                <c:pt idx="688">
                  <c:v>1.7451936551489906</c:v>
                </c:pt>
                <c:pt idx="689">
                  <c:v>1.6484049959349485</c:v>
                </c:pt>
                <c:pt idx="690">
                  <c:v>0.89176430117897298</c:v>
                </c:pt>
                <c:pt idx="691">
                  <c:v>2.0258303825972903</c:v>
                </c:pt>
                <c:pt idx="692">
                  <c:v>2.5876262777666637</c:v>
                </c:pt>
                <c:pt idx="693">
                  <c:v>3.1163693637985443</c:v>
                </c:pt>
                <c:pt idx="694">
                  <c:v>3.9475523321233226</c:v>
                </c:pt>
                <c:pt idx="695">
                  <c:v>3.3043569294588053</c:v>
                </c:pt>
                <c:pt idx="696">
                  <c:v>2.2843577237104151</c:v>
                </c:pt>
                <c:pt idx="697">
                  <c:v>3.2759582598271928</c:v>
                </c:pt>
                <c:pt idx="698">
                  <c:v>4.534573690512115</c:v>
                </c:pt>
                <c:pt idx="699">
                  <c:v>3.8113236983814085</c:v>
                </c:pt>
                <c:pt idx="700">
                  <c:v>4.6813131680419611</c:v>
                </c:pt>
                <c:pt idx="701">
                  <c:v>5.0907096755790899</c:v>
                </c:pt>
                <c:pt idx="702">
                  <c:v>4.0452107597171212</c:v>
                </c:pt>
                <c:pt idx="703">
                  <c:v>3.1195029153459339</c:v>
                </c:pt>
                <c:pt idx="704">
                  <c:v>2.7977300568453725</c:v>
                </c:pt>
                <c:pt idx="705">
                  <c:v>3.1103232940484689</c:v>
                </c:pt>
                <c:pt idx="706">
                  <c:v>2.016482663815979</c:v>
                </c:pt>
                <c:pt idx="707">
                  <c:v>1.1737805689986043</c:v>
                </c:pt>
                <c:pt idx="708">
                  <c:v>0.79350405286717929</c:v>
                </c:pt>
                <c:pt idx="709">
                  <c:v>2.1809568781801891</c:v>
                </c:pt>
                <c:pt idx="710">
                  <c:v>2.5134608086712316</c:v>
                </c:pt>
                <c:pt idx="711">
                  <c:v>1.7513015368976703</c:v>
                </c:pt>
                <c:pt idx="712">
                  <c:v>2.8538589246546322</c:v>
                </c:pt>
                <c:pt idx="713">
                  <c:v>1.6094096343852065</c:v>
                </c:pt>
                <c:pt idx="714">
                  <c:v>1.4623236236302393</c:v>
                </c:pt>
                <c:pt idx="715">
                  <c:v>0.41268914117295458</c:v>
                </c:pt>
                <c:pt idx="716">
                  <c:v>-0.71206789729015563</c:v>
                </c:pt>
                <c:pt idx="717">
                  <c:v>-0.27883493225550932</c:v>
                </c:pt>
                <c:pt idx="718">
                  <c:v>-0.19023063484763703</c:v>
                </c:pt>
                <c:pt idx="719">
                  <c:v>-0.38192299832631071</c:v>
                </c:pt>
                <c:pt idx="720">
                  <c:v>0.86747153264154886</c:v>
                </c:pt>
                <c:pt idx="721">
                  <c:v>2.2002031730289882</c:v>
                </c:pt>
                <c:pt idx="722">
                  <c:v>1.2921562739541808</c:v>
                </c:pt>
                <c:pt idx="723">
                  <c:v>0.33671797924514851</c:v>
                </c:pt>
                <c:pt idx="724">
                  <c:v>-1.0905786105439315</c:v>
                </c:pt>
                <c:pt idx="725">
                  <c:v>-0.64074186273403178</c:v>
                </c:pt>
                <c:pt idx="726">
                  <c:v>-0.25267028137151032</c:v>
                </c:pt>
                <c:pt idx="727">
                  <c:v>-0.68191641491403621</c:v>
                </c:pt>
                <c:pt idx="728">
                  <c:v>-0.42319461779426948</c:v>
                </c:pt>
                <c:pt idx="729">
                  <c:v>0.61711493322248501</c:v>
                </c:pt>
                <c:pt idx="730">
                  <c:v>0.67620997865558685</c:v>
                </c:pt>
                <c:pt idx="731">
                  <c:v>1.4014373875921149</c:v>
                </c:pt>
                <c:pt idx="732">
                  <c:v>1.6519826040992649</c:v>
                </c:pt>
                <c:pt idx="733">
                  <c:v>1.1435764868334057</c:v>
                </c:pt>
                <c:pt idx="734">
                  <c:v>1.5708578211253341</c:v>
                </c:pt>
                <c:pt idx="735">
                  <c:v>0.20718241595438286</c:v>
                </c:pt>
                <c:pt idx="736">
                  <c:v>0.40346496188710501</c:v>
                </c:pt>
                <c:pt idx="737">
                  <c:v>0.75600391562093072</c:v>
                </c:pt>
                <c:pt idx="738">
                  <c:v>0.82578849809673005</c:v>
                </c:pt>
                <c:pt idx="739">
                  <c:v>0.52689902027503577</c:v>
                </c:pt>
                <c:pt idx="740">
                  <c:v>-3.417454489015137E-2</c:v>
                </c:pt>
                <c:pt idx="741">
                  <c:v>0.22180113795702466</c:v>
                </c:pt>
                <c:pt idx="742">
                  <c:v>9.8497344916513394E-2</c:v>
                </c:pt>
                <c:pt idx="743">
                  <c:v>0.36993941064625085</c:v>
                </c:pt>
                <c:pt idx="744">
                  <c:v>0.11136960082462007</c:v>
                </c:pt>
                <c:pt idx="745">
                  <c:v>0.27264181273724647</c:v>
                </c:pt>
                <c:pt idx="746">
                  <c:v>0.22637432613083827</c:v>
                </c:pt>
                <c:pt idx="747">
                  <c:v>0.16453595536392338</c:v>
                </c:pt>
                <c:pt idx="748">
                  <c:v>0.17616789178307227</c:v>
                </c:pt>
                <c:pt idx="749">
                  <c:v>-0.50979474004977465</c:v>
                </c:pt>
                <c:pt idx="750">
                  <c:v>-1.73648635357101</c:v>
                </c:pt>
                <c:pt idx="751">
                  <c:v>-2.7644553825404055</c:v>
                </c:pt>
              </c:numCache>
            </c:numRef>
          </c:val>
          <c:smooth val="0"/>
          <c:extLst>
            <c:ext xmlns:c16="http://schemas.microsoft.com/office/drawing/2014/chart" uri="{C3380CC4-5D6E-409C-BE32-E72D297353CC}">
              <c16:uniqueId val="{00000003-4AFF-0B4C-B791-328F48657C95}"/>
            </c:ext>
          </c:extLst>
        </c:ser>
        <c:ser>
          <c:idx val="3"/>
          <c:order val="3"/>
          <c:tx>
            <c:v>TSLA</c:v>
          </c:tx>
          <c:spPr>
            <a:ln w="28575" cap="rnd">
              <a:solidFill>
                <a:schemeClr val="accent4"/>
              </a:solidFill>
              <a:round/>
            </a:ln>
            <a:effectLst/>
          </c:spPr>
          <c:marker>
            <c:symbol val="none"/>
          </c:marker>
          <c:cat>
            <c:numRef>
              <c:f>'Rolling Analytics'!$A$40:$A$791</c:f>
              <c:numCache>
                <c:formatCode>General</c:formatCode>
                <c:ptCount val="752"/>
                <c:pt idx="0">
                  <c:v>44606</c:v>
                </c:pt>
                <c:pt idx="1">
                  <c:v>44607</c:v>
                </c:pt>
                <c:pt idx="2">
                  <c:v>44608</c:v>
                </c:pt>
                <c:pt idx="3">
                  <c:v>44609</c:v>
                </c:pt>
                <c:pt idx="4">
                  <c:v>44610</c:v>
                </c:pt>
                <c:pt idx="5">
                  <c:v>44613</c:v>
                </c:pt>
                <c:pt idx="6">
                  <c:v>44614</c:v>
                </c:pt>
                <c:pt idx="7">
                  <c:v>44615</c:v>
                </c:pt>
                <c:pt idx="8">
                  <c:v>44616</c:v>
                </c:pt>
                <c:pt idx="9">
                  <c:v>44617</c:v>
                </c:pt>
                <c:pt idx="10">
                  <c:v>44620</c:v>
                </c:pt>
                <c:pt idx="11">
                  <c:v>44621</c:v>
                </c:pt>
                <c:pt idx="12">
                  <c:v>44622</c:v>
                </c:pt>
                <c:pt idx="13">
                  <c:v>44623</c:v>
                </c:pt>
                <c:pt idx="14">
                  <c:v>44624</c:v>
                </c:pt>
                <c:pt idx="15">
                  <c:v>44627</c:v>
                </c:pt>
                <c:pt idx="16">
                  <c:v>44628</c:v>
                </c:pt>
                <c:pt idx="17">
                  <c:v>44629</c:v>
                </c:pt>
                <c:pt idx="18">
                  <c:v>44630</c:v>
                </c:pt>
                <c:pt idx="19">
                  <c:v>44631</c:v>
                </c:pt>
                <c:pt idx="20">
                  <c:v>44634</c:v>
                </c:pt>
                <c:pt idx="21">
                  <c:v>44635</c:v>
                </c:pt>
                <c:pt idx="22">
                  <c:v>44636</c:v>
                </c:pt>
                <c:pt idx="23">
                  <c:v>44637</c:v>
                </c:pt>
                <c:pt idx="24">
                  <c:v>44638</c:v>
                </c:pt>
                <c:pt idx="25">
                  <c:v>44641</c:v>
                </c:pt>
                <c:pt idx="26">
                  <c:v>44642</c:v>
                </c:pt>
                <c:pt idx="27">
                  <c:v>44643</c:v>
                </c:pt>
                <c:pt idx="28">
                  <c:v>44644</c:v>
                </c:pt>
                <c:pt idx="29">
                  <c:v>44645</c:v>
                </c:pt>
                <c:pt idx="30">
                  <c:v>44648</c:v>
                </c:pt>
                <c:pt idx="31">
                  <c:v>44649</c:v>
                </c:pt>
                <c:pt idx="32">
                  <c:v>44650</c:v>
                </c:pt>
                <c:pt idx="33">
                  <c:v>44651</c:v>
                </c:pt>
                <c:pt idx="34">
                  <c:v>44652</c:v>
                </c:pt>
                <c:pt idx="35">
                  <c:v>44655</c:v>
                </c:pt>
                <c:pt idx="36">
                  <c:v>44656</c:v>
                </c:pt>
                <c:pt idx="37">
                  <c:v>44657</c:v>
                </c:pt>
                <c:pt idx="38">
                  <c:v>44658</c:v>
                </c:pt>
                <c:pt idx="39">
                  <c:v>44659</c:v>
                </c:pt>
                <c:pt idx="40">
                  <c:v>44662</c:v>
                </c:pt>
                <c:pt idx="41">
                  <c:v>44663</c:v>
                </c:pt>
                <c:pt idx="42">
                  <c:v>44664</c:v>
                </c:pt>
                <c:pt idx="43">
                  <c:v>44665</c:v>
                </c:pt>
                <c:pt idx="44">
                  <c:v>44666</c:v>
                </c:pt>
                <c:pt idx="45">
                  <c:v>44669</c:v>
                </c:pt>
                <c:pt idx="46">
                  <c:v>44670</c:v>
                </c:pt>
                <c:pt idx="47">
                  <c:v>44671</c:v>
                </c:pt>
                <c:pt idx="48">
                  <c:v>44672</c:v>
                </c:pt>
                <c:pt idx="49">
                  <c:v>44673</c:v>
                </c:pt>
                <c:pt idx="50">
                  <c:v>44676</c:v>
                </c:pt>
                <c:pt idx="51">
                  <c:v>44677</c:v>
                </c:pt>
                <c:pt idx="52">
                  <c:v>44678</c:v>
                </c:pt>
                <c:pt idx="53">
                  <c:v>44679</c:v>
                </c:pt>
                <c:pt idx="54">
                  <c:v>44680</c:v>
                </c:pt>
                <c:pt idx="55">
                  <c:v>44683</c:v>
                </c:pt>
                <c:pt idx="56">
                  <c:v>44684</c:v>
                </c:pt>
                <c:pt idx="57">
                  <c:v>44685</c:v>
                </c:pt>
                <c:pt idx="58">
                  <c:v>44686</c:v>
                </c:pt>
                <c:pt idx="59">
                  <c:v>44687</c:v>
                </c:pt>
                <c:pt idx="60">
                  <c:v>44690</c:v>
                </c:pt>
                <c:pt idx="61">
                  <c:v>44691</c:v>
                </c:pt>
                <c:pt idx="62">
                  <c:v>44692</c:v>
                </c:pt>
                <c:pt idx="63">
                  <c:v>44693</c:v>
                </c:pt>
                <c:pt idx="64">
                  <c:v>44694</c:v>
                </c:pt>
                <c:pt idx="65">
                  <c:v>44697</c:v>
                </c:pt>
                <c:pt idx="66">
                  <c:v>44698</c:v>
                </c:pt>
                <c:pt idx="67">
                  <c:v>44699</c:v>
                </c:pt>
                <c:pt idx="68">
                  <c:v>44700</c:v>
                </c:pt>
                <c:pt idx="69">
                  <c:v>44701</c:v>
                </c:pt>
                <c:pt idx="70">
                  <c:v>44704</c:v>
                </c:pt>
                <c:pt idx="71">
                  <c:v>44705</c:v>
                </c:pt>
                <c:pt idx="72">
                  <c:v>44706</c:v>
                </c:pt>
                <c:pt idx="73">
                  <c:v>44707</c:v>
                </c:pt>
                <c:pt idx="74">
                  <c:v>44708</c:v>
                </c:pt>
                <c:pt idx="75">
                  <c:v>44711</c:v>
                </c:pt>
                <c:pt idx="76">
                  <c:v>44712</c:v>
                </c:pt>
                <c:pt idx="77">
                  <c:v>44713</c:v>
                </c:pt>
                <c:pt idx="78">
                  <c:v>44714</c:v>
                </c:pt>
                <c:pt idx="79">
                  <c:v>44715</c:v>
                </c:pt>
                <c:pt idx="80">
                  <c:v>44718</c:v>
                </c:pt>
                <c:pt idx="81">
                  <c:v>44719</c:v>
                </c:pt>
                <c:pt idx="82">
                  <c:v>44720</c:v>
                </c:pt>
                <c:pt idx="83">
                  <c:v>44721</c:v>
                </c:pt>
                <c:pt idx="84">
                  <c:v>44722</c:v>
                </c:pt>
                <c:pt idx="85">
                  <c:v>44725</c:v>
                </c:pt>
                <c:pt idx="86">
                  <c:v>44726</c:v>
                </c:pt>
                <c:pt idx="87">
                  <c:v>44727</c:v>
                </c:pt>
                <c:pt idx="88">
                  <c:v>44728</c:v>
                </c:pt>
                <c:pt idx="89">
                  <c:v>44729</c:v>
                </c:pt>
                <c:pt idx="90">
                  <c:v>44732</c:v>
                </c:pt>
                <c:pt idx="91">
                  <c:v>44733</c:v>
                </c:pt>
                <c:pt idx="92">
                  <c:v>44734</c:v>
                </c:pt>
                <c:pt idx="93">
                  <c:v>44735</c:v>
                </c:pt>
                <c:pt idx="94">
                  <c:v>44736</c:v>
                </c:pt>
                <c:pt idx="95">
                  <c:v>44739</c:v>
                </c:pt>
                <c:pt idx="96">
                  <c:v>44740</c:v>
                </c:pt>
                <c:pt idx="97">
                  <c:v>44741</c:v>
                </c:pt>
                <c:pt idx="98">
                  <c:v>44742</c:v>
                </c:pt>
                <c:pt idx="99">
                  <c:v>44743</c:v>
                </c:pt>
                <c:pt idx="100">
                  <c:v>44746</c:v>
                </c:pt>
                <c:pt idx="101">
                  <c:v>44747</c:v>
                </c:pt>
                <c:pt idx="102">
                  <c:v>44748</c:v>
                </c:pt>
                <c:pt idx="103">
                  <c:v>44749</c:v>
                </c:pt>
                <c:pt idx="104">
                  <c:v>44750</c:v>
                </c:pt>
                <c:pt idx="105">
                  <c:v>44753</c:v>
                </c:pt>
                <c:pt idx="106">
                  <c:v>44754</c:v>
                </c:pt>
                <c:pt idx="107">
                  <c:v>44755</c:v>
                </c:pt>
                <c:pt idx="108">
                  <c:v>44756</c:v>
                </c:pt>
                <c:pt idx="109">
                  <c:v>44757</c:v>
                </c:pt>
                <c:pt idx="110">
                  <c:v>44760</c:v>
                </c:pt>
                <c:pt idx="111">
                  <c:v>44761</c:v>
                </c:pt>
                <c:pt idx="112">
                  <c:v>44762</c:v>
                </c:pt>
                <c:pt idx="113">
                  <c:v>44763</c:v>
                </c:pt>
                <c:pt idx="114">
                  <c:v>44764</c:v>
                </c:pt>
                <c:pt idx="115">
                  <c:v>44767</c:v>
                </c:pt>
                <c:pt idx="116">
                  <c:v>44768</c:v>
                </c:pt>
                <c:pt idx="117">
                  <c:v>44769</c:v>
                </c:pt>
                <c:pt idx="118">
                  <c:v>44770</c:v>
                </c:pt>
                <c:pt idx="119">
                  <c:v>44771</c:v>
                </c:pt>
                <c:pt idx="120">
                  <c:v>44774</c:v>
                </c:pt>
                <c:pt idx="121">
                  <c:v>44775</c:v>
                </c:pt>
                <c:pt idx="122">
                  <c:v>44776</c:v>
                </c:pt>
                <c:pt idx="123">
                  <c:v>44777</c:v>
                </c:pt>
                <c:pt idx="124">
                  <c:v>44778</c:v>
                </c:pt>
                <c:pt idx="125">
                  <c:v>44781</c:v>
                </c:pt>
                <c:pt idx="126">
                  <c:v>44782</c:v>
                </c:pt>
                <c:pt idx="127">
                  <c:v>44783</c:v>
                </c:pt>
                <c:pt idx="128">
                  <c:v>44784</c:v>
                </c:pt>
                <c:pt idx="129">
                  <c:v>44785</c:v>
                </c:pt>
                <c:pt idx="130">
                  <c:v>44788</c:v>
                </c:pt>
                <c:pt idx="131">
                  <c:v>44789</c:v>
                </c:pt>
                <c:pt idx="132">
                  <c:v>44790</c:v>
                </c:pt>
                <c:pt idx="133">
                  <c:v>44791</c:v>
                </c:pt>
                <c:pt idx="134">
                  <c:v>44792</c:v>
                </c:pt>
                <c:pt idx="135">
                  <c:v>44795</c:v>
                </c:pt>
                <c:pt idx="136">
                  <c:v>44796</c:v>
                </c:pt>
                <c:pt idx="137">
                  <c:v>44797</c:v>
                </c:pt>
                <c:pt idx="138">
                  <c:v>44798</c:v>
                </c:pt>
                <c:pt idx="139">
                  <c:v>44799</c:v>
                </c:pt>
                <c:pt idx="140">
                  <c:v>44802</c:v>
                </c:pt>
                <c:pt idx="141">
                  <c:v>44803</c:v>
                </c:pt>
                <c:pt idx="142">
                  <c:v>44804</c:v>
                </c:pt>
                <c:pt idx="143">
                  <c:v>44805</c:v>
                </c:pt>
                <c:pt idx="144">
                  <c:v>44806</c:v>
                </c:pt>
                <c:pt idx="145">
                  <c:v>44809</c:v>
                </c:pt>
                <c:pt idx="146">
                  <c:v>44810</c:v>
                </c:pt>
                <c:pt idx="147">
                  <c:v>44811</c:v>
                </c:pt>
                <c:pt idx="148">
                  <c:v>44812</c:v>
                </c:pt>
                <c:pt idx="149">
                  <c:v>44813</c:v>
                </c:pt>
                <c:pt idx="150">
                  <c:v>44816</c:v>
                </c:pt>
                <c:pt idx="151">
                  <c:v>44817</c:v>
                </c:pt>
                <c:pt idx="152">
                  <c:v>44818</c:v>
                </c:pt>
                <c:pt idx="153">
                  <c:v>44819</c:v>
                </c:pt>
                <c:pt idx="154">
                  <c:v>44820</c:v>
                </c:pt>
                <c:pt idx="155">
                  <c:v>44823</c:v>
                </c:pt>
                <c:pt idx="156">
                  <c:v>44824</c:v>
                </c:pt>
                <c:pt idx="157">
                  <c:v>44825</c:v>
                </c:pt>
                <c:pt idx="158">
                  <c:v>44826</c:v>
                </c:pt>
                <c:pt idx="159">
                  <c:v>44827</c:v>
                </c:pt>
                <c:pt idx="160">
                  <c:v>44830</c:v>
                </c:pt>
                <c:pt idx="161">
                  <c:v>44831</c:v>
                </c:pt>
                <c:pt idx="162">
                  <c:v>44832</c:v>
                </c:pt>
                <c:pt idx="163">
                  <c:v>44833</c:v>
                </c:pt>
                <c:pt idx="164">
                  <c:v>44834</c:v>
                </c:pt>
                <c:pt idx="165">
                  <c:v>44837</c:v>
                </c:pt>
                <c:pt idx="166">
                  <c:v>44838</c:v>
                </c:pt>
                <c:pt idx="167">
                  <c:v>44839</c:v>
                </c:pt>
                <c:pt idx="168">
                  <c:v>44840</c:v>
                </c:pt>
                <c:pt idx="169">
                  <c:v>44841</c:v>
                </c:pt>
                <c:pt idx="170">
                  <c:v>44844</c:v>
                </c:pt>
                <c:pt idx="171">
                  <c:v>44845</c:v>
                </c:pt>
                <c:pt idx="172">
                  <c:v>44846</c:v>
                </c:pt>
                <c:pt idx="173">
                  <c:v>44847</c:v>
                </c:pt>
                <c:pt idx="174">
                  <c:v>44848</c:v>
                </c:pt>
                <c:pt idx="175">
                  <c:v>44851</c:v>
                </c:pt>
                <c:pt idx="176">
                  <c:v>44852</c:v>
                </c:pt>
                <c:pt idx="177">
                  <c:v>44853</c:v>
                </c:pt>
                <c:pt idx="178">
                  <c:v>44854</c:v>
                </c:pt>
                <c:pt idx="179">
                  <c:v>44855</c:v>
                </c:pt>
                <c:pt idx="180">
                  <c:v>44858</c:v>
                </c:pt>
                <c:pt idx="181">
                  <c:v>44859</c:v>
                </c:pt>
                <c:pt idx="182">
                  <c:v>44860</c:v>
                </c:pt>
                <c:pt idx="183">
                  <c:v>44861</c:v>
                </c:pt>
                <c:pt idx="184">
                  <c:v>44862</c:v>
                </c:pt>
                <c:pt idx="185">
                  <c:v>44865</c:v>
                </c:pt>
                <c:pt idx="186">
                  <c:v>44866</c:v>
                </c:pt>
                <c:pt idx="187">
                  <c:v>44867</c:v>
                </c:pt>
                <c:pt idx="188">
                  <c:v>44868</c:v>
                </c:pt>
                <c:pt idx="189">
                  <c:v>44869</c:v>
                </c:pt>
                <c:pt idx="190">
                  <c:v>44872</c:v>
                </c:pt>
                <c:pt idx="191">
                  <c:v>44873</c:v>
                </c:pt>
                <c:pt idx="192">
                  <c:v>44874</c:v>
                </c:pt>
                <c:pt idx="193">
                  <c:v>44875</c:v>
                </c:pt>
                <c:pt idx="194">
                  <c:v>44876</c:v>
                </c:pt>
                <c:pt idx="195">
                  <c:v>44879</c:v>
                </c:pt>
                <c:pt idx="196">
                  <c:v>44880</c:v>
                </c:pt>
                <c:pt idx="197">
                  <c:v>44881</c:v>
                </c:pt>
                <c:pt idx="198">
                  <c:v>44882</c:v>
                </c:pt>
                <c:pt idx="199">
                  <c:v>44883</c:v>
                </c:pt>
                <c:pt idx="200">
                  <c:v>44886</c:v>
                </c:pt>
                <c:pt idx="201">
                  <c:v>44887</c:v>
                </c:pt>
                <c:pt idx="202">
                  <c:v>44888</c:v>
                </c:pt>
                <c:pt idx="203">
                  <c:v>44889</c:v>
                </c:pt>
                <c:pt idx="204">
                  <c:v>44890</c:v>
                </c:pt>
                <c:pt idx="205">
                  <c:v>44893</c:v>
                </c:pt>
                <c:pt idx="206">
                  <c:v>44894</c:v>
                </c:pt>
                <c:pt idx="207">
                  <c:v>44895</c:v>
                </c:pt>
                <c:pt idx="208">
                  <c:v>44896</c:v>
                </c:pt>
                <c:pt idx="209">
                  <c:v>44897</c:v>
                </c:pt>
                <c:pt idx="210">
                  <c:v>44900</c:v>
                </c:pt>
                <c:pt idx="211">
                  <c:v>44901</c:v>
                </c:pt>
                <c:pt idx="212">
                  <c:v>44902</c:v>
                </c:pt>
                <c:pt idx="213">
                  <c:v>44903</c:v>
                </c:pt>
                <c:pt idx="214">
                  <c:v>44904</c:v>
                </c:pt>
                <c:pt idx="215">
                  <c:v>44907</c:v>
                </c:pt>
                <c:pt idx="216">
                  <c:v>44908</c:v>
                </c:pt>
                <c:pt idx="217">
                  <c:v>44909</c:v>
                </c:pt>
                <c:pt idx="218">
                  <c:v>44910</c:v>
                </c:pt>
                <c:pt idx="219">
                  <c:v>44911</c:v>
                </c:pt>
                <c:pt idx="220">
                  <c:v>44914</c:v>
                </c:pt>
                <c:pt idx="221">
                  <c:v>44915</c:v>
                </c:pt>
                <c:pt idx="222">
                  <c:v>44916</c:v>
                </c:pt>
                <c:pt idx="223">
                  <c:v>44917</c:v>
                </c:pt>
                <c:pt idx="224">
                  <c:v>44918</c:v>
                </c:pt>
                <c:pt idx="225">
                  <c:v>44921</c:v>
                </c:pt>
                <c:pt idx="226">
                  <c:v>44922</c:v>
                </c:pt>
                <c:pt idx="227">
                  <c:v>44923</c:v>
                </c:pt>
                <c:pt idx="228">
                  <c:v>44924</c:v>
                </c:pt>
                <c:pt idx="229">
                  <c:v>44925</c:v>
                </c:pt>
                <c:pt idx="230">
                  <c:v>44928</c:v>
                </c:pt>
                <c:pt idx="231">
                  <c:v>44929</c:v>
                </c:pt>
                <c:pt idx="232">
                  <c:v>44930</c:v>
                </c:pt>
                <c:pt idx="233">
                  <c:v>44931</c:v>
                </c:pt>
                <c:pt idx="234">
                  <c:v>44932</c:v>
                </c:pt>
                <c:pt idx="235">
                  <c:v>44935</c:v>
                </c:pt>
                <c:pt idx="236">
                  <c:v>44936</c:v>
                </c:pt>
                <c:pt idx="237">
                  <c:v>44937</c:v>
                </c:pt>
                <c:pt idx="238">
                  <c:v>44938</c:v>
                </c:pt>
                <c:pt idx="239">
                  <c:v>44939</c:v>
                </c:pt>
                <c:pt idx="240">
                  <c:v>44942</c:v>
                </c:pt>
                <c:pt idx="241">
                  <c:v>44943</c:v>
                </c:pt>
                <c:pt idx="242">
                  <c:v>44944</c:v>
                </c:pt>
                <c:pt idx="243">
                  <c:v>44945</c:v>
                </c:pt>
                <c:pt idx="244">
                  <c:v>44946</c:v>
                </c:pt>
                <c:pt idx="245">
                  <c:v>44949</c:v>
                </c:pt>
                <c:pt idx="246">
                  <c:v>44950</c:v>
                </c:pt>
                <c:pt idx="247">
                  <c:v>44951</c:v>
                </c:pt>
                <c:pt idx="248">
                  <c:v>44952</c:v>
                </c:pt>
                <c:pt idx="249">
                  <c:v>44953</c:v>
                </c:pt>
                <c:pt idx="250">
                  <c:v>44956</c:v>
                </c:pt>
                <c:pt idx="251">
                  <c:v>44957</c:v>
                </c:pt>
                <c:pt idx="252">
                  <c:v>44958</c:v>
                </c:pt>
                <c:pt idx="253">
                  <c:v>44959</c:v>
                </c:pt>
                <c:pt idx="254">
                  <c:v>44960</c:v>
                </c:pt>
                <c:pt idx="255">
                  <c:v>44963</c:v>
                </c:pt>
                <c:pt idx="256">
                  <c:v>44964</c:v>
                </c:pt>
                <c:pt idx="257">
                  <c:v>44965</c:v>
                </c:pt>
                <c:pt idx="258">
                  <c:v>44966</c:v>
                </c:pt>
                <c:pt idx="259">
                  <c:v>44967</c:v>
                </c:pt>
                <c:pt idx="260">
                  <c:v>44970</c:v>
                </c:pt>
                <c:pt idx="261">
                  <c:v>44971</c:v>
                </c:pt>
                <c:pt idx="262">
                  <c:v>44972</c:v>
                </c:pt>
                <c:pt idx="263">
                  <c:v>44973</c:v>
                </c:pt>
                <c:pt idx="264">
                  <c:v>44974</c:v>
                </c:pt>
                <c:pt idx="265">
                  <c:v>44977</c:v>
                </c:pt>
                <c:pt idx="266">
                  <c:v>44978</c:v>
                </c:pt>
                <c:pt idx="267">
                  <c:v>44979</c:v>
                </c:pt>
                <c:pt idx="268">
                  <c:v>44980</c:v>
                </c:pt>
                <c:pt idx="269">
                  <c:v>44981</c:v>
                </c:pt>
                <c:pt idx="270">
                  <c:v>44984</c:v>
                </c:pt>
                <c:pt idx="271">
                  <c:v>44985</c:v>
                </c:pt>
                <c:pt idx="272">
                  <c:v>44986</c:v>
                </c:pt>
                <c:pt idx="273">
                  <c:v>44987</c:v>
                </c:pt>
                <c:pt idx="274">
                  <c:v>44988</c:v>
                </c:pt>
                <c:pt idx="275">
                  <c:v>44991</c:v>
                </c:pt>
                <c:pt idx="276">
                  <c:v>44992</c:v>
                </c:pt>
                <c:pt idx="277">
                  <c:v>44993</c:v>
                </c:pt>
                <c:pt idx="278">
                  <c:v>44994</c:v>
                </c:pt>
                <c:pt idx="279">
                  <c:v>44995</c:v>
                </c:pt>
                <c:pt idx="280">
                  <c:v>44998</c:v>
                </c:pt>
                <c:pt idx="281">
                  <c:v>44999</c:v>
                </c:pt>
                <c:pt idx="282">
                  <c:v>45000</c:v>
                </c:pt>
                <c:pt idx="283">
                  <c:v>45001</c:v>
                </c:pt>
                <c:pt idx="284">
                  <c:v>45002</c:v>
                </c:pt>
                <c:pt idx="285">
                  <c:v>45005</c:v>
                </c:pt>
                <c:pt idx="286">
                  <c:v>45006</c:v>
                </c:pt>
                <c:pt idx="287">
                  <c:v>45007</c:v>
                </c:pt>
                <c:pt idx="288">
                  <c:v>45008</c:v>
                </c:pt>
                <c:pt idx="289">
                  <c:v>45009</c:v>
                </c:pt>
                <c:pt idx="290">
                  <c:v>45012</c:v>
                </c:pt>
                <c:pt idx="291">
                  <c:v>45013</c:v>
                </c:pt>
                <c:pt idx="292">
                  <c:v>45014</c:v>
                </c:pt>
                <c:pt idx="293">
                  <c:v>45015</c:v>
                </c:pt>
                <c:pt idx="294">
                  <c:v>45016</c:v>
                </c:pt>
                <c:pt idx="295">
                  <c:v>45019</c:v>
                </c:pt>
                <c:pt idx="296">
                  <c:v>45020</c:v>
                </c:pt>
                <c:pt idx="297">
                  <c:v>45021</c:v>
                </c:pt>
                <c:pt idx="298">
                  <c:v>45022</c:v>
                </c:pt>
                <c:pt idx="299">
                  <c:v>45023</c:v>
                </c:pt>
                <c:pt idx="300">
                  <c:v>45026</c:v>
                </c:pt>
                <c:pt idx="301">
                  <c:v>45027</c:v>
                </c:pt>
                <c:pt idx="302">
                  <c:v>45028</c:v>
                </c:pt>
                <c:pt idx="303">
                  <c:v>45029</c:v>
                </c:pt>
                <c:pt idx="304">
                  <c:v>45030</c:v>
                </c:pt>
                <c:pt idx="305">
                  <c:v>45033</c:v>
                </c:pt>
                <c:pt idx="306">
                  <c:v>45034</c:v>
                </c:pt>
                <c:pt idx="307">
                  <c:v>45035</c:v>
                </c:pt>
                <c:pt idx="308">
                  <c:v>45036</c:v>
                </c:pt>
                <c:pt idx="309">
                  <c:v>45037</c:v>
                </c:pt>
                <c:pt idx="310">
                  <c:v>45040</c:v>
                </c:pt>
                <c:pt idx="311">
                  <c:v>45041</c:v>
                </c:pt>
                <c:pt idx="312">
                  <c:v>45042</c:v>
                </c:pt>
                <c:pt idx="313">
                  <c:v>45043</c:v>
                </c:pt>
                <c:pt idx="314">
                  <c:v>45044</c:v>
                </c:pt>
                <c:pt idx="315">
                  <c:v>45047</c:v>
                </c:pt>
                <c:pt idx="316">
                  <c:v>45048</c:v>
                </c:pt>
                <c:pt idx="317">
                  <c:v>45049</c:v>
                </c:pt>
                <c:pt idx="318">
                  <c:v>45050</c:v>
                </c:pt>
                <c:pt idx="319">
                  <c:v>45051</c:v>
                </c:pt>
                <c:pt idx="320">
                  <c:v>45054</c:v>
                </c:pt>
                <c:pt idx="321">
                  <c:v>45055</c:v>
                </c:pt>
                <c:pt idx="322">
                  <c:v>45056</c:v>
                </c:pt>
                <c:pt idx="323">
                  <c:v>45057</c:v>
                </c:pt>
                <c:pt idx="324">
                  <c:v>45058</c:v>
                </c:pt>
                <c:pt idx="325">
                  <c:v>45061</c:v>
                </c:pt>
                <c:pt idx="326">
                  <c:v>45062</c:v>
                </c:pt>
                <c:pt idx="327">
                  <c:v>45063</c:v>
                </c:pt>
                <c:pt idx="328">
                  <c:v>45064</c:v>
                </c:pt>
                <c:pt idx="329">
                  <c:v>45065</c:v>
                </c:pt>
                <c:pt idx="330">
                  <c:v>45068</c:v>
                </c:pt>
                <c:pt idx="331">
                  <c:v>45069</c:v>
                </c:pt>
                <c:pt idx="332">
                  <c:v>45070</c:v>
                </c:pt>
                <c:pt idx="333">
                  <c:v>45071</c:v>
                </c:pt>
                <c:pt idx="334">
                  <c:v>45072</c:v>
                </c:pt>
                <c:pt idx="335">
                  <c:v>45075</c:v>
                </c:pt>
                <c:pt idx="336">
                  <c:v>45076</c:v>
                </c:pt>
                <c:pt idx="337">
                  <c:v>45077</c:v>
                </c:pt>
                <c:pt idx="338">
                  <c:v>45078</c:v>
                </c:pt>
                <c:pt idx="339">
                  <c:v>45079</c:v>
                </c:pt>
                <c:pt idx="340">
                  <c:v>45082</c:v>
                </c:pt>
                <c:pt idx="341">
                  <c:v>45083</c:v>
                </c:pt>
                <c:pt idx="342">
                  <c:v>45084</c:v>
                </c:pt>
                <c:pt idx="343">
                  <c:v>45085</c:v>
                </c:pt>
                <c:pt idx="344">
                  <c:v>45086</c:v>
                </c:pt>
                <c:pt idx="345">
                  <c:v>45089</c:v>
                </c:pt>
                <c:pt idx="346">
                  <c:v>45090</c:v>
                </c:pt>
                <c:pt idx="347">
                  <c:v>45091</c:v>
                </c:pt>
                <c:pt idx="348">
                  <c:v>45092</c:v>
                </c:pt>
                <c:pt idx="349">
                  <c:v>45093</c:v>
                </c:pt>
                <c:pt idx="350">
                  <c:v>45096</c:v>
                </c:pt>
                <c:pt idx="351">
                  <c:v>45097</c:v>
                </c:pt>
                <c:pt idx="352">
                  <c:v>45098</c:v>
                </c:pt>
                <c:pt idx="353">
                  <c:v>45099</c:v>
                </c:pt>
                <c:pt idx="354">
                  <c:v>45100</c:v>
                </c:pt>
                <c:pt idx="355">
                  <c:v>45103</c:v>
                </c:pt>
                <c:pt idx="356">
                  <c:v>45104</c:v>
                </c:pt>
                <c:pt idx="357">
                  <c:v>45105</c:v>
                </c:pt>
                <c:pt idx="358">
                  <c:v>45106</c:v>
                </c:pt>
                <c:pt idx="359">
                  <c:v>45107</c:v>
                </c:pt>
                <c:pt idx="360">
                  <c:v>45110</c:v>
                </c:pt>
                <c:pt idx="361">
                  <c:v>45111</c:v>
                </c:pt>
                <c:pt idx="362">
                  <c:v>45112</c:v>
                </c:pt>
                <c:pt idx="363">
                  <c:v>45113</c:v>
                </c:pt>
                <c:pt idx="364">
                  <c:v>45114</c:v>
                </c:pt>
                <c:pt idx="365">
                  <c:v>45117</c:v>
                </c:pt>
                <c:pt idx="366">
                  <c:v>45118</c:v>
                </c:pt>
                <c:pt idx="367">
                  <c:v>45119</c:v>
                </c:pt>
                <c:pt idx="368">
                  <c:v>45120</c:v>
                </c:pt>
                <c:pt idx="369">
                  <c:v>45121</c:v>
                </c:pt>
                <c:pt idx="370">
                  <c:v>45124</c:v>
                </c:pt>
                <c:pt idx="371">
                  <c:v>45125</c:v>
                </c:pt>
                <c:pt idx="372">
                  <c:v>45126</c:v>
                </c:pt>
                <c:pt idx="373">
                  <c:v>45127</c:v>
                </c:pt>
                <c:pt idx="374">
                  <c:v>45128</c:v>
                </c:pt>
                <c:pt idx="375">
                  <c:v>45131</c:v>
                </c:pt>
                <c:pt idx="376">
                  <c:v>45132</c:v>
                </c:pt>
                <c:pt idx="377">
                  <c:v>45133</c:v>
                </c:pt>
                <c:pt idx="378">
                  <c:v>45134</c:v>
                </c:pt>
                <c:pt idx="379">
                  <c:v>45135</c:v>
                </c:pt>
                <c:pt idx="380">
                  <c:v>45138</c:v>
                </c:pt>
                <c:pt idx="381">
                  <c:v>45139</c:v>
                </c:pt>
                <c:pt idx="382">
                  <c:v>45140</c:v>
                </c:pt>
                <c:pt idx="383">
                  <c:v>45141</c:v>
                </c:pt>
                <c:pt idx="384">
                  <c:v>45142</c:v>
                </c:pt>
                <c:pt idx="385">
                  <c:v>45145</c:v>
                </c:pt>
                <c:pt idx="386">
                  <c:v>45146</c:v>
                </c:pt>
                <c:pt idx="387">
                  <c:v>45147</c:v>
                </c:pt>
                <c:pt idx="388">
                  <c:v>45148</c:v>
                </c:pt>
                <c:pt idx="389">
                  <c:v>45149</c:v>
                </c:pt>
                <c:pt idx="390">
                  <c:v>45152</c:v>
                </c:pt>
                <c:pt idx="391">
                  <c:v>45153</c:v>
                </c:pt>
                <c:pt idx="392">
                  <c:v>45154</c:v>
                </c:pt>
                <c:pt idx="393">
                  <c:v>45155</c:v>
                </c:pt>
                <c:pt idx="394">
                  <c:v>45156</c:v>
                </c:pt>
                <c:pt idx="395">
                  <c:v>45159</c:v>
                </c:pt>
                <c:pt idx="396">
                  <c:v>45160</c:v>
                </c:pt>
                <c:pt idx="397">
                  <c:v>45161</c:v>
                </c:pt>
                <c:pt idx="398">
                  <c:v>45162</c:v>
                </c:pt>
                <c:pt idx="399">
                  <c:v>45163</c:v>
                </c:pt>
                <c:pt idx="400">
                  <c:v>45166</c:v>
                </c:pt>
                <c:pt idx="401">
                  <c:v>45167</c:v>
                </c:pt>
                <c:pt idx="402">
                  <c:v>45168</c:v>
                </c:pt>
                <c:pt idx="403">
                  <c:v>45169</c:v>
                </c:pt>
                <c:pt idx="404">
                  <c:v>45170</c:v>
                </c:pt>
                <c:pt idx="405">
                  <c:v>45173</c:v>
                </c:pt>
                <c:pt idx="406">
                  <c:v>45174</c:v>
                </c:pt>
                <c:pt idx="407">
                  <c:v>45175</c:v>
                </c:pt>
                <c:pt idx="408">
                  <c:v>45176</c:v>
                </c:pt>
                <c:pt idx="409">
                  <c:v>45177</c:v>
                </c:pt>
                <c:pt idx="410">
                  <c:v>45180</c:v>
                </c:pt>
                <c:pt idx="411">
                  <c:v>45181</c:v>
                </c:pt>
                <c:pt idx="412">
                  <c:v>45182</c:v>
                </c:pt>
                <c:pt idx="413">
                  <c:v>45183</c:v>
                </c:pt>
                <c:pt idx="414">
                  <c:v>45184</c:v>
                </c:pt>
                <c:pt idx="415">
                  <c:v>45187</c:v>
                </c:pt>
                <c:pt idx="416">
                  <c:v>45188</c:v>
                </c:pt>
                <c:pt idx="417">
                  <c:v>45189</c:v>
                </c:pt>
                <c:pt idx="418">
                  <c:v>45190</c:v>
                </c:pt>
                <c:pt idx="419">
                  <c:v>45191</c:v>
                </c:pt>
                <c:pt idx="420">
                  <c:v>45194</c:v>
                </c:pt>
                <c:pt idx="421">
                  <c:v>45195</c:v>
                </c:pt>
                <c:pt idx="422">
                  <c:v>45196</c:v>
                </c:pt>
                <c:pt idx="423">
                  <c:v>45197</c:v>
                </c:pt>
                <c:pt idx="424">
                  <c:v>45198</c:v>
                </c:pt>
                <c:pt idx="425">
                  <c:v>45201</c:v>
                </c:pt>
                <c:pt idx="426">
                  <c:v>45202</c:v>
                </c:pt>
                <c:pt idx="427">
                  <c:v>45203</c:v>
                </c:pt>
                <c:pt idx="428">
                  <c:v>45204</c:v>
                </c:pt>
                <c:pt idx="429">
                  <c:v>45205</c:v>
                </c:pt>
                <c:pt idx="430">
                  <c:v>45208</c:v>
                </c:pt>
                <c:pt idx="431">
                  <c:v>45209</c:v>
                </c:pt>
                <c:pt idx="432">
                  <c:v>45210</c:v>
                </c:pt>
                <c:pt idx="433">
                  <c:v>45211</c:v>
                </c:pt>
                <c:pt idx="434">
                  <c:v>45212</c:v>
                </c:pt>
                <c:pt idx="435">
                  <c:v>45215</c:v>
                </c:pt>
                <c:pt idx="436">
                  <c:v>45216</c:v>
                </c:pt>
                <c:pt idx="437">
                  <c:v>45217</c:v>
                </c:pt>
                <c:pt idx="438">
                  <c:v>45218</c:v>
                </c:pt>
                <c:pt idx="439">
                  <c:v>45219</c:v>
                </c:pt>
                <c:pt idx="440">
                  <c:v>45222</c:v>
                </c:pt>
                <c:pt idx="441">
                  <c:v>45223</c:v>
                </c:pt>
                <c:pt idx="442">
                  <c:v>45224</c:v>
                </c:pt>
                <c:pt idx="443">
                  <c:v>45225</c:v>
                </c:pt>
                <c:pt idx="444">
                  <c:v>45226</c:v>
                </c:pt>
                <c:pt idx="445">
                  <c:v>45229</c:v>
                </c:pt>
                <c:pt idx="446">
                  <c:v>45230</c:v>
                </c:pt>
                <c:pt idx="447">
                  <c:v>45231</c:v>
                </c:pt>
                <c:pt idx="448">
                  <c:v>45232</c:v>
                </c:pt>
                <c:pt idx="449">
                  <c:v>45233</c:v>
                </c:pt>
                <c:pt idx="450">
                  <c:v>45236</c:v>
                </c:pt>
                <c:pt idx="451">
                  <c:v>45237</c:v>
                </c:pt>
                <c:pt idx="452">
                  <c:v>45238</c:v>
                </c:pt>
                <c:pt idx="453">
                  <c:v>45239</c:v>
                </c:pt>
                <c:pt idx="454">
                  <c:v>45240</c:v>
                </c:pt>
                <c:pt idx="455">
                  <c:v>45243</c:v>
                </c:pt>
                <c:pt idx="456">
                  <c:v>45244</c:v>
                </c:pt>
                <c:pt idx="457">
                  <c:v>45245</c:v>
                </c:pt>
                <c:pt idx="458">
                  <c:v>45246</c:v>
                </c:pt>
                <c:pt idx="459">
                  <c:v>45247</c:v>
                </c:pt>
                <c:pt idx="460">
                  <c:v>45250</c:v>
                </c:pt>
                <c:pt idx="461">
                  <c:v>45251</c:v>
                </c:pt>
                <c:pt idx="462">
                  <c:v>45252</c:v>
                </c:pt>
                <c:pt idx="463">
                  <c:v>45253</c:v>
                </c:pt>
                <c:pt idx="464">
                  <c:v>45254</c:v>
                </c:pt>
                <c:pt idx="465">
                  <c:v>45257</c:v>
                </c:pt>
                <c:pt idx="466">
                  <c:v>45258</c:v>
                </c:pt>
                <c:pt idx="467">
                  <c:v>45259</c:v>
                </c:pt>
                <c:pt idx="468">
                  <c:v>45260</c:v>
                </c:pt>
                <c:pt idx="469">
                  <c:v>45261</c:v>
                </c:pt>
                <c:pt idx="470">
                  <c:v>45264</c:v>
                </c:pt>
                <c:pt idx="471">
                  <c:v>45265</c:v>
                </c:pt>
                <c:pt idx="472">
                  <c:v>45266</c:v>
                </c:pt>
                <c:pt idx="473">
                  <c:v>45267</c:v>
                </c:pt>
                <c:pt idx="474">
                  <c:v>45268</c:v>
                </c:pt>
                <c:pt idx="475">
                  <c:v>45271</c:v>
                </c:pt>
                <c:pt idx="476">
                  <c:v>45272</c:v>
                </c:pt>
                <c:pt idx="477">
                  <c:v>45273</c:v>
                </c:pt>
                <c:pt idx="478">
                  <c:v>45274</c:v>
                </c:pt>
                <c:pt idx="479">
                  <c:v>45275</c:v>
                </c:pt>
                <c:pt idx="480">
                  <c:v>45278</c:v>
                </c:pt>
                <c:pt idx="481">
                  <c:v>45279</c:v>
                </c:pt>
                <c:pt idx="482">
                  <c:v>45280</c:v>
                </c:pt>
                <c:pt idx="483">
                  <c:v>45281</c:v>
                </c:pt>
                <c:pt idx="484">
                  <c:v>45282</c:v>
                </c:pt>
                <c:pt idx="485">
                  <c:v>45285</c:v>
                </c:pt>
                <c:pt idx="486">
                  <c:v>45286</c:v>
                </c:pt>
                <c:pt idx="487">
                  <c:v>45287</c:v>
                </c:pt>
                <c:pt idx="488">
                  <c:v>45288</c:v>
                </c:pt>
                <c:pt idx="489">
                  <c:v>45289</c:v>
                </c:pt>
                <c:pt idx="490">
                  <c:v>45292</c:v>
                </c:pt>
                <c:pt idx="491">
                  <c:v>45293</c:v>
                </c:pt>
                <c:pt idx="492">
                  <c:v>45294</c:v>
                </c:pt>
                <c:pt idx="493">
                  <c:v>45295</c:v>
                </c:pt>
                <c:pt idx="494">
                  <c:v>45296</c:v>
                </c:pt>
                <c:pt idx="495">
                  <c:v>45299</c:v>
                </c:pt>
                <c:pt idx="496">
                  <c:v>45300</c:v>
                </c:pt>
                <c:pt idx="497">
                  <c:v>45301</c:v>
                </c:pt>
                <c:pt idx="498">
                  <c:v>45302</c:v>
                </c:pt>
                <c:pt idx="499">
                  <c:v>45303</c:v>
                </c:pt>
                <c:pt idx="500">
                  <c:v>45306</c:v>
                </c:pt>
                <c:pt idx="501">
                  <c:v>45307</c:v>
                </c:pt>
                <c:pt idx="502">
                  <c:v>45308</c:v>
                </c:pt>
                <c:pt idx="503">
                  <c:v>45309</c:v>
                </c:pt>
                <c:pt idx="504">
                  <c:v>45310</c:v>
                </c:pt>
                <c:pt idx="505">
                  <c:v>45313</c:v>
                </c:pt>
                <c:pt idx="506">
                  <c:v>45314</c:v>
                </c:pt>
                <c:pt idx="507">
                  <c:v>45315</c:v>
                </c:pt>
                <c:pt idx="508">
                  <c:v>45316</c:v>
                </c:pt>
                <c:pt idx="509">
                  <c:v>45317</c:v>
                </c:pt>
                <c:pt idx="510">
                  <c:v>45320</c:v>
                </c:pt>
                <c:pt idx="511">
                  <c:v>45321</c:v>
                </c:pt>
                <c:pt idx="512">
                  <c:v>45322</c:v>
                </c:pt>
                <c:pt idx="513">
                  <c:v>45323</c:v>
                </c:pt>
                <c:pt idx="514">
                  <c:v>45324</c:v>
                </c:pt>
                <c:pt idx="515">
                  <c:v>45327</c:v>
                </c:pt>
                <c:pt idx="516">
                  <c:v>45328</c:v>
                </c:pt>
                <c:pt idx="517">
                  <c:v>45329</c:v>
                </c:pt>
                <c:pt idx="518">
                  <c:v>45330</c:v>
                </c:pt>
                <c:pt idx="519">
                  <c:v>45331</c:v>
                </c:pt>
                <c:pt idx="520">
                  <c:v>45334</c:v>
                </c:pt>
                <c:pt idx="521">
                  <c:v>45335</c:v>
                </c:pt>
                <c:pt idx="522">
                  <c:v>45336</c:v>
                </c:pt>
                <c:pt idx="523">
                  <c:v>45337</c:v>
                </c:pt>
                <c:pt idx="524">
                  <c:v>45338</c:v>
                </c:pt>
                <c:pt idx="525">
                  <c:v>45341</c:v>
                </c:pt>
                <c:pt idx="526">
                  <c:v>45342</c:v>
                </c:pt>
                <c:pt idx="527">
                  <c:v>45343</c:v>
                </c:pt>
                <c:pt idx="528">
                  <c:v>45344</c:v>
                </c:pt>
                <c:pt idx="529">
                  <c:v>45345</c:v>
                </c:pt>
                <c:pt idx="530">
                  <c:v>45348</c:v>
                </c:pt>
                <c:pt idx="531">
                  <c:v>45349</c:v>
                </c:pt>
                <c:pt idx="532">
                  <c:v>45350</c:v>
                </c:pt>
                <c:pt idx="533">
                  <c:v>45351</c:v>
                </c:pt>
                <c:pt idx="534">
                  <c:v>45352</c:v>
                </c:pt>
                <c:pt idx="535">
                  <c:v>45355</c:v>
                </c:pt>
                <c:pt idx="536">
                  <c:v>45356</c:v>
                </c:pt>
                <c:pt idx="537">
                  <c:v>45357</c:v>
                </c:pt>
                <c:pt idx="538">
                  <c:v>45358</c:v>
                </c:pt>
                <c:pt idx="539">
                  <c:v>45359</c:v>
                </c:pt>
                <c:pt idx="540">
                  <c:v>45362</c:v>
                </c:pt>
                <c:pt idx="541">
                  <c:v>45363</c:v>
                </c:pt>
                <c:pt idx="542">
                  <c:v>45364</c:v>
                </c:pt>
                <c:pt idx="543">
                  <c:v>45365</c:v>
                </c:pt>
                <c:pt idx="544">
                  <c:v>45366</c:v>
                </c:pt>
                <c:pt idx="545">
                  <c:v>45369</c:v>
                </c:pt>
                <c:pt idx="546">
                  <c:v>45370</c:v>
                </c:pt>
                <c:pt idx="547">
                  <c:v>45371</c:v>
                </c:pt>
                <c:pt idx="548">
                  <c:v>45372</c:v>
                </c:pt>
                <c:pt idx="549">
                  <c:v>45373</c:v>
                </c:pt>
                <c:pt idx="550">
                  <c:v>45376</c:v>
                </c:pt>
                <c:pt idx="551">
                  <c:v>45377</c:v>
                </c:pt>
                <c:pt idx="552">
                  <c:v>45378</c:v>
                </c:pt>
                <c:pt idx="553">
                  <c:v>45379</c:v>
                </c:pt>
                <c:pt idx="554">
                  <c:v>45380</c:v>
                </c:pt>
                <c:pt idx="555">
                  <c:v>45383</c:v>
                </c:pt>
                <c:pt idx="556">
                  <c:v>45384</c:v>
                </c:pt>
                <c:pt idx="557">
                  <c:v>45385</c:v>
                </c:pt>
                <c:pt idx="558">
                  <c:v>45386</c:v>
                </c:pt>
                <c:pt idx="559">
                  <c:v>45387</c:v>
                </c:pt>
                <c:pt idx="560">
                  <c:v>45390</c:v>
                </c:pt>
                <c:pt idx="561">
                  <c:v>45391</c:v>
                </c:pt>
                <c:pt idx="562">
                  <c:v>45392</c:v>
                </c:pt>
                <c:pt idx="563">
                  <c:v>45393</c:v>
                </c:pt>
                <c:pt idx="564">
                  <c:v>45394</c:v>
                </c:pt>
                <c:pt idx="565">
                  <c:v>45397</c:v>
                </c:pt>
                <c:pt idx="566">
                  <c:v>45398</c:v>
                </c:pt>
                <c:pt idx="567">
                  <c:v>45399</c:v>
                </c:pt>
                <c:pt idx="568">
                  <c:v>45400</c:v>
                </c:pt>
                <c:pt idx="569">
                  <c:v>45401</c:v>
                </c:pt>
                <c:pt idx="570">
                  <c:v>45404</c:v>
                </c:pt>
                <c:pt idx="571">
                  <c:v>45405</c:v>
                </c:pt>
                <c:pt idx="572">
                  <c:v>45406</c:v>
                </c:pt>
                <c:pt idx="573">
                  <c:v>45407</c:v>
                </c:pt>
                <c:pt idx="574">
                  <c:v>45408</c:v>
                </c:pt>
                <c:pt idx="575">
                  <c:v>45411</c:v>
                </c:pt>
                <c:pt idx="576">
                  <c:v>45412</c:v>
                </c:pt>
                <c:pt idx="577">
                  <c:v>45413</c:v>
                </c:pt>
                <c:pt idx="578">
                  <c:v>45414</c:v>
                </c:pt>
                <c:pt idx="579">
                  <c:v>45415</c:v>
                </c:pt>
                <c:pt idx="580">
                  <c:v>45418</c:v>
                </c:pt>
                <c:pt idx="581">
                  <c:v>45419</c:v>
                </c:pt>
                <c:pt idx="582">
                  <c:v>45420</c:v>
                </c:pt>
                <c:pt idx="583">
                  <c:v>45421</c:v>
                </c:pt>
                <c:pt idx="584">
                  <c:v>45422</c:v>
                </c:pt>
                <c:pt idx="585">
                  <c:v>45425</c:v>
                </c:pt>
                <c:pt idx="586">
                  <c:v>45426</c:v>
                </c:pt>
                <c:pt idx="587">
                  <c:v>45427</c:v>
                </c:pt>
                <c:pt idx="588">
                  <c:v>45428</c:v>
                </c:pt>
                <c:pt idx="589">
                  <c:v>45429</c:v>
                </c:pt>
                <c:pt idx="590">
                  <c:v>45432</c:v>
                </c:pt>
                <c:pt idx="591">
                  <c:v>45433</c:v>
                </c:pt>
                <c:pt idx="592">
                  <c:v>45434</c:v>
                </c:pt>
                <c:pt idx="593">
                  <c:v>45435</c:v>
                </c:pt>
                <c:pt idx="594">
                  <c:v>45436</c:v>
                </c:pt>
                <c:pt idx="595">
                  <c:v>45439</c:v>
                </c:pt>
                <c:pt idx="596">
                  <c:v>45440</c:v>
                </c:pt>
                <c:pt idx="597">
                  <c:v>45441</c:v>
                </c:pt>
                <c:pt idx="598">
                  <c:v>45442</c:v>
                </c:pt>
                <c:pt idx="599">
                  <c:v>45443</c:v>
                </c:pt>
                <c:pt idx="600">
                  <c:v>45446</c:v>
                </c:pt>
                <c:pt idx="601">
                  <c:v>45447</c:v>
                </c:pt>
                <c:pt idx="602">
                  <c:v>45448</c:v>
                </c:pt>
                <c:pt idx="603">
                  <c:v>45449</c:v>
                </c:pt>
                <c:pt idx="604">
                  <c:v>45450</c:v>
                </c:pt>
                <c:pt idx="605">
                  <c:v>45453</c:v>
                </c:pt>
                <c:pt idx="606">
                  <c:v>45454</c:v>
                </c:pt>
                <c:pt idx="607">
                  <c:v>45455</c:v>
                </c:pt>
                <c:pt idx="608">
                  <c:v>45456</c:v>
                </c:pt>
                <c:pt idx="609">
                  <c:v>45457</c:v>
                </c:pt>
                <c:pt idx="610">
                  <c:v>45460</c:v>
                </c:pt>
                <c:pt idx="611">
                  <c:v>45461</c:v>
                </c:pt>
                <c:pt idx="612">
                  <c:v>45462</c:v>
                </c:pt>
                <c:pt idx="613">
                  <c:v>45463</c:v>
                </c:pt>
                <c:pt idx="614">
                  <c:v>45464</c:v>
                </c:pt>
                <c:pt idx="615">
                  <c:v>45467</c:v>
                </c:pt>
                <c:pt idx="616">
                  <c:v>45468</c:v>
                </c:pt>
                <c:pt idx="617">
                  <c:v>45469</c:v>
                </c:pt>
                <c:pt idx="618">
                  <c:v>45470</c:v>
                </c:pt>
                <c:pt idx="619">
                  <c:v>45471</c:v>
                </c:pt>
                <c:pt idx="620">
                  <c:v>45474</c:v>
                </c:pt>
                <c:pt idx="621">
                  <c:v>45475</c:v>
                </c:pt>
                <c:pt idx="622">
                  <c:v>45476</c:v>
                </c:pt>
                <c:pt idx="623">
                  <c:v>45477</c:v>
                </c:pt>
                <c:pt idx="624">
                  <c:v>45478</c:v>
                </c:pt>
                <c:pt idx="625">
                  <c:v>45481</c:v>
                </c:pt>
                <c:pt idx="626">
                  <c:v>45482</c:v>
                </c:pt>
                <c:pt idx="627">
                  <c:v>45483</c:v>
                </c:pt>
                <c:pt idx="628">
                  <c:v>45484</c:v>
                </c:pt>
                <c:pt idx="629">
                  <c:v>45485</c:v>
                </c:pt>
                <c:pt idx="630">
                  <c:v>45488</c:v>
                </c:pt>
                <c:pt idx="631">
                  <c:v>45489</c:v>
                </c:pt>
                <c:pt idx="632">
                  <c:v>45490</c:v>
                </c:pt>
                <c:pt idx="633">
                  <c:v>45491</c:v>
                </c:pt>
                <c:pt idx="634">
                  <c:v>45492</c:v>
                </c:pt>
                <c:pt idx="635">
                  <c:v>45495</c:v>
                </c:pt>
                <c:pt idx="636">
                  <c:v>45496</c:v>
                </c:pt>
                <c:pt idx="637">
                  <c:v>45497</c:v>
                </c:pt>
                <c:pt idx="638">
                  <c:v>45498</c:v>
                </c:pt>
                <c:pt idx="639">
                  <c:v>45499</c:v>
                </c:pt>
                <c:pt idx="640">
                  <c:v>45502</c:v>
                </c:pt>
                <c:pt idx="641">
                  <c:v>45503</c:v>
                </c:pt>
                <c:pt idx="642">
                  <c:v>45504</c:v>
                </c:pt>
                <c:pt idx="643">
                  <c:v>45505</c:v>
                </c:pt>
                <c:pt idx="644">
                  <c:v>45506</c:v>
                </c:pt>
                <c:pt idx="645">
                  <c:v>45509</c:v>
                </c:pt>
                <c:pt idx="646">
                  <c:v>45510</c:v>
                </c:pt>
                <c:pt idx="647">
                  <c:v>45511</c:v>
                </c:pt>
                <c:pt idx="648">
                  <c:v>45512</c:v>
                </c:pt>
                <c:pt idx="649">
                  <c:v>45513</c:v>
                </c:pt>
                <c:pt idx="650">
                  <c:v>45516</c:v>
                </c:pt>
                <c:pt idx="651">
                  <c:v>45517</c:v>
                </c:pt>
                <c:pt idx="652">
                  <c:v>45518</c:v>
                </c:pt>
                <c:pt idx="653">
                  <c:v>45519</c:v>
                </c:pt>
                <c:pt idx="654">
                  <c:v>45520</c:v>
                </c:pt>
                <c:pt idx="655">
                  <c:v>45523</c:v>
                </c:pt>
                <c:pt idx="656">
                  <c:v>45524</c:v>
                </c:pt>
                <c:pt idx="657">
                  <c:v>45525</c:v>
                </c:pt>
                <c:pt idx="658">
                  <c:v>45526</c:v>
                </c:pt>
                <c:pt idx="659">
                  <c:v>45527</c:v>
                </c:pt>
                <c:pt idx="660">
                  <c:v>45530</c:v>
                </c:pt>
                <c:pt idx="661">
                  <c:v>45531</c:v>
                </c:pt>
                <c:pt idx="662">
                  <c:v>45532</c:v>
                </c:pt>
                <c:pt idx="663">
                  <c:v>45533</c:v>
                </c:pt>
                <c:pt idx="664">
                  <c:v>45534</c:v>
                </c:pt>
                <c:pt idx="665">
                  <c:v>45537</c:v>
                </c:pt>
                <c:pt idx="666">
                  <c:v>45538</c:v>
                </c:pt>
                <c:pt idx="667">
                  <c:v>45539</c:v>
                </c:pt>
                <c:pt idx="668">
                  <c:v>45540</c:v>
                </c:pt>
                <c:pt idx="669">
                  <c:v>45541</c:v>
                </c:pt>
                <c:pt idx="670">
                  <c:v>45544</c:v>
                </c:pt>
                <c:pt idx="671">
                  <c:v>45545</c:v>
                </c:pt>
                <c:pt idx="672">
                  <c:v>45546</c:v>
                </c:pt>
                <c:pt idx="673">
                  <c:v>45547</c:v>
                </c:pt>
                <c:pt idx="674">
                  <c:v>45548</c:v>
                </c:pt>
                <c:pt idx="675">
                  <c:v>45551</c:v>
                </c:pt>
                <c:pt idx="676">
                  <c:v>45552</c:v>
                </c:pt>
                <c:pt idx="677">
                  <c:v>45553</c:v>
                </c:pt>
                <c:pt idx="678">
                  <c:v>45554</c:v>
                </c:pt>
                <c:pt idx="679">
                  <c:v>45555</c:v>
                </c:pt>
                <c:pt idx="680">
                  <c:v>45558</c:v>
                </c:pt>
                <c:pt idx="681">
                  <c:v>45559</c:v>
                </c:pt>
                <c:pt idx="682">
                  <c:v>45560</c:v>
                </c:pt>
                <c:pt idx="683">
                  <c:v>45561</c:v>
                </c:pt>
                <c:pt idx="684">
                  <c:v>45562</c:v>
                </c:pt>
                <c:pt idx="685">
                  <c:v>45565</c:v>
                </c:pt>
                <c:pt idx="686">
                  <c:v>45566</c:v>
                </c:pt>
                <c:pt idx="687">
                  <c:v>45567</c:v>
                </c:pt>
                <c:pt idx="688">
                  <c:v>45568</c:v>
                </c:pt>
                <c:pt idx="689">
                  <c:v>45569</c:v>
                </c:pt>
                <c:pt idx="690">
                  <c:v>45572</c:v>
                </c:pt>
                <c:pt idx="691">
                  <c:v>45573</c:v>
                </c:pt>
                <c:pt idx="692">
                  <c:v>45574</c:v>
                </c:pt>
                <c:pt idx="693">
                  <c:v>45575</c:v>
                </c:pt>
                <c:pt idx="694">
                  <c:v>45576</c:v>
                </c:pt>
                <c:pt idx="695">
                  <c:v>45579</c:v>
                </c:pt>
                <c:pt idx="696">
                  <c:v>45580</c:v>
                </c:pt>
                <c:pt idx="697">
                  <c:v>45581</c:v>
                </c:pt>
                <c:pt idx="698">
                  <c:v>45582</c:v>
                </c:pt>
                <c:pt idx="699">
                  <c:v>45583</c:v>
                </c:pt>
                <c:pt idx="700">
                  <c:v>45586</c:v>
                </c:pt>
                <c:pt idx="701">
                  <c:v>45587</c:v>
                </c:pt>
                <c:pt idx="702">
                  <c:v>45588</c:v>
                </c:pt>
                <c:pt idx="703">
                  <c:v>45589</c:v>
                </c:pt>
                <c:pt idx="704">
                  <c:v>45590</c:v>
                </c:pt>
                <c:pt idx="705">
                  <c:v>45593</c:v>
                </c:pt>
                <c:pt idx="706">
                  <c:v>45594</c:v>
                </c:pt>
                <c:pt idx="707">
                  <c:v>45595</c:v>
                </c:pt>
                <c:pt idx="708">
                  <c:v>45596</c:v>
                </c:pt>
                <c:pt idx="709">
                  <c:v>45597</c:v>
                </c:pt>
                <c:pt idx="710">
                  <c:v>45600</c:v>
                </c:pt>
                <c:pt idx="711">
                  <c:v>45601</c:v>
                </c:pt>
                <c:pt idx="712">
                  <c:v>45602</c:v>
                </c:pt>
                <c:pt idx="713">
                  <c:v>45603</c:v>
                </c:pt>
                <c:pt idx="714">
                  <c:v>45604</c:v>
                </c:pt>
                <c:pt idx="715">
                  <c:v>45607</c:v>
                </c:pt>
                <c:pt idx="716">
                  <c:v>45608</c:v>
                </c:pt>
                <c:pt idx="717">
                  <c:v>45609</c:v>
                </c:pt>
                <c:pt idx="718">
                  <c:v>45610</c:v>
                </c:pt>
                <c:pt idx="719">
                  <c:v>45611</c:v>
                </c:pt>
                <c:pt idx="720">
                  <c:v>45614</c:v>
                </c:pt>
                <c:pt idx="721">
                  <c:v>45615</c:v>
                </c:pt>
                <c:pt idx="722">
                  <c:v>45616</c:v>
                </c:pt>
                <c:pt idx="723">
                  <c:v>45617</c:v>
                </c:pt>
                <c:pt idx="724">
                  <c:v>45618</c:v>
                </c:pt>
                <c:pt idx="725">
                  <c:v>45621</c:v>
                </c:pt>
                <c:pt idx="726">
                  <c:v>45622</c:v>
                </c:pt>
                <c:pt idx="727">
                  <c:v>45623</c:v>
                </c:pt>
                <c:pt idx="728">
                  <c:v>45624</c:v>
                </c:pt>
                <c:pt idx="729">
                  <c:v>45625</c:v>
                </c:pt>
                <c:pt idx="730">
                  <c:v>45628</c:v>
                </c:pt>
                <c:pt idx="731">
                  <c:v>45629</c:v>
                </c:pt>
                <c:pt idx="732">
                  <c:v>45630</c:v>
                </c:pt>
                <c:pt idx="733">
                  <c:v>45631</c:v>
                </c:pt>
                <c:pt idx="734">
                  <c:v>45632</c:v>
                </c:pt>
                <c:pt idx="735">
                  <c:v>45635</c:v>
                </c:pt>
                <c:pt idx="736">
                  <c:v>45636</c:v>
                </c:pt>
                <c:pt idx="737">
                  <c:v>45637</c:v>
                </c:pt>
                <c:pt idx="738">
                  <c:v>45638</c:v>
                </c:pt>
                <c:pt idx="739">
                  <c:v>45639</c:v>
                </c:pt>
                <c:pt idx="740">
                  <c:v>45642</c:v>
                </c:pt>
                <c:pt idx="741">
                  <c:v>45643</c:v>
                </c:pt>
                <c:pt idx="742">
                  <c:v>45644</c:v>
                </c:pt>
                <c:pt idx="743">
                  <c:v>45645</c:v>
                </c:pt>
                <c:pt idx="744">
                  <c:v>45646</c:v>
                </c:pt>
                <c:pt idx="745">
                  <c:v>45649</c:v>
                </c:pt>
                <c:pt idx="746">
                  <c:v>45650</c:v>
                </c:pt>
                <c:pt idx="747">
                  <c:v>45651</c:v>
                </c:pt>
                <c:pt idx="748">
                  <c:v>45652</c:v>
                </c:pt>
                <c:pt idx="749">
                  <c:v>45653</c:v>
                </c:pt>
                <c:pt idx="750">
                  <c:v>45656</c:v>
                </c:pt>
                <c:pt idx="751">
                  <c:v>45657</c:v>
                </c:pt>
              </c:numCache>
            </c:numRef>
          </c:cat>
          <c:val>
            <c:numRef>
              <c:f>'Rolling Analytics'!$I$40:$I$791</c:f>
              <c:numCache>
                <c:formatCode>General</c:formatCode>
                <c:ptCount val="752"/>
                <c:pt idx="0">
                  <c:v>0.87307299005866468</c:v>
                </c:pt>
                <c:pt idx="1">
                  <c:v>0.44526464752341949</c:v>
                </c:pt>
                <c:pt idx="2">
                  <c:v>1.6883053834165207</c:v>
                </c:pt>
                <c:pt idx="3">
                  <c:v>1.2633151959624258</c:v>
                </c:pt>
                <c:pt idx="4">
                  <c:v>0.74850491320491241</c:v>
                </c:pt>
                <c:pt idx="5">
                  <c:v>0.66412861900012565</c:v>
                </c:pt>
                <c:pt idx="6">
                  <c:v>0.28138319076499058</c:v>
                </c:pt>
                <c:pt idx="7">
                  <c:v>-1.4417167183597248E-2</c:v>
                </c:pt>
                <c:pt idx="8">
                  <c:v>-0.20204685784839979</c:v>
                </c:pt>
                <c:pt idx="9">
                  <c:v>-0.89772732425833501</c:v>
                </c:pt>
                <c:pt idx="10">
                  <c:v>-0.70791216408388102</c:v>
                </c:pt>
                <c:pt idx="11">
                  <c:v>-0.55438509751910348</c:v>
                </c:pt>
                <c:pt idx="12">
                  <c:v>0.71283261819700161</c:v>
                </c:pt>
                <c:pt idx="13">
                  <c:v>1.0220457978345687</c:v>
                </c:pt>
                <c:pt idx="14">
                  <c:v>0.87934315244329675</c:v>
                </c:pt>
                <c:pt idx="15">
                  <c:v>0.8561277905180007</c:v>
                </c:pt>
                <c:pt idx="16">
                  <c:v>-0.51157285749242287</c:v>
                </c:pt>
                <c:pt idx="17">
                  <c:v>-0.80501407826896987</c:v>
                </c:pt>
                <c:pt idx="18">
                  <c:v>-1.1594261778047745</c:v>
                </c:pt>
                <c:pt idx="19">
                  <c:v>-1.6761711121373284</c:v>
                </c:pt>
                <c:pt idx="20">
                  <c:v>-2.2474416924502338</c:v>
                </c:pt>
                <c:pt idx="21">
                  <c:v>-1.8070660741389299</c:v>
                </c:pt>
                <c:pt idx="22">
                  <c:v>0.11598862419920734</c:v>
                </c:pt>
                <c:pt idx="23">
                  <c:v>8.7582411270607577E-2</c:v>
                </c:pt>
                <c:pt idx="24">
                  <c:v>-1.3565670993228303</c:v>
                </c:pt>
                <c:pt idx="25">
                  <c:v>-1.2815390935452782</c:v>
                </c:pt>
                <c:pt idx="26">
                  <c:v>-0.98446257959347461</c:v>
                </c:pt>
                <c:pt idx="27">
                  <c:v>-1.517066275272609</c:v>
                </c:pt>
                <c:pt idx="28">
                  <c:v>-1.4897240709902904</c:v>
                </c:pt>
                <c:pt idx="29">
                  <c:v>-2.2698621957286855</c:v>
                </c:pt>
                <c:pt idx="30">
                  <c:v>-2.1974747832060646</c:v>
                </c:pt>
                <c:pt idx="31">
                  <c:v>-1.1528781738161715</c:v>
                </c:pt>
                <c:pt idx="32">
                  <c:v>-2.1407397832502646</c:v>
                </c:pt>
                <c:pt idx="33">
                  <c:v>-2.5980184334685497</c:v>
                </c:pt>
                <c:pt idx="34">
                  <c:v>-1.299134038085916</c:v>
                </c:pt>
                <c:pt idx="35">
                  <c:v>-1.4589620861894685</c:v>
                </c:pt>
                <c:pt idx="36">
                  <c:v>-1.4182997931567229</c:v>
                </c:pt>
                <c:pt idx="37">
                  <c:v>0.20469984467839633</c:v>
                </c:pt>
                <c:pt idx="38">
                  <c:v>1.6147127935675067</c:v>
                </c:pt>
                <c:pt idx="39">
                  <c:v>2.4927134751437849</c:v>
                </c:pt>
                <c:pt idx="40">
                  <c:v>2.839241531531135</c:v>
                </c:pt>
                <c:pt idx="41">
                  <c:v>3.4191707823709723</c:v>
                </c:pt>
                <c:pt idx="42">
                  <c:v>0.63487056671597952</c:v>
                </c:pt>
                <c:pt idx="43">
                  <c:v>-8.1257813440522367E-2</c:v>
                </c:pt>
                <c:pt idx="44">
                  <c:v>-0.27048682822310155</c:v>
                </c:pt>
                <c:pt idx="45">
                  <c:v>-4.5519022666933792E-2</c:v>
                </c:pt>
                <c:pt idx="46">
                  <c:v>0.17639727787155032</c:v>
                </c:pt>
                <c:pt idx="47">
                  <c:v>0.6364901842325309</c:v>
                </c:pt>
                <c:pt idx="48">
                  <c:v>2.3076830510728983E-2</c:v>
                </c:pt>
                <c:pt idx="49">
                  <c:v>-0.52134037625841856</c:v>
                </c:pt>
                <c:pt idx="50">
                  <c:v>-0.99393523494800651</c:v>
                </c:pt>
                <c:pt idx="51">
                  <c:v>-1.1884140011722257</c:v>
                </c:pt>
                <c:pt idx="52">
                  <c:v>-1.786528696818285</c:v>
                </c:pt>
                <c:pt idx="53">
                  <c:v>-1.6738181173969398</c:v>
                </c:pt>
                <c:pt idx="54">
                  <c:v>0.75215606718552841</c:v>
                </c:pt>
                <c:pt idx="55">
                  <c:v>-0.57367456617512058</c:v>
                </c:pt>
                <c:pt idx="56">
                  <c:v>-1.17149189493962</c:v>
                </c:pt>
                <c:pt idx="57">
                  <c:v>-1.4923325538366299</c:v>
                </c:pt>
                <c:pt idx="58">
                  <c:v>-2.1225690567080027</c:v>
                </c:pt>
                <c:pt idx="59">
                  <c:v>-1.4276478431731943</c:v>
                </c:pt>
                <c:pt idx="60">
                  <c:v>-0.57915938904623188</c:v>
                </c:pt>
                <c:pt idx="61">
                  <c:v>-0.89949154866716041</c:v>
                </c:pt>
                <c:pt idx="62">
                  <c:v>-1.2699703148766175</c:v>
                </c:pt>
                <c:pt idx="63">
                  <c:v>-1.0416500545207374</c:v>
                </c:pt>
                <c:pt idx="64">
                  <c:v>-1.7391712643898505</c:v>
                </c:pt>
                <c:pt idx="65">
                  <c:v>-1.327422245534668</c:v>
                </c:pt>
                <c:pt idx="66">
                  <c:v>-1.1193997312268509</c:v>
                </c:pt>
                <c:pt idx="67">
                  <c:v>-2.02846939336967</c:v>
                </c:pt>
                <c:pt idx="68">
                  <c:v>-2.1075135189365461</c:v>
                </c:pt>
                <c:pt idx="69">
                  <c:v>-2.5439544577159832</c:v>
                </c:pt>
                <c:pt idx="70">
                  <c:v>-3.2620970170030095</c:v>
                </c:pt>
                <c:pt idx="71">
                  <c:v>-4.1415772116416862</c:v>
                </c:pt>
                <c:pt idx="72">
                  <c:v>-2.4677044139995359</c:v>
                </c:pt>
                <c:pt idx="73">
                  <c:v>-1.8033268288407911</c:v>
                </c:pt>
                <c:pt idx="74">
                  <c:v>-1.4523110585157897</c:v>
                </c:pt>
                <c:pt idx="75">
                  <c:v>-2.0028657222181381</c:v>
                </c:pt>
                <c:pt idx="76">
                  <c:v>-1.0002242520295894</c:v>
                </c:pt>
                <c:pt idx="77">
                  <c:v>-1.996864682642965</c:v>
                </c:pt>
                <c:pt idx="78">
                  <c:v>-1.7255901742135538</c:v>
                </c:pt>
                <c:pt idx="79">
                  <c:v>-0.67237423592932488</c:v>
                </c:pt>
                <c:pt idx="80">
                  <c:v>-1.3720523599487633</c:v>
                </c:pt>
                <c:pt idx="81">
                  <c:v>-1.4859280445678025</c:v>
                </c:pt>
                <c:pt idx="82">
                  <c:v>-1.3012837562332145</c:v>
                </c:pt>
                <c:pt idx="83">
                  <c:v>0.44101284823138109</c:v>
                </c:pt>
                <c:pt idx="84">
                  <c:v>-0.56728725478900155</c:v>
                </c:pt>
                <c:pt idx="85">
                  <c:v>1.4246022849258184</c:v>
                </c:pt>
                <c:pt idx="86">
                  <c:v>2.2458215174718039</c:v>
                </c:pt>
                <c:pt idx="87">
                  <c:v>2.4403480355601395</c:v>
                </c:pt>
                <c:pt idx="88">
                  <c:v>2.3196370342522803</c:v>
                </c:pt>
                <c:pt idx="89">
                  <c:v>2.3947712265346812</c:v>
                </c:pt>
                <c:pt idx="90">
                  <c:v>1.182696895177469</c:v>
                </c:pt>
                <c:pt idx="91">
                  <c:v>1.9626697487457445</c:v>
                </c:pt>
                <c:pt idx="92">
                  <c:v>2.1948542601533956</c:v>
                </c:pt>
                <c:pt idx="93">
                  <c:v>0.94622834974514747</c:v>
                </c:pt>
                <c:pt idx="94">
                  <c:v>0.84179446325351037</c:v>
                </c:pt>
                <c:pt idx="95">
                  <c:v>1.1639820118703768</c:v>
                </c:pt>
                <c:pt idx="96">
                  <c:v>1.1423540236790903</c:v>
                </c:pt>
                <c:pt idx="97">
                  <c:v>1.3435383554733153</c:v>
                </c:pt>
                <c:pt idx="98">
                  <c:v>0.64122629058747527</c:v>
                </c:pt>
                <c:pt idx="99">
                  <c:v>0.60879377576652582</c:v>
                </c:pt>
                <c:pt idx="100">
                  <c:v>1.0387750996909741</c:v>
                </c:pt>
                <c:pt idx="101">
                  <c:v>1.8693623383417073</c:v>
                </c:pt>
                <c:pt idx="102">
                  <c:v>1.3126014826142636</c:v>
                </c:pt>
                <c:pt idx="103">
                  <c:v>1.7473628680551778</c:v>
                </c:pt>
                <c:pt idx="104">
                  <c:v>1.1269909855706641</c:v>
                </c:pt>
                <c:pt idx="105">
                  <c:v>1.9464466849575497</c:v>
                </c:pt>
                <c:pt idx="106">
                  <c:v>1.1698210810776823</c:v>
                </c:pt>
                <c:pt idx="107">
                  <c:v>0.71319817733537272</c:v>
                </c:pt>
                <c:pt idx="108">
                  <c:v>3.3317082907746487E-2</c:v>
                </c:pt>
                <c:pt idx="109">
                  <c:v>-0.36210129605987201</c:v>
                </c:pt>
                <c:pt idx="110">
                  <c:v>0.99667106773818825</c:v>
                </c:pt>
                <c:pt idx="111">
                  <c:v>1.49970981561848</c:v>
                </c:pt>
                <c:pt idx="112">
                  <c:v>0.65473983304815486</c:v>
                </c:pt>
                <c:pt idx="113">
                  <c:v>-1.9211887144377744</c:v>
                </c:pt>
                <c:pt idx="114">
                  <c:v>-1.71819901573165</c:v>
                </c:pt>
                <c:pt idx="115">
                  <c:v>-2.5741580999297677</c:v>
                </c:pt>
                <c:pt idx="116">
                  <c:v>-2.6104058630455427</c:v>
                </c:pt>
                <c:pt idx="117">
                  <c:v>-3.1609388623015686</c:v>
                </c:pt>
                <c:pt idx="118">
                  <c:v>-2.5771773066375543</c:v>
                </c:pt>
                <c:pt idx="119">
                  <c:v>-2.694314221469988</c:v>
                </c:pt>
                <c:pt idx="120">
                  <c:v>-2.2824500569241333</c:v>
                </c:pt>
                <c:pt idx="121">
                  <c:v>-3.3957382070458362</c:v>
                </c:pt>
                <c:pt idx="122">
                  <c:v>-3.4868605636749641</c:v>
                </c:pt>
                <c:pt idx="123">
                  <c:v>-2.1628103485694976</c:v>
                </c:pt>
                <c:pt idx="124">
                  <c:v>-1.9945349217215647</c:v>
                </c:pt>
                <c:pt idx="125">
                  <c:v>-1.8021393225232192</c:v>
                </c:pt>
                <c:pt idx="126">
                  <c:v>-1.9138763383650039</c:v>
                </c:pt>
                <c:pt idx="127">
                  <c:v>-2.9320881936634273</c:v>
                </c:pt>
                <c:pt idx="128">
                  <c:v>-1.3551390488914177</c:v>
                </c:pt>
                <c:pt idx="129">
                  <c:v>-1.0483662019245106</c:v>
                </c:pt>
                <c:pt idx="130">
                  <c:v>-1.2839974903537461</c:v>
                </c:pt>
                <c:pt idx="131">
                  <c:v>-1.3312483539914459</c:v>
                </c:pt>
                <c:pt idx="132">
                  <c:v>-1.1311635339452371</c:v>
                </c:pt>
                <c:pt idx="133">
                  <c:v>-1.9832714583796724</c:v>
                </c:pt>
                <c:pt idx="134">
                  <c:v>-1.58647209160012</c:v>
                </c:pt>
                <c:pt idx="135">
                  <c:v>-1.7703353757315887</c:v>
                </c:pt>
                <c:pt idx="136">
                  <c:v>-1.7149999895168075</c:v>
                </c:pt>
                <c:pt idx="137">
                  <c:v>-2.0078094598123428</c:v>
                </c:pt>
                <c:pt idx="138">
                  <c:v>-0.41673314311496468</c:v>
                </c:pt>
                <c:pt idx="139">
                  <c:v>-0.49097137552237796</c:v>
                </c:pt>
                <c:pt idx="140">
                  <c:v>-1.253799661423258</c:v>
                </c:pt>
                <c:pt idx="141">
                  <c:v>-2.1754305563333238</c:v>
                </c:pt>
                <c:pt idx="142">
                  <c:v>-1.6457084875666905</c:v>
                </c:pt>
                <c:pt idx="143">
                  <c:v>-0.57965398191988704</c:v>
                </c:pt>
                <c:pt idx="144">
                  <c:v>-0.1253012048271363</c:v>
                </c:pt>
                <c:pt idx="145">
                  <c:v>-0.39449563086178274</c:v>
                </c:pt>
                <c:pt idx="146">
                  <c:v>-0.62734981278179047</c:v>
                </c:pt>
                <c:pt idx="147">
                  <c:v>-0.50385462306988815</c:v>
                </c:pt>
                <c:pt idx="148">
                  <c:v>-0.9611464370872469</c:v>
                </c:pt>
                <c:pt idx="149">
                  <c:v>-1.6198829974868818</c:v>
                </c:pt>
                <c:pt idx="150">
                  <c:v>-0.57575142797955237</c:v>
                </c:pt>
                <c:pt idx="151">
                  <c:v>-1.2869465439188019</c:v>
                </c:pt>
                <c:pt idx="152">
                  <c:v>-1.9340752852924126</c:v>
                </c:pt>
                <c:pt idx="153">
                  <c:v>-3.0663688258610349</c:v>
                </c:pt>
                <c:pt idx="154">
                  <c:v>-3.5521840695756057</c:v>
                </c:pt>
                <c:pt idx="155">
                  <c:v>-4.523319976956695</c:v>
                </c:pt>
                <c:pt idx="156">
                  <c:v>-4.9600631366346706</c:v>
                </c:pt>
                <c:pt idx="157">
                  <c:v>-4.7365556392200689</c:v>
                </c:pt>
                <c:pt idx="158">
                  <c:v>-7.1062675507127704</c:v>
                </c:pt>
                <c:pt idx="159">
                  <c:v>-7.2818452623876126</c:v>
                </c:pt>
                <c:pt idx="160">
                  <c:v>-6.0730919716867495</c:v>
                </c:pt>
                <c:pt idx="161">
                  <c:v>-5.7894598551660277</c:v>
                </c:pt>
                <c:pt idx="162">
                  <c:v>-5.7189901331714621</c:v>
                </c:pt>
                <c:pt idx="163">
                  <c:v>-5.9835026358854604</c:v>
                </c:pt>
                <c:pt idx="164">
                  <c:v>-6.6113214079380711</c:v>
                </c:pt>
                <c:pt idx="165">
                  <c:v>-7.1068777749200054</c:v>
                </c:pt>
                <c:pt idx="166">
                  <c:v>-7.2371384397214094</c:v>
                </c:pt>
                <c:pt idx="167">
                  <c:v>-5.8511167918721654</c:v>
                </c:pt>
                <c:pt idx="168">
                  <c:v>-6.769825131698977</c:v>
                </c:pt>
                <c:pt idx="169">
                  <c:v>-6.2456282849166369</c:v>
                </c:pt>
                <c:pt idx="170">
                  <c:v>-7.0339926816404637</c:v>
                </c:pt>
                <c:pt idx="171">
                  <c:v>-6.3892639349367544</c:v>
                </c:pt>
                <c:pt idx="172">
                  <c:v>-6.3101312296210468</c:v>
                </c:pt>
                <c:pt idx="173">
                  <c:v>-6.0695793024532048</c:v>
                </c:pt>
                <c:pt idx="174">
                  <c:v>-5.4934458928801231</c:v>
                </c:pt>
                <c:pt idx="175">
                  <c:v>-5.9031548515996732</c:v>
                </c:pt>
                <c:pt idx="176">
                  <c:v>-6.5368733037432465</c:v>
                </c:pt>
                <c:pt idx="177">
                  <c:v>-5.3653490651915172</c:v>
                </c:pt>
                <c:pt idx="178">
                  <c:v>-5.7482971723904317</c:v>
                </c:pt>
                <c:pt idx="179">
                  <c:v>-5.9334167254648102</c:v>
                </c:pt>
                <c:pt idx="180">
                  <c:v>-7.1336010655279631</c:v>
                </c:pt>
                <c:pt idx="181">
                  <c:v>-6.5248497213039531</c:v>
                </c:pt>
                <c:pt idx="182">
                  <c:v>-6.6041235687919402</c:v>
                </c:pt>
                <c:pt idx="183">
                  <c:v>-5.4489576546659837</c:v>
                </c:pt>
                <c:pt idx="184">
                  <c:v>-4.5075998748633586</c:v>
                </c:pt>
                <c:pt idx="185">
                  <c:v>-3.804955532215581</c:v>
                </c:pt>
                <c:pt idx="186">
                  <c:v>-3.5204892028355039</c:v>
                </c:pt>
                <c:pt idx="187">
                  <c:v>-3.1010844008468066</c:v>
                </c:pt>
                <c:pt idx="188">
                  <c:v>-2.666265791248748</c:v>
                </c:pt>
                <c:pt idx="189">
                  <c:v>-2.3244103769253042</c:v>
                </c:pt>
                <c:pt idx="190">
                  <c:v>-1.6275238287088185</c:v>
                </c:pt>
                <c:pt idx="191">
                  <c:v>-1.7999361367667035</c:v>
                </c:pt>
                <c:pt idx="192">
                  <c:v>-2.4732829816391981</c:v>
                </c:pt>
                <c:pt idx="193">
                  <c:v>-1.8857888340172966</c:v>
                </c:pt>
                <c:pt idx="194">
                  <c:v>-1.8086322423714771</c:v>
                </c:pt>
                <c:pt idx="195">
                  <c:v>-1.8343774731624185</c:v>
                </c:pt>
                <c:pt idx="196">
                  <c:v>-2.320768907134088</c:v>
                </c:pt>
                <c:pt idx="197">
                  <c:v>-3.0666524739892891</c:v>
                </c:pt>
                <c:pt idx="198">
                  <c:v>-3.043748493809995</c:v>
                </c:pt>
                <c:pt idx="199">
                  <c:v>-3.0765104874403795</c:v>
                </c:pt>
                <c:pt idx="200">
                  <c:v>-2.4009829708786841</c:v>
                </c:pt>
                <c:pt idx="201">
                  <c:v>-2.9439998918675516</c:v>
                </c:pt>
                <c:pt idx="202">
                  <c:v>-3.0523174908299606</c:v>
                </c:pt>
                <c:pt idx="203">
                  <c:v>-2.7939528990703142</c:v>
                </c:pt>
                <c:pt idx="204">
                  <c:v>-4.6579467308789866</c:v>
                </c:pt>
                <c:pt idx="205">
                  <c:v>-4.0192737815498321</c:v>
                </c:pt>
                <c:pt idx="206">
                  <c:v>-3.5792264837158192</c:v>
                </c:pt>
                <c:pt idx="207">
                  <c:v>-4.7486107580514201</c:v>
                </c:pt>
                <c:pt idx="208">
                  <c:v>-3.8359697789231366</c:v>
                </c:pt>
                <c:pt idx="209">
                  <c:v>-2.2008914531968227</c:v>
                </c:pt>
                <c:pt idx="210">
                  <c:v>-1.9974943701391996</c:v>
                </c:pt>
                <c:pt idx="211">
                  <c:v>-1.0943577151128163</c:v>
                </c:pt>
                <c:pt idx="212">
                  <c:v>0.14207955920493109</c:v>
                </c:pt>
                <c:pt idx="213">
                  <c:v>-1.0534936425503383</c:v>
                </c:pt>
                <c:pt idx="214">
                  <c:v>-2.0647178122338228</c:v>
                </c:pt>
                <c:pt idx="215">
                  <c:v>-2.8370110900084891</c:v>
                </c:pt>
                <c:pt idx="216">
                  <c:v>-2.8297575264242472</c:v>
                </c:pt>
                <c:pt idx="217">
                  <c:v>-2.9363693729247151</c:v>
                </c:pt>
                <c:pt idx="218">
                  <c:v>-2.0594588105160621</c:v>
                </c:pt>
                <c:pt idx="219">
                  <c:v>-1.0762780770728966</c:v>
                </c:pt>
                <c:pt idx="220">
                  <c:v>-2.4315983851114762</c:v>
                </c:pt>
                <c:pt idx="221">
                  <c:v>-2.7661246636013948</c:v>
                </c:pt>
                <c:pt idx="222">
                  <c:v>-3.1159784731005047</c:v>
                </c:pt>
                <c:pt idx="223">
                  <c:v>-3.1872914682325275</c:v>
                </c:pt>
                <c:pt idx="224">
                  <c:v>-2.4608595639306796</c:v>
                </c:pt>
                <c:pt idx="225">
                  <c:v>-1.670933050300504</c:v>
                </c:pt>
                <c:pt idx="226">
                  <c:v>0.32917060942184706</c:v>
                </c:pt>
                <c:pt idx="227">
                  <c:v>1.2870444102216247</c:v>
                </c:pt>
                <c:pt idx="228">
                  <c:v>1.2044113266476375</c:v>
                </c:pt>
                <c:pt idx="229">
                  <c:v>0.33374591580991875</c:v>
                </c:pt>
                <c:pt idx="230">
                  <c:v>-0.24535984693284929</c:v>
                </c:pt>
                <c:pt idx="231">
                  <c:v>0.30969149178820526</c:v>
                </c:pt>
                <c:pt idx="232">
                  <c:v>0.17804713028697586</c:v>
                </c:pt>
                <c:pt idx="233">
                  <c:v>0.3087387954947442</c:v>
                </c:pt>
                <c:pt idx="234">
                  <c:v>0.86968433280375235</c:v>
                </c:pt>
                <c:pt idx="235">
                  <c:v>0.41122141048618727</c:v>
                </c:pt>
                <c:pt idx="236">
                  <c:v>0.82782143107725514</c:v>
                </c:pt>
                <c:pt idx="237">
                  <c:v>1.0762434026178136</c:v>
                </c:pt>
                <c:pt idx="238">
                  <c:v>3.7359685126207236E-2</c:v>
                </c:pt>
                <c:pt idx="239">
                  <c:v>-0.88546570768869282</c:v>
                </c:pt>
                <c:pt idx="240">
                  <c:v>-0.63717925382843321</c:v>
                </c:pt>
                <c:pt idx="241">
                  <c:v>-0.761298970891231</c:v>
                </c:pt>
                <c:pt idx="242">
                  <c:v>-1.2633078397072732</c:v>
                </c:pt>
                <c:pt idx="243">
                  <c:v>-1.3254573592881876E-2</c:v>
                </c:pt>
                <c:pt idx="244">
                  <c:v>0.7195999706091688</c:v>
                </c:pt>
                <c:pt idx="245">
                  <c:v>0.4433162771956386</c:v>
                </c:pt>
                <c:pt idx="246">
                  <c:v>0.1367364226448694</c:v>
                </c:pt>
                <c:pt idx="247">
                  <c:v>0.80569311875926208</c:v>
                </c:pt>
                <c:pt idx="248">
                  <c:v>1.1120578836229713</c:v>
                </c:pt>
                <c:pt idx="249">
                  <c:v>0.61474769343510993</c:v>
                </c:pt>
                <c:pt idx="250">
                  <c:v>1.2396601558040041</c:v>
                </c:pt>
                <c:pt idx="251">
                  <c:v>2.0189635271998636</c:v>
                </c:pt>
                <c:pt idx="252">
                  <c:v>3.7090819250335709</c:v>
                </c:pt>
                <c:pt idx="253">
                  <c:v>3.0917949646780878</c:v>
                </c:pt>
                <c:pt idx="254">
                  <c:v>3.895733420433531</c:v>
                </c:pt>
                <c:pt idx="255">
                  <c:v>4.0796864993410793</c:v>
                </c:pt>
                <c:pt idx="256">
                  <c:v>2.8976065264655038</c:v>
                </c:pt>
                <c:pt idx="257">
                  <c:v>1.8319888742459811</c:v>
                </c:pt>
                <c:pt idx="258">
                  <c:v>1.5380884295432224</c:v>
                </c:pt>
                <c:pt idx="259">
                  <c:v>1.1110334782667703</c:v>
                </c:pt>
                <c:pt idx="260">
                  <c:v>1.7863806139421115</c:v>
                </c:pt>
                <c:pt idx="261">
                  <c:v>1.294325202218453</c:v>
                </c:pt>
                <c:pt idx="262">
                  <c:v>1.9376294254985114</c:v>
                </c:pt>
                <c:pt idx="263">
                  <c:v>1.3681281262462748</c:v>
                </c:pt>
                <c:pt idx="264">
                  <c:v>1.026728474727914</c:v>
                </c:pt>
                <c:pt idx="265">
                  <c:v>1.2150478758868346</c:v>
                </c:pt>
                <c:pt idx="266">
                  <c:v>0.45831953835771166</c:v>
                </c:pt>
                <c:pt idx="267">
                  <c:v>1.417883975998105</c:v>
                </c:pt>
                <c:pt idx="268">
                  <c:v>3.1580394606012563</c:v>
                </c:pt>
                <c:pt idx="269">
                  <c:v>3.3848750269671206</c:v>
                </c:pt>
                <c:pt idx="270">
                  <c:v>3.2130299381976304</c:v>
                </c:pt>
                <c:pt idx="271">
                  <c:v>3.1512296212313249</c:v>
                </c:pt>
                <c:pt idx="272">
                  <c:v>3.9326922789081107</c:v>
                </c:pt>
                <c:pt idx="273">
                  <c:v>2.9910611300796415</c:v>
                </c:pt>
                <c:pt idx="274">
                  <c:v>2.8444383507566284</c:v>
                </c:pt>
                <c:pt idx="275">
                  <c:v>2.5184708119146038</c:v>
                </c:pt>
                <c:pt idx="276">
                  <c:v>3.948277959051258</c:v>
                </c:pt>
                <c:pt idx="277">
                  <c:v>4.282714346770315</c:v>
                </c:pt>
                <c:pt idx="278">
                  <c:v>3.7490551101744836</c:v>
                </c:pt>
                <c:pt idx="279">
                  <c:v>2.3321414120115702</c:v>
                </c:pt>
                <c:pt idx="280">
                  <c:v>1.9348029756094429</c:v>
                </c:pt>
                <c:pt idx="281">
                  <c:v>0.96367734648430481</c:v>
                </c:pt>
                <c:pt idx="282">
                  <c:v>0.29855077525160045</c:v>
                </c:pt>
                <c:pt idx="283">
                  <c:v>1.0606329459781387</c:v>
                </c:pt>
                <c:pt idx="284">
                  <c:v>0.31134609840908911</c:v>
                </c:pt>
                <c:pt idx="285">
                  <c:v>-0.22256871693049782</c:v>
                </c:pt>
                <c:pt idx="286">
                  <c:v>-0.35588208495039803</c:v>
                </c:pt>
                <c:pt idx="287">
                  <c:v>5.206555466514854E-2</c:v>
                </c:pt>
                <c:pt idx="288">
                  <c:v>-0.2940425858235734</c:v>
                </c:pt>
                <c:pt idx="289">
                  <c:v>-1.7635802298863096E-2</c:v>
                </c:pt>
                <c:pt idx="290">
                  <c:v>-0.57807722164351216</c:v>
                </c:pt>
                <c:pt idx="291">
                  <c:v>0.11105303846509984</c:v>
                </c:pt>
                <c:pt idx="292">
                  <c:v>-0.19032118354207239</c:v>
                </c:pt>
                <c:pt idx="293">
                  <c:v>-0.63974074529726743</c:v>
                </c:pt>
                <c:pt idx="294">
                  <c:v>3.5531237956468863E-2</c:v>
                </c:pt>
                <c:pt idx="295">
                  <c:v>-0.84637170638699277</c:v>
                </c:pt>
                <c:pt idx="296">
                  <c:v>-0.97812807042174554</c:v>
                </c:pt>
                <c:pt idx="297">
                  <c:v>-2.3346012798778046</c:v>
                </c:pt>
                <c:pt idx="298">
                  <c:v>-3.0970101642831973</c:v>
                </c:pt>
                <c:pt idx="299">
                  <c:v>-2.9727308111822426</c:v>
                </c:pt>
                <c:pt idx="300">
                  <c:v>-2.2934040498903565</c:v>
                </c:pt>
                <c:pt idx="301">
                  <c:v>-3.1228494182934354</c:v>
                </c:pt>
                <c:pt idx="302">
                  <c:v>-3.4808871738415577</c:v>
                </c:pt>
                <c:pt idx="303">
                  <c:v>-2.9626710909164897</c:v>
                </c:pt>
                <c:pt idx="304">
                  <c:v>-3.6626738338084106</c:v>
                </c:pt>
                <c:pt idx="305">
                  <c:v>-1.7124968649942245</c:v>
                </c:pt>
                <c:pt idx="306">
                  <c:v>-2.9701995538286217</c:v>
                </c:pt>
                <c:pt idx="307">
                  <c:v>-4.1623401263667636</c:v>
                </c:pt>
                <c:pt idx="308">
                  <c:v>-3.9730087338888849</c:v>
                </c:pt>
                <c:pt idx="309">
                  <c:v>-2.9041495840489309</c:v>
                </c:pt>
                <c:pt idx="310">
                  <c:v>-3.5680060428254166</c:v>
                </c:pt>
                <c:pt idx="311">
                  <c:v>-2.5545849600215247</c:v>
                </c:pt>
                <c:pt idx="312">
                  <c:v>-2.9479324726036635</c:v>
                </c:pt>
                <c:pt idx="313">
                  <c:v>-3.3743682633511298</c:v>
                </c:pt>
                <c:pt idx="314">
                  <c:v>-3.8328862552779071</c:v>
                </c:pt>
                <c:pt idx="315">
                  <c:v>-3.9251468881024834</c:v>
                </c:pt>
                <c:pt idx="316">
                  <c:v>-3.3159971734345075</c:v>
                </c:pt>
                <c:pt idx="317">
                  <c:v>-2.699084363416973</c:v>
                </c:pt>
                <c:pt idx="318">
                  <c:v>-2.6655279570609363</c:v>
                </c:pt>
                <c:pt idx="319">
                  <c:v>-1.6574016202061939</c:v>
                </c:pt>
                <c:pt idx="320">
                  <c:v>-1.452905843786803</c:v>
                </c:pt>
                <c:pt idx="321">
                  <c:v>-2.0953031800398034</c:v>
                </c:pt>
                <c:pt idx="322">
                  <c:v>-2.1369771643080324</c:v>
                </c:pt>
                <c:pt idx="323">
                  <c:v>-1.6061460299972088</c:v>
                </c:pt>
                <c:pt idx="324">
                  <c:v>-2.5871380682609786</c:v>
                </c:pt>
                <c:pt idx="325">
                  <c:v>-1.0154656782193008</c:v>
                </c:pt>
                <c:pt idx="326">
                  <c:v>-0.58399719048765475</c:v>
                </c:pt>
                <c:pt idx="327">
                  <c:v>-1.1248479749467777</c:v>
                </c:pt>
                <c:pt idx="328">
                  <c:v>-2.0881943387613724</c:v>
                </c:pt>
                <c:pt idx="329">
                  <c:v>-2.1765991743657911</c:v>
                </c:pt>
                <c:pt idx="330">
                  <c:v>-3.4111163366704336</c:v>
                </c:pt>
                <c:pt idx="331">
                  <c:v>-2.8127431469520947</c:v>
                </c:pt>
                <c:pt idx="332">
                  <c:v>-2.671907129190028</c:v>
                </c:pt>
                <c:pt idx="333">
                  <c:v>-3.4514269339585004</c:v>
                </c:pt>
                <c:pt idx="334">
                  <c:v>-3.3401781955974941</c:v>
                </c:pt>
                <c:pt idx="335">
                  <c:v>-3.5604086166986986</c:v>
                </c:pt>
                <c:pt idx="336">
                  <c:v>-2.5749676377661266</c:v>
                </c:pt>
                <c:pt idx="337">
                  <c:v>-3.1176578472471848</c:v>
                </c:pt>
                <c:pt idx="338">
                  <c:v>-3.9195805209000159</c:v>
                </c:pt>
                <c:pt idx="339">
                  <c:v>-4.4256028473819065</c:v>
                </c:pt>
                <c:pt idx="340">
                  <c:v>-4.7567928614579902</c:v>
                </c:pt>
                <c:pt idx="341">
                  <c:v>-4.7054220956055923</c:v>
                </c:pt>
                <c:pt idx="342">
                  <c:v>-4.3865787614430891</c:v>
                </c:pt>
                <c:pt idx="343">
                  <c:v>-3.4903098448345449</c:v>
                </c:pt>
                <c:pt idx="344">
                  <c:v>-3.4003291248877661</c:v>
                </c:pt>
                <c:pt idx="345">
                  <c:v>-3.5776309402969146</c:v>
                </c:pt>
                <c:pt idx="346">
                  <c:v>-4.1266283939869259</c:v>
                </c:pt>
                <c:pt idx="347">
                  <c:v>-5.9180887390974846</c:v>
                </c:pt>
                <c:pt idx="348">
                  <c:v>-5.7860038881559008</c:v>
                </c:pt>
                <c:pt idx="349">
                  <c:v>-6.5017565118204397</c:v>
                </c:pt>
                <c:pt idx="350">
                  <c:v>-5.8881988437207049</c:v>
                </c:pt>
                <c:pt idx="351">
                  <c:v>-6.1943872979897687</c:v>
                </c:pt>
                <c:pt idx="352">
                  <c:v>-5.1805166346823643</c:v>
                </c:pt>
                <c:pt idx="353">
                  <c:v>-4.4845405275150734</c:v>
                </c:pt>
                <c:pt idx="354">
                  <c:v>-3.3517787880487284</c:v>
                </c:pt>
                <c:pt idx="355">
                  <c:v>-3.6157358952865026</c:v>
                </c:pt>
                <c:pt idx="356">
                  <c:v>-3.1468870609668911</c:v>
                </c:pt>
                <c:pt idx="357">
                  <c:v>-3.1061996430498189</c:v>
                </c:pt>
                <c:pt idx="358">
                  <c:v>-1.9979933970536872</c:v>
                </c:pt>
                <c:pt idx="359">
                  <c:v>-2.5949173266756045</c:v>
                </c:pt>
                <c:pt idx="360">
                  <c:v>-2.922545126828906</c:v>
                </c:pt>
                <c:pt idx="361">
                  <c:v>-3.5823442127918939</c:v>
                </c:pt>
                <c:pt idx="362">
                  <c:v>-4.0261738641595137</c:v>
                </c:pt>
                <c:pt idx="363">
                  <c:v>-3.8525813058259981</c:v>
                </c:pt>
                <c:pt idx="364">
                  <c:v>-3.0255761365713734</c:v>
                </c:pt>
                <c:pt idx="365">
                  <c:v>-4.9218811135512253</c:v>
                </c:pt>
                <c:pt idx="366">
                  <c:v>-5.9353207978817295</c:v>
                </c:pt>
                <c:pt idx="367">
                  <c:v>-4.7917311083820371</c:v>
                </c:pt>
                <c:pt idx="368">
                  <c:v>-3.8542555642858698</c:v>
                </c:pt>
                <c:pt idx="369">
                  <c:v>-4.0705969120456684</c:v>
                </c:pt>
                <c:pt idx="370">
                  <c:v>-3.5647732216072705</c:v>
                </c:pt>
                <c:pt idx="371">
                  <c:v>-3.4817661465133649</c:v>
                </c:pt>
                <c:pt idx="372">
                  <c:v>-2.9171805230586139</c:v>
                </c:pt>
                <c:pt idx="373">
                  <c:v>-3.4528988403282357</c:v>
                </c:pt>
                <c:pt idx="374">
                  <c:v>-2.6565907540104834</c:v>
                </c:pt>
                <c:pt idx="375">
                  <c:v>-2.5298116726507063</c:v>
                </c:pt>
                <c:pt idx="376">
                  <c:v>-2.3160120166689091</c:v>
                </c:pt>
                <c:pt idx="377">
                  <c:v>-1.2470523598854957</c:v>
                </c:pt>
                <c:pt idx="378">
                  <c:v>-1.3248252663814584</c:v>
                </c:pt>
                <c:pt idx="379">
                  <c:v>-1.4337201842517648</c:v>
                </c:pt>
                <c:pt idx="380">
                  <c:v>-1.8532244290789226</c:v>
                </c:pt>
                <c:pt idx="381">
                  <c:v>-0.93847492307603309</c:v>
                </c:pt>
                <c:pt idx="382">
                  <c:v>-2.1859252914576146</c:v>
                </c:pt>
                <c:pt idx="383">
                  <c:v>-2.1980186683830349</c:v>
                </c:pt>
                <c:pt idx="384">
                  <c:v>-3.5452955347276105</c:v>
                </c:pt>
                <c:pt idx="385">
                  <c:v>-3.641849659571315</c:v>
                </c:pt>
                <c:pt idx="386">
                  <c:v>-4.5520105051291537</c:v>
                </c:pt>
                <c:pt idx="387">
                  <c:v>-3.5814881935444731</c:v>
                </c:pt>
                <c:pt idx="388">
                  <c:v>-4.9972293250490285</c:v>
                </c:pt>
                <c:pt idx="389">
                  <c:v>-3.9492277796056157</c:v>
                </c:pt>
                <c:pt idx="390">
                  <c:v>-3.5451387079365735</c:v>
                </c:pt>
                <c:pt idx="391">
                  <c:v>-2.1188456005358591</c:v>
                </c:pt>
                <c:pt idx="392">
                  <c:v>-2.3899150314425901</c:v>
                </c:pt>
                <c:pt idx="393">
                  <c:v>-1.9742640743179771</c:v>
                </c:pt>
                <c:pt idx="394">
                  <c:v>-0.96231816422165317</c:v>
                </c:pt>
                <c:pt idx="395">
                  <c:v>-0.18863661313461166</c:v>
                </c:pt>
                <c:pt idx="396">
                  <c:v>1.7847052787761011</c:v>
                </c:pt>
                <c:pt idx="397">
                  <c:v>0.99925082919687558</c:v>
                </c:pt>
                <c:pt idx="398">
                  <c:v>0.69567402507870435</c:v>
                </c:pt>
                <c:pt idx="399">
                  <c:v>1.434400812569534</c:v>
                </c:pt>
                <c:pt idx="400">
                  <c:v>1.9722943900868997</c:v>
                </c:pt>
                <c:pt idx="401">
                  <c:v>0.87524436235278458</c:v>
                </c:pt>
                <c:pt idx="402">
                  <c:v>-2.8229914995170267E-2</c:v>
                </c:pt>
                <c:pt idx="403">
                  <c:v>-0.51567255965773207</c:v>
                </c:pt>
                <c:pt idx="404">
                  <c:v>-1.1998239611080084</c:v>
                </c:pt>
                <c:pt idx="405">
                  <c:v>-0.8845477219202682</c:v>
                </c:pt>
                <c:pt idx="406">
                  <c:v>-0.42374829282951176</c:v>
                </c:pt>
                <c:pt idx="407">
                  <c:v>0.43816017273870633</c:v>
                </c:pt>
                <c:pt idx="408">
                  <c:v>1.3540597115526817E-2</c:v>
                </c:pt>
                <c:pt idx="409">
                  <c:v>-0.19064264623777763</c:v>
                </c:pt>
                <c:pt idx="410">
                  <c:v>-1.0347504224465609</c:v>
                </c:pt>
                <c:pt idx="411">
                  <c:v>0.15870339899901445</c:v>
                </c:pt>
                <c:pt idx="412">
                  <c:v>0.88585954883028273</c:v>
                </c:pt>
                <c:pt idx="413">
                  <c:v>0.70998531282193711</c:v>
                </c:pt>
                <c:pt idx="414">
                  <c:v>0.51390130636118259</c:v>
                </c:pt>
                <c:pt idx="415">
                  <c:v>0.63080343303003883</c:v>
                </c:pt>
                <c:pt idx="416">
                  <c:v>1.0641325530884893</c:v>
                </c:pt>
                <c:pt idx="417">
                  <c:v>0.73496224653317277</c:v>
                </c:pt>
                <c:pt idx="418">
                  <c:v>2.592285841580992</c:v>
                </c:pt>
                <c:pt idx="419">
                  <c:v>3.1868923684651222</c:v>
                </c:pt>
                <c:pt idx="420">
                  <c:v>3.0221769794942901</c:v>
                </c:pt>
                <c:pt idx="421">
                  <c:v>1.8314299618831573</c:v>
                </c:pt>
                <c:pt idx="422">
                  <c:v>1.6112189667362022</c:v>
                </c:pt>
                <c:pt idx="423">
                  <c:v>2.4094249282765672</c:v>
                </c:pt>
                <c:pt idx="424">
                  <c:v>2.0274973940340701</c:v>
                </c:pt>
                <c:pt idx="425">
                  <c:v>2.1046246323291302</c:v>
                </c:pt>
                <c:pt idx="426">
                  <c:v>1.4927569080941683</c:v>
                </c:pt>
                <c:pt idx="427">
                  <c:v>1.0296833639129217</c:v>
                </c:pt>
                <c:pt idx="428">
                  <c:v>1.2752348748209275</c:v>
                </c:pt>
                <c:pt idx="429">
                  <c:v>1.0383079819727423</c:v>
                </c:pt>
                <c:pt idx="430">
                  <c:v>0.46077712328099152</c:v>
                </c:pt>
                <c:pt idx="431">
                  <c:v>1.1410548105752636</c:v>
                </c:pt>
                <c:pt idx="432">
                  <c:v>1.5787051705570774</c:v>
                </c:pt>
                <c:pt idx="433">
                  <c:v>1.8049081924642134</c:v>
                </c:pt>
                <c:pt idx="434">
                  <c:v>1.7569654754670134</c:v>
                </c:pt>
                <c:pt idx="435">
                  <c:v>2.2976282350679504</c:v>
                </c:pt>
                <c:pt idx="436">
                  <c:v>2.7287455445105744</c:v>
                </c:pt>
                <c:pt idx="437">
                  <c:v>2.387128976558953</c:v>
                </c:pt>
                <c:pt idx="438">
                  <c:v>3.3783561491177543</c:v>
                </c:pt>
                <c:pt idx="439">
                  <c:v>3.7081353579399559</c:v>
                </c:pt>
                <c:pt idx="440">
                  <c:v>4.2314219536075415</c:v>
                </c:pt>
                <c:pt idx="441">
                  <c:v>3.6602155832368712</c:v>
                </c:pt>
                <c:pt idx="442">
                  <c:v>3.5789505330797478</c:v>
                </c:pt>
                <c:pt idx="443">
                  <c:v>2.3318987474938249</c:v>
                </c:pt>
                <c:pt idx="444">
                  <c:v>3.0118511756420649</c:v>
                </c:pt>
                <c:pt idx="445">
                  <c:v>2.961435918677684</c:v>
                </c:pt>
                <c:pt idx="446">
                  <c:v>2.3355274145499689</c:v>
                </c:pt>
                <c:pt idx="447">
                  <c:v>3.27698157846983</c:v>
                </c:pt>
                <c:pt idx="448">
                  <c:v>2.9664131818046111</c:v>
                </c:pt>
                <c:pt idx="449">
                  <c:v>2.5769441163928821</c:v>
                </c:pt>
                <c:pt idx="450">
                  <c:v>3.4294918188873411</c:v>
                </c:pt>
                <c:pt idx="451">
                  <c:v>4.2989327140087985</c:v>
                </c:pt>
                <c:pt idx="452">
                  <c:v>4.2465275881124782</c:v>
                </c:pt>
                <c:pt idx="453">
                  <c:v>3.3401299063416174</c:v>
                </c:pt>
                <c:pt idx="454">
                  <c:v>2.654607030223143</c:v>
                </c:pt>
                <c:pt idx="455">
                  <c:v>1.6645600126963229</c:v>
                </c:pt>
                <c:pt idx="456">
                  <c:v>1.2569220414751057</c:v>
                </c:pt>
                <c:pt idx="457">
                  <c:v>1.6167934234921115</c:v>
                </c:pt>
                <c:pt idx="458">
                  <c:v>1.2967730542356428</c:v>
                </c:pt>
                <c:pt idx="459">
                  <c:v>1.8996572194318542</c:v>
                </c:pt>
                <c:pt idx="460">
                  <c:v>1.6571876720391279</c:v>
                </c:pt>
                <c:pt idx="461">
                  <c:v>1.5634443428598621</c:v>
                </c:pt>
                <c:pt idx="462">
                  <c:v>1.5676554021118578</c:v>
                </c:pt>
                <c:pt idx="463">
                  <c:v>-0.14701740711579261</c:v>
                </c:pt>
                <c:pt idx="464">
                  <c:v>-0.431440583532049</c:v>
                </c:pt>
                <c:pt idx="465">
                  <c:v>-0.2562226035451674</c:v>
                </c:pt>
                <c:pt idx="466">
                  <c:v>-2.1976424988501084</c:v>
                </c:pt>
                <c:pt idx="467">
                  <c:v>-2.5016139727466289</c:v>
                </c:pt>
                <c:pt idx="468">
                  <c:v>-1.9292277931865627</c:v>
                </c:pt>
                <c:pt idx="469">
                  <c:v>-2.221849815509819</c:v>
                </c:pt>
                <c:pt idx="470">
                  <c:v>-1.8431067694630487</c:v>
                </c:pt>
                <c:pt idx="471">
                  <c:v>-2.8911623618327598</c:v>
                </c:pt>
                <c:pt idx="472">
                  <c:v>-1.9391155027378895</c:v>
                </c:pt>
                <c:pt idx="473">
                  <c:v>-1.2974470325555123</c:v>
                </c:pt>
                <c:pt idx="474">
                  <c:v>-1.0967374665980074</c:v>
                </c:pt>
                <c:pt idx="475">
                  <c:v>-0.29119636369636975</c:v>
                </c:pt>
                <c:pt idx="476">
                  <c:v>0.32102586416904771</c:v>
                </c:pt>
                <c:pt idx="477">
                  <c:v>-0.94647307410814119</c:v>
                </c:pt>
                <c:pt idx="478">
                  <c:v>-1.5441675669012327</c:v>
                </c:pt>
                <c:pt idx="479">
                  <c:v>-2.1020140783610657</c:v>
                </c:pt>
                <c:pt idx="480">
                  <c:v>-2.5844292340421835</c:v>
                </c:pt>
                <c:pt idx="481">
                  <c:v>-3.5328520847973235</c:v>
                </c:pt>
                <c:pt idx="482">
                  <c:v>-3.1081290292687518</c:v>
                </c:pt>
                <c:pt idx="483">
                  <c:v>-3.7758973232889819</c:v>
                </c:pt>
                <c:pt idx="484">
                  <c:v>-2.7772694901514594</c:v>
                </c:pt>
                <c:pt idx="485">
                  <c:v>-2.084937227639593</c:v>
                </c:pt>
                <c:pt idx="486">
                  <c:v>-2.2460541532549541</c:v>
                </c:pt>
                <c:pt idx="487">
                  <c:v>-2.4167786270612148</c:v>
                </c:pt>
                <c:pt idx="488">
                  <c:v>-3.3977891361797079</c:v>
                </c:pt>
                <c:pt idx="489">
                  <c:v>-4.1208234915916204</c:v>
                </c:pt>
                <c:pt idx="490">
                  <c:v>-3.2864656632091682</c:v>
                </c:pt>
                <c:pt idx="491">
                  <c:v>-2.2541172245639713</c:v>
                </c:pt>
                <c:pt idx="492">
                  <c:v>-1.8428105253172931</c:v>
                </c:pt>
                <c:pt idx="493">
                  <c:v>-0.78993799315366442</c:v>
                </c:pt>
                <c:pt idx="494">
                  <c:v>-0.76693465822006246</c:v>
                </c:pt>
                <c:pt idx="495">
                  <c:v>-1.7284416812327743</c:v>
                </c:pt>
                <c:pt idx="496">
                  <c:v>3.6100070578393109E-2</c:v>
                </c:pt>
                <c:pt idx="497">
                  <c:v>-9.8353859521968443E-2</c:v>
                </c:pt>
                <c:pt idx="498">
                  <c:v>0.15461964074688606</c:v>
                </c:pt>
                <c:pt idx="499">
                  <c:v>1.1051415224861607</c:v>
                </c:pt>
                <c:pt idx="500">
                  <c:v>0.35940849760118043</c:v>
                </c:pt>
                <c:pt idx="501">
                  <c:v>0.62608050637123858</c:v>
                </c:pt>
                <c:pt idx="502">
                  <c:v>-0.38384954985804093</c:v>
                </c:pt>
                <c:pt idx="503">
                  <c:v>-0.38162502021091832</c:v>
                </c:pt>
                <c:pt idx="504">
                  <c:v>-0.42855914668438755</c:v>
                </c:pt>
                <c:pt idx="505">
                  <c:v>0.32623780688129866</c:v>
                </c:pt>
                <c:pt idx="506">
                  <c:v>-0.36299281949630685</c:v>
                </c:pt>
                <c:pt idx="507">
                  <c:v>7.3421638115324137E-2</c:v>
                </c:pt>
                <c:pt idx="508">
                  <c:v>0.58034904489898631</c:v>
                </c:pt>
                <c:pt idx="509">
                  <c:v>0.37797841363153933</c:v>
                </c:pt>
                <c:pt idx="510">
                  <c:v>0.67402932301533014</c:v>
                </c:pt>
                <c:pt idx="511">
                  <c:v>1.1184166360879029</c:v>
                </c:pt>
                <c:pt idx="512">
                  <c:v>1.1848261767316211</c:v>
                </c:pt>
                <c:pt idx="513">
                  <c:v>2.0535875557997278</c:v>
                </c:pt>
                <c:pt idx="514">
                  <c:v>1.5177005992608588</c:v>
                </c:pt>
                <c:pt idx="515">
                  <c:v>1.6908492875418544</c:v>
                </c:pt>
                <c:pt idx="516">
                  <c:v>2.7044880151144124</c:v>
                </c:pt>
                <c:pt idx="517">
                  <c:v>3.4365395888771419</c:v>
                </c:pt>
                <c:pt idx="518">
                  <c:v>4.5121462813359274</c:v>
                </c:pt>
                <c:pt idx="519">
                  <c:v>4.4692581600361985</c:v>
                </c:pt>
                <c:pt idx="520">
                  <c:v>3.6999223852697516</c:v>
                </c:pt>
                <c:pt idx="521">
                  <c:v>2.6711707554311714</c:v>
                </c:pt>
                <c:pt idx="522">
                  <c:v>2.4471097366399892</c:v>
                </c:pt>
                <c:pt idx="523">
                  <c:v>2.2473499274206059</c:v>
                </c:pt>
                <c:pt idx="524">
                  <c:v>1.985029322774962</c:v>
                </c:pt>
                <c:pt idx="525">
                  <c:v>1.8634603550936502</c:v>
                </c:pt>
                <c:pt idx="526">
                  <c:v>7.131242178530621E-2</c:v>
                </c:pt>
                <c:pt idx="527">
                  <c:v>4.797064867914172E-2</c:v>
                </c:pt>
                <c:pt idx="528">
                  <c:v>-1.8174939088810069</c:v>
                </c:pt>
                <c:pt idx="529">
                  <c:v>-3.1515920069370873</c:v>
                </c:pt>
                <c:pt idx="530">
                  <c:v>-2.5716300182101337</c:v>
                </c:pt>
                <c:pt idx="531">
                  <c:v>-2.8697786122834845</c:v>
                </c:pt>
                <c:pt idx="532">
                  <c:v>-2.3028489185555783</c:v>
                </c:pt>
                <c:pt idx="533">
                  <c:v>-1.8302595899272489</c:v>
                </c:pt>
                <c:pt idx="534">
                  <c:v>-2.0826977826703219</c:v>
                </c:pt>
                <c:pt idx="535">
                  <c:v>-5.1339830044217862</c:v>
                </c:pt>
                <c:pt idx="536">
                  <c:v>-4.0628007735605562</c:v>
                </c:pt>
                <c:pt idx="537">
                  <c:v>-4.6936190957358335</c:v>
                </c:pt>
                <c:pt idx="538">
                  <c:v>-5.7223343821577295</c:v>
                </c:pt>
                <c:pt idx="539">
                  <c:v>-4.5925099558787821</c:v>
                </c:pt>
                <c:pt idx="540">
                  <c:v>-3.9632690143139864</c:v>
                </c:pt>
                <c:pt idx="541">
                  <c:v>-2.9391770259025023</c:v>
                </c:pt>
                <c:pt idx="542">
                  <c:v>-2.3439710517908865</c:v>
                </c:pt>
                <c:pt idx="543">
                  <c:v>-3.6239302559894009</c:v>
                </c:pt>
                <c:pt idx="544">
                  <c:v>-2.8718617025211386</c:v>
                </c:pt>
                <c:pt idx="545">
                  <c:v>-2.9898763927038647</c:v>
                </c:pt>
                <c:pt idx="546">
                  <c:v>-3.3012185152303366</c:v>
                </c:pt>
                <c:pt idx="547">
                  <c:v>-3.700885699297868</c:v>
                </c:pt>
                <c:pt idx="548">
                  <c:v>-3.7168910391880816</c:v>
                </c:pt>
                <c:pt idx="549">
                  <c:v>-3.2695310529499757</c:v>
                </c:pt>
                <c:pt idx="550">
                  <c:v>-2.6862469384682193</c:v>
                </c:pt>
                <c:pt idx="551">
                  <c:v>-2.7400751452455574</c:v>
                </c:pt>
                <c:pt idx="552">
                  <c:v>-2.3194742575604743</c:v>
                </c:pt>
                <c:pt idx="553">
                  <c:v>-2.8340085040508392</c:v>
                </c:pt>
                <c:pt idx="554">
                  <c:v>-2.6402350759032198</c:v>
                </c:pt>
                <c:pt idx="555">
                  <c:v>-0.71126233164265218</c:v>
                </c:pt>
                <c:pt idx="556">
                  <c:v>-0.20057796068139874</c:v>
                </c:pt>
                <c:pt idx="557">
                  <c:v>-0.20290160223018378</c:v>
                </c:pt>
                <c:pt idx="558">
                  <c:v>0.10966367573403667</c:v>
                </c:pt>
                <c:pt idx="559">
                  <c:v>0.86998577344184136</c:v>
                </c:pt>
                <c:pt idx="560">
                  <c:v>0.67442969553412879</c:v>
                </c:pt>
                <c:pt idx="561">
                  <c:v>1.3621863765077136</c:v>
                </c:pt>
                <c:pt idx="562">
                  <c:v>1.629261864926395</c:v>
                </c:pt>
                <c:pt idx="563">
                  <c:v>0.77974227026830512</c:v>
                </c:pt>
                <c:pt idx="564">
                  <c:v>1.5663273661382775</c:v>
                </c:pt>
                <c:pt idx="565">
                  <c:v>2.2969470498689892</c:v>
                </c:pt>
                <c:pt idx="566">
                  <c:v>2.5705499170921184</c:v>
                </c:pt>
                <c:pt idx="567">
                  <c:v>3.1041255667793566</c:v>
                </c:pt>
                <c:pt idx="568">
                  <c:v>4.7373024329478097</c:v>
                </c:pt>
                <c:pt idx="569">
                  <c:v>4.6799313070788644</c:v>
                </c:pt>
                <c:pt idx="570">
                  <c:v>4.4173079695782214</c:v>
                </c:pt>
                <c:pt idx="571">
                  <c:v>3.6169388702737302</c:v>
                </c:pt>
                <c:pt idx="572">
                  <c:v>3.1254256600582111</c:v>
                </c:pt>
                <c:pt idx="573">
                  <c:v>5.0449941746670666</c:v>
                </c:pt>
                <c:pt idx="574">
                  <c:v>5.161701395252182</c:v>
                </c:pt>
                <c:pt idx="575">
                  <c:v>5.6220805501651752</c:v>
                </c:pt>
                <c:pt idx="576">
                  <c:v>5.5241905883093798</c:v>
                </c:pt>
                <c:pt idx="577">
                  <c:v>4.5388101962875496</c:v>
                </c:pt>
                <c:pt idx="578">
                  <c:v>4.7585367542492598</c:v>
                </c:pt>
                <c:pt idx="579">
                  <c:v>4.1845038984906893</c:v>
                </c:pt>
                <c:pt idx="580">
                  <c:v>3.1997252359207797</c:v>
                </c:pt>
                <c:pt idx="581">
                  <c:v>3.4648530982921364</c:v>
                </c:pt>
                <c:pt idx="582">
                  <c:v>3.3162419953982472</c:v>
                </c:pt>
                <c:pt idx="583">
                  <c:v>4.6206406708182817</c:v>
                </c:pt>
                <c:pt idx="584">
                  <c:v>5.1699612641344315</c:v>
                </c:pt>
                <c:pt idx="585">
                  <c:v>4.6143774919387681</c:v>
                </c:pt>
                <c:pt idx="586">
                  <c:v>4.3873786485104871</c:v>
                </c:pt>
                <c:pt idx="587">
                  <c:v>4.4624409162064564</c:v>
                </c:pt>
                <c:pt idx="588">
                  <c:v>4.0598348404842017</c:v>
                </c:pt>
                <c:pt idx="589">
                  <c:v>2.7733314551246742</c:v>
                </c:pt>
                <c:pt idx="590">
                  <c:v>3.4749787224968425</c:v>
                </c:pt>
                <c:pt idx="591">
                  <c:v>3.1877068573132781</c:v>
                </c:pt>
                <c:pt idx="592">
                  <c:v>3.1972404823680547</c:v>
                </c:pt>
                <c:pt idx="593">
                  <c:v>4.0390121173998885</c:v>
                </c:pt>
                <c:pt idx="594">
                  <c:v>3.3693854341199305</c:v>
                </c:pt>
                <c:pt idx="595">
                  <c:v>3.2711656260268862</c:v>
                </c:pt>
                <c:pt idx="596">
                  <c:v>2.4835209610651354</c:v>
                </c:pt>
                <c:pt idx="597">
                  <c:v>1.5375413606309172</c:v>
                </c:pt>
                <c:pt idx="598">
                  <c:v>0.10040830040149133</c:v>
                </c:pt>
                <c:pt idx="599">
                  <c:v>-0.6920872797918256</c:v>
                </c:pt>
                <c:pt idx="600">
                  <c:v>-1.0850652143463593</c:v>
                </c:pt>
                <c:pt idx="601">
                  <c:v>0.39499017070122755</c:v>
                </c:pt>
                <c:pt idx="602">
                  <c:v>-0.27135776627189201</c:v>
                </c:pt>
                <c:pt idx="603">
                  <c:v>-0.80475583347104962</c:v>
                </c:pt>
                <c:pt idx="604">
                  <c:v>-2.2275820797537071</c:v>
                </c:pt>
                <c:pt idx="605">
                  <c:v>-2.5999858142516192</c:v>
                </c:pt>
                <c:pt idx="606">
                  <c:v>-2.8916179194579947</c:v>
                </c:pt>
                <c:pt idx="607">
                  <c:v>-2.0794455960664742</c:v>
                </c:pt>
                <c:pt idx="608">
                  <c:v>-2.8269909118438696</c:v>
                </c:pt>
                <c:pt idx="609">
                  <c:v>-2.6178985112684243</c:v>
                </c:pt>
                <c:pt idx="610">
                  <c:v>-1.3472148004493505</c:v>
                </c:pt>
                <c:pt idx="611">
                  <c:v>-0.44654999714471127</c:v>
                </c:pt>
                <c:pt idx="612">
                  <c:v>-0.46868327866651016</c:v>
                </c:pt>
                <c:pt idx="613">
                  <c:v>-1.4029748977982361</c:v>
                </c:pt>
                <c:pt idx="614">
                  <c:v>-1.4896837315080698</c:v>
                </c:pt>
                <c:pt idx="615">
                  <c:v>-0.40357767979213738</c:v>
                </c:pt>
                <c:pt idx="616">
                  <c:v>9.9553372054773215E-2</c:v>
                </c:pt>
                <c:pt idx="617">
                  <c:v>0.8430648767692569</c:v>
                </c:pt>
                <c:pt idx="618">
                  <c:v>1.2085442907881367</c:v>
                </c:pt>
                <c:pt idx="619">
                  <c:v>2.2347938172817354</c:v>
                </c:pt>
                <c:pt idx="620">
                  <c:v>2.177274967398017</c:v>
                </c:pt>
                <c:pt idx="621">
                  <c:v>2.7900366330054167</c:v>
                </c:pt>
                <c:pt idx="622">
                  <c:v>1.9377499364096913</c:v>
                </c:pt>
                <c:pt idx="623">
                  <c:v>0.95896666455579227</c:v>
                </c:pt>
                <c:pt idx="624">
                  <c:v>1.7776146682763709</c:v>
                </c:pt>
                <c:pt idx="625">
                  <c:v>2.0637966930113825</c:v>
                </c:pt>
                <c:pt idx="626">
                  <c:v>3.1151011106411377</c:v>
                </c:pt>
                <c:pt idx="627">
                  <c:v>5.0458731959088574</c:v>
                </c:pt>
                <c:pt idx="628">
                  <c:v>5.0511172069485353</c:v>
                </c:pt>
                <c:pt idx="629">
                  <c:v>5.1486955640420389</c:v>
                </c:pt>
                <c:pt idx="630">
                  <c:v>6.0419261009332343</c:v>
                </c:pt>
                <c:pt idx="631">
                  <c:v>5.6094837545898146</c:v>
                </c:pt>
                <c:pt idx="632">
                  <c:v>6.053560426377171</c:v>
                </c:pt>
                <c:pt idx="633">
                  <c:v>5.1234143734876927</c:v>
                </c:pt>
                <c:pt idx="634">
                  <c:v>6.0820269708175116</c:v>
                </c:pt>
                <c:pt idx="635">
                  <c:v>5.4863565731511876</c:v>
                </c:pt>
                <c:pt idx="636">
                  <c:v>5.2961918870765547</c:v>
                </c:pt>
                <c:pt idx="637">
                  <c:v>5.6278330219019006</c:v>
                </c:pt>
                <c:pt idx="638">
                  <c:v>6.7270201831967062</c:v>
                </c:pt>
                <c:pt idx="639">
                  <c:v>7.9877988388799528</c:v>
                </c:pt>
                <c:pt idx="640">
                  <c:v>5.88485536971314</c:v>
                </c:pt>
                <c:pt idx="641">
                  <c:v>5.2609301806490256</c:v>
                </c:pt>
                <c:pt idx="642">
                  <c:v>5.3659469267619313</c:v>
                </c:pt>
                <c:pt idx="643">
                  <c:v>4.9004543384725974</c:v>
                </c:pt>
                <c:pt idx="644">
                  <c:v>4.330245923393897</c:v>
                </c:pt>
                <c:pt idx="645">
                  <c:v>2.8174294410958467</c:v>
                </c:pt>
                <c:pt idx="646">
                  <c:v>2.7726878091083274</c:v>
                </c:pt>
                <c:pt idx="647">
                  <c:v>2.8435492144805639</c:v>
                </c:pt>
                <c:pt idx="648">
                  <c:v>4.1801381990017976</c:v>
                </c:pt>
                <c:pt idx="649">
                  <c:v>3.727965338250868</c:v>
                </c:pt>
                <c:pt idx="650">
                  <c:v>3.6829324569883726</c:v>
                </c:pt>
                <c:pt idx="651">
                  <c:v>3.7609068894933282</c:v>
                </c:pt>
                <c:pt idx="652">
                  <c:v>4.4135830051195928</c:v>
                </c:pt>
                <c:pt idx="653">
                  <c:v>5.1329930462295383</c:v>
                </c:pt>
                <c:pt idx="654">
                  <c:v>4.803058054075751</c:v>
                </c:pt>
                <c:pt idx="655">
                  <c:v>4.9774842260664265</c:v>
                </c:pt>
                <c:pt idx="656">
                  <c:v>4.8239327194384503</c:v>
                </c:pt>
                <c:pt idx="657">
                  <c:v>3.3450464957353909</c:v>
                </c:pt>
                <c:pt idx="658">
                  <c:v>3.6838533424398148</c:v>
                </c:pt>
                <c:pt idx="659">
                  <c:v>4.322694621476777</c:v>
                </c:pt>
                <c:pt idx="660">
                  <c:v>3.8397747714020234</c:v>
                </c:pt>
                <c:pt idx="661">
                  <c:v>4.0311821436995423</c:v>
                </c:pt>
                <c:pt idx="662">
                  <c:v>4.7811183682969167</c:v>
                </c:pt>
                <c:pt idx="663">
                  <c:v>5.6371695015699022</c:v>
                </c:pt>
                <c:pt idx="664">
                  <c:v>5.4213982377425634</c:v>
                </c:pt>
                <c:pt idx="665">
                  <c:v>4.0497952932918464</c:v>
                </c:pt>
                <c:pt idx="666">
                  <c:v>4.0186338268568349</c:v>
                </c:pt>
                <c:pt idx="667">
                  <c:v>3.0988652436474022</c:v>
                </c:pt>
                <c:pt idx="668">
                  <c:v>2.0465563902485249</c:v>
                </c:pt>
                <c:pt idx="669">
                  <c:v>2.0929746480912326</c:v>
                </c:pt>
                <c:pt idx="670">
                  <c:v>3.527017781593103</c:v>
                </c:pt>
                <c:pt idx="671">
                  <c:v>3.3679017096805413</c:v>
                </c:pt>
                <c:pt idx="672">
                  <c:v>2.668819649628333</c:v>
                </c:pt>
                <c:pt idx="673">
                  <c:v>3.8265590142026724</c:v>
                </c:pt>
                <c:pt idx="674">
                  <c:v>4.7956537961710737</c:v>
                </c:pt>
                <c:pt idx="675">
                  <c:v>4.8051919682378639</c:v>
                </c:pt>
                <c:pt idx="676">
                  <c:v>4.7898853131788384</c:v>
                </c:pt>
                <c:pt idx="677">
                  <c:v>4.479630723117495</c:v>
                </c:pt>
                <c:pt idx="678">
                  <c:v>2.1043128854140662</c:v>
                </c:pt>
                <c:pt idx="679">
                  <c:v>2.5845918463277453</c:v>
                </c:pt>
                <c:pt idx="680">
                  <c:v>2.0078255061856138</c:v>
                </c:pt>
                <c:pt idx="681">
                  <c:v>1.5982512235456836</c:v>
                </c:pt>
                <c:pt idx="682">
                  <c:v>1.066793702818255</c:v>
                </c:pt>
                <c:pt idx="683">
                  <c:v>0.91204520695966562</c:v>
                </c:pt>
                <c:pt idx="684">
                  <c:v>1.7827032166891466</c:v>
                </c:pt>
                <c:pt idx="685">
                  <c:v>0.67547056595396682</c:v>
                </c:pt>
                <c:pt idx="686">
                  <c:v>0.19702227727570909</c:v>
                </c:pt>
                <c:pt idx="687">
                  <c:v>1.9338206189618843</c:v>
                </c:pt>
                <c:pt idx="688">
                  <c:v>1.1770427655340285</c:v>
                </c:pt>
                <c:pt idx="689">
                  <c:v>1.6451846123664362</c:v>
                </c:pt>
                <c:pt idx="690">
                  <c:v>1.4796557240768995</c:v>
                </c:pt>
                <c:pt idx="691">
                  <c:v>1.7899373960710478</c:v>
                </c:pt>
                <c:pt idx="692">
                  <c:v>2.074265872482151</c:v>
                </c:pt>
                <c:pt idx="693">
                  <c:v>2.1288199813770734</c:v>
                </c:pt>
                <c:pt idx="694">
                  <c:v>2.0306190837763753</c:v>
                </c:pt>
                <c:pt idx="695">
                  <c:v>2.8977366421481929</c:v>
                </c:pt>
                <c:pt idx="696">
                  <c:v>2.9868017318455187</c:v>
                </c:pt>
                <c:pt idx="697">
                  <c:v>3.8754418821793672</c:v>
                </c:pt>
                <c:pt idx="698">
                  <c:v>4.6857775803509432</c:v>
                </c:pt>
                <c:pt idx="699">
                  <c:v>3.7451559971238386</c:v>
                </c:pt>
                <c:pt idx="700">
                  <c:v>3.2883314739808842</c:v>
                </c:pt>
                <c:pt idx="701">
                  <c:v>3.8560167948787214</c:v>
                </c:pt>
                <c:pt idx="702">
                  <c:v>4.879696178527956</c:v>
                </c:pt>
                <c:pt idx="703">
                  <c:v>4.2513757241475432</c:v>
                </c:pt>
                <c:pt idx="704">
                  <c:v>3.2894871905575425</c:v>
                </c:pt>
                <c:pt idx="705">
                  <c:v>4.0512365021551293</c:v>
                </c:pt>
                <c:pt idx="706">
                  <c:v>4.8062376810217824</c:v>
                </c:pt>
                <c:pt idx="707">
                  <c:v>4.9283893625521191</c:v>
                </c:pt>
                <c:pt idx="708">
                  <c:v>5.541665218444372</c:v>
                </c:pt>
                <c:pt idx="709">
                  <c:v>5.3996925430142024</c:v>
                </c:pt>
                <c:pt idx="710">
                  <c:v>5.0190148486850461</c:v>
                </c:pt>
                <c:pt idx="711">
                  <c:v>4.9310732385015799</c:v>
                </c:pt>
                <c:pt idx="712">
                  <c:v>6.0281156165541203</c:v>
                </c:pt>
                <c:pt idx="713">
                  <c:v>4.9161812337098034</c:v>
                </c:pt>
                <c:pt idx="714">
                  <c:v>3.0191221449755514</c:v>
                </c:pt>
                <c:pt idx="715">
                  <c:v>2.7275527615028192</c:v>
                </c:pt>
                <c:pt idx="716">
                  <c:v>2.7254610016191272</c:v>
                </c:pt>
                <c:pt idx="717">
                  <c:v>2.0978809901910176</c:v>
                </c:pt>
                <c:pt idx="718">
                  <c:v>2.659195958354895</c:v>
                </c:pt>
                <c:pt idx="719">
                  <c:v>2.3684952295935706</c:v>
                </c:pt>
                <c:pt idx="720">
                  <c:v>1.304202933394369</c:v>
                </c:pt>
                <c:pt idx="721">
                  <c:v>0.99757924810135257</c:v>
                </c:pt>
                <c:pt idx="722">
                  <c:v>0.40256876966445287</c:v>
                </c:pt>
                <c:pt idx="723">
                  <c:v>0.64067585709667085</c:v>
                </c:pt>
                <c:pt idx="724">
                  <c:v>-3.8993543187375017E-2</c:v>
                </c:pt>
                <c:pt idx="725">
                  <c:v>0.29793916906004042</c:v>
                </c:pt>
                <c:pt idx="726">
                  <c:v>0.38583427729923875</c:v>
                </c:pt>
                <c:pt idx="727">
                  <c:v>0.52718053292920397</c:v>
                </c:pt>
                <c:pt idx="728">
                  <c:v>-0.27990188807647437</c:v>
                </c:pt>
                <c:pt idx="729">
                  <c:v>-0.10170684108296184</c:v>
                </c:pt>
                <c:pt idx="730">
                  <c:v>-0.51265854013707846</c:v>
                </c:pt>
                <c:pt idx="731">
                  <c:v>-0.77813382264421416</c:v>
                </c:pt>
                <c:pt idx="732">
                  <c:v>-1.0353589827150649</c:v>
                </c:pt>
                <c:pt idx="733">
                  <c:v>4.9732674478920305E-4</c:v>
                </c:pt>
                <c:pt idx="734">
                  <c:v>6.756138884529983E-2</c:v>
                </c:pt>
                <c:pt idx="735">
                  <c:v>0.35196519914523627</c:v>
                </c:pt>
                <c:pt idx="736">
                  <c:v>0.26511674769826593</c:v>
                </c:pt>
                <c:pt idx="737">
                  <c:v>-1.1273805241063619</c:v>
                </c:pt>
                <c:pt idx="738">
                  <c:v>-0.20605156312082892</c:v>
                </c:pt>
                <c:pt idx="739">
                  <c:v>0.42113344994485036</c:v>
                </c:pt>
                <c:pt idx="740">
                  <c:v>0.76144735230498339</c:v>
                </c:pt>
                <c:pt idx="741">
                  <c:v>0.28788658522850297</c:v>
                </c:pt>
                <c:pt idx="742">
                  <c:v>-6.1805804563474245E-2</c:v>
                </c:pt>
                <c:pt idx="743">
                  <c:v>4.7370349110917337E-2</c:v>
                </c:pt>
                <c:pt idx="744">
                  <c:v>0.80147015914574959</c:v>
                </c:pt>
                <c:pt idx="745">
                  <c:v>1.2377659719394529</c:v>
                </c:pt>
                <c:pt idx="746">
                  <c:v>1.4680055995123991</c:v>
                </c:pt>
                <c:pt idx="747">
                  <c:v>0.78493720588650018</c:v>
                </c:pt>
                <c:pt idx="748">
                  <c:v>0.17697445411863874</c:v>
                </c:pt>
                <c:pt idx="749">
                  <c:v>-0.43089752776789342</c:v>
                </c:pt>
                <c:pt idx="750">
                  <c:v>1.1256103400888668</c:v>
                </c:pt>
                <c:pt idx="751">
                  <c:v>1.6730950310237336</c:v>
                </c:pt>
              </c:numCache>
            </c:numRef>
          </c:val>
          <c:smooth val="0"/>
          <c:extLst>
            <c:ext xmlns:c16="http://schemas.microsoft.com/office/drawing/2014/chart" uri="{C3380CC4-5D6E-409C-BE32-E72D297353CC}">
              <c16:uniqueId val="{00000004-4AFF-0B4C-B791-328F48657C95}"/>
            </c:ext>
          </c:extLst>
        </c:ser>
        <c:dLbls>
          <c:showLegendKey val="0"/>
          <c:showVal val="0"/>
          <c:showCatName val="0"/>
          <c:showSerName val="0"/>
          <c:showPercent val="0"/>
          <c:showBubbleSize val="0"/>
        </c:dLbls>
        <c:smooth val="0"/>
        <c:axId val="2104258368"/>
        <c:axId val="2004853952"/>
      </c:lineChart>
      <c:catAx>
        <c:axId val="2104258368"/>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Date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crossAx val="2004853952"/>
        <c:crosses val="autoZero"/>
        <c:auto val="1"/>
        <c:lblAlgn val="ctr"/>
        <c:lblOffset val="100"/>
        <c:noMultiLvlLbl val="0"/>
      </c:catAx>
      <c:valAx>
        <c:axId val="2004853952"/>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Sharpe Ratio</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crossAx val="21042583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Cumulative Portfolio Wealth ($1 Invested)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v>Equal Weight</c:v>
          </c:tx>
          <c:spPr>
            <a:ln w="28575" cap="rnd">
              <a:solidFill>
                <a:schemeClr val="accent1"/>
              </a:solidFill>
              <a:round/>
            </a:ln>
            <a:effectLst/>
          </c:spPr>
          <c:marker>
            <c:symbol val="none"/>
          </c:marker>
          <c:cat>
            <c:numRef>
              <c:f>'Portfolio Construction'!$A$28:$A$808</c:f>
              <c:numCache>
                <c:formatCode>General</c:formatCode>
                <c:ptCount val="781"/>
                <c:pt idx="0">
                  <c:v>44565</c:v>
                </c:pt>
                <c:pt idx="1">
                  <c:v>44566</c:v>
                </c:pt>
                <c:pt idx="2">
                  <c:v>44567</c:v>
                </c:pt>
                <c:pt idx="3">
                  <c:v>44568</c:v>
                </c:pt>
                <c:pt idx="4">
                  <c:v>44571</c:v>
                </c:pt>
                <c:pt idx="5">
                  <c:v>44572</c:v>
                </c:pt>
                <c:pt idx="6">
                  <c:v>44573</c:v>
                </c:pt>
                <c:pt idx="7">
                  <c:v>44574</c:v>
                </c:pt>
                <c:pt idx="8">
                  <c:v>44575</c:v>
                </c:pt>
                <c:pt idx="9">
                  <c:v>44578</c:v>
                </c:pt>
                <c:pt idx="10">
                  <c:v>44579</c:v>
                </c:pt>
                <c:pt idx="11">
                  <c:v>44580</c:v>
                </c:pt>
                <c:pt idx="12">
                  <c:v>44581</c:v>
                </c:pt>
                <c:pt idx="13">
                  <c:v>44582</c:v>
                </c:pt>
                <c:pt idx="14">
                  <c:v>44585</c:v>
                </c:pt>
                <c:pt idx="15">
                  <c:v>44586</c:v>
                </c:pt>
                <c:pt idx="16">
                  <c:v>44587</c:v>
                </c:pt>
                <c:pt idx="17">
                  <c:v>44588</c:v>
                </c:pt>
                <c:pt idx="18">
                  <c:v>44589</c:v>
                </c:pt>
                <c:pt idx="19">
                  <c:v>44592</c:v>
                </c:pt>
                <c:pt idx="20">
                  <c:v>44593</c:v>
                </c:pt>
                <c:pt idx="21">
                  <c:v>44594</c:v>
                </c:pt>
                <c:pt idx="22">
                  <c:v>44595</c:v>
                </c:pt>
                <c:pt idx="23">
                  <c:v>44596</c:v>
                </c:pt>
                <c:pt idx="24">
                  <c:v>44599</c:v>
                </c:pt>
                <c:pt idx="25">
                  <c:v>44600</c:v>
                </c:pt>
                <c:pt idx="26">
                  <c:v>44601</c:v>
                </c:pt>
                <c:pt idx="27">
                  <c:v>44602</c:v>
                </c:pt>
                <c:pt idx="28">
                  <c:v>44603</c:v>
                </c:pt>
                <c:pt idx="29">
                  <c:v>44606</c:v>
                </c:pt>
                <c:pt idx="30">
                  <c:v>44607</c:v>
                </c:pt>
                <c:pt idx="31">
                  <c:v>44608</c:v>
                </c:pt>
                <c:pt idx="32">
                  <c:v>44609</c:v>
                </c:pt>
                <c:pt idx="33">
                  <c:v>44610</c:v>
                </c:pt>
                <c:pt idx="34">
                  <c:v>44613</c:v>
                </c:pt>
                <c:pt idx="35">
                  <c:v>44614</c:v>
                </c:pt>
                <c:pt idx="36">
                  <c:v>44615</c:v>
                </c:pt>
                <c:pt idx="37">
                  <c:v>44616</c:v>
                </c:pt>
                <c:pt idx="38">
                  <c:v>44617</c:v>
                </c:pt>
                <c:pt idx="39">
                  <c:v>44620</c:v>
                </c:pt>
                <c:pt idx="40">
                  <c:v>44621</c:v>
                </c:pt>
                <c:pt idx="41">
                  <c:v>44622</c:v>
                </c:pt>
                <c:pt idx="42">
                  <c:v>44623</c:v>
                </c:pt>
                <c:pt idx="43">
                  <c:v>44624</c:v>
                </c:pt>
                <c:pt idx="44">
                  <c:v>44627</c:v>
                </c:pt>
                <c:pt idx="45">
                  <c:v>44628</c:v>
                </c:pt>
                <c:pt idx="46">
                  <c:v>44629</c:v>
                </c:pt>
                <c:pt idx="47">
                  <c:v>44630</c:v>
                </c:pt>
                <c:pt idx="48">
                  <c:v>44631</c:v>
                </c:pt>
                <c:pt idx="49">
                  <c:v>44634</c:v>
                </c:pt>
                <c:pt idx="50">
                  <c:v>44635</c:v>
                </c:pt>
                <c:pt idx="51">
                  <c:v>44636</c:v>
                </c:pt>
                <c:pt idx="52">
                  <c:v>44637</c:v>
                </c:pt>
                <c:pt idx="53">
                  <c:v>44638</c:v>
                </c:pt>
                <c:pt idx="54">
                  <c:v>44641</c:v>
                </c:pt>
                <c:pt idx="55">
                  <c:v>44642</c:v>
                </c:pt>
                <c:pt idx="56">
                  <c:v>44643</c:v>
                </c:pt>
                <c:pt idx="57">
                  <c:v>44644</c:v>
                </c:pt>
                <c:pt idx="58">
                  <c:v>44645</c:v>
                </c:pt>
                <c:pt idx="59">
                  <c:v>44648</c:v>
                </c:pt>
                <c:pt idx="60">
                  <c:v>44649</c:v>
                </c:pt>
                <c:pt idx="61">
                  <c:v>44650</c:v>
                </c:pt>
                <c:pt idx="62">
                  <c:v>44651</c:v>
                </c:pt>
                <c:pt idx="63">
                  <c:v>44652</c:v>
                </c:pt>
                <c:pt idx="64">
                  <c:v>44655</c:v>
                </c:pt>
                <c:pt idx="65">
                  <c:v>44656</c:v>
                </c:pt>
                <c:pt idx="66">
                  <c:v>44657</c:v>
                </c:pt>
                <c:pt idx="67">
                  <c:v>44658</c:v>
                </c:pt>
                <c:pt idx="68">
                  <c:v>44659</c:v>
                </c:pt>
                <c:pt idx="69">
                  <c:v>44662</c:v>
                </c:pt>
                <c:pt idx="70">
                  <c:v>44663</c:v>
                </c:pt>
                <c:pt idx="71">
                  <c:v>44664</c:v>
                </c:pt>
                <c:pt idx="72">
                  <c:v>44665</c:v>
                </c:pt>
                <c:pt idx="73">
                  <c:v>44666</c:v>
                </c:pt>
                <c:pt idx="74">
                  <c:v>44669</c:v>
                </c:pt>
                <c:pt idx="75">
                  <c:v>44670</c:v>
                </c:pt>
                <c:pt idx="76">
                  <c:v>44671</c:v>
                </c:pt>
                <c:pt idx="77">
                  <c:v>44672</c:v>
                </c:pt>
                <c:pt idx="78">
                  <c:v>44673</c:v>
                </c:pt>
                <c:pt idx="79">
                  <c:v>44676</c:v>
                </c:pt>
                <c:pt idx="80">
                  <c:v>44677</c:v>
                </c:pt>
                <c:pt idx="81">
                  <c:v>44678</c:v>
                </c:pt>
                <c:pt idx="82">
                  <c:v>44679</c:v>
                </c:pt>
                <c:pt idx="83">
                  <c:v>44680</c:v>
                </c:pt>
                <c:pt idx="84">
                  <c:v>44683</c:v>
                </c:pt>
                <c:pt idx="85">
                  <c:v>44684</c:v>
                </c:pt>
                <c:pt idx="86">
                  <c:v>44685</c:v>
                </c:pt>
                <c:pt idx="87">
                  <c:v>44686</c:v>
                </c:pt>
                <c:pt idx="88">
                  <c:v>44687</c:v>
                </c:pt>
                <c:pt idx="89">
                  <c:v>44690</c:v>
                </c:pt>
                <c:pt idx="90">
                  <c:v>44691</c:v>
                </c:pt>
                <c:pt idx="91">
                  <c:v>44692</c:v>
                </c:pt>
                <c:pt idx="92">
                  <c:v>44693</c:v>
                </c:pt>
                <c:pt idx="93">
                  <c:v>44694</c:v>
                </c:pt>
                <c:pt idx="94">
                  <c:v>44697</c:v>
                </c:pt>
                <c:pt idx="95">
                  <c:v>44698</c:v>
                </c:pt>
                <c:pt idx="96">
                  <c:v>44699</c:v>
                </c:pt>
                <c:pt idx="97">
                  <c:v>44700</c:v>
                </c:pt>
                <c:pt idx="98">
                  <c:v>44701</c:v>
                </c:pt>
                <c:pt idx="99">
                  <c:v>44704</c:v>
                </c:pt>
                <c:pt idx="100">
                  <c:v>44705</c:v>
                </c:pt>
                <c:pt idx="101">
                  <c:v>44706</c:v>
                </c:pt>
                <c:pt idx="102">
                  <c:v>44707</c:v>
                </c:pt>
                <c:pt idx="103">
                  <c:v>44708</c:v>
                </c:pt>
                <c:pt idx="104">
                  <c:v>44711</c:v>
                </c:pt>
                <c:pt idx="105">
                  <c:v>44712</c:v>
                </c:pt>
                <c:pt idx="106">
                  <c:v>44713</c:v>
                </c:pt>
                <c:pt idx="107">
                  <c:v>44714</c:v>
                </c:pt>
                <c:pt idx="108">
                  <c:v>44715</c:v>
                </c:pt>
                <c:pt idx="109">
                  <c:v>44718</c:v>
                </c:pt>
                <c:pt idx="110">
                  <c:v>44719</c:v>
                </c:pt>
                <c:pt idx="111">
                  <c:v>44720</c:v>
                </c:pt>
                <c:pt idx="112">
                  <c:v>44721</c:v>
                </c:pt>
                <c:pt idx="113">
                  <c:v>44722</c:v>
                </c:pt>
                <c:pt idx="114">
                  <c:v>44725</c:v>
                </c:pt>
                <c:pt idx="115">
                  <c:v>44726</c:v>
                </c:pt>
                <c:pt idx="116">
                  <c:v>44727</c:v>
                </c:pt>
                <c:pt idx="117">
                  <c:v>44728</c:v>
                </c:pt>
                <c:pt idx="118">
                  <c:v>44729</c:v>
                </c:pt>
                <c:pt idx="119">
                  <c:v>44732</c:v>
                </c:pt>
                <c:pt idx="120">
                  <c:v>44733</c:v>
                </c:pt>
                <c:pt idx="121">
                  <c:v>44734</c:v>
                </c:pt>
                <c:pt idx="122">
                  <c:v>44735</c:v>
                </c:pt>
                <c:pt idx="123">
                  <c:v>44736</c:v>
                </c:pt>
                <c:pt idx="124">
                  <c:v>44739</c:v>
                </c:pt>
                <c:pt idx="125">
                  <c:v>44740</c:v>
                </c:pt>
                <c:pt idx="126">
                  <c:v>44741</c:v>
                </c:pt>
                <c:pt idx="127">
                  <c:v>44742</c:v>
                </c:pt>
                <c:pt idx="128">
                  <c:v>44743</c:v>
                </c:pt>
                <c:pt idx="129">
                  <c:v>44746</c:v>
                </c:pt>
                <c:pt idx="130">
                  <c:v>44747</c:v>
                </c:pt>
                <c:pt idx="131">
                  <c:v>44748</c:v>
                </c:pt>
                <c:pt idx="132">
                  <c:v>44749</c:v>
                </c:pt>
                <c:pt idx="133">
                  <c:v>44750</c:v>
                </c:pt>
                <c:pt idx="134">
                  <c:v>44753</c:v>
                </c:pt>
                <c:pt idx="135">
                  <c:v>44754</c:v>
                </c:pt>
                <c:pt idx="136">
                  <c:v>44755</c:v>
                </c:pt>
                <c:pt idx="137">
                  <c:v>44756</c:v>
                </c:pt>
                <c:pt idx="138">
                  <c:v>44757</c:v>
                </c:pt>
                <c:pt idx="139">
                  <c:v>44760</c:v>
                </c:pt>
                <c:pt idx="140">
                  <c:v>44761</c:v>
                </c:pt>
                <c:pt idx="141">
                  <c:v>44762</c:v>
                </c:pt>
                <c:pt idx="142">
                  <c:v>44763</c:v>
                </c:pt>
                <c:pt idx="143">
                  <c:v>44764</c:v>
                </c:pt>
                <c:pt idx="144">
                  <c:v>44767</c:v>
                </c:pt>
                <c:pt idx="145">
                  <c:v>44768</c:v>
                </c:pt>
                <c:pt idx="146">
                  <c:v>44769</c:v>
                </c:pt>
                <c:pt idx="147">
                  <c:v>44770</c:v>
                </c:pt>
                <c:pt idx="148">
                  <c:v>44771</c:v>
                </c:pt>
                <c:pt idx="149">
                  <c:v>44774</c:v>
                </c:pt>
                <c:pt idx="150">
                  <c:v>44775</c:v>
                </c:pt>
                <c:pt idx="151">
                  <c:v>44776</c:v>
                </c:pt>
                <c:pt idx="152">
                  <c:v>44777</c:v>
                </c:pt>
                <c:pt idx="153">
                  <c:v>44778</c:v>
                </c:pt>
                <c:pt idx="154">
                  <c:v>44781</c:v>
                </c:pt>
                <c:pt idx="155">
                  <c:v>44782</c:v>
                </c:pt>
                <c:pt idx="156">
                  <c:v>44783</c:v>
                </c:pt>
                <c:pt idx="157">
                  <c:v>44784</c:v>
                </c:pt>
                <c:pt idx="158">
                  <c:v>44785</c:v>
                </c:pt>
                <c:pt idx="159">
                  <c:v>44788</c:v>
                </c:pt>
                <c:pt idx="160">
                  <c:v>44789</c:v>
                </c:pt>
                <c:pt idx="161">
                  <c:v>44790</c:v>
                </c:pt>
                <c:pt idx="162">
                  <c:v>44791</c:v>
                </c:pt>
                <c:pt idx="163">
                  <c:v>44792</c:v>
                </c:pt>
                <c:pt idx="164">
                  <c:v>44795</c:v>
                </c:pt>
                <c:pt idx="165">
                  <c:v>44796</c:v>
                </c:pt>
                <c:pt idx="166">
                  <c:v>44797</c:v>
                </c:pt>
                <c:pt idx="167">
                  <c:v>44798</c:v>
                </c:pt>
                <c:pt idx="168">
                  <c:v>44799</c:v>
                </c:pt>
                <c:pt idx="169">
                  <c:v>44802</c:v>
                </c:pt>
                <c:pt idx="170">
                  <c:v>44803</c:v>
                </c:pt>
                <c:pt idx="171">
                  <c:v>44804</c:v>
                </c:pt>
                <c:pt idx="172">
                  <c:v>44805</c:v>
                </c:pt>
                <c:pt idx="173">
                  <c:v>44806</c:v>
                </c:pt>
                <c:pt idx="174">
                  <c:v>44809</c:v>
                </c:pt>
                <c:pt idx="175">
                  <c:v>44810</c:v>
                </c:pt>
                <c:pt idx="176">
                  <c:v>44811</c:v>
                </c:pt>
                <c:pt idx="177">
                  <c:v>44812</c:v>
                </c:pt>
                <c:pt idx="178">
                  <c:v>44813</c:v>
                </c:pt>
                <c:pt idx="179">
                  <c:v>44816</c:v>
                </c:pt>
                <c:pt idx="180">
                  <c:v>44817</c:v>
                </c:pt>
                <c:pt idx="181">
                  <c:v>44818</c:v>
                </c:pt>
                <c:pt idx="182">
                  <c:v>44819</c:v>
                </c:pt>
                <c:pt idx="183">
                  <c:v>44820</c:v>
                </c:pt>
                <c:pt idx="184">
                  <c:v>44823</c:v>
                </c:pt>
                <c:pt idx="185">
                  <c:v>44824</c:v>
                </c:pt>
                <c:pt idx="186">
                  <c:v>44825</c:v>
                </c:pt>
                <c:pt idx="187">
                  <c:v>44826</c:v>
                </c:pt>
                <c:pt idx="188">
                  <c:v>44827</c:v>
                </c:pt>
                <c:pt idx="189">
                  <c:v>44830</c:v>
                </c:pt>
                <c:pt idx="190">
                  <c:v>44831</c:v>
                </c:pt>
                <c:pt idx="191">
                  <c:v>44832</c:v>
                </c:pt>
                <c:pt idx="192">
                  <c:v>44833</c:v>
                </c:pt>
                <c:pt idx="193">
                  <c:v>44834</c:v>
                </c:pt>
                <c:pt idx="194">
                  <c:v>44837</c:v>
                </c:pt>
                <c:pt idx="195">
                  <c:v>44838</c:v>
                </c:pt>
                <c:pt idx="196">
                  <c:v>44839</c:v>
                </c:pt>
                <c:pt idx="197">
                  <c:v>44840</c:v>
                </c:pt>
                <c:pt idx="198">
                  <c:v>44841</c:v>
                </c:pt>
                <c:pt idx="199">
                  <c:v>44844</c:v>
                </c:pt>
                <c:pt idx="200">
                  <c:v>44845</c:v>
                </c:pt>
                <c:pt idx="201">
                  <c:v>44846</c:v>
                </c:pt>
                <c:pt idx="202">
                  <c:v>44847</c:v>
                </c:pt>
                <c:pt idx="203">
                  <c:v>44848</c:v>
                </c:pt>
                <c:pt idx="204">
                  <c:v>44851</c:v>
                </c:pt>
                <c:pt idx="205">
                  <c:v>44852</c:v>
                </c:pt>
                <c:pt idx="206">
                  <c:v>44853</c:v>
                </c:pt>
                <c:pt idx="207">
                  <c:v>44854</c:v>
                </c:pt>
                <c:pt idx="208">
                  <c:v>44855</c:v>
                </c:pt>
                <c:pt idx="209">
                  <c:v>44858</c:v>
                </c:pt>
                <c:pt idx="210">
                  <c:v>44859</c:v>
                </c:pt>
                <c:pt idx="211">
                  <c:v>44860</c:v>
                </c:pt>
                <c:pt idx="212">
                  <c:v>44861</c:v>
                </c:pt>
                <c:pt idx="213">
                  <c:v>44862</c:v>
                </c:pt>
                <c:pt idx="214">
                  <c:v>44865</c:v>
                </c:pt>
                <c:pt idx="215">
                  <c:v>44866</c:v>
                </c:pt>
                <c:pt idx="216">
                  <c:v>44867</c:v>
                </c:pt>
                <c:pt idx="217">
                  <c:v>44868</c:v>
                </c:pt>
                <c:pt idx="218">
                  <c:v>44869</c:v>
                </c:pt>
                <c:pt idx="219">
                  <c:v>44872</c:v>
                </c:pt>
                <c:pt idx="220">
                  <c:v>44873</c:v>
                </c:pt>
                <c:pt idx="221">
                  <c:v>44874</c:v>
                </c:pt>
                <c:pt idx="222">
                  <c:v>44875</c:v>
                </c:pt>
                <c:pt idx="223">
                  <c:v>44876</c:v>
                </c:pt>
                <c:pt idx="224">
                  <c:v>44879</c:v>
                </c:pt>
                <c:pt idx="225">
                  <c:v>44880</c:v>
                </c:pt>
                <c:pt idx="226">
                  <c:v>44881</c:v>
                </c:pt>
                <c:pt idx="227">
                  <c:v>44882</c:v>
                </c:pt>
                <c:pt idx="228">
                  <c:v>44883</c:v>
                </c:pt>
                <c:pt idx="229">
                  <c:v>44886</c:v>
                </c:pt>
                <c:pt idx="230">
                  <c:v>44887</c:v>
                </c:pt>
                <c:pt idx="231">
                  <c:v>44888</c:v>
                </c:pt>
                <c:pt idx="232">
                  <c:v>44889</c:v>
                </c:pt>
                <c:pt idx="233">
                  <c:v>44890</c:v>
                </c:pt>
                <c:pt idx="234">
                  <c:v>44893</c:v>
                </c:pt>
                <c:pt idx="235">
                  <c:v>44894</c:v>
                </c:pt>
                <c:pt idx="236">
                  <c:v>44895</c:v>
                </c:pt>
                <c:pt idx="237">
                  <c:v>44896</c:v>
                </c:pt>
                <c:pt idx="238">
                  <c:v>44897</c:v>
                </c:pt>
                <c:pt idx="239">
                  <c:v>44900</c:v>
                </c:pt>
                <c:pt idx="240">
                  <c:v>44901</c:v>
                </c:pt>
                <c:pt idx="241">
                  <c:v>44902</c:v>
                </c:pt>
                <c:pt idx="242">
                  <c:v>44903</c:v>
                </c:pt>
                <c:pt idx="243">
                  <c:v>44904</c:v>
                </c:pt>
                <c:pt idx="244">
                  <c:v>44907</c:v>
                </c:pt>
                <c:pt idx="245">
                  <c:v>44908</c:v>
                </c:pt>
                <c:pt idx="246">
                  <c:v>44909</c:v>
                </c:pt>
                <c:pt idx="247">
                  <c:v>44910</c:v>
                </c:pt>
                <c:pt idx="248">
                  <c:v>44911</c:v>
                </c:pt>
                <c:pt idx="249">
                  <c:v>44914</c:v>
                </c:pt>
                <c:pt idx="250">
                  <c:v>44915</c:v>
                </c:pt>
                <c:pt idx="251">
                  <c:v>44916</c:v>
                </c:pt>
                <c:pt idx="252">
                  <c:v>44917</c:v>
                </c:pt>
                <c:pt idx="253">
                  <c:v>44918</c:v>
                </c:pt>
                <c:pt idx="254">
                  <c:v>44921</c:v>
                </c:pt>
                <c:pt idx="255">
                  <c:v>44922</c:v>
                </c:pt>
                <c:pt idx="256">
                  <c:v>44923</c:v>
                </c:pt>
                <c:pt idx="257">
                  <c:v>44924</c:v>
                </c:pt>
                <c:pt idx="258">
                  <c:v>44925</c:v>
                </c:pt>
                <c:pt idx="259">
                  <c:v>44928</c:v>
                </c:pt>
                <c:pt idx="260">
                  <c:v>44929</c:v>
                </c:pt>
                <c:pt idx="261">
                  <c:v>44930</c:v>
                </c:pt>
                <c:pt idx="262">
                  <c:v>44931</c:v>
                </c:pt>
                <c:pt idx="263">
                  <c:v>44932</c:v>
                </c:pt>
                <c:pt idx="264">
                  <c:v>44935</c:v>
                </c:pt>
                <c:pt idx="265">
                  <c:v>44936</c:v>
                </c:pt>
                <c:pt idx="266">
                  <c:v>44937</c:v>
                </c:pt>
                <c:pt idx="267">
                  <c:v>44938</c:v>
                </c:pt>
                <c:pt idx="268">
                  <c:v>44939</c:v>
                </c:pt>
                <c:pt idx="269">
                  <c:v>44942</c:v>
                </c:pt>
                <c:pt idx="270">
                  <c:v>44943</c:v>
                </c:pt>
                <c:pt idx="271">
                  <c:v>44944</c:v>
                </c:pt>
                <c:pt idx="272">
                  <c:v>44945</c:v>
                </c:pt>
                <c:pt idx="273">
                  <c:v>44946</c:v>
                </c:pt>
                <c:pt idx="274">
                  <c:v>44949</c:v>
                </c:pt>
                <c:pt idx="275">
                  <c:v>44950</c:v>
                </c:pt>
                <c:pt idx="276">
                  <c:v>44951</c:v>
                </c:pt>
                <c:pt idx="277">
                  <c:v>44952</c:v>
                </c:pt>
                <c:pt idx="278">
                  <c:v>44953</c:v>
                </c:pt>
                <c:pt idx="279">
                  <c:v>44956</c:v>
                </c:pt>
                <c:pt idx="280">
                  <c:v>44957</c:v>
                </c:pt>
                <c:pt idx="281">
                  <c:v>44958</c:v>
                </c:pt>
                <c:pt idx="282">
                  <c:v>44959</c:v>
                </c:pt>
                <c:pt idx="283">
                  <c:v>44960</c:v>
                </c:pt>
                <c:pt idx="284">
                  <c:v>44963</c:v>
                </c:pt>
                <c:pt idx="285">
                  <c:v>44964</c:v>
                </c:pt>
                <c:pt idx="286">
                  <c:v>44965</c:v>
                </c:pt>
                <c:pt idx="287">
                  <c:v>44966</c:v>
                </c:pt>
                <c:pt idx="288">
                  <c:v>44967</c:v>
                </c:pt>
                <c:pt idx="289">
                  <c:v>44970</c:v>
                </c:pt>
                <c:pt idx="290">
                  <c:v>44971</c:v>
                </c:pt>
                <c:pt idx="291">
                  <c:v>44972</c:v>
                </c:pt>
                <c:pt idx="292">
                  <c:v>44973</c:v>
                </c:pt>
                <c:pt idx="293">
                  <c:v>44974</c:v>
                </c:pt>
                <c:pt idx="294">
                  <c:v>44977</c:v>
                </c:pt>
                <c:pt idx="295">
                  <c:v>44978</c:v>
                </c:pt>
                <c:pt idx="296">
                  <c:v>44979</c:v>
                </c:pt>
                <c:pt idx="297">
                  <c:v>44980</c:v>
                </c:pt>
                <c:pt idx="298">
                  <c:v>44981</c:v>
                </c:pt>
                <c:pt idx="299">
                  <c:v>44984</c:v>
                </c:pt>
                <c:pt idx="300">
                  <c:v>44985</c:v>
                </c:pt>
                <c:pt idx="301">
                  <c:v>44986</c:v>
                </c:pt>
                <c:pt idx="302">
                  <c:v>44987</c:v>
                </c:pt>
                <c:pt idx="303">
                  <c:v>44988</c:v>
                </c:pt>
                <c:pt idx="304">
                  <c:v>44991</c:v>
                </c:pt>
                <c:pt idx="305">
                  <c:v>44992</c:v>
                </c:pt>
                <c:pt idx="306">
                  <c:v>44993</c:v>
                </c:pt>
                <c:pt idx="307">
                  <c:v>44994</c:v>
                </c:pt>
                <c:pt idx="308">
                  <c:v>44995</c:v>
                </c:pt>
                <c:pt idx="309">
                  <c:v>44998</c:v>
                </c:pt>
                <c:pt idx="310">
                  <c:v>44999</c:v>
                </c:pt>
                <c:pt idx="311">
                  <c:v>45000</c:v>
                </c:pt>
                <c:pt idx="312">
                  <c:v>45001</c:v>
                </c:pt>
                <c:pt idx="313">
                  <c:v>45002</c:v>
                </c:pt>
                <c:pt idx="314">
                  <c:v>45005</c:v>
                </c:pt>
                <c:pt idx="315">
                  <c:v>45006</c:v>
                </c:pt>
                <c:pt idx="316">
                  <c:v>45007</c:v>
                </c:pt>
                <c:pt idx="317">
                  <c:v>45008</c:v>
                </c:pt>
                <c:pt idx="318">
                  <c:v>45009</c:v>
                </c:pt>
                <c:pt idx="319">
                  <c:v>45012</c:v>
                </c:pt>
                <c:pt idx="320">
                  <c:v>45013</c:v>
                </c:pt>
                <c:pt idx="321">
                  <c:v>45014</c:v>
                </c:pt>
                <c:pt idx="322">
                  <c:v>45015</c:v>
                </c:pt>
                <c:pt idx="323">
                  <c:v>45016</c:v>
                </c:pt>
                <c:pt idx="324">
                  <c:v>45019</c:v>
                </c:pt>
                <c:pt idx="325">
                  <c:v>45020</c:v>
                </c:pt>
                <c:pt idx="326">
                  <c:v>45021</c:v>
                </c:pt>
                <c:pt idx="327">
                  <c:v>45022</c:v>
                </c:pt>
                <c:pt idx="328">
                  <c:v>45023</c:v>
                </c:pt>
                <c:pt idx="329">
                  <c:v>45026</c:v>
                </c:pt>
                <c:pt idx="330">
                  <c:v>45027</c:v>
                </c:pt>
                <c:pt idx="331">
                  <c:v>45028</c:v>
                </c:pt>
                <c:pt idx="332">
                  <c:v>45029</c:v>
                </c:pt>
                <c:pt idx="333">
                  <c:v>45030</c:v>
                </c:pt>
                <c:pt idx="334">
                  <c:v>45033</c:v>
                </c:pt>
                <c:pt idx="335">
                  <c:v>45034</c:v>
                </c:pt>
                <c:pt idx="336">
                  <c:v>45035</c:v>
                </c:pt>
                <c:pt idx="337">
                  <c:v>45036</c:v>
                </c:pt>
                <c:pt idx="338">
                  <c:v>45037</c:v>
                </c:pt>
                <c:pt idx="339">
                  <c:v>45040</c:v>
                </c:pt>
                <c:pt idx="340">
                  <c:v>45041</c:v>
                </c:pt>
                <c:pt idx="341">
                  <c:v>45042</c:v>
                </c:pt>
                <c:pt idx="342">
                  <c:v>45043</c:v>
                </c:pt>
                <c:pt idx="343">
                  <c:v>45044</c:v>
                </c:pt>
                <c:pt idx="344">
                  <c:v>45047</c:v>
                </c:pt>
                <c:pt idx="345">
                  <c:v>45048</c:v>
                </c:pt>
                <c:pt idx="346">
                  <c:v>45049</c:v>
                </c:pt>
                <c:pt idx="347">
                  <c:v>45050</c:v>
                </c:pt>
                <c:pt idx="348">
                  <c:v>45051</c:v>
                </c:pt>
                <c:pt idx="349">
                  <c:v>45054</c:v>
                </c:pt>
                <c:pt idx="350">
                  <c:v>45055</c:v>
                </c:pt>
                <c:pt idx="351">
                  <c:v>45056</c:v>
                </c:pt>
                <c:pt idx="352">
                  <c:v>45057</c:v>
                </c:pt>
                <c:pt idx="353">
                  <c:v>45058</c:v>
                </c:pt>
                <c:pt idx="354">
                  <c:v>45061</c:v>
                </c:pt>
                <c:pt idx="355">
                  <c:v>45062</c:v>
                </c:pt>
                <c:pt idx="356">
                  <c:v>45063</c:v>
                </c:pt>
                <c:pt idx="357">
                  <c:v>45064</c:v>
                </c:pt>
                <c:pt idx="358">
                  <c:v>45065</c:v>
                </c:pt>
                <c:pt idx="359">
                  <c:v>45068</c:v>
                </c:pt>
                <c:pt idx="360">
                  <c:v>45069</c:v>
                </c:pt>
                <c:pt idx="361">
                  <c:v>45070</c:v>
                </c:pt>
                <c:pt idx="362">
                  <c:v>45071</c:v>
                </c:pt>
                <c:pt idx="363">
                  <c:v>45072</c:v>
                </c:pt>
                <c:pt idx="364">
                  <c:v>45075</c:v>
                </c:pt>
                <c:pt idx="365">
                  <c:v>45076</c:v>
                </c:pt>
                <c:pt idx="366">
                  <c:v>45077</c:v>
                </c:pt>
                <c:pt idx="367">
                  <c:v>45078</c:v>
                </c:pt>
                <c:pt idx="368">
                  <c:v>45079</c:v>
                </c:pt>
                <c:pt idx="369">
                  <c:v>45082</c:v>
                </c:pt>
                <c:pt idx="370">
                  <c:v>45083</c:v>
                </c:pt>
                <c:pt idx="371">
                  <c:v>45084</c:v>
                </c:pt>
                <c:pt idx="372">
                  <c:v>45085</c:v>
                </c:pt>
                <c:pt idx="373">
                  <c:v>45086</c:v>
                </c:pt>
                <c:pt idx="374">
                  <c:v>45089</c:v>
                </c:pt>
                <c:pt idx="375">
                  <c:v>45090</c:v>
                </c:pt>
                <c:pt idx="376">
                  <c:v>45091</c:v>
                </c:pt>
                <c:pt idx="377">
                  <c:v>45092</c:v>
                </c:pt>
                <c:pt idx="378">
                  <c:v>45093</c:v>
                </c:pt>
                <c:pt idx="379">
                  <c:v>45096</c:v>
                </c:pt>
                <c:pt idx="380">
                  <c:v>45097</c:v>
                </c:pt>
                <c:pt idx="381">
                  <c:v>45098</c:v>
                </c:pt>
                <c:pt idx="382">
                  <c:v>45099</c:v>
                </c:pt>
                <c:pt idx="383">
                  <c:v>45100</c:v>
                </c:pt>
                <c:pt idx="384">
                  <c:v>45103</c:v>
                </c:pt>
                <c:pt idx="385">
                  <c:v>45104</c:v>
                </c:pt>
                <c:pt idx="386">
                  <c:v>45105</c:v>
                </c:pt>
                <c:pt idx="387">
                  <c:v>45106</c:v>
                </c:pt>
                <c:pt idx="388">
                  <c:v>45107</c:v>
                </c:pt>
                <c:pt idx="389">
                  <c:v>45110</c:v>
                </c:pt>
                <c:pt idx="390">
                  <c:v>45111</c:v>
                </c:pt>
                <c:pt idx="391">
                  <c:v>45112</c:v>
                </c:pt>
                <c:pt idx="392">
                  <c:v>45113</c:v>
                </c:pt>
                <c:pt idx="393">
                  <c:v>45114</c:v>
                </c:pt>
                <c:pt idx="394">
                  <c:v>45117</c:v>
                </c:pt>
                <c:pt idx="395">
                  <c:v>45118</c:v>
                </c:pt>
                <c:pt idx="396">
                  <c:v>45119</c:v>
                </c:pt>
                <c:pt idx="397">
                  <c:v>45120</c:v>
                </c:pt>
                <c:pt idx="398">
                  <c:v>45121</c:v>
                </c:pt>
                <c:pt idx="399">
                  <c:v>45124</c:v>
                </c:pt>
                <c:pt idx="400">
                  <c:v>45125</c:v>
                </c:pt>
                <c:pt idx="401">
                  <c:v>45126</c:v>
                </c:pt>
                <c:pt idx="402">
                  <c:v>45127</c:v>
                </c:pt>
                <c:pt idx="403">
                  <c:v>45128</c:v>
                </c:pt>
                <c:pt idx="404">
                  <c:v>45131</c:v>
                </c:pt>
                <c:pt idx="405">
                  <c:v>45132</c:v>
                </c:pt>
                <c:pt idx="406">
                  <c:v>45133</c:v>
                </c:pt>
                <c:pt idx="407">
                  <c:v>45134</c:v>
                </c:pt>
                <c:pt idx="408">
                  <c:v>45135</c:v>
                </c:pt>
                <c:pt idx="409">
                  <c:v>45138</c:v>
                </c:pt>
                <c:pt idx="410">
                  <c:v>45139</c:v>
                </c:pt>
                <c:pt idx="411">
                  <c:v>45140</c:v>
                </c:pt>
                <c:pt idx="412">
                  <c:v>45141</c:v>
                </c:pt>
                <c:pt idx="413">
                  <c:v>45142</c:v>
                </c:pt>
                <c:pt idx="414">
                  <c:v>45145</c:v>
                </c:pt>
                <c:pt idx="415">
                  <c:v>45146</c:v>
                </c:pt>
                <c:pt idx="416">
                  <c:v>45147</c:v>
                </c:pt>
                <c:pt idx="417">
                  <c:v>45148</c:v>
                </c:pt>
                <c:pt idx="418">
                  <c:v>45149</c:v>
                </c:pt>
                <c:pt idx="419">
                  <c:v>45152</c:v>
                </c:pt>
                <c:pt idx="420">
                  <c:v>45153</c:v>
                </c:pt>
                <c:pt idx="421">
                  <c:v>45154</c:v>
                </c:pt>
                <c:pt idx="422">
                  <c:v>45155</c:v>
                </c:pt>
                <c:pt idx="423">
                  <c:v>45156</c:v>
                </c:pt>
                <c:pt idx="424">
                  <c:v>45159</c:v>
                </c:pt>
                <c:pt idx="425">
                  <c:v>45160</c:v>
                </c:pt>
                <c:pt idx="426">
                  <c:v>45161</c:v>
                </c:pt>
                <c:pt idx="427">
                  <c:v>45162</c:v>
                </c:pt>
                <c:pt idx="428">
                  <c:v>45163</c:v>
                </c:pt>
                <c:pt idx="429">
                  <c:v>45166</c:v>
                </c:pt>
                <c:pt idx="430">
                  <c:v>45167</c:v>
                </c:pt>
                <c:pt idx="431">
                  <c:v>45168</c:v>
                </c:pt>
                <c:pt idx="432">
                  <c:v>45169</c:v>
                </c:pt>
                <c:pt idx="433">
                  <c:v>45170</c:v>
                </c:pt>
                <c:pt idx="434">
                  <c:v>45173</c:v>
                </c:pt>
                <c:pt idx="435">
                  <c:v>45174</c:v>
                </c:pt>
                <c:pt idx="436">
                  <c:v>45175</c:v>
                </c:pt>
                <c:pt idx="437">
                  <c:v>45176</c:v>
                </c:pt>
                <c:pt idx="438">
                  <c:v>45177</c:v>
                </c:pt>
                <c:pt idx="439">
                  <c:v>45180</c:v>
                </c:pt>
                <c:pt idx="440">
                  <c:v>45181</c:v>
                </c:pt>
                <c:pt idx="441">
                  <c:v>45182</c:v>
                </c:pt>
                <c:pt idx="442">
                  <c:v>45183</c:v>
                </c:pt>
                <c:pt idx="443">
                  <c:v>45184</c:v>
                </c:pt>
                <c:pt idx="444">
                  <c:v>45187</c:v>
                </c:pt>
                <c:pt idx="445">
                  <c:v>45188</c:v>
                </c:pt>
                <c:pt idx="446">
                  <c:v>45189</c:v>
                </c:pt>
                <c:pt idx="447">
                  <c:v>45190</c:v>
                </c:pt>
                <c:pt idx="448">
                  <c:v>45191</c:v>
                </c:pt>
                <c:pt idx="449">
                  <c:v>45194</c:v>
                </c:pt>
                <c:pt idx="450">
                  <c:v>45195</c:v>
                </c:pt>
                <c:pt idx="451">
                  <c:v>45196</c:v>
                </c:pt>
                <c:pt idx="452">
                  <c:v>45197</c:v>
                </c:pt>
                <c:pt idx="453">
                  <c:v>45198</c:v>
                </c:pt>
                <c:pt idx="454">
                  <c:v>45201</c:v>
                </c:pt>
                <c:pt idx="455">
                  <c:v>45202</c:v>
                </c:pt>
                <c:pt idx="456">
                  <c:v>45203</c:v>
                </c:pt>
                <c:pt idx="457">
                  <c:v>45204</c:v>
                </c:pt>
                <c:pt idx="458">
                  <c:v>45205</c:v>
                </c:pt>
                <c:pt idx="459">
                  <c:v>45208</c:v>
                </c:pt>
                <c:pt idx="460">
                  <c:v>45209</c:v>
                </c:pt>
                <c:pt idx="461">
                  <c:v>45210</c:v>
                </c:pt>
                <c:pt idx="462">
                  <c:v>45211</c:v>
                </c:pt>
                <c:pt idx="463">
                  <c:v>45212</c:v>
                </c:pt>
                <c:pt idx="464">
                  <c:v>45215</c:v>
                </c:pt>
                <c:pt idx="465">
                  <c:v>45216</c:v>
                </c:pt>
                <c:pt idx="466">
                  <c:v>45217</c:v>
                </c:pt>
                <c:pt idx="467">
                  <c:v>45218</c:v>
                </c:pt>
                <c:pt idx="468">
                  <c:v>45219</c:v>
                </c:pt>
                <c:pt idx="469">
                  <c:v>45222</c:v>
                </c:pt>
                <c:pt idx="470">
                  <c:v>45223</c:v>
                </c:pt>
                <c:pt idx="471">
                  <c:v>45224</c:v>
                </c:pt>
                <c:pt idx="472">
                  <c:v>45225</c:v>
                </c:pt>
                <c:pt idx="473">
                  <c:v>45226</c:v>
                </c:pt>
                <c:pt idx="474">
                  <c:v>45229</c:v>
                </c:pt>
                <c:pt idx="475">
                  <c:v>45230</c:v>
                </c:pt>
                <c:pt idx="476">
                  <c:v>45231</c:v>
                </c:pt>
                <c:pt idx="477">
                  <c:v>45232</c:v>
                </c:pt>
                <c:pt idx="478">
                  <c:v>45233</c:v>
                </c:pt>
                <c:pt idx="479">
                  <c:v>45236</c:v>
                </c:pt>
                <c:pt idx="480">
                  <c:v>45237</c:v>
                </c:pt>
                <c:pt idx="481">
                  <c:v>45238</c:v>
                </c:pt>
                <c:pt idx="482">
                  <c:v>45239</c:v>
                </c:pt>
                <c:pt idx="483">
                  <c:v>45240</c:v>
                </c:pt>
                <c:pt idx="484">
                  <c:v>45243</c:v>
                </c:pt>
                <c:pt idx="485">
                  <c:v>45244</c:v>
                </c:pt>
                <c:pt idx="486">
                  <c:v>45245</c:v>
                </c:pt>
                <c:pt idx="487">
                  <c:v>45246</c:v>
                </c:pt>
                <c:pt idx="488">
                  <c:v>45247</c:v>
                </c:pt>
                <c:pt idx="489">
                  <c:v>45250</c:v>
                </c:pt>
                <c:pt idx="490">
                  <c:v>45251</c:v>
                </c:pt>
                <c:pt idx="491">
                  <c:v>45252</c:v>
                </c:pt>
                <c:pt idx="492">
                  <c:v>45253</c:v>
                </c:pt>
                <c:pt idx="493">
                  <c:v>45254</c:v>
                </c:pt>
                <c:pt idx="494">
                  <c:v>45257</c:v>
                </c:pt>
                <c:pt idx="495">
                  <c:v>45258</c:v>
                </c:pt>
                <c:pt idx="496">
                  <c:v>45259</c:v>
                </c:pt>
                <c:pt idx="497">
                  <c:v>45260</c:v>
                </c:pt>
                <c:pt idx="498">
                  <c:v>45261</c:v>
                </c:pt>
                <c:pt idx="499">
                  <c:v>45264</c:v>
                </c:pt>
                <c:pt idx="500">
                  <c:v>45265</c:v>
                </c:pt>
                <c:pt idx="501">
                  <c:v>45266</c:v>
                </c:pt>
                <c:pt idx="502">
                  <c:v>45267</c:v>
                </c:pt>
                <c:pt idx="503">
                  <c:v>45268</c:v>
                </c:pt>
                <c:pt idx="504">
                  <c:v>45271</c:v>
                </c:pt>
                <c:pt idx="505">
                  <c:v>45272</c:v>
                </c:pt>
                <c:pt idx="506">
                  <c:v>45273</c:v>
                </c:pt>
                <c:pt idx="507">
                  <c:v>45274</c:v>
                </c:pt>
                <c:pt idx="508">
                  <c:v>45275</c:v>
                </c:pt>
                <c:pt idx="509">
                  <c:v>45278</c:v>
                </c:pt>
                <c:pt idx="510">
                  <c:v>45279</c:v>
                </c:pt>
                <c:pt idx="511">
                  <c:v>45280</c:v>
                </c:pt>
                <c:pt idx="512">
                  <c:v>45281</c:v>
                </c:pt>
                <c:pt idx="513">
                  <c:v>45282</c:v>
                </c:pt>
                <c:pt idx="514">
                  <c:v>45285</c:v>
                </c:pt>
                <c:pt idx="515">
                  <c:v>45286</c:v>
                </c:pt>
                <c:pt idx="516">
                  <c:v>45287</c:v>
                </c:pt>
                <c:pt idx="517">
                  <c:v>45288</c:v>
                </c:pt>
                <c:pt idx="518">
                  <c:v>45289</c:v>
                </c:pt>
                <c:pt idx="519">
                  <c:v>45292</c:v>
                </c:pt>
                <c:pt idx="520">
                  <c:v>45293</c:v>
                </c:pt>
                <c:pt idx="521">
                  <c:v>45294</c:v>
                </c:pt>
                <c:pt idx="522">
                  <c:v>45295</c:v>
                </c:pt>
                <c:pt idx="523">
                  <c:v>45296</c:v>
                </c:pt>
                <c:pt idx="524">
                  <c:v>45299</c:v>
                </c:pt>
                <c:pt idx="525">
                  <c:v>45300</c:v>
                </c:pt>
                <c:pt idx="526">
                  <c:v>45301</c:v>
                </c:pt>
                <c:pt idx="527">
                  <c:v>45302</c:v>
                </c:pt>
                <c:pt idx="528">
                  <c:v>45303</c:v>
                </c:pt>
                <c:pt idx="529">
                  <c:v>45306</c:v>
                </c:pt>
                <c:pt idx="530">
                  <c:v>45307</c:v>
                </c:pt>
                <c:pt idx="531">
                  <c:v>45308</c:v>
                </c:pt>
                <c:pt idx="532">
                  <c:v>45309</c:v>
                </c:pt>
                <c:pt idx="533">
                  <c:v>45310</c:v>
                </c:pt>
                <c:pt idx="534">
                  <c:v>45313</c:v>
                </c:pt>
                <c:pt idx="535">
                  <c:v>45314</c:v>
                </c:pt>
                <c:pt idx="536">
                  <c:v>45315</c:v>
                </c:pt>
                <c:pt idx="537">
                  <c:v>45316</c:v>
                </c:pt>
                <c:pt idx="538">
                  <c:v>45317</c:v>
                </c:pt>
                <c:pt idx="539">
                  <c:v>45320</c:v>
                </c:pt>
                <c:pt idx="540">
                  <c:v>45321</c:v>
                </c:pt>
                <c:pt idx="541">
                  <c:v>45322</c:v>
                </c:pt>
                <c:pt idx="542">
                  <c:v>45323</c:v>
                </c:pt>
                <c:pt idx="543">
                  <c:v>45324</c:v>
                </c:pt>
                <c:pt idx="544">
                  <c:v>45327</c:v>
                </c:pt>
                <c:pt idx="545">
                  <c:v>45328</c:v>
                </c:pt>
                <c:pt idx="546">
                  <c:v>45329</c:v>
                </c:pt>
                <c:pt idx="547">
                  <c:v>45330</c:v>
                </c:pt>
                <c:pt idx="548">
                  <c:v>45331</c:v>
                </c:pt>
                <c:pt idx="549">
                  <c:v>45334</c:v>
                </c:pt>
                <c:pt idx="550">
                  <c:v>45335</c:v>
                </c:pt>
                <c:pt idx="551">
                  <c:v>45336</c:v>
                </c:pt>
                <c:pt idx="552">
                  <c:v>45337</c:v>
                </c:pt>
                <c:pt idx="553">
                  <c:v>45338</c:v>
                </c:pt>
                <c:pt idx="554">
                  <c:v>45341</c:v>
                </c:pt>
                <c:pt idx="555">
                  <c:v>45342</c:v>
                </c:pt>
                <c:pt idx="556">
                  <c:v>45343</c:v>
                </c:pt>
                <c:pt idx="557">
                  <c:v>45344</c:v>
                </c:pt>
                <c:pt idx="558">
                  <c:v>45345</c:v>
                </c:pt>
                <c:pt idx="559">
                  <c:v>45348</c:v>
                </c:pt>
                <c:pt idx="560">
                  <c:v>45349</c:v>
                </c:pt>
                <c:pt idx="561">
                  <c:v>45350</c:v>
                </c:pt>
                <c:pt idx="562">
                  <c:v>45351</c:v>
                </c:pt>
                <c:pt idx="563">
                  <c:v>45352</c:v>
                </c:pt>
                <c:pt idx="564">
                  <c:v>45355</c:v>
                </c:pt>
                <c:pt idx="565">
                  <c:v>45356</c:v>
                </c:pt>
                <c:pt idx="566">
                  <c:v>45357</c:v>
                </c:pt>
                <c:pt idx="567">
                  <c:v>45358</c:v>
                </c:pt>
                <c:pt idx="568">
                  <c:v>45359</c:v>
                </c:pt>
                <c:pt idx="569">
                  <c:v>45362</c:v>
                </c:pt>
                <c:pt idx="570">
                  <c:v>45363</c:v>
                </c:pt>
                <c:pt idx="571">
                  <c:v>45364</c:v>
                </c:pt>
                <c:pt idx="572">
                  <c:v>45365</c:v>
                </c:pt>
                <c:pt idx="573">
                  <c:v>45366</c:v>
                </c:pt>
                <c:pt idx="574">
                  <c:v>45369</c:v>
                </c:pt>
                <c:pt idx="575">
                  <c:v>45370</c:v>
                </c:pt>
                <c:pt idx="576">
                  <c:v>45371</c:v>
                </c:pt>
                <c:pt idx="577">
                  <c:v>45372</c:v>
                </c:pt>
                <c:pt idx="578">
                  <c:v>45373</c:v>
                </c:pt>
                <c:pt idx="579">
                  <c:v>45376</c:v>
                </c:pt>
                <c:pt idx="580">
                  <c:v>45377</c:v>
                </c:pt>
                <c:pt idx="581">
                  <c:v>45378</c:v>
                </c:pt>
                <c:pt idx="582">
                  <c:v>45379</c:v>
                </c:pt>
                <c:pt idx="583">
                  <c:v>45380</c:v>
                </c:pt>
                <c:pt idx="584">
                  <c:v>45383</c:v>
                </c:pt>
                <c:pt idx="585">
                  <c:v>45384</c:v>
                </c:pt>
                <c:pt idx="586">
                  <c:v>45385</c:v>
                </c:pt>
                <c:pt idx="587">
                  <c:v>45386</c:v>
                </c:pt>
                <c:pt idx="588">
                  <c:v>45387</c:v>
                </c:pt>
                <c:pt idx="589">
                  <c:v>45390</c:v>
                </c:pt>
                <c:pt idx="590">
                  <c:v>45391</c:v>
                </c:pt>
                <c:pt idx="591">
                  <c:v>45392</c:v>
                </c:pt>
                <c:pt idx="592">
                  <c:v>45393</c:v>
                </c:pt>
                <c:pt idx="593">
                  <c:v>45394</c:v>
                </c:pt>
                <c:pt idx="594">
                  <c:v>45397</c:v>
                </c:pt>
                <c:pt idx="595">
                  <c:v>45398</c:v>
                </c:pt>
                <c:pt idx="596">
                  <c:v>45399</c:v>
                </c:pt>
                <c:pt idx="597">
                  <c:v>45400</c:v>
                </c:pt>
                <c:pt idx="598">
                  <c:v>45401</c:v>
                </c:pt>
                <c:pt idx="599">
                  <c:v>45404</c:v>
                </c:pt>
                <c:pt idx="600">
                  <c:v>45405</c:v>
                </c:pt>
                <c:pt idx="601">
                  <c:v>45406</c:v>
                </c:pt>
                <c:pt idx="602">
                  <c:v>45407</c:v>
                </c:pt>
                <c:pt idx="603">
                  <c:v>45408</c:v>
                </c:pt>
                <c:pt idx="604">
                  <c:v>45411</c:v>
                </c:pt>
                <c:pt idx="605">
                  <c:v>45412</c:v>
                </c:pt>
                <c:pt idx="606">
                  <c:v>45413</c:v>
                </c:pt>
                <c:pt idx="607">
                  <c:v>45414</c:v>
                </c:pt>
                <c:pt idx="608">
                  <c:v>45415</c:v>
                </c:pt>
                <c:pt idx="609">
                  <c:v>45418</c:v>
                </c:pt>
                <c:pt idx="610">
                  <c:v>45419</c:v>
                </c:pt>
                <c:pt idx="611">
                  <c:v>45420</c:v>
                </c:pt>
                <c:pt idx="612">
                  <c:v>45421</c:v>
                </c:pt>
                <c:pt idx="613">
                  <c:v>45422</c:v>
                </c:pt>
                <c:pt idx="614">
                  <c:v>45425</c:v>
                </c:pt>
                <c:pt idx="615">
                  <c:v>45426</c:v>
                </c:pt>
                <c:pt idx="616">
                  <c:v>45427</c:v>
                </c:pt>
                <c:pt idx="617">
                  <c:v>45428</c:v>
                </c:pt>
                <c:pt idx="618">
                  <c:v>45429</c:v>
                </c:pt>
                <c:pt idx="619">
                  <c:v>45432</c:v>
                </c:pt>
                <c:pt idx="620">
                  <c:v>45433</c:v>
                </c:pt>
                <c:pt idx="621">
                  <c:v>45434</c:v>
                </c:pt>
                <c:pt idx="622">
                  <c:v>45435</c:v>
                </c:pt>
                <c:pt idx="623">
                  <c:v>45436</c:v>
                </c:pt>
                <c:pt idx="624">
                  <c:v>45439</c:v>
                </c:pt>
                <c:pt idx="625">
                  <c:v>45440</c:v>
                </c:pt>
                <c:pt idx="626">
                  <c:v>45441</c:v>
                </c:pt>
                <c:pt idx="627">
                  <c:v>45442</c:v>
                </c:pt>
                <c:pt idx="628">
                  <c:v>45443</c:v>
                </c:pt>
                <c:pt idx="629">
                  <c:v>45446</c:v>
                </c:pt>
                <c:pt idx="630">
                  <c:v>45447</c:v>
                </c:pt>
                <c:pt idx="631">
                  <c:v>45448</c:v>
                </c:pt>
                <c:pt idx="632">
                  <c:v>45449</c:v>
                </c:pt>
                <c:pt idx="633">
                  <c:v>45450</c:v>
                </c:pt>
                <c:pt idx="634">
                  <c:v>45453</c:v>
                </c:pt>
                <c:pt idx="635">
                  <c:v>45454</c:v>
                </c:pt>
                <c:pt idx="636">
                  <c:v>45455</c:v>
                </c:pt>
                <c:pt idx="637">
                  <c:v>45456</c:v>
                </c:pt>
                <c:pt idx="638">
                  <c:v>45457</c:v>
                </c:pt>
                <c:pt idx="639">
                  <c:v>45460</c:v>
                </c:pt>
                <c:pt idx="640">
                  <c:v>45461</c:v>
                </c:pt>
                <c:pt idx="641">
                  <c:v>45462</c:v>
                </c:pt>
                <c:pt idx="642">
                  <c:v>45463</c:v>
                </c:pt>
                <c:pt idx="643">
                  <c:v>45464</c:v>
                </c:pt>
                <c:pt idx="644">
                  <c:v>45467</c:v>
                </c:pt>
                <c:pt idx="645">
                  <c:v>45468</c:v>
                </c:pt>
                <c:pt idx="646">
                  <c:v>45469</c:v>
                </c:pt>
                <c:pt idx="647">
                  <c:v>45470</c:v>
                </c:pt>
                <c:pt idx="648">
                  <c:v>45471</c:v>
                </c:pt>
                <c:pt idx="649">
                  <c:v>45474</c:v>
                </c:pt>
                <c:pt idx="650">
                  <c:v>45475</c:v>
                </c:pt>
                <c:pt idx="651">
                  <c:v>45476</c:v>
                </c:pt>
                <c:pt idx="652">
                  <c:v>45477</c:v>
                </c:pt>
                <c:pt idx="653">
                  <c:v>45478</c:v>
                </c:pt>
                <c:pt idx="654">
                  <c:v>45481</c:v>
                </c:pt>
                <c:pt idx="655">
                  <c:v>45482</c:v>
                </c:pt>
                <c:pt idx="656">
                  <c:v>45483</c:v>
                </c:pt>
                <c:pt idx="657">
                  <c:v>45484</c:v>
                </c:pt>
                <c:pt idx="658">
                  <c:v>45485</c:v>
                </c:pt>
                <c:pt idx="659">
                  <c:v>45488</c:v>
                </c:pt>
                <c:pt idx="660">
                  <c:v>45489</c:v>
                </c:pt>
                <c:pt idx="661">
                  <c:v>45490</c:v>
                </c:pt>
                <c:pt idx="662">
                  <c:v>45491</c:v>
                </c:pt>
                <c:pt idx="663">
                  <c:v>45492</c:v>
                </c:pt>
                <c:pt idx="664">
                  <c:v>45495</c:v>
                </c:pt>
                <c:pt idx="665">
                  <c:v>45496</c:v>
                </c:pt>
                <c:pt idx="666">
                  <c:v>45497</c:v>
                </c:pt>
                <c:pt idx="667">
                  <c:v>45498</c:v>
                </c:pt>
                <c:pt idx="668">
                  <c:v>45499</c:v>
                </c:pt>
                <c:pt idx="669">
                  <c:v>45502</c:v>
                </c:pt>
                <c:pt idx="670">
                  <c:v>45503</c:v>
                </c:pt>
                <c:pt idx="671">
                  <c:v>45504</c:v>
                </c:pt>
                <c:pt idx="672">
                  <c:v>45505</c:v>
                </c:pt>
                <c:pt idx="673">
                  <c:v>45506</c:v>
                </c:pt>
                <c:pt idx="674">
                  <c:v>45509</c:v>
                </c:pt>
                <c:pt idx="675">
                  <c:v>45510</c:v>
                </c:pt>
                <c:pt idx="676">
                  <c:v>45511</c:v>
                </c:pt>
                <c:pt idx="677">
                  <c:v>45512</c:v>
                </c:pt>
                <c:pt idx="678">
                  <c:v>45513</c:v>
                </c:pt>
                <c:pt idx="679">
                  <c:v>45516</c:v>
                </c:pt>
                <c:pt idx="680">
                  <c:v>45517</c:v>
                </c:pt>
                <c:pt idx="681">
                  <c:v>45518</c:v>
                </c:pt>
                <c:pt idx="682">
                  <c:v>45519</c:v>
                </c:pt>
                <c:pt idx="683">
                  <c:v>45520</c:v>
                </c:pt>
                <c:pt idx="684">
                  <c:v>45523</c:v>
                </c:pt>
                <c:pt idx="685">
                  <c:v>45524</c:v>
                </c:pt>
                <c:pt idx="686">
                  <c:v>45525</c:v>
                </c:pt>
                <c:pt idx="687">
                  <c:v>45526</c:v>
                </c:pt>
                <c:pt idx="688">
                  <c:v>45527</c:v>
                </c:pt>
                <c:pt idx="689">
                  <c:v>45530</c:v>
                </c:pt>
                <c:pt idx="690">
                  <c:v>45531</c:v>
                </c:pt>
                <c:pt idx="691">
                  <c:v>45532</c:v>
                </c:pt>
                <c:pt idx="692">
                  <c:v>45533</c:v>
                </c:pt>
                <c:pt idx="693">
                  <c:v>45534</c:v>
                </c:pt>
                <c:pt idx="694">
                  <c:v>45537</c:v>
                </c:pt>
                <c:pt idx="695">
                  <c:v>45538</c:v>
                </c:pt>
                <c:pt idx="696">
                  <c:v>45539</c:v>
                </c:pt>
                <c:pt idx="697">
                  <c:v>45540</c:v>
                </c:pt>
                <c:pt idx="698">
                  <c:v>45541</c:v>
                </c:pt>
                <c:pt idx="699">
                  <c:v>45544</c:v>
                </c:pt>
                <c:pt idx="700">
                  <c:v>45545</c:v>
                </c:pt>
                <c:pt idx="701">
                  <c:v>45546</c:v>
                </c:pt>
                <c:pt idx="702">
                  <c:v>45547</c:v>
                </c:pt>
                <c:pt idx="703">
                  <c:v>45548</c:v>
                </c:pt>
                <c:pt idx="704">
                  <c:v>45551</c:v>
                </c:pt>
                <c:pt idx="705">
                  <c:v>45552</c:v>
                </c:pt>
                <c:pt idx="706">
                  <c:v>45553</c:v>
                </c:pt>
                <c:pt idx="707">
                  <c:v>45554</c:v>
                </c:pt>
                <c:pt idx="708">
                  <c:v>45555</c:v>
                </c:pt>
                <c:pt idx="709">
                  <c:v>45558</c:v>
                </c:pt>
                <c:pt idx="710">
                  <c:v>45559</c:v>
                </c:pt>
                <c:pt idx="711">
                  <c:v>45560</c:v>
                </c:pt>
                <c:pt idx="712">
                  <c:v>45561</c:v>
                </c:pt>
                <c:pt idx="713">
                  <c:v>45562</c:v>
                </c:pt>
                <c:pt idx="714">
                  <c:v>45565</c:v>
                </c:pt>
                <c:pt idx="715">
                  <c:v>45566</c:v>
                </c:pt>
                <c:pt idx="716">
                  <c:v>45567</c:v>
                </c:pt>
                <c:pt idx="717">
                  <c:v>45568</c:v>
                </c:pt>
                <c:pt idx="718">
                  <c:v>45569</c:v>
                </c:pt>
                <c:pt idx="719">
                  <c:v>45572</c:v>
                </c:pt>
                <c:pt idx="720">
                  <c:v>45573</c:v>
                </c:pt>
                <c:pt idx="721">
                  <c:v>45574</c:v>
                </c:pt>
                <c:pt idx="722">
                  <c:v>45575</c:v>
                </c:pt>
                <c:pt idx="723">
                  <c:v>45576</c:v>
                </c:pt>
                <c:pt idx="724">
                  <c:v>45579</c:v>
                </c:pt>
                <c:pt idx="725">
                  <c:v>45580</c:v>
                </c:pt>
                <c:pt idx="726">
                  <c:v>45581</c:v>
                </c:pt>
                <c:pt idx="727">
                  <c:v>45582</c:v>
                </c:pt>
                <c:pt idx="728">
                  <c:v>45583</c:v>
                </c:pt>
                <c:pt idx="729">
                  <c:v>45586</c:v>
                </c:pt>
                <c:pt idx="730">
                  <c:v>45587</c:v>
                </c:pt>
                <c:pt idx="731">
                  <c:v>45588</c:v>
                </c:pt>
                <c:pt idx="732">
                  <c:v>45589</c:v>
                </c:pt>
                <c:pt idx="733">
                  <c:v>45590</c:v>
                </c:pt>
                <c:pt idx="734">
                  <c:v>45593</c:v>
                </c:pt>
                <c:pt idx="735">
                  <c:v>45594</c:v>
                </c:pt>
                <c:pt idx="736">
                  <c:v>45595</c:v>
                </c:pt>
                <c:pt idx="737">
                  <c:v>45596</c:v>
                </c:pt>
                <c:pt idx="738">
                  <c:v>45597</c:v>
                </c:pt>
                <c:pt idx="739">
                  <c:v>45600</c:v>
                </c:pt>
                <c:pt idx="740">
                  <c:v>45601</c:v>
                </c:pt>
                <c:pt idx="741">
                  <c:v>45602</c:v>
                </c:pt>
                <c:pt idx="742">
                  <c:v>45603</c:v>
                </c:pt>
                <c:pt idx="743">
                  <c:v>45604</c:v>
                </c:pt>
                <c:pt idx="744">
                  <c:v>45607</c:v>
                </c:pt>
                <c:pt idx="745">
                  <c:v>45608</c:v>
                </c:pt>
                <c:pt idx="746">
                  <c:v>45609</c:v>
                </c:pt>
                <c:pt idx="747">
                  <c:v>45610</c:v>
                </c:pt>
                <c:pt idx="748">
                  <c:v>45611</c:v>
                </c:pt>
                <c:pt idx="749">
                  <c:v>45614</c:v>
                </c:pt>
                <c:pt idx="750">
                  <c:v>45615</c:v>
                </c:pt>
                <c:pt idx="751">
                  <c:v>45616</c:v>
                </c:pt>
                <c:pt idx="752">
                  <c:v>45617</c:v>
                </c:pt>
                <c:pt idx="753">
                  <c:v>45618</c:v>
                </c:pt>
                <c:pt idx="754">
                  <c:v>45621</c:v>
                </c:pt>
                <c:pt idx="755">
                  <c:v>45622</c:v>
                </c:pt>
                <c:pt idx="756">
                  <c:v>45623</c:v>
                </c:pt>
                <c:pt idx="757">
                  <c:v>45624</c:v>
                </c:pt>
                <c:pt idx="758">
                  <c:v>45625</c:v>
                </c:pt>
                <c:pt idx="759">
                  <c:v>45628</c:v>
                </c:pt>
                <c:pt idx="760">
                  <c:v>45629</c:v>
                </c:pt>
                <c:pt idx="761">
                  <c:v>45630</c:v>
                </c:pt>
                <c:pt idx="762">
                  <c:v>45631</c:v>
                </c:pt>
                <c:pt idx="763">
                  <c:v>45632</c:v>
                </c:pt>
                <c:pt idx="764">
                  <c:v>45635</c:v>
                </c:pt>
                <c:pt idx="765">
                  <c:v>45636</c:v>
                </c:pt>
                <c:pt idx="766">
                  <c:v>45637</c:v>
                </c:pt>
                <c:pt idx="767">
                  <c:v>45638</c:v>
                </c:pt>
                <c:pt idx="768">
                  <c:v>45639</c:v>
                </c:pt>
                <c:pt idx="769">
                  <c:v>45642</c:v>
                </c:pt>
                <c:pt idx="770">
                  <c:v>45643</c:v>
                </c:pt>
                <c:pt idx="771">
                  <c:v>45644</c:v>
                </c:pt>
                <c:pt idx="772">
                  <c:v>45645</c:v>
                </c:pt>
                <c:pt idx="773">
                  <c:v>45646</c:v>
                </c:pt>
                <c:pt idx="774">
                  <c:v>45649</c:v>
                </c:pt>
                <c:pt idx="775">
                  <c:v>45650</c:v>
                </c:pt>
                <c:pt idx="776">
                  <c:v>45651</c:v>
                </c:pt>
                <c:pt idx="777">
                  <c:v>45652</c:v>
                </c:pt>
                <c:pt idx="778">
                  <c:v>45653</c:v>
                </c:pt>
                <c:pt idx="779">
                  <c:v>45656</c:v>
                </c:pt>
                <c:pt idx="780">
                  <c:v>45657</c:v>
                </c:pt>
              </c:numCache>
            </c:numRef>
          </c:cat>
          <c:val>
            <c:numRef>
              <c:f>'Portfolio Construction'!$D$28:$D$808</c:f>
              <c:numCache>
                <c:formatCode>General</c:formatCode>
                <c:ptCount val="781"/>
                <c:pt idx="0">
                  <c:v>0.98197237869680798</c:v>
                </c:pt>
                <c:pt idx="1">
                  <c:v>0.99096387919922568</c:v>
                </c:pt>
                <c:pt idx="2">
                  <c:v>1.0095875271078607</c:v>
                </c:pt>
                <c:pt idx="3">
                  <c:v>1.0072686295602851</c:v>
                </c:pt>
                <c:pt idx="4">
                  <c:v>0.98498785925686871</c:v>
                </c:pt>
                <c:pt idx="5">
                  <c:v>0.99500699060432851</c:v>
                </c:pt>
                <c:pt idx="6">
                  <c:v>0.98891207689095728</c:v>
                </c:pt>
                <c:pt idx="7">
                  <c:v>0.97601025482772852</c:v>
                </c:pt>
                <c:pt idx="8">
                  <c:v>0.97887580963805787</c:v>
                </c:pt>
                <c:pt idx="9">
                  <c:v>0.96464951705977575</c:v>
                </c:pt>
                <c:pt idx="10">
                  <c:v>0.94632648956457532</c:v>
                </c:pt>
                <c:pt idx="11">
                  <c:v>0.92096843191333899</c:v>
                </c:pt>
                <c:pt idx="12">
                  <c:v>0.9317771830459044</c:v>
                </c:pt>
                <c:pt idx="13">
                  <c:v>0.94306619788901125</c:v>
                </c:pt>
                <c:pt idx="14">
                  <c:v>0.94931439016306585</c:v>
                </c:pt>
                <c:pt idx="15">
                  <c:v>0.97398606161062951</c:v>
                </c:pt>
                <c:pt idx="16">
                  <c:v>0.9850757811950821</c:v>
                </c:pt>
                <c:pt idx="17">
                  <c:v>1.0033822637016983</c:v>
                </c:pt>
                <c:pt idx="18">
                  <c:v>1.0057611605931731</c:v>
                </c:pt>
                <c:pt idx="19">
                  <c:v>1.025007093672619</c:v>
                </c:pt>
                <c:pt idx="20">
                  <c:v>1.0094950085166128</c:v>
                </c:pt>
                <c:pt idx="21">
                  <c:v>0.97887993647872995</c:v>
                </c:pt>
                <c:pt idx="22">
                  <c:v>0.97453025475544397</c:v>
                </c:pt>
                <c:pt idx="23">
                  <c:v>0.97653998561427791</c:v>
                </c:pt>
                <c:pt idx="24">
                  <c:v>0.97031803749527223</c:v>
                </c:pt>
                <c:pt idx="25">
                  <c:v>0.97249073278160192</c:v>
                </c:pt>
                <c:pt idx="26">
                  <c:v>0.9751767413043495</c:v>
                </c:pt>
                <c:pt idx="27">
                  <c:v>0.98679219930435003</c:v>
                </c:pt>
                <c:pt idx="28">
                  <c:v>0.99749429582733495</c:v>
                </c:pt>
                <c:pt idx="29">
                  <c:v>0.98964774009553025</c:v>
                </c:pt>
                <c:pt idx="30">
                  <c:v>0.97268159947446098</c:v>
                </c:pt>
                <c:pt idx="31">
                  <c:v>0.99781949084894184</c:v>
                </c:pt>
                <c:pt idx="32">
                  <c:v>0.99810593339020748</c:v>
                </c:pt>
                <c:pt idx="33">
                  <c:v>0.98886374923295184</c:v>
                </c:pt>
                <c:pt idx="34">
                  <c:v>0.97910299763014419</c:v>
                </c:pt>
                <c:pt idx="35">
                  <c:v>0.97761483211658506</c:v>
                </c:pt>
                <c:pt idx="36">
                  <c:v>0.94430638187723026</c:v>
                </c:pt>
                <c:pt idx="37">
                  <c:v>0.94048207077907187</c:v>
                </c:pt>
                <c:pt idx="38">
                  <c:v>0.91428555962515856</c:v>
                </c:pt>
                <c:pt idx="39">
                  <c:v>0.90981308552971296</c:v>
                </c:pt>
                <c:pt idx="40">
                  <c:v>0.90481608791560264</c:v>
                </c:pt>
                <c:pt idx="41">
                  <c:v>0.93601304376425298</c:v>
                </c:pt>
                <c:pt idx="42">
                  <c:v>0.9560122052332185</c:v>
                </c:pt>
                <c:pt idx="43">
                  <c:v>0.9629512536042576</c:v>
                </c:pt>
                <c:pt idx="44">
                  <c:v>0.95873774562015135</c:v>
                </c:pt>
                <c:pt idx="45">
                  <c:v>0.94155917828198643</c:v>
                </c:pt>
                <c:pt idx="46">
                  <c:v>0.93887354429742709</c:v>
                </c:pt>
                <c:pt idx="47">
                  <c:v>0.94033868073193438</c:v>
                </c:pt>
                <c:pt idx="48">
                  <c:v>0.93865511913540567</c:v>
                </c:pt>
                <c:pt idx="49">
                  <c:v>0.95397039229445246</c:v>
                </c:pt>
                <c:pt idx="50">
                  <c:v>0.95133655522692218</c:v>
                </c:pt>
                <c:pt idx="51">
                  <c:v>0.96419016638715371</c:v>
                </c:pt>
                <c:pt idx="52">
                  <c:v>0.93309961938027552</c:v>
                </c:pt>
                <c:pt idx="53">
                  <c:v>0.91700829730895983</c:v>
                </c:pt>
                <c:pt idx="54">
                  <c:v>0.91425598925000096</c:v>
                </c:pt>
                <c:pt idx="55">
                  <c:v>0.91651229559898972</c:v>
                </c:pt>
                <c:pt idx="56">
                  <c:v>0.92511522934187518</c:v>
                </c:pt>
                <c:pt idx="57">
                  <c:v>0.91457454462578891</c:v>
                </c:pt>
                <c:pt idx="58">
                  <c:v>0.92199831113757769</c:v>
                </c:pt>
                <c:pt idx="59">
                  <c:v>0.90764311760420668</c:v>
                </c:pt>
                <c:pt idx="60">
                  <c:v>0.90112081080721551</c:v>
                </c:pt>
                <c:pt idx="61">
                  <c:v>0.9106120199751272</c:v>
                </c:pt>
                <c:pt idx="62">
                  <c:v>0.90251658378993138</c:v>
                </c:pt>
                <c:pt idx="63">
                  <c:v>0.90854255545167806</c:v>
                </c:pt>
                <c:pt idx="64">
                  <c:v>0.90061943026314395</c:v>
                </c:pt>
                <c:pt idx="65">
                  <c:v>0.88843731200684806</c:v>
                </c:pt>
                <c:pt idx="66">
                  <c:v>0.89565459489882648</c:v>
                </c:pt>
                <c:pt idx="67">
                  <c:v>0.92504839987544563</c:v>
                </c:pt>
                <c:pt idx="68">
                  <c:v>0.93035401986198241</c:v>
                </c:pt>
                <c:pt idx="69">
                  <c:v>0.92376058494361257</c:v>
                </c:pt>
                <c:pt idx="70">
                  <c:v>0.91922875544533311</c:v>
                </c:pt>
                <c:pt idx="71">
                  <c:v>0.88415596920361095</c:v>
                </c:pt>
                <c:pt idx="72">
                  <c:v>0.87648296093552613</c:v>
                </c:pt>
                <c:pt idx="73">
                  <c:v>0.8751854548852136</c:v>
                </c:pt>
                <c:pt idx="74">
                  <c:v>0.86528335906120624</c:v>
                </c:pt>
                <c:pt idx="75">
                  <c:v>0.869637026048386</c:v>
                </c:pt>
                <c:pt idx="76">
                  <c:v>0.87701040252097584</c:v>
                </c:pt>
                <c:pt idx="77">
                  <c:v>0.87333251246179744</c:v>
                </c:pt>
                <c:pt idx="78">
                  <c:v>0.86224953418259676</c:v>
                </c:pt>
                <c:pt idx="79">
                  <c:v>0.90299466362219083</c:v>
                </c:pt>
                <c:pt idx="80">
                  <c:v>0.8927115688254339</c:v>
                </c:pt>
                <c:pt idx="81">
                  <c:v>0.87237811475152505</c:v>
                </c:pt>
                <c:pt idx="82">
                  <c:v>0.85604083535279207</c:v>
                </c:pt>
                <c:pt idx="83">
                  <c:v>0.8774962447494673</c:v>
                </c:pt>
                <c:pt idx="84">
                  <c:v>0.87576825548968851</c:v>
                </c:pt>
                <c:pt idx="85">
                  <c:v>0.86671269644574322</c:v>
                </c:pt>
                <c:pt idx="86">
                  <c:v>0.87759571109712164</c:v>
                </c:pt>
                <c:pt idx="87">
                  <c:v>0.88306978602649011</c:v>
                </c:pt>
                <c:pt idx="88">
                  <c:v>0.89204065338806549</c:v>
                </c:pt>
                <c:pt idx="89">
                  <c:v>0.89701663449135338</c:v>
                </c:pt>
                <c:pt idx="90">
                  <c:v>0.89978387420185202</c:v>
                </c:pt>
                <c:pt idx="91">
                  <c:v>0.90544820350049926</c:v>
                </c:pt>
                <c:pt idx="92">
                  <c:v>0.91194155174512503</c:v>
                </c:pt>
                <c:pt idx="93">
                  <c:v>0.90194588869505443</c:v>
                </c:pt>
                <c:pt idx="94">
                  <c:v>0.89441689606841879</c:v>
                </c:pt>
                <c:pt idx="95">
                  <c:v>0.90565494182431561</c:v>
                </c:pt>
                <c:pt idx="96">
                  <c:v>0.90721213518959298</c:v>
                </c:pt>
                <c:pt idx="97">
                  <c:v>0.92606995979404938</c:v>
                </c:pt>
                <c:pt idx="98">
                  <c:v>0.91879477868404846</c:v>
                </c:pt>
                <c:pt idx="99">
                  <c:v>0.91202471800913731</c:v>
                </c:pt>
                <c:pt idx="100">
                  <c:v>0.9027279347354239</c:v>
                </c:pt>
                <c:pt idx="101">
                  <c:v>0.92221276367853322</c:v>
                </c:pt>
                <c:pt idx="102">
                  <c:v>0.93265273047288966</c:v>
                </c:pt>
                <c:pt idx="103">
                  <c:v>0.94635607300440483</c:v>
                </c:pt>
                <c:pt idx="104">
                  <c:v>0.92900722402506231</c:v>
                </c:pt>
                <c:pt idx="105">
                  <c:v>0.9431788644701401</c:v>
                </c:pt>
                <c:pt idx="106">
                  <c:v>0.93674618260716802</c:v>
                </c:pt>
                <c:pt idx="107">
                  <c:v>0.94236160479297382</c:v>
                </c:pt>
                <c:pt idx="108">
                  <c:v>0.97069593908873808</c:v>
                </c:pt>
                <c:pt idx="109">
                  <c:v>0.94308788526326459</c:v>
                </c:pt>
                <c:pt idx="110">
                  <c:v>0.9451604673403361</c:v>
                </c:pt>
                <c:pt idx="111">
                  <c:v>0.93901554710274415</c:v>
                </c:pt>
                <c:pt idx="112">
                  <c:v>0.95799241278439407</c:v>
                </c:pt>
                <c:pt idx="113">
                  <c:v>0.9831750896256366</c:v>
                </c:pt>
                <c:pt idx="114">
                  <c:v>0.99097233221087888</c:v>
                </c:pt>
                <c:pt idx="115">
                  <c:v>0.99708652260788821</c:v>
                </c:pt>
                <c:pt idx="116">
                  <c:v>0.99879433305984289</c:v>
                </c:pt>
                <c:pt idx="117">
                  <c:v>0.98605710380083156</c:v>
                </c:pt>
                <c:pt idx="118">
                  <c:v>1.0001740939697539</c:v>
                </c:pt>
                <c:pt idx="119">
                  <c:v>0.97819798645569833</c:v>
                </c:pt>
                <c:pt idx="120">
                  <c:v>0.99979479792051718</c:v>
                </c:pt>
                <c:pt idx="121">
                  <c:v>0.98815155463641968</c:v>
                </c:pt>
                <c:pt idx="122">
                  <c:v>0.95294738174859783</c:v>
                </c:pt>
                <c:pt idx="123">
                  <c:v>0.95057548683675197</c:v>
                </c:pt>
                <c:pt idx="124">
                  <c:v>0.94172939814311118</c:v>
                </c:pt>
                <c:pt idx="125">
                  <c:v>0.9539622253888751</c:v>
                </c:pt>
                <c:pt idx="126">
                  <c:v>0.94383374696597444</c:v>
                </c:pt>
                <c:pt idx="127">
                  <c:v>0.92435729499079233</c:v>
                </c:pt>
                <c:pt idx="128">
                  <c:v>0.91147759541948559</c:v>
                </c:pt>
                <c:pt idx="129">
                  <c:v>0.9008739963608382</c:v>
                </c:pt>
                <c:pt idx="130">
                  <c:v>0.88304456834706835</c:v>
                </c:pt>
                <c:pt idx="131">
                  <c:v>0.90391502541454516</c:v>
                </c:pt>
                <c:pt idx="132">
                  <c:v>0.9066132645371533</c:v>
                </c:pt>
                <c:pt idx="133">
                  <c:v>0.89803237678744186</c:v>
                </c:pt>
                <c:pt idx="134">
                  <c:v>0.89833163871264265</c:v>
                </c:pt>
                <c:pt idx="135">
                  <c:v>0.90708854695914998</c:v>
                </c:pt>
                <c:pt idx="136">
                  <c:v>0.90400350820203779</c:v>
                </c:pt>
                <c:pt idx="137">
                  <c:v>0.89323800987752133</c:v>
                </c:pt>
                <c:pt idx="138">
                  <c:v>0.90254251668838781</c:v>
                </c:pt>
                <c:pt idx="139">
                  <c:v>0.92643229883759637</c:v>
                </c:pt>
                <c:pt idx="140">
                  <c:v>0.93277445024700978</c:v>
                </c:pt>
                <c:pt idx="141">
                  <c:v>0.89842125363478698</c:v>
                </c:pt>
                <c:pt idx="142">
                  <c:v>0.89689624911750221</c:v>
                </c:pt>
                <c:pt idx="143">
                  <c:v>0.89551979962174455</c:v>
                </c:pt>
                <c:pt idx="144">
                  <c:v>0.89233622017150016</c:v>
                </c:pt>
                <c:pt idx="145">
                  <c:v>0.88507216163309621</c:v>
                </c:pt>
                <c:pt idx="146">
                  <c:v>0.85809900575948905</c:v>
                </c:pt>
                <c:pt idx="147">
                  <c:v>0.86531327143180514</c:v>
                </c:pt>
                <c:pt idx="148">
                  <c:v>0.86676666709825834</c:v>
                </c:pt>
                <c:pt idx="149">
                  <c:v>0.85725985116073333</c:v>
                </c:pt>
                <c:pt idx="150">
                  <c:v>0.84316617756070145</c:v>
                </c:pt>
                <c:pt idx="151">
                  <c:v>0.84106787335006528</c:v>
                </c:pt>
                <c:pt idx="152">
                  <c:v>0.83692409597134232</c:v>
                </c:pt>
                <c:pt idx="153">
                  <c:v>0.8266147708782331</c:v>
                </c:pt>
                <c:pt idx="154">
                  <c:v>0.83408366252673893</c:v>
                </c:pt>
                <c:pt idx="155">
                  <c:v>0.83311948279303638</c:v>
                </c:pt>
                <c:pt idx="156">
                  <c:v>0.82289402976533843</c:v>
                </c:pt>
                <c:pt idx="157">
                  <c:v>0.84159370103107978</c:v>
                </c:pt>
                <c:pt idx="158">
                  <c:v>0.81759286934728492</c:v>
                </c:pt>
                <c:pt idx="159">
                  <c:v>0.80253103326824282</c:v>
                </c:pt>
                <c:pt idx="160">
                  <c:v>0.79292495575460731</c:v>
                </c:pt>
                <c:pt idx="161">
                  <c:v>0.81232388982531634</c:v>
                </c:pt>
                <c:pt idx="162">
                  <c:v>0.81043574193214651</c:v>
                </c:pt>
                <c:pt idx="163">
                  <c:v>0.80717379169716785</c:v>
                </c:pt>
                <c:pt idx="164">
                  <c:v>0.79843251705874407</c:v>
                </c:pt>
                <c:pt idx="165">
                  <c:v>0.80081817339405248</c:v>
                </c:pt>
                <c:pt idx="166">
                  <c:v>0.78316489779279097</c:v>
                </c:pt>
                <c:pt idx="167">
                  <c:v>0.80715101338762307</c:v>
                </c:pt>
                <c:pt idx="168">
                  <c:v>0.79729216050310192</c:v>
                </c:pt>
                <c:pt idx="169">
                  <c:v>0.81686133181870157</c:v>
                </c:pt>
                <c:pt idx="170">
                  <c:v>0.81859765938121298</c:v>
                </c:pt>
                <c:pt idx="171">
                  <c:v>0.8264935519615656</c:v>
                </c:pt>
                <c:pt idx="172">
                  <c:v>0.81745932605597404</c:v>
                </c:pt>
                <c:pt idx="173">
                  <c:v>0.81728432016194907</c:v>
                </c:pt>
                <c:pt idx="174">
                  <c:v>0.82297602615082022</c:v>
                </c:pt>
                <c:pt idx="175">
                  <c:v>0.83093502155020194</c:v>
                </c:pt>
                <c:pt idx="176">
                  <c:v>0.83622043884857478</c:v>
                </c:pt>
                <c:pt idx="177">
                  <c:v>0.83245787665624282</c:v>
                </c:pt>
                <c:pt idx="178">
                  <c:v>0.83554665486595547</c:v>
                </c:pt>
                <c:pt idx="179">
                  <c:v>0.85052762863336895</c:v>
                </c:pt>
                <c:pt idx="180">
                  <c:v>0.85268001408485961</c:v>
                </c:pt>
                <c:pt idx="181">
                  <c:v>0.82518753507120035</c:v>
                </c:pt>
                <c:pt idx="182">
                  <c:v>0.82449321408281673</c:v>
                </c:pt>
                <c:pt idx="183">
                  <c:v>0.82073770871831753</c:v>
                </c:pt>
                <c:pt idx="184">
                  <c:v>0.80985717007914193</c:v>
                </c:pt>
                <c:pt idx="185">
                  <c:v>0.79092597497698935</c:v>
                </c:pt>
                <c:pt idx="186">
                  <c:v>0.76699633566444436</c:v>
                </c:pt>
                <c:pt idx="187">
                  <c:v>0.75766798327705054</c:v>
                </c:pt>
                <c:pt idx="188">
                  <c:v>0.74975579969671635</c:v>
                </c:pt>
                <c:pt idx="189">
                  <c:v>0.77005325263545599</c:v>
                </c:pt>
                <c:pt idx="190">
                  <c:v>0.78065499338294153</c:v>
                </c:pt>
                <c:pt idx="191">
                  <c:v>0.77630467606694342</c:v>
                </c:pt>
                <c:pt idx="192">
                  <c:v>0.77306501443114384</c:v>
                </c:pt>
                <c:pt idx="193">
                  <c:v>0.74650935953153674</c:v>
                </c:pt>
                <c:pt idx="194">
                  <c:v>0.73250549322634717</c:v>
                </c:pt>
                <c:pt idx="195">
                  <c:v>0.75346264907570948</c:v>
                </c:pt>
                <c:pt idx="196">
                  <c:v>0.76686824429706202</c:v>
                </c:pt>
                <c:pt idx="197">
                  <c:v>0.76860553504728713</c:v>
                </c:pt>
                <c:pt idx="198">
                  <c:v>0.77064538677473182</c:v>
                </c:pt>
                <c:pt idx="199">
                  <c:v>0.76719352309929911</c:v>
                </c:pt>
                <c:pt idx="200">
                  <c:v>0.77301999323630111</c:v>
                </c:pt>
                <c:pt idx="201">
                  <c:v>0.76944505522162077</c:v>
                </c:pt>
                <c:pt idx="202">
                  <c:v>0.77366642200346225</c:v>
                </c:pt>
                <c:pt idx="203">
                  <c:v>0.77496635408929493</c:v>
                </c:pt>
                <c:pt idx="204">
                  <c:v>0.75609271293693914</c:v>
                </c:pt>
                <c:pt idx="205">
                  <c:v>0.75679772730385941</c:v>
                </c:pt>
                <c:pt idx="206">
                  <c:v>0.75271447891883458</c:v>
                </c:pt>
                <c:pt idx="207">
                  <c:v>0.74348820948747407</c:v>
                </c:pt>
                <c:pt idx="208">
                  <c:v>0.73750335920242271</c:v>
                </c:pt>
                <c:pt idx="209">
                  <c:v>0.72207116354385048</c:v>
                </c:pt>
                <c:pt idx="210">
                  <c:v>0.72213715512143917</c:v>
                </c:pt>
                <c:pt idx="211">
                  <c:v>0.70017841408683479</c:v>
                </c:pt>
                <c:pt idx="212">
                  <c:v>0.70867708191531598</c:v>
                </c:pt>
                <c:pt idx="213">
                  <c:v>0.70871272537308094</c:v>
                </c:pt>
                <c:pt idx="214">
                  <c:v>0.73206814162717659</c:v>
                </c:pt>
                <c:pt idx="215">
                  <c:v>0.73436640177463297</c:v>
                </c:pt>
                <c:pt idx="216">
                  <c:v>0.73006967706646508</c:v>
                </c:pt>
                <c:pt idx="217">
                  <c:v>0.71124658438053323</c:v>
                </c:pt>
                <c:pt idx="218">
                  <c:v>0.70293516880411833</c:v>
                </c:pt>
                <c:pt idx="219">
                  <c:v>0.70358480355427222</c:v>
                </c:pt>
                <c:pt idx="220">
                  <c:v>0.7187716137619653</c:v>
                </c:pt>
                <c:pt idx="221">
                  <c:v>0.71158666343204391</c:v>
                </c:pt>
                <c:pt idx="222">
                  <c:v>0.71618085635599149</c:v>
                </c:pt>
                <c:pt idx="223">
                  <c:v>0.70571137150598684</c:v>
                </c:pt>
                <c:pt idx="224">
                  <c:v>0.69222039412192948</c:v>
                </c:pt>
                <c:pt idx="225">
                  <c:v>0.6852983053498517</c:v>
                </c:pt>
                <c:pt idx="226">
                  <c:v>0.69361541746127986</c:v>
                </c:pt>
                <c:pt idx="227">
                  <c:v>0.70140855212434605</c:v>
                </c:pt>
                <c:pt idx="228">
                  <c:v>0.68913546740044185</c:v>
                </c:pt>
                <c:pt idx="229">
                  <c:v>0.6987282287476575</c:v>
                </c:pt>
                <c:pt idx="230">
                  <c:v>0.68250250114122424</c:v>
                </c:pt>
                <c:pt idx="231">
                  <c:v>0.67637497035363403</c:v>
                </c:pt>
                <c:pt idx="232">
                  <c:v>0.66902461805697566</c:v>
                </c:pt>
                <c:pt idx="233">
                  <c:v>0.66703874587270351</c:v>
                </c:pt>
                <c:pt idx="234">
                  <c:v>0.66422574622579789</c:v>
                </c:pt>
                <c:pt idx="235">
                  <c:v>0.66465351031019104</c:v>
                </c:pt>
                <c:pt idx="236">
                  <c:v>0.65967162141318281</c:v>
                </c:pt>
                <c:pt idx="237">
                  <c:v>0.65433479762704327</c:v>
                </c:pt>
                <c:pt idx="238">
                  <c:v>0.66430237037399975</c:v>
                </c:pt>
                <c:pt idx="239">
                  <c:v>0.66559452320541546</c:v>
                </c:pt>
                <c:pt idx="240">
                  <c:v>0.6792190704239095</c:v>
                </c:pt>
                <c:pt idx="241">
                  <c:v>0.67667065471854293</c:v>
                </c:pt>
                <c:pt idx="242">
                  <c:v>0.66895124974082087</c:v>
                </c:pt>
                <c:pt idx="243">
                  <c:v>0.67012488100845891</c:v>
                </c:pt>
                <c:pt idx="244">
                  <c:v>0.65705630929513914</c:v>
                </c:pt>
                <c:pt idx="245">
                  <c:v>0.65342031389074484</c:v>
                </c:pt>
                <c:pt idx="246">
                  <c:v>0.64693458860757225</c:v>
                </c:pt>
                <c:pt idx="247">
                  <c:v>0.66496521044173507</c:v>
                </c:pt>
                <c:pt idx="248">
                  <c:v>0.66198602075701884</c:v>
                </c:pt>
                <c:pt idx="249">
                  <c:v>0.65420361859254827</c:v>
                </c:pt>
                <c:pt idx="250">
                  <c:v>0.64100289665043686</c:v>
                </c:pt>
                <c:pt idx="251">
                  <c:v>0.63038056196410286</c:v>
                </c:pt>
                <c:pt idx="252">
                  <c:v>0.63950895093303461</c:v>
                </c:pt>
                <c:pt idx="253">
                  <c:v>0.63748942502481909</c:v>
                </c:pt>
                <c:pt idx="254">
                  <c:v>0.64522021520949813</c:v>
                </c:pt>
                <c:pt idx="255">
                  <c:v>0.68016655555708927</c:v>
                </c:pt>
                <c:pt idx="256">
                  <c:v>0.69267833758487596</c:v>
                </c:pt>
                <c:pt idx="257">
                  <c:v>0.69005226520203311</c:v>
                </c:pt>
                <c:pt idx="258">
                  <c:v>0.67264215543009997</c:v>
                </c:pt>
                <c:pt idx="259">
                  <c:v>0.66968056364733153</c:v>
                </c:pt>
                <c:pt idx="260">
                  <c:v>0.66540081659601447</c:v>
                </c:pt>
                <c:pt idx="261">
                  <c:v>0.65580760108182712</c:v>
                </c:pt>
                <c:pt idx="262">
                  <c:v>0.66907956812004954</c:v>
                </c:pt>
                <c:pt idx="263">
                  <c:v>0.68272139944228338</c:v>
                </c:pt>
                <c:pt idx="264">
                  <c:v>0.66593151610366508</c:v>
                </c:pt>
                <c:pt idx="265">
                  <c:v>0.66782775368828029</c:v>
                </c:pt>
                <c:pt idx="266">
                  <c:v>0.66628767289968682</c:v>
                </c:pt>
                <c:pt idx="267">
                  <c:v>0.65882263857360945</c:v>
                </c:pt>
                <c:pt idx="268">
                  <c:v>0.67016228183643933</c:v>
                </c:pt>
                <c:pt idx="269">
                  <c:v>0.69280688494539022</c:v>
                </c:pt>
                <c:pt idx="270">
                  <c:v>0.69810369712744746</c:v>
                </c:pt>
                <c:pt idx="271">
                  <c:v>0.69485300051442433</c:v>
                </c:pt>
                <c:pt idx="272">
                  <c:v>0.71416880205785316</c:v>
                </c:pt>
                <c:pt idx="273">
                  <c:v>0.71615137108633042</c:v>
                </c:pt>
                <c:pt idx="274">
                  <c:v>0.70858588522958499</c:v>
                </c:pt>
                <c:pt idx="275">
                  <c:v>0.69551943403330951</c:v>
                </c:pt>
                <c:pt idx="276">
                  <c:v>0.68454832593942239</c:v>
                </c:pt>
                <c:pt idx="277">
                  <c:v>0.69591807346377366</c:v>
                </c:pt>
                <c:pt idx="278">
                  <c:v>0.69638627792539121</c:v>
                </c:pt>
                <c:pt idx="279">
                  <c:v>0.71784190122760372</c:v>
                </c:pt>
                <c:pt idx="280">
                  <c:v>0.71910619617556115</c:v>
                </c:pt>
                <c:pt idx="281">
                  <c:v>0.71444511146022793</c:v>
                </c:pt>
                <c:pt idx="282">
                  <c:v>0.70984772119579331</c:v>
                </c:pt>
                <c:pt idx="283">
                  <c:v>0.70646045160606252</c:v>
                </c:pt>
                <c:pt idx="284">
                  <c:v>0.69723110212160744</c:v>
                </c:pt>
                <c:pt idx="285">
                  <c:v>0.69973306938648094</c:v>
                </c:pt>
                <c:pt idx="286">
                  <c:v>0.69341510169117826</c:v>
                </c:pt>
                <c:pt idx="287">
                  <c:v>0.70208034696714117</c:v>
                </c:pt>
                <c:pt idx="288">
                  <c:v>0.67410371995323926</c:v>
                </c:pt>
                <c:pt idx="289">
                  <c:v>0.67355443977775842</c:v>
                </c:pt>
                <c:pt idx="290">
                  <c:v>0.66616514406533889</c:v>
                </c:pt>
                <c:pt idx="291">
                  <c:v>0.67611861958763031</c:v>
                </c:pt>
                <c:pt idx="292">
                  <c:v>0.66992587526222425</c:v>
                </c:pt>
                <c:pt idx="293">
                  <c:v>0.67155486886588989</c:v>
                </c:pt>
                <c:pt idx="294">
                  <c:v>0.67806779201555301</c:v>
                </c:pt>
                <c:pt idx="295">
                  <c:v>0.67645109484751398</c:v>
                </c:pt>
                <c:pt idx="296">
                  <c:v>0.70331692262637213</c:v>
                </c:pt>
                <c:pt idx="297">
                  <c:v>0.69715571141366328</c:v>
                </c:pt>
                <c:pt idx="298">
                  <c:v>0.69604717695126017</c:v>
                </c:pt>
                <c:pt idx="299">
                  <c:v>0.70027082822655295</c:v>
                </c:pt>
                <c:pt idx="300">
                  <c:v>0.6958488759441781</c:v>
                </c:pt>
                <c:pt idx="301">
                  <c:v>0.70578435833633224</c:v>
                </c:pt>
                <c:pt idx="302">
                  <c:v>0.70705971152182112</c:v>
                </c:pt>
                <c:pt idx="303">
                  <c:v>0.71371315599833773</c:v>
                </c:pt>
                <c:pt idx="304">
                  <c:v>0.70147864337130228</c:v>
                </c:pt>
                <c:pt idx="305">
                  <c:v>0.71267976669498267</c:v>
                </c:pt>
                <c:pt idx="306">
                  <c:v>0.73543430610097615</c:v>
                </c:pt>
                <c:pt idx="307">
                  <c:v>0.73245459439626026</c:v>
                </c:pt>
                <c:pt idx="308">
                  <c:v>0.71557602317551749</c:v>
                </c:pt>
                <c:pt idx="309">
                  <c:v>0.7299769986547926</c:v>
                </c:pt>
                <c:pt idx="310">
                  <c:v>0.72383911337335072</c:v>
                </c:pt>
                <c:pt idx="311">
                  <c:v>0.71964266119635401</c:v>
                </c:pt>
                <c:pt idx="312">
                  <c:v>0.72711079590298133</c:v>
                </c:pt>
                <c:pt idx="313">
                  <c:v>0.74188031337152816</c:v>
                </c:pt>
                <c:pt idx="314">
                  <c:v>0.73351117725873871</c:v>
                </c:pt>
                <c:pt idx="315">
                  <c:v>0.72624236102959894</c:v>
                </c:pt>
                <c:pt idx="316">
                  <c:v>0.71146085033616735</c:v>
                </c:pt>
                <c:pt idx="317">
                  <c:v>0.71035831834872243</c:v>
                </c:pt>
                <c:pt idx="318">
                  <c:v>0.7086703181653613</c:v>
                </c:pt>
                <c:pt idx="319">
                  <c:v>0.71478794727569683</c:v>
                </c:pt>
                <c:pt idx="320">
                  <c:v>0.71702816435543482</c:v>
                </c:pt>
                <c:pt idx="321">
                  <c:v>0.72653809089842769</c:v>
                </c:pt>
                <c:pt idx="322">
                  <c:v>0.72602515266873113</c:v>
                </c:pt>
                <c:pt idx="323">
                  <c:v>0.74532600625141998</c:v>
                </c:pt>
                <c:pt idx="324">
                  <c:v>0.73737890244397308</c:v>
                </c:pt>
                <c:pt idx="325">
                  <c:v>0.74274206787113206</c:v>
                </c:pt>
                <c:pt idx="326">
                  <c:v>0.73196597868512492</c:v>
                </c:pt>
                <c:pt idx="327">
                  <c:v>0.72555317426428445</c:v>
                </c:pt>
                <c:pt idx="328">
                  <c:v>0.73794424335430875</c:v>
                </c:pt>
                <c:pt idx="329">
                  <c:v>0.75570086476923026</c:v>
                </c:pt>
                <c:pt idx="330">
                  <c:v>0.76215019713253884</c:v>
                </c:pt>
                <c:pt idx="331">
                  <c:v>0.77604521274083915</c:v>
                </c:pt>
                <c:pt idx="332">
                  <c:v>0.78667802403354214</c:v>
                </c:pt>
                <c:pt idx="333">
                  <c:v>0.78340342916147765</c:v>
                </c:pt>
                <c:pt idx="334">
                  <c:v>0.79620984739545198</c:v>
                </c:pt>
                <c:pt idx="335">
                  <c:v>0.77731803434543922</c:v>
                </c:pt>
                <c:pt idx="336">
                  <c:v>0.78225295013198692</c:v>
                </c:pt>
                <c:pt idx="337">
                  <c:v>0.78513116871894184</c:v>
                </c:pt>
                <c:pt idx="338">
                  <c:v>0.79564947655909835</c:v>
                </c:pt>
                <c:pt idx="339">
                  <c:v>0.78407792760679806</c:v>
                </c:pt>
                <c:pt idx="340">
                  <c:v>0.79708857524685195</c:v>
                </c:pt>
                <c:pt idx="341">
                  <c:v>0.78825470162266242</c:v>
                </c:pt>
                <c:pt idx="342">
                  <c:v>0.79567944708563831</c:v>
                </c:pt>
                <c:pt idx="343">
                  <c:v>0.77232158440905674</c:v>
                </c:pt>
                <c:pt idx="344">
                  <c:v>0.75807963847042248</c:v>
                </c:pt>
                <c:pt idx="345">
                  <c:v>0.77142306869457455</c:v>
                </c:pt>
                <c:pt idx="346">
                  <c:v>0.79921234378479489</c:v>
                </c:pt>
                <c:pt idx="347">
                  <c:v>0.80116580322086139</c:v>
                </c:pt>
                <c:pt idx="348">
                  <c:v>0.82683198232814892</c:v>
                </c:pt>
                <c:pt idx="349">
                  <c:v>0.82599655667616523</c:v>
                </c:pt>
                <c:pt idx="350">
                  <c:v>0.81469766997404647</c:v>
                </c:pt>
                <c:pt idx="351">
                  <c:v>0.82507237709804837</c:v>
                </c:pt>
                <c:pt idx="352">
                  <c:v>0.82773536100601053</c:v>
                </c:pt>
                <c:pt idx="353">
                  <c:v>0.82022438513891138</c:v>
                </c:pt>
                <c:pt idx="354">
                  <c:v>0.82189252468515361</c:v>
                </c:pt>
                <c:pt idx="355">
                  <c:v>0.81153448903274894</c:v>
                </c:pt>
                <c:pt idx="356">
                  <c:v>0.8022058375381409</c:v>
                </c:pt>
                <c:pt idx="357">
                  <c:v>0.79243342555180796</c:v>
                </c:pt>
                <c:pt idx="358">
                  <c:v>0.79516390995921959</c:v>
                </c:pt>
                <c:pt idx="359">
                  <c:v>0.78177587365114487</c:v>
                </c:pt>
                <c:pt idx="360">
                  <c:v>0.78638145833593542</c:v>
                </c:pt>
                <c:pt idx="361">
                  <c:v>0.80154169631539252</c:v>
                </c:pt>
                <c:pt idx="362">
                  <c:v>0.77831278860794917</c:v>
                </c:pt>
                <c:pt idx="363">
                  <c:v>0.76391353009882412</c:v>
                </c:pt>
                <c:pt idx="364">
                  <c:v>0.78997802028331299</c:v>
                </c:pt>
                <c:pt idx="365">
                  <c:v>0.7764240203595536</c:v>
                </c:pt>
                <c:pt idx="366">
                  <c:v>0.77521635016039225</c:v>
                </c:pt>
                <c:pt idx="367">
                  <c:v>0.78330709285165256</c:v>
                </c:pt>
                <c:pt idx="368">
                  <c:v>0.79219419300344807</c:v>
                </c:pt>
                <c:pt idx="369">
                  <c:v>0.7907401596604956</c:v>
                </c:pt>
                <c:pt idx="370">
                  <c:v>0.81276521596515749</c:v>
                </c:pt>
                <c:pt idx="371">
                  <c:v>0.8301177233980932</c:v>
                </c:pt>
                <c:pt idx="372">
                  <c:v>0.82166359068649086</c:v>
                </c:pt>
                <c:pt idx="373">
                  <c:v>0.81529354460050696</c:v>
                </c:pt>
                <c:pt idx="374">
                  <c:v>0.81758282379649683</c:v>
                </c:pt>
                <c:pt idx="375">
                  <c:v>0.81067492062664204</c:v>
                </c:pt>
                <c:pt idx="376">
                  <c:v>0.79540205186799129</c:v>
                </c:pt>
                <c:pt idx="377">
                  <c:v>0.79741429210785353</c:v>
                </c:pt>
                <c:pt idx="378">
                  <c:v>0.80233314602520811</c:v>
                </c:pt>
                <c:pt idx="379">
                  <c:v>0.81044156611116269</c:v>
                </c:pt>
                <c:pt idx="380">
                  <c:v>0.79062375129457929</c:v>
                </c:pt>
                <c:pt idx="381">
                  <c:v>0.78565963138776373</c:v>
                </c:pt>
                <c:pt idx="382">
                  <c:v>0.78800048904431996</c:v>
                </c:pt>
                <c:pt idx="383">
                  <c:v>0.79240415468376679</c:v>
                </c:pt>
                <c:pt idx="384">
                  <c:v>0.80061756751161617</c:v>
                </c:pt>
                <c:pt idx="385">
                  <c:v>0.82182687240645447</c:v>
                </c:pt>
                <c:pt idx="386">
                  <c:v>0.82176371511093915</c:v>
                </c:pt>
                <c:pt idx="387">
                  <c:v>0.81943778359673447</c:v>
                </c:pt>
                <c:pt idx="388">
                  <c:v>0.79102700578231089</c:v>
                </c:pt>
                <c:pt idx="389">
                  <c:v>0.77210394092911894</c:v>
                </c:pt>
                <c:pt idx="390">
                  <c:v>0.78795860065854006</c:v>
                </c:pt>
                <c:pt idx="391">
                  <c:v>0.796802245324573</c:v>
                </c:pt>
                <c:pt idx="392">
                  <c:v>0.79301080062989848</c:v>
                </c:pt>
                <c:pt idx="393">
                  <c:v>0.8021138252826544</c:v>
                </c:pt>
                <c:pt idx="394">
                  <c:v>0.79921948664933606</c:v>
                </c:pt>
                <c:pt idx="395">
                  <c:v>0.76989280072586053</c:v>
                </c:pt>
                <c:pt idx="396">
                  <c:v>0.8017936824781966</c:v>
                </c:pt>
                <c:pt idx="397">
                  <c:v>0.80921046154594756</c:v>
                </c:pt>
                <c:pt idx="398">
                  <c:v>0.80041470678519788</c:v>
                </c:pt>
                <c:pt idx="399">
                  <c:v>0.80328506566979929</c:v>
                </c:pt>
                <c:pt idx="400">
                  <c:v>0.82120104081613465</c:v>
                </c:pt>
                <c:pt idx="401">
                  <c:v>0.82466864807644236</c:v>
                </c:pt>
                <c:pt idx="402">
                  <c:v>0.81401832190523027</c:v>
                </c:pt>
                <c:pt idx="403">
                  <c:v>0.82622181998516608</c:v>
                </c:pt>
                <c:pt idx="404">
                  <c:v>0.80092679620797536</c:v>
                </c:pt>
                <c:pt idx="405">
                  <c:v>0.79903032796572548</c:v>
                </c:pt>
                <c:pt idx="406">
                  <c:v>0.81193855697697592</c:v>
                </c:pt>
                <c:pt idx="407">
                  <c:v>0.8128961636553419</c:v>
                </c:pt>
                <c:pt idx="408">
                  <c:v>0.81699144697079285</c:v>
                </c:pt>
                <c:pt idx="409">
                  <c:v>0.81815791577472397</c:v>
                </c:pt>
                <c:pt idx="410">
                  <c:v>0.83430749245272906</c:v>
                </c:pt>
                <c:pt idx="411">
                  <c:v>0.81215815900097166</c:v>
                </c:pt>
                <c:pt idx="412">
                  <c:v>0.82353967132612649</c:v>
                </c:pt>
                <c:pt idx="413">
                  <c:v>0.81233836156145389</c:v>
                </c:pt>
                <c:pt idx="414">
                  <c:v>0.82355804530803611</c:v>
                </c:pt>
                <c:pt idx="415">
                  <c:v>0.82566831279827568</c:v>
                </c:pt>
                <c:pt idx="416">
                  <c:v>0.85392512484479732</c:v>
                </c:pt>
                <c:pt idx="417">
                  <c:v>0.83489994893721664</c:v>
                </c:pt>
                <c:pt idx="418">
                  <c:v>0.85891620966318383</c:v>
                </c:pt>
                <c:pt idx="419">
                  <c:v>0.85883755694077346</c:v>
                </c:pt>
                <c:pt idx="420">
                  <c:v>0.86855057356841969</c:v>
                </c:pt>
                <c:pt idx="421">
                  <c:v>0.8661354527502293</c:v>
                </c:pt>
                <c:pt idx="422">
                  <c:v>0.86857592092773717</c:v>
                </c:pt>
                <c:pt idx="423">
                  <c:v>0.88310414483553845</c:v>
                </c:pt>
                <c:pt idx="424">
                  <c:v>0.87914890822306047</c:v>
                </c:pt>
                <c:pt idx="425">
                  <c:v>0.89057925785039027</c:v>
                </c:pt>
                <c:pt idx="426">
                  <c:v>0.89405693314420021</c:v>
                </c:pt>
                <c:pt idx="427">
                  <c:v>0.87652377318050234</c:v>
                </c:pt>
                <c:pt idx="428">
                  <c:v>0.88672424511429715</c:v>
                </c:pt>
                <c:pt idx="429">
                  <c:v>0.88320995899091892</c:v>
                </c:pt>
                <c:pt idx="430">
                  <c:v>0.87586583813608943</c:v>
                </c:pt>
                <c:pt idx="431">
                  <c:v>0.86960109715656797</c:v>
                </c:pt>
                <c:pt idx="432">
                  <c:v>0.8695710527641225</c:v>
                </c:pt>
                <c:pt idx="433">
                  <c:v>0.86064061108010648</c:v>
                </c:pt>
                <c:pt idx="434">
                  <c:v>0.85975890800122423</c:v>
                </c:pt>
                <c:pt idx="435">
                  <c:v>0.87147522229687679</c:v>
                </c:pt>
                <c:pt idx="436">
                  <c:v>0.88822311978096891</c:v>
                </c:pt>
                <c:pt idx="437">
                  <c:v>0.89427462891257237</c:v>
                </c:pt>
                <c:pt idx="438">
                  <c:v>0.87998987394247019</c:v>
                </c:pt>
                <c:pt idx="439">
                  <c:v>0.85124374733958352</c:v>
                </c:pt>
                <c:pt idx="440">
                  <c:v>0.87683935036137206</c:v>
                </c:pt>
                <c:pt idx="441">
                  <c:v>0.87524829584106867</c:v>
                </c:pt>
                <c:pt idx="442">
                  <c:v>0.86514378450092499</c:v>
                </c:pt>
                <c:pt idx="443">
                  <c:v>0.85061876336036013</c:v>
                </c:pt>
                <c:pt idx="444">
                  <c:v>0.85880620218597026</c:v>
                </c:pt>
                <c:pt idx="445">
                  <c:v>0.85681409308126333</c:v>
                </c:pt>
                <c:pt idx="446">
                  <c:v>0.87190174699796619</c:v>
                </c:pt>
                <c:pt idx="447">
                  <c:v>0.87401065975057612</c:v>
                </c:pt>
                <c:pt idx="448">
                  <c:v>0.90591243963210788</c:v>
                </c:pt>
                <c:pt idx="449">
                  <c:v>0.88759479078109416</c:v>
                </c:pt>
                <c:pt idx="450">
                  <c:v>0.87798093685961731</c:v>
                </c:pt>
                <c:pt idx="451">
                  <c:v>0.8786805300892937</c:v>
                </c:pt>
                <c:pt idx="452">
                  <c:v>0.89684510155080022</c:v>
                </c:pt>
                <c:pt idx="453">
                  <c:v>0.93733223533496757</c:v>
                </c:pt>
                <c:pt idx="454">
                  <c:v>0.92258075002432594</c:v>
                </c:pt>
                <c:pt idx="455">
                  <c:v>0.9330657798172276</c:v>
                </c:pt>
                <c:pt idx="456">
                  <c:v>0.92550119841587963</c:v>
                </c:pt>
                <c:pt idx="457">
                  <c:v>0.95323087834877995</c:v>
                </c:pt>
                <c:pt idx="458">
                  <c:v>0.9572058658332222</c:v>
                </c:pt>
                <c:pt idx="459">
                  <c:v>0.94237937683978623</c:v>
                </c:pt>
                <c:pt idx="460">
                  <c:v>0.94883293710855221</c:v>
                </c:pt>
                <c:pt idx="461">
                  <c:v>0.9161311278158113</c:v>
                </c:pt>
                <c:pt idx="462">
                  <c:v>0.91498844044944105</c:v>
                </c:pt>
                <c:pt idx="463">
                  <c:v>0.90077080219644912</c:v>
                </c:pt>
                <c:pt idx="464">
                  <c:v>0.89683024730380678</c:v>
                </c:pt>
                <c:pt idx="465">
                  <c:v>0.90713421627655411</c:v>
                </c:pt>
                <c:pt idx="466">
                  <c:v>0.92457935191573837</c:v>
                </c:pt>
                <c:pt idx="467">
                  <c:v>0.93368486165786402</c:v>
                </c:pt>
                <c:pt idx="468">
                  <c:v>0.94151312162818146</c:v>
                </c:pt>
                <c:pt idx="469">
                  <c:v>0.939610035395957</c:v>
                </c:pt>
                <c:pt idx="470">
                  <c:v>0.95328983596602446</c:v>
                </c:pt>
                <c:pt idx="471">
                  <c:v>0.94502915812911203</c:v>
                </c:pt>
                <c:pt idx="472">
                  <c:v>0.94624701385156584</c:v>
                </c:pt>
                <c:pt idx="473">
                  <c:v>0.9351666500699678</c:v>
                </c:pt>
                <c:pt idx="474">
                  <c:v>0.95151157810212872</c:v>
                </c:pt>
                <c:pt idx="475">
                  <c:v>0.96863658087841065</c:v>
                </c:pt>
                <c:pt idx="476">
                  <c:v>0.98566902599552186</c:v>
                </c:pt>
                <c:pt idx="477">
                  <c:v>1.0077085672940238</c:v>
                </c:pt>
                <c:pt idx="478">
                  <c:v>1.004225206745595</c:v>
                </c:pt>
                <c:pt idx="479">
                  <c:v>1.0018867092646169</c:v>
                </c:pt>
                <c:pt idx="480">
                  <c:v>1.0227700931750454</c:v>
                </c:pt>
                <c:pt idx="481">
                  <c:v>1.0234735305819544</c:v>
                </c:pt>
                <c:pt idx="482">
                  <c:v>1.0138119678318129</c:v>
                </c:pt>
                <c:pt idx="483">
                  <c:v>1.0133234401201059</c:v>
                </c:pt>
                <c:pt idx="484">
                  <c:v>0.97725491746211213</c:v>
                </c:pt>
                <c:pt idx="485">
                  <c:v>0.97372329034374039</c:v>
                </c:pt>
                <c:pt idx="486">
                  <c:v>0.95470065720217379</c:v>
                </c:pt>
                <c:pt idx="487">
                  <c:v>0.97526054798680484</c:v>
                </c:pt>
                <c:pt idx="488">
                  <c:v>1.0002159281281513</c:v>
                </c:pt>
                <c:pt idx="489">
                  <c:v>0.99818531860173032</c:v>
                </c:pt>
                <c:pt idx="490">
                  <c:v>1.0112464977015327</c:v>
                </c:pt>
                <c:pt idx="491">
                  <c:v>1.0026454791209725</c:v>
                </c:pt>
                <c:pt idx="492">
                  <c:v>0.98456896810914962</c:v>
                </c:pt>
                <c:pt idx="493">
                  <c:v>0.96839803558472681</c:v>
                </c:pt>
                <c:pt idx="494">
                  <c:v>0.98798455853880141</c:v>
                </c:pt>
                <c:pt idx="495">
                  <c:v>0.94768875039537825</c:v>
                </c:pt>
                <c:pt idx="496">
                  <c:v>0.92738440946550171</c:v>
                </c:pt>
                <c:pt idx="497">
                  <c:v>0.93864512528162203</c:v>
                </c:pt>
                <c:pt idx="498">
                  <c:v>0.92673956945285652</c:v>
                </c:pt>
                <c:pt idx="499">
                  <c:v>0.93616190298730384</c:v>
                </c:pt>
                <c:pt idx="500">
                  <c:v>0.92195613461039294</c:v>
                </c:pt>
                <c:pt idx="501">
                  <c:v>0.95178408297268913</c:v>
                </c:pt>
                <c:pt idx="502">
                  <c:v>0.93937697319160618</c:v>
                </c:pt>
                <c:pt idx="503">
                  <c:v>0.92605438600478873</c:v>
                </c:pt>
                <c:pt idx="504">
                  <c:v>0.9369959368554992</c:v>
                </c:pt>
                <c:pt idx="505">
                  <c:v>0.96054991737901874</c:v>
                </c:pt>
                <c:pt idx="506">
                  <c:v>0.96140088546722757</c:v>
                </c:pt>
                <c:pt idx="507">
                  <c:v>0.96103188547156837</c:v>
                </c:pt>
                <c:pt idx="508">
                  <c:v>0.97548244243361948</c:v>
                </c:pt>
                <c:pt idx="509">
                  <c:v>0.95153669993399836</c:v>
                </c:pt>
                <c:pt idx="510">
                  <c:v>0.91152993783921166</c:v>
                </c:pt>
                <c:pt idx="511">
                  <c:v>0.91089851280307876</c:v>
                </c:pt>
                <c:pt idx="512">
                  <c:v>0.89581934410656583</c:v>
                </c:pt>
                <c:pt idx="513">
                  <c:v>0.92410181277570413</c:v>
                </c:pt>
                <c:pt idx="514">
                  <c:v>0.92838794399502877</c:v>
                </c:pt>
                <c:pt idx="515">
                  <c:v>0.92938317941836746</c:v>
                </c:pt>
                <c:pt idx="516">
                  <c:v>0.90327670241813807</c:v>
                </c:pt>
                <c:pt idx="517">
                  <c:v>0.88733006327504738</c:v>
                </c:pt>
                <c:pt idx="518">
                  <c:v>0.87641352777586667</c:v>
                </c:pt>
                <c:pt idx="519">
                  <c:v>0.87926546952028917</c:v>
                </c:pt>
                <c:pt idx="520">
                  <c:v>0.88601970662514484</c:v>
                </c:pt>
                <c:pt idx="521">
                  <c:v>0.90337144386205603</c:v>
                </c:pt>
                <c:pt idx="522">
                  <c:v>0.88660937189540989</c:v>
                </c:pt>
                <c:pt idx="523">
                  <c:v>0.88238199472857937</c:v>
                </c:pt>
                <c:pt idx="524">
                  <c:v>0.88783638575758883</c:v>
                </c:pt>
                <c:pt idx="525">
                  <c:v>0.92065618405196881</c:v>
                </c:pt>
                <c:pt idx="526">
                  <c:v>0.90462835453556745</c:v>
                </c:pt>
                <c:pt idx="527">
                  <c:v>0.92104206405454314</c:v>
                </c:pt>
                <c:pt idx="528">
                  <c:v>0.92537722770266106</c:v>
                </c:pt>
                <c:pt idx="529">
                  <c:v>0.89367782640687587</c:v>
                </c:pt>
                <c:pt idx="530">
                  <c:v>0.88348714920281013</c:v>
                </c:pt>
                <c:pt idx="531">
                  <c:v>0.88134230325234797</c:v>
                </c:pt>
                <c:pt idx="532">
                  <c:v>0.89338248891274219</c:v>
                </c:pt>
                <c:pt idx="533">
                  <c:v>0.89287833438513031</c:v>
                </c:pt>
                <c:pt idx="534">
                  <c:v>0.92130697895268621</c:v>
                </c:pt>
                <c:pt idx="535">
                  <c:v>0.90247335851408106</c:v>
                </c:pt>
                <c:pt idx="536">
                  <c:v>0.90046400865302823</c:v>
                </c:pt>
                <c:pt idx="537">
                  <c:v>0.89117353756844109</c:v>
                </c:pt>
                <c:pt idx="538">
                  <c:v>0.87794383467497938</c:v>
                </c:pt>
                <c:pt idx="539">
                  <c:v>0.8603779399248036</c:v>
                </c:pt>
                <c:pt idx="540">
                  <c:v>0.85213888174081664</c:v>
                </c:pt>
                <c:pt idx="541">
                  <c:v>0.85003722816717853</c:v>
                </c:pt>
                <c:pt idx="542">
                  <c:v>0.88315518763294121</c:v>
                </c:pt>
                <c:pt idx="543">
                  <c:v>0.87278150998111792</c:v>
                </c:pt>
                <c:pt idx="544">
                  <c:v>0.88285634109634148</c:v>
                </c:pt>
                <c:pt idx="545">
                  <c:v>0.88548044588121622</c:v>
                </c:pt>
                <c:pt idx="546">
                  <c:v>0.8943892595598133</c:v>
                </c:pt>
                <c:pt idx="547">
                  <c:v>0.89724925229935326</c:v>
                </c:pt>
                <c:pt idx="548">
                  <c:v>0.90295487370647809</c:v>
                </c:pt>
                <c:pt idx="549">
                  <c:v>0.89476298679294874</c:v>
                </c:pt>
                <c:pt idx="550">
                  <c:v>0.89498892769286831</c:v>
                </c:pt>
                <c:pt idx="551">
                  <c:v>0.89953894214933838</c:v>
                </c:pt>
                <c:pt idx="552">
                  <c:v>0.89443037562261007</c:v>
                </c:pt>
                <c:pt idx="553">
                  <c:v>0.88233002456604948</c:v>
                </c:pt>
                <c:pt idx="554">
                  <c:v>0.86677350112419882</c:v>
                </c:pt>
                <c:pt idx="555">
                  <c:v>0.85062620386611965</c:v>
                </c:pt>
                <c:pt idx="556">
                  <c:v>0.8542980807731595</c:v>
                </c:pt>
                <c:pt idx="557">
                  <c:v>0.84049697627725095</c:v>
                </c:pt>
                <c:pt idx="558">
                  <c:v>0.82543159671473199</c:v>
                </c:pt>
                <c:pt idx="559">
                  <c:v>0.80599693036382158</c:v>
                </c:pt>
                <c:pt idx="560">
                  <c:v>0.79867405291799221</c:v>
                </c:pt>
                <c:pt idx="561">
                  <c:v>0.79959081333897564</c:v>
                </c:pt>
                <c:pt idx="562">
                  <c:v>0.80704945677374229</c:v>
                </c:pt>
                <c:pt idx="563">
                  <c:v>0.82006000996970541</c:v>
                </c:pt>
                <c:pt idx="564">
                  <c:v>0.81983706079267415</c:v>
                </c:pt>
                <c:pt idx="565">
                  <c:v>0.81424830179989505</c:v>
                </c:pt>
                <c:pt idx="566">
                  <c:v>0.8116955185989595</c:v>
                </c:pt>
                <c:pt idx="567">
                  <c:v>0.80607686767058695</c:v>
                </c:pt>
                <c:pt idx="568">
                  <c:v>0.82019638043321641</c:v>
                </c:pt>
                <c:pt idx="569">
                  <c:v>0.81970938299042051</c:v>
                </c:pt>
                <c:pt idx="570">
                  <c:v>0.82337568448737974</c:v>
                </c:pt>
                <c:pt idx="571">
                  <c:v>0.84231738897757502</c:v>
                </c:pt>
                <c:pt idx="572">
                  <c:v>0.82367236496400709</c:v>
                </c:pt>
                <c:pt idx="573">
                  <c:v>0.82176716139441508</c:v>
                </c:pt>
                <c:pt idx="574">
                  <c:v>0.82143622075025968</c:v>
                </c:pt>
                <c:pt idx="575">
                  <c:v>0.82408765887256963</c:v>
                </c:pt>
                <c:pt idx="576">
                  <c:v>0.84219084560129565</c:v>
                </c:pt>
                <c:pt idx="577">
                  <c:v>0.84058754588820883</c:v>
                </c:pt>
                <c:pt idx="578">
                  <c:v>0.82033551928183568</c:v>
                </c:pt>
                <c:pt idx="579">
                  <c:v>0.81738748572151088</c:v>
                </c:pt>
                <c:pt idx="580">
                  <c:v>0.81054404044890793</c:v>
                </c:pt>
                <c:pt idx="581">
                  <c:v>0.81971666772439045</c:v>
                </c:pt>
                <c:pt idx="582">
                  <c:v>0.80796343030521323</c:v>
                </c:pt>
                <c:pt idx="583">
                  <c:v>0.79235585128211061</c:v>
                </c:pt>
                <c:pt idx="584">
                  <c:v>0.82652759072619608</c:v>
                </c:pt>
                <c:pt idx="585">
                  <c:v>0.82139171442618009</c:v>
                </c:pt>
                <c:pt idx="586">
                  <c:v>0.80576338424989313</c:v>
                </c:pt>
                <c:pt idx="587">
                  <c:v>0.79340160701108842</c:v>
                </c:pt>
                <c:pt idx="588">
                  <c:v>0.80174948158259518</c:v>
                </c:pt>
                <c:pt idx="589">
                  <c:v>0.79614611996070461</c:v>
                </c:pt>
                <c:pt idx="590">
                  <c:v>0.79018923774350691</c:v>
                </c:pt>
                <c:pt idx="591">
                  <c:v>0.80854822920459268</c:v>
                </c:pt>
                <c:pt idx="592">
                  <c:v>0.78683704375939634</c:v>
                </c:pt>
                <c:pt idx="593">
                  <c:v>0.78381182588336229</c:v>
                </c:pt>
                <c:pt idx="594">
                  <c:v>0.77089309991500465</c:v>
                </c:pt>
                <c:pt idx="595">
                  <c:v>0.76769391336701986</c:v>
                </c:pt>
                <c:pt idx="596">
                  <c:v>0.78382990983137879</c:v>
                </c:pt>
                <c:pt idx="597">
                  <c:v>0.83704759962296649</c:v>
                </c:pt>
                <c:pt idx="598">
                  <c:v>0.83932916674283975</c:v>
                </c:pt>
                <c:pt idx="599">
                  <c:v>0.83863614041022383</c:v>
                </c:pt>
                <c:pt idx="600">
                  <c:v>0.82821451104243815</c:v>
                </c:pt>
                <c:pt idx="601">
                  <c:v>0.83626843458383648</c:v>
                </c:pt>
                <c:pt idx="602">
                  <c:v>0.83273141024893649</c:v>
                </c:pt>
                <c:pt idx="603">
                  <c:v>0.84517075582081236</c:v>
                </c:pt>
                <c:pt idx="604">
                  <c:v>0.8752722334960793</c:v>
                </c:pt>
                <c:pt idx="605">
                  <c:v>0.8796482749735699</c:v>
                </c:pt>
                <c:pt idx="606">
                  <c:v>0.86634135032560466</c:v>
                </c:pt>
                <c:pt idx="607">
                  <c:v>0.86841769705746552</c:v>
                </c:pt>
                <c:pt idx="608">
                  <c:v>0.86833215176439227</c:v>
                </c:pt>
                <c:pt idx="609">
                  <c:v>0.85146251097704451</c:v>
                </c:pt>
                <c:pt idx="610">
                  <c:v>0.86363111264140879</c:v>
                </c:pt>
                <c:pt idx="611">
                  <c:v>0.87341131386437132</c:v>
                </c:pt>
                <c:pt idx="612">
                  <c:v>0.89996036247597955</c:v>
                </c:pt>
                <c:pt idx="613">
                  <c:v>0.90404184324449011</c:v>
                </c:pt>
                <c:pt idx="614">
                  <c:v>0.90695527064662862</c:v>
                </c:pt>
                <c:pt idx="615">
                  <c:v>0.92307013250007353</c:v>
                </c:pt>
                <c:pt idx="616">
                  <c:v>0.9150821125490487</c:v>
                </c:pt>
                <c:pt idx="617">
                  <c:v>0.88962541723795263</c:v>
                </c:pt>
                <c:pt idx="618">
                  <c:v>0.87824323373929314</c:v>
                </c:pt>
                <c:pt idx="619">
                  <c:v>0.89568642060194381</c:v>
                </c:pt>
                <c:pt idx="620">
                  <c:v>0.89226375109529876</c:v>
                </c:pt>
                <c:pt idx="621">
                  <c:v>0.90286837699289069</c:v>
                </c:pt>
                <c:pt idx="622">
                  <c:v>0.89365447353401983</c:v>
                </c:pt>
                <c:pt idx="623">
                  <c:v>0.89278145524899577</c:v>
                </c:pt>
                <c:pt idx="624">
                  <c:v>0.90919372706323542</c:v>
                </c:pt>
                <c:pt idx="625">
                  <c:v>0.89153217596252232</c:v>
                </c:pt>
                <c:pt idx="626">
                  <c:v>0.88590882278262428</c:v>
                </c:pt>
                <c:pt idx="627">
                  <c:v>0.87896135300501776</c:v>
                </c:pt>
                <c:pt idx="628">
                  <c:v>0.86159533193776017</c:v>
                </c:pt>
                <c:pt idx="629">
                  <c:v>0.86688681585564942</c:v>
                </c:pt>
                <c:pt idx="630">
                  <c:v>0.90004196292915528</c:v>
                </c:pt>
                <c:pt idx="631">
                  <c:v>0.89757588186951143</c:v>
                </c:pt>
                <c:pt idx="632">
                  <c:v>0.88593508780871744</c:v>
                </c:pt>
                <c:pt idx="633">
                  <c:v>0.86013211517244104</c:v>
                </c:pt>
                <c:pt idx="634">
                  <c:v>0.87662525702869765</c:v>
                </c:pt>
                <c:pt idx="635">
                  <c:v>0.87369338000235719</c:v>
                </c:pt>
                <c:pt idx="636">
                  <c:v>0.88528977109223006</c:v>
                </c:pt>
                <c:pt idx="637">
                  <c:v>0.89497178956983792</c:v>
                </c:pt>
                <c:pt idx="638">
                  <c:v>0.9054549297211103</c:v>
                </c:pt>
                <c:pt idx="639">
                  <c:v>0.89427092307480649</c:v>
                </c:pt>
                <c:pt idx="640">
                  <c:v>0.91841743451626456</c:v>
                </c:pt>
                <c:pt idx="641">
                  <c:v>0.9399336255593721</c:v>
                </c:pt>
                <c:pt idx="642">
                  <c:v>0.94465308186935415</c:v>
                </c:pt>
                <c:pt idx="643">
                  <c:v>0.94624889926515132</c:v>
                </c:pt>
                <c:pt idx="644">
                  <c:v>0.98603651990037733</c:v>
                </c:pt>
                <c:pt idx="645">
                  <c:v>0.98694113442494047</c:v>
                </c:pt>
                <c:pt idx="646">
                  <c:v>1.0004866023290779</c:v>
                </c:pt>
                <c:pt idx="647">
                  <c:v>0.98467947912354625</c:v>
                </c:pt>
                <c:pt idx="648">
                  <c:v>0.99149112953606833</c:v>
                </c:pt>
                <c:pt idx="649">
                  <c:v>1.0055347608054295</c:v>
                </c:pt>
                <c:pt idx="650">
                  <c:v>1.0095510659867932</c:v>
                </c:pt>
                <c:pt idx="651">
                  <c:v>1.0164158409273036</c:v>
                </c:pt>
                <c:pt idx="652">
                  <c:v>1.0132984625040831</c:v>
                </c:pt>
                <c:pt idx="653">
                  <c:v>1.0278344711225293</c:v>
                </c:pt>
                <c:pt idx="654">
                  <c:v>1.0488843421326282</c:v>
                </c:pt>
                <c:pt idx="655">
                  <c:v>1.0597416965092448</c:v>
                </c:pt>
                <c:pt idx="656">
                  <c:v>1.0645365616360354</c:v>
                </c:pt>
                <c:pt idx="657">
                  <c:v>1.0770964945677211</c:v>
                </c:pt>
                <c:pt idx="658">
                  <c:v>1.0669800741276818</c:v>
                </c:pt>
                <c:pt idx="659">
                  <c:v>1.0624009357205193</c:v>
                </c:pt>
                <c:pt idx="660">
                  <c:v>1.0643155232748811</c:v>
                </c:pt>
                <c:pt idx="661">
                  <c:v>1.0552125374692189</c:v>
                </c:pt>
                <c:pt idx="662">
                  <c:v>1.0389245292300522</c:v>
                </c:pt>
                <c:pt idx="663">
                  <c:v>1.0207943258680439</c:v>
                </c:pt>
                <c:pt idx="664">
                  <c:v>1.0061571020634201</c:v>
                </c:pt>
                <c:pt idx="665">
                  <c:v>1.0114417874133081</c:v>
                </c:pt>
                <c:pt idx="666">
                  <c:v>1.0282249688455765</c:v>
                </c:pt>
                <c:pt idx="667">
                  <c:v>1.0410957145128101</c:v>
                </c:pt>
                <c:pt idx="668">
                  <c:v>1.0601440621265841</c:v>
                </c:pt>
                <c:pt idx="669">
                  <c:v>1.0536352911815126</c:v>
                </c:pt>
                <c:pt idx="670">
                  <c:v>1.0640840910304712</c:v>
                </c:pt>
                <c:pt idx="671">
                  <c:v>1.0416124049536892</c:v>
                </c:pt>
                <c:pt idx="672">
                  <c:v>1.0368151914969179</c:v>
                </c:pt>
                <c:pt idx="673">
                  <c:v>1.0480525645563576</c:v>
                </c:pt>
                <c:pt idx="674">
                  <c:v>1.0628341882142971</c:v>
                </c:pt>
                <c:pt idx="675">
                  <c:v>1.0680425298177469</c:v>
                </c:pt>
                <c:pt idx="676">
                  <c:v>1.066867973016683</c:v>
                </c:pt>
                <c:pt idx="677">
                  <c:v>1.0924565267587087</c:v>
                </c:pt>
                <c:pt idx="678">
                  <c:v>1.0833480233523611</c:v>
                </c:pt>
                <c:pt idx="679">
                  <c:v>1.1055959706486882</c:v>
                </c:pt>
                <c:pt idx="680">
                  <c:v>1.1279596819608926</c:v>
                </c:pt>
                <c:pt idx="681">
                  <c:v>1.1417565290585956</c:v>
                </c:pt>
                <c:pt idx="682">
                  <c:v>1.1390190728292184</c:v>
                </c:pt>
                <c:pt idx="683">
                  <c:v>1.148598091631855</c:v>
                </c:pt>
                <c:pt idx="684">
                  <c:v>1.1692105777392314</c:v>
                </c:pt>
                <c:pt idx="685">
                  <c:v>1.1849906582201784</c:v>
                </c:pt>
                <c:pt idx="686">
                  <c:v>1.1913570931146416</c:v>
                </c:pt>
                <c:pt idx="687">
                  <c:v>1.2142634230070155</c:v>
                </c:pt>
                <c:pt idx="688">
                  <c:v>1.2429780672926505</c:v>
                </c:pt>
                <c:pt idx="689">
                  <c:v>1.2421435751781602</c:v>
                </c:pt>
                <c:pt idx="690">
                  <c:v>1.2257851911728537</c:v>
                </c:pt>
                <c:pt idx="691">
                  <c:v>1.2351178269808969</c:v>
                </c:pt>
                <c:pt idx="692">
                  <c:v>1.2153712399288539</c:v>
                </c:pt>
                <c:pt idx="693">
                  <c:v>1.205045846040171</c:v>
                </c:pt>
                <c:pt idx="694">
                  <c:v>1.1763711127658671</c:v>
                </c:pt>
                <c:pt idx="695">
                  <c:v>1.1595748535938875</c:v>
                </c:pt>
                <c:pt idx="696">
                  <c:v>1.1348659838520958</c:v>
                </c:pt>
                <c:pt idx="697">
                  <c:v>1.1006008174717816</c:v>
                </c:pt>
                <c:pt idx="698">
                  <c:v>1.1299557670416787</c:v>
                </c:pt>
                <c:pt idx="699">
                  <c:v>1.1271504425515253</c:v>
                </c:pt>
                <c:pt idx="700">
                  <c:v>1.1296394595804355</c:v>
                </c:pt>
                <c:pt idx="701">
                  <c:v>1.1308929303372592</c:v>
                </c:pt>
                <c:pt idx="702">
                  <c:v>1.15011229666681</c:v>
                </c:pt>
                <c:pt idx="703">
                  <c:v>1.1748375603873187</c:v>
                </c:pt>
                <c:pt idx="704">
                  <c:v>1.1747957163560512</c:v>
                </c:pt>
                <c:pt idx="705">
                  <c:v>1.171274980150024</c:v>
                </c:pt>
                <c:pt idx="706">
                  <c:v>1.1952785415714851</c:v>
                </c:pt>
                <c:pt idx="707">
                  <c:v>1.1858863587730117</c:v>
                </c:pt>
                <c:pt idx="708">
                  <c:v>1.1700286061901588</c:v>
                </c:pt>
                <c:pt idx="709">
                  <c:v>1.1610348262553432</c:v>
                </c:pt>
                <c:pt idx="710">
                  <c:v>1.1741801509325014</c:v>
                </c:pt>
                <c:pt idx="711">
                  <c:v>1.1591555069344026</c:v>
                </c:pt>
                <c:pt idx="712">
                  <c:v>1.182873796172405</c:v>
                </c:pt>
                <c:pt idx="713">
                  <c:v>1.2016779105506417</c:v>
                </c:pt>
                <c:pt idx="714">
                  <c:v>1.197384219271973</c:v>
                </c:pt>
                <c:pt idx="715">
                  <c:v>1.2112754199583549</c:v>
                </c:pt>
                <c:pt idx="716">
                  <c:v>1.2461300668188888</c:v>
                </c:pt>
                <c:pt idx="717">
                  <c:v>1.2492864194901383</c:v>
                </c:pt>
                <c:pt idx="718">
                  <c:v>1.2822846784091635</c:v>
                </c:pt>
                <c:pt idx="719">
                  <c:v>1.2578454532960786</c:v>
                </c:pt>
                <c:pt idx="720">
                  <c:v>1.293886222406083</c:v>
                </c:pt>
                <c:pt idx="721">
                  <c:v>1.2986523785640123</c:v>
                </c:pt>
                <c:pt idx="722">
                  <c:v>1.2981643894040236</c:v>
                </c:pt>
                <c:pt idx="723">
                  <c:v>1.312011115476694</c:v>
                </c:pt>
                <c:pt idx="724">
                  <c:v>1.2902056306341314</c:v>
                </c:pt>
                <c:pt idx="725">
                  <c:v>1.2759991957505785</c:v>
                </c:pt>
                <c:pt idx="726">
                  <c:v>1.3045244836995289</c:v>
                </c:pt>
                <c:pt idx="727">
                  <c:v>1.3134999392189837</c:v>
                </c:pt>
                <c:pt idx="728">
                  <c:v>1.2972563354877569</c:v>
                </c:pt>
                <c:pt idx="729">
                  <c:v>1.3018539433327367</c:v>
                </c:pt>
                <c:pt idx="730">
                  <c:v>1.3228226757731312</c:v>
                </c:pt>
                <c:pt idx="731">
                  <c:v>1.3319876051964807</c:v>
                </c:pt>
                <c:pt idx="732">
                  <c:v>1.312794384274548</c:v>
                </c:pt>
                <c:pt idx="733">
                  <c:v>1.3187070097848934</c:v>
                </c:pt>
                <c:pt idx="734">
                  <c:v>1.3368432224512896</c:v>
                </c:pt>
                <c:pt idx="735">
                  <c:v>1.337206218521837</c:v>
                </c:pt>
                <c:pt idx="736">
                  <c:v>1.3635939676019542</c:v>
                </c:pt>
                <c:pt idx="737">
                  <c:v>1.3373295349497965</c:v>
                </c:pt>
                <c:pt idx="738">
                  <c:v>1.3272656422953757</c:v>
                </c:pt>
                <c:pt idx="739">
                  <c:v>1.3191320408077163</c:v>
                </c:pt>
                <c:pt idx="740">
                  <c:v>1.3110757555353887</c:v>
                </c:pt>
                <c:pt idx="741">
                  <c:v>1.3560125100875422</c:v>
                </c:pt>
                <c:pt idx="742">
                  <c:v>1.3201367836199329</c:v>
                </c:pt>
                <c:pt idx="743">
                  <c:v>1.2876553233362251</c:v>
                </c:pt>
                <c:pt idx="744">
                  <c:v>1.2643272715045073</c:v>
                </c:pt>
                <c:pt idx="745">
                  <c:v>1.2757695421493531</c:v>
                </c:pt>
                <c:pt idx="746">
                  <c:v>1.2953441996645139</c:v>
                </c:pt>
                <c:pt idx="747">
                  <c:v>1.2997928571123887</c:v>
                </c:pt>
                <c:pt idx="748">
                  <c:v>1.3149302200679585</c:v>
                </c:pt>
                <c:pt idx="749">
                  <c:v>1.2958911100671022</c:v>
                </c:pt>
                <c:pt idx="750">
                  <c:v>1.3481805917520935</c:v>
                </c:pt>
                <c:pt idx="751">
                  <c:v>1.3285516173280396</c:v>
                </c:pt>
                <c:pt idx="752">
                  <c:v>1.3213852460895061</c:v>
                </c:pt>
                <c:pt idx="753">
                  <c:v>1.3031796740365371</c:v>
                </c:pt>
                <c:pt idx="754">
                  <c:v>1.3020173382007101</c:v>
                </c:pt>
                <c:pt idx="755">
                  <c:v>1.2860307473823733</c:v>
                </c:pt>
                <c:pt idx="756">
                  <c:v>1.3033732979530714</c:v>
                </c:pt>
                <c:pt idx="757">
                  <c:v>1.2991722456420645</c:v>
                </c:pt>
                <c:pt idx="758">
                  <c:v>1.3298000178755167</c:v>
                </c:pt>
                <c:pt idx="759">
                  <c:v>1.3317385780393858</c:v>
                </c:pt>
                <c:pt idx="760">
                  <c:v>1.3763749427714991</c:v>
                </c:pt>
                <c:pt idx="761">
                  <c:v>1.3892073826033233</c:v>
                </c:pt>
                <c:pt idx="762">
                  <c:v>1.3920869340205821</c:v>
                </c:pt>
                <c:pt idx="763">
                  <c:v>1.4004197165804122</c:v>
                </c:pt>
                <c:pt idx="764">
                  <c:v>1.3779335810311548</c:v>
                </c:pt>
                <c:pt idx="765">
                  <c:v>1.3950407655719499</c:v>
                </c:pt>
                <c:pt idx="766">
                  <c:v>1.3854875710521377</c:v>
                </c:pt>
                <c:pt idx="767">
                  <c:v>1.3797756585065259</c:v>
                </c:pt>
                <c:pt idx="768">
                  <c:v>1.4007647449391134</c:v>
                </c:pt>
                <c:pt idx="769">
                  <c:v>1.3966713315945851</c:v>
                </c:pt>
                <c:pt idx="770">
                  <c:v>1.399343536738725</c:v>
                </c:pt>
                <c:pt idx="771">
                  <c:v>1.4403271919041136</c:v>
                </c:pt>
                <c:pt idx="772">
                  <c:v>1.4283303722219027</c:v>
                </c:pt>
                <c:pt idx="773">
                  <c:v>1.4221328817855601</c:v>
                </c:pt>
                <c:pt idx="774">
                  <c:v>1.4064080947897597</c:v>
                </c:pt>
                <c:pt idx="775">
                  <c:v>1.4057347968284031</c:v>
                </c:pt>
                <c:pt idx="776">
                  <c:v>1.41035821046962</c:v>
                </c:pt>
                <c:pt idx="777">
                  <c:v>1.4000623139849215</c:v>
                </c:pt>
                <c:pt idx="778">
                  <c:v>1.3865834441944744</c:v>
                </c:pt>
                <c:pt idx="779">
                  <c:v>1.3773545683742614</c:v>
                </c:pt>
                <c:pt idx="780">
                  <c:v>1.4175547442146936</c:v>
                </c:pt>
              </c:numCache>
            </c:numRef>
          </c:val>
          <c:smooth val="0"/>
          <c:extLst>
            <c:ext xmlns:c16="http://schemas.microsoft.com/office/drawing/2014/chart" uri="{C3380CC4-5D6E-409C-BE32-E72D297353CC}">
              <c16:uniqueId val="{00000001-3975-694D-90F0-852D9DB7B327}"/>
            </c:ext>
          </c:extLst>
        </c:ser>
        <c:ser>
          <c:idx val="1"/>
          <c:order val="1"/>
          <c:tx>
            <c:v>Custom Weight</c:v>
          </c:tx>
          <c:spPr>
            <a:ln w="28575" cap="rnd">
              <a:solidFill>
                <a:schemeClr val="accent2"/>
              </a:solidFill>
              <a:round/>
            </a:ln>
            <a:effectLst/>
          </c:spPr>
          <c:marker>
            <c:symbol val="none"/>
          </c:marker>
          <c:cat>
            <c:numRef>
              <c:f>'Portfolio Construction'!$A$28:$A$808</c:f>
              <c:numCache>
                <c:formatCode>General</c:formatCode>
                <c:ptCount val="781"/>
                <c:pt idx="0">
                  <c:v>44565</c:v>
                </c:pt>
                <c:pt idx="1">
                  <c:v>44566</c:v>
                </c:pt>
                <c:pt idx="2">
                  <c:v>44567</c:v>
                </c:pt>
                <c:pt idx="3">
                  <c:v>44568</c:v>
                </c:pt>
                <c:pt idx="4">
                  <c:v>44571</c:v>
                </c:pt>
                <c:pt idx="5">
                  <c:v>44572</c:v>
                </c:pt>
                <c:pt idx="6">
                  <c:v>44573</c:v>
                </c:pt>
                <c:pt idx="7">
                  <c:v>44574</c:v>
                </c:pt>
                <c:pt idx="8">
                  <c:v>44575</c:v>
                </c:pt>
                <c:pt idx="9">
                  <c:v>44578</c:v>
                </c:pt>
                <c:pt idx="10">
                  <c:v>44579</c:v>
                </c:pt>
                <c:pt idx="11">
                  <c:v>44580</c:v>
                </c:pt>
                <c:pt idx="12">
                  <c:v>44581</c:v>
                </c:pt>
                <c:pt idx="13">
                  <c:v>44582</c:v>
                </c:pt>
                <c:pt idx="14">
                  <c:v>44585</c:v>
                </c:pt>
                <c:pt idx="15">
                  <c:v>44586</c:v>
                </c:pt>
                <c:pt idx="16">
                  <c:v>44587</c:v>
                </c:pt>
                <c:pt idx="17">
                  <c:v>44588</c:v>
                </c:pt>
                <c:pt idx="18">
                  <c:v>44589</c:v>
                </c:pt>
                <c:pt idx="19">
                  <c:v>44592</c:v>
                </c:pt>
                <c:pt idx="20">
                  <c:v>44593</c:v>
                </c:pt>
                <c:pt idx="21">
                  <c:v>44594</c:v>
                </c:pt>
                <c:pt idx="22">
                  <c:v>44595</c:v>
                </c:pt>
                <c:pt idx="23">
                  <c:v>44596</c:v>
                </c:pt>
                <c:pt idx="24">
                  <c:v>44599</c:v>
                </c:pt>
                <c:pt idx="25">
                  <c:v>44600</c:v>
                </c:pt>
                <c:pt idx="26">
                  <c:v>44601</c:v>
                </c:pt>
                <c:pt idx="27">
                  <c:v>44602</c:v>
                </c:pt>
                <c:pt idx="28">
                  <c:v>44603</c:v>
                </c:pt>
                <c:pt idx="29">
                  <c:v>44606</c:v>
                </c:pt>
                <c:pt idx="30">
                  <c:v>44607</c:v>
                </c:pt>
                <c:pt idx="31">
                  <c:v>44608</c:v>
                </c:pt>
                <c:pt idx="32">
                  <c:v>44609</c:v>
                </c:pt>
                <c:pt idx="33">
                  <c:v>44610</c:v>
                </c:pt>
                <c:pt idx="34">
                  <c:v>44613</c:v>
                </c:pt>
                <c:pt idx="35">
                  <c:v>44614</c:v>
                </c:pt>
                <c:pt idx="36">
                  <c:v>44615</c:v>
                </c:pt>
                <c:pt idx="37">
                  <c:v>44616</c:v>
                </c:pt>
                <c:pt idx="38">
                  <c:v>44617</c:v>
                </c:pt>
                <c:pt idx="39">
                  <c:v>44620</c:v>
                </c:pt>
                <c:pt idx="40">
                  <c:v>44621</c:v>
                </c:pt>
                <c:pt idx="41">
                  <c:v>44622</c:v>
                </c:pt>
                <c:pt idx="42">
                  <c:v>44623</c:v>
                </c:pt>
                <c:pt idx="43">
                  <c:v>44624</c:v>
                </c:pt>
                <c:pt idx="44">
                  <c:v>44627</c:v>
                </c:pt>
                <c:pt idx="45">
                  <c:v>44628</c:v>
                </c:pt>
                <c:pt idx="46">
                  <c:v>44629</c:v>
                </c:pt>
                <c:pt idx="47">
                  <c:v>44630</c:v>
                </c:pt>
                <c:pt idx="48">
                  <c:v>44631</c:v>
                </c:pt>
                <c:pt idx="49">
                  <c:v>44634</c:v>
                </c:pt>
                <c:pt idx="50">
                  <c:v>44635</c:v>
                </c:pt>
                <c:pt idx="51">
                  <c:v>44636</c:v>
                </c:pt>
                <c:pt idx="52">
                  <c:v>44637</c:v>
                </c:pt>
                <c:pt idx="53">
                  <c:v>44638</c:v>
                </c:pt>
                <c:pt idx="54">
                  <c:v>44641</c:v>
                </c:pt>
                <c:pt idx="55">
                  <c:v>44642</c:v>
                </c:pt>
                <c:pt idx="56">
                  <c:v>44643</c:v>
                </c:pt>
                <c:pt idx="57">
                  <c:v>44644</c:v>
                </c:pt>
                <c:pt idx="58">
                  <c:v>44645</c:v>
                </c:pt>
                <c:pt idx="59">
                  <c:v>44648</c:v>
                </c:pt>
                <c:pt idx="60">
                  <c:v>44649</c:v>
                </c:pt>
                <c:pt idx="61">
                  <c:v>44650</c:v>
                </c:pt>
                <c:pt idx="62">
                  <c:v>44651</c:v>
                </c:pt>
                <c:pt idx="63">
                  <c:v>44652</c:v>
                </c:pt>
                <c:pt idx="64">
                  <c:v>44655</c:v>
                </c:pt>
                <c:pt idx="65">
                  <c:v>44656</c:v>
                </c:pt>
                <c:pt idx="66">
                  <c:v>44657</c:v>
                </c:pt>
                <c:pt idx="67">
                  <c:v>44658</c:v>
                </c:pt>
                <c:pt idx="68">
                  <c:v>44659</c:v>
                </c:pt>
                <c:pt idx="69">
                  <c:v>44662</c:v>
                </c:pt>
                <c:pt idx="70">
                  <c:v>44663</c:v>
                </c:pt>
                <c:pt idx="71">
                  <c:v>44664</c:v>
                </c:pt>
                <c:pt idx="72">
                  <c:v>44665</c:v>
                </c:pt>
                <c:pt idx="73">
                  <c:v>44666</c:v>
                </c:pt>
                <c:pt idx="74">
                  <c:v>44669</c:v>
                </c:pt>
                <c:pt idx="75">
                  <c:v>44670</c:v>
                </c:pt>
                <c:pt idx="76">
                  <c:v>44671</c:v>
                </c:pt>
                <c:pt idx="77">
                  <c:v>44672</c:v>
                </c:pt>
                <c:pt idx="78">
                  <c:v>44673</c:v>
                </c:pt>
                <c:pt idx="79">
                  <c:v>44676</c:v>
                </c:pt>
                <c:pt idx="80">
                  <c:v>44677</c:v>
                </c:pt>
                <c:pt idx="81">
                  <c:v>44678</c:v>
                </c:pt>
                <c:pt idx="82">
                  <c:v>44679</c:v>
                </c:pt>
                <c:pt idx="83">
                  <c:v>44680</c:v>
                </c:pt>
                <c:pt idx="84">
                  <c:v>44683</c:v>
                </c:pt>
                <c:pt idx="85">
                  <c:v>44684</c:v>
                </c:pt>
                <c:pt idx="86">
                  <c:v>44685</c:v>
                </c:pt>
                <c:pt idx="87">
                  <c:v>44686</c:v>
                </c:pt>
                <c:pt idx="88">
                  <c:v>44687</c:v>
                </c:pt>
                <c:pt idx="89">
                  <c:v>44690</c:v>
                </c:pt>
                <c:pt idx="90">
                  <c:v>44691</c:v>
                </c:pt>
                <c:pt idx="91">
                  <c:v>44692</c:v>
                </c:pt>
                <c:pt idx="92">
                  <c:v>44693</c:v>
                </c:pt>
                <c:pt idx="93">
                  <c:v>44694</c:v>
                </c:pt>
                <c:pt idx="94">
                  <c:v>44697</c:v>
                </c:pt>
                <c:pt idx="95">
                  <c:v>44698</c:v>
                </c:pt>
                <c:pt idx="96">
                  <c:v>44699</c:v>
                </c:pt>
                <c:pt idx="97">
                  <c:v>44700</c:v>
                </c:pt>
                <c:pt idx="98">
                  <c:v>44701</c:v>
                </c:pt>
                <c:pt idx="99">
                  <c:v>44704</c:v>
                </c:pt>
                <c:pt idx="100">
                  <c:v>44705</c:v>
                </c:pt>
                <c:pt idx="101">
                  <c:v>44706</c:v>
                </c:pt>
                <c:pt idx="102">
                  <c:v>44707</c:v>
                </c:pt>
                <c:pt idx="103">
                  <c:v>44708</c:v>
                </c:pt>
                <c:pt idx="104">
                  <c:v>44711</c:v>
                </c:pt>
                <c:pt idx="105">
                  <c:v>44712</c:v>
                </c:pt>
                <c:pt idx="106">
                  <c:v>44713</c:v>
                </c:pt>
                <c:pt idx="107">
                  <c:v>44714</c:v>
                </c:pt>
                <c:pt idx="108">
                  <c:v>44715</c:v>
                </c:pt>
                <c:pt idx="109">
                  <c:v>44718</c:v>
                </c:pt>
                <c:pt idx="110">
                  <c:v>44719</c:v>
                </c:pt>
                <c:pt idx="111">
                  <c:v>44720</c:v>
                </c:pt>
                <c:pt idx="112">
                  <c:v>44721</c:v>
                </c:pt>
                <c:pt idx="113">
                  <c:v>44722</c:v>
                </c:pt>
                <c:pt idx="114">
                  <c:v>44725</c:v>
                </c:pt>
                <c:pt idx="115">
                  <c:v>44726</c:v>
                </c:pt>
                <c:pt idx="116">
                  <c:v>44727</c:v>
                </c:pt>
                <c:pt idx="117">
                  <c:v>44728</c:v>
                </c:pt>
                <c:pt idx="118">
                  <c:v>44729</c:v>
                </c:pt>
                <c:pt idx="119">
                  <c:v>44732</c:v>
                </c:pt>
                <c:pt idx="120">
                  <c:v>44733</c:v>
                </c:pt>
                <c:pt idx="121">
                  <c:v>44734</c:v>
                </c:pt>
                <c:pt idx="122">
                  <c:v>44735</c:v>
                </c:pt>
                <c:pt idx="123">
                  <c:v>44736</c:v>
                </c:pt>
                <c:pt idx="124">
                  <c:v>44739</c:v>
                </c:pt>
                <c:pt idx="125">
                  <c:v>44740</c:v>
                </c:pt>
                <c:pt idx="126">
                  <c:v>44741</c:v>
                </c:pt>
                <c:pt idx="127">
                  <c:v>44742</c:v>
                </c:pt>
                <c:pt idx="128">
                  <c:v>44743</c:v>
                </c:pt>
                <c:pt idx="129">
                  <c:v>44746</c:v>
                </c:pt>
                <c:pt idx="130">
                  <c:v>44747</c:v>
                </c:pt>
                <c:pt idx="131">
                  <c:v>44748</c:v>
                </c:pt>
                <c:pt idx="132">
                  <c:v>44749</c:v>
                </c:pt>
                <c:pt idx="133">
                  <c:v>44750</c:v>
                </c:pt>
                <c:pt idx="134">
                  <c:v>44753</c:v>
                </c:pt>
                <c:pt idx="135">
                  <c:v>44754</c:v>
                </c:pt>
                <c:pt idx="136">
                  <c:v>44755</c:v>
                </c:pt>
                <c:pt idx="137">
                  <c:v>44756</c:v>
                </c:pt>
                <c:pt idx="138">
                  <c:v>44757</c:v>
                </c:pt>
                <c:pt idx="139">
                  <c:v>44760</c:v>
                </c:pt>
                <c:pt idx="140">
                  <c:v>44761</c:v>
                </c:pt>
                <c:pt idx="141">
                  <c:v>44762</c:v>
                </c:pt>
                <c:pt idx="142">
                  <c:v>44763</c:v>
                </c:pt>
                <c:pt idx="143">
                  <c:v>44764</c:v>
                </c:pt>
                <c:pt idx="144">
                  <c:v>44767</c:v>
                </c:pt>
                <c:pt idx="145">
                  <c:v>44768</c:v>
                </c:pt>
                <c:pt idx="146">
                  <c:v>44769</c:v>
                </c:pt>
                <c:pt idx="147">
                  <c:v>44770</c:v>
                </c:pt>
                <c:pt idx="148">
                  <c:v>44771</c:v>
                </c:pt>
                <c:pt idx="149">
                  <c:v>44774</c:v>
                </c:pt>
                <c:pt idx="150">
                  <c:v>44775</c:v>
                </c:pt>
                <c:pt idx="151">
                  <c:v>44776</c:v>
                </c:pt>
                <c:pt idx="152">
                  <c:v>44777</c:v>
                </c:pt>
                <c:pt idx="153">
                  <c:v>44778</c:v>
                </c:pt>
                <c:pt idx="154">
                  <c:v>44781</c:v>
                </c:pt>
                <c:pt idx="155">
                  <c:v>44782</c:v>
                </c:pt>
                <c:pt idx="156">
                  <c:v>44783</c:v>
                </c:pt>
                <c:pt idx="157">
                  <c:v>44784</c:v>
                </c:pt>
                <c:pt idx="158">
                  <c:v>44785</c:v>
                </c:pt>
                <c:pt idx="159">
                  <c:v>44788</c:v>
                </c:pt>
                <c:pt idx="160">
                  <c:v>44789</c:v>
                </c:pt>
                <c:pt idx="161">
                  <c:v>44790</c:v>
                </c:pt>
                <c:pt idx="162">
                  <c:v>44791</c:v>
                </c:pt>
                <c:pt idx="163">
                  <c:v>44792</c:v>
                </c:pt>
                <c:pt idx="164">
                  <c:v>44795</c:v>
                </c:pt>
                <c:pt idx="165">
                  <c:v>44796</c:v>
                </c:pt>
                <c:pt idx="166">
                  <c:v>44797</c:v>
                </c:pt>
                <c:pt idx="167">
                  <c:v>44798</c:v>
                </c:pt>
                <c:pt idx="168">
                  <c:v>44799</c:v>
                </c:pt>
                <c:pt idx="169">
                  <c:v>44802</c:v>
                </c:pt>
                <c:pt idx="170">
                  <c:v>44803</c:v>
                </c:pt>
                <c:pt idx="171">
                  <c:v>44804</c:v>
                </c:pt>
                <c:pt idx="172">
                  <c:v>44805</c:v>
                </c:pt>
                <c:pt idx="173">
                  <c:v>44806</c:v>
                </c:pt>
                <c:pt idx="174">
                  <c:v>44809</c:v>
                </c:pt>
                <c:pt idx="175">
                  <c:v>44810</c:v>
                </c:pt>
                <c:pt idx="176">
                  <c:v>44811</c:v>
                </c:pt>
                <c:pt idx="177">
                  <c:v>44812</c:v>
                </c:pt>
                <c:pt idx="178">
                  <c:v>44813</c:v>
                </c:pt>
                <c:pt idx="179">
                  <c:v>44816</c:v>
                </c:pt>
                <c:pt idx="180">
                  <c:v>44817</c:v>
                </c:pt>
                <c:pt idx="181">
                  <c:v>44818</c:v>
                </c:pt>
                <c:pt idx="182">
                  <c:v>44819</c:v>
                </c:pt>
                <c:pt idx="183">
                  <c:v>44820</c:v>
                </c:pt>
                <c:pt idx="184">
                  <c:v>44823</c:v>
                </c:pt>
                <c:pt idx="185">
                  <c:v>44824</c:v>
                </c:pt>
                <c:pt idx="186">
                  <c:v>44825</c:v>
                </c:pt>
                <c:pt idx="187">
                  <c:v>44826</c:v>
                </c:pt>
                <c:pt idx="188">
                  <c:v>44827</c:v>
                </c:pt>
                <c:pt idx="189">
                  <c:v>44830</c:v>
                </c:pt>
                <c:pt idx="190">
                  <c:v>44831</c:v>
                </c:pt>
                <c:pt idx="191">
                  <c:v>44832</c:v>
                </c:pt>
                <c:pt idx="192">
                  <c:v>44833</c:v>
                </c:pt>
                <c:pt idx="193">
                  <c:v>44834</c:v>
                </c:pt>
                <c:pt idx="194">
                  <c:v>44837</c:v>
                </c:pt>
                <c:pt idx="195">
                  <c:v>44838</c:v>
                </c:pt>
                <c:pt idx="196">
                  <c:v>44839</c:v>
                </c:pt>
                <c:pt idx="197">
                  <c:v>44840</c:v>
                </c:pt>
                <c:pt idx="198">
                  <c:v>44841</c:v>
                </c:pt>
                <c:pt idx="199">
                  <c:v>44844</c:v>
                </c:pt>
                <c:pt idx="200">
                  <c:v>44845</c:v>
                </c:pt>
                <c:pt idx="201">
                  <c:v>44846</c:v>
                </c:pt>
                <c:pt idx="202">
                  <c:v>44847</c:v>
                </c:pt>
                <c:pt idx="203">
                  <c:v>44848</c:v>
                </c:pt>
                <c:pt idx="204">
                  <c:v>44851</c:v>
                </c:pt>
                <c:pt idx="205">
                  <c:v>44852</c:v>
                </c:pt>
                <c:pt idx="206">
                  <c:v>44853</c:v>
                </c:pt>
                <c:pt idx="207">
                  <c:v>44854</c:v>
                </c:pt>
                <c:pt idx="208">
                  <c:v>44855</c:v>
                </c:pt>
                <c:pt idx="209">
                  <c:v>44858</c:v>
                </c:pt>
                <c:pt idx="210">
                  <c:v>44859</c:v>
                </c:pt>
                <c:pt idx="211">
                  <c:v>44860</c:v>
                </c:pt>
                <c:pt idx="212">
                  <c:v>44861</c:v>
                </c:pt>
                <c:pt idx="213">
                  <c:v>44862</c:v>
                </c:pt>
                <c:pt idx="214">
                  <c:v>44865</c:v>
                </c:pt>
                <c:pt idx="215">
                  <c:v>44866</c:v>
                </c:pt>
                <c:pt idx="216">
                  <c:v>44867</c:v>
                </c:pt>
                <c:pt idx="217">
                  <c:v>44868</c:v>
                </c:pt>
                <c:pt idx="218">
                  <c:v>44869</c:v>
                </c:pt>
                <c:pt idx="219">
                  <c:v>44872</c:v>
                </c:pt>
                <c:pt idx="220">
                  <c:v>44873</c:v>
                </c:pt>
                <c:pt idx="221">
                  <c:v>44874</c:v>
                </c:pt>
                <c:pt idx="222">
                  <c:v>44875</c:v>
                </c:pt>
                <c:pt idx="223">
                  <c:v>44876</c:v>
                </c:pt>
                <c:pt idx="224">
                  <c:v>44879</c:v>
                </c:pt>
                <c:pt idx="225">
                  <c:v>44880</c:v>
                </c:pt>
                <c:pt idx="226">
                  <c:v>44881</c:v>
                </c:pt>
                <c:pt idx="227">
                  <c:v>44882</c:v>
                </c:pt>
                <c:pt idx="228">
                  <c:v>44883</c:v>
                </c:pt>
                <c:pt idx="229">
                  <c:v>44886</c:v>
                </c:pt>
                <c:pt idx="230">
                  <c:v>44887</c:v>
                </c:pt>
                <c:pt idx="231">
                  <c:v>44888</c:v>
                </c:pt>
                <c:pt idx="232">
                  <c:v>44889</c:v>
                </c:pt>
                <c:pt idx="233">
                  <c:v>44890</c:v>
                </c:pt>
                <c:pt idx="234">
                  <c:v>44893</c:v>
                </c:pt>
                <c:pt idx="235">
                  <c:v>44894</c:v>
                </c:pt>
                <c:pt idx="236">
                  <c:v>44895</c:v>
                </c:pt>
                <c:pt idx="237">
                  <c:v>44896</c:v>
                </c:pt>
                <c:pt idx="238">
                  <c:v>44897</c:v>
                </c:pt>
                <c:pt idx="239">
                  <c:v>44900</c:v>
                </c:pt>
                <c:pt idx="240">
                  <c:v>44901</c:v>
                </c:pt>
                <c:pt idx="241">
                  <c:v>44902</c:v>
                </c:pt>
                <c:pt idx="242">
                  <c:v>44903</c:v>
                </c:pt>
                <c:pt idx="243">
                  <c:v>44904</c:v>
                </c:pt>
                <c:pt idx="244">
                  <c:v>44907</c:v>
                </c:pt>
                <c:pt idx="245">
                  <c:v>44908</c:v>
                </c:pt>
                <c:pt idx="246">
                  <c:v>44909</c:v>
                </c:pt>
                <c:pt idx="247">
                  <c:v>44910</c:v>
                </c:pt>
                <c:pt idx="248">
                  <c:v>44911</c:v>
                </c:pt>
                <c:pt idx="249">
                  <c:v>44914</c:v>
                </c:pt>
                <c:pt idx="250">
                  <c:v>44915</c:v>
                </c:pt>
                <c:pt idx="251">
                  <c:v>44916</c:v>
                </c:pt>
                <c:pt idx="252">
                  <c:v>44917</c:v>
                </c:pt>
                <c:pt idx="253">
                  <c:v>44918</c:v>
                </c:pt>
                <c:pt idx="254">
                  <c:v>44921</c:v>
                </c:pt>
                <c:pt idx="255">
                  <c:v>44922</c:v>
                </c:pt>
                <c:pt idx="256">
                  <c:v>44923</c:v>
                </c:pt>
                <c:pt idx="257">
                  <c:v>44924</c:v>
                </c:pt>
                <c:pt idx="258">
                  <c:v>44925</c:v>
                </c:pt>
                <c:pt idx="259">
                  <c:v>44928</c:v>
                </c:pt>
                <c:pt idx="260">
                  <c:v>44929</c:v>
                </c:pt>
                <c:pt idx="261">
                  <c:v>44930</c:v>
                </c:pt>
                <c:pt idx="262">
                  <c:v>44931</c:v>
                </c:pt>
                <c:pt idx="263">
                  <c:v>44932</c:v>
                </c:pt>
                <c:pt idx="264">
                  <c:v>44935</c:v>
                </c:pt>
                <c:pt idx="265">
                  <c:v>44936</c:v>
                </c:pt>
                <c:pt idx="266">
                  <c:v>44937</c:v>
                </c:pt>
                <c:pt idx="267">
                  <c:v>44938</c:v>
                </c:pt>
                <c:pt idx="268">
                  <c:v>44939</c:v>
                </c:pt>
                <c:pt idx="269">
                  <c:v>44942</c:v>
                </c:pt>
                <c:pt idx="270">
                  <c:v>44943</c:v>
                </c:pt>
                <c:pt idx="271">
                  <c:v>44944</c:v>
                </c:pt>
                <c:pt idx="272">
                  <c:v>44945</c:v>
                </c:pt>
                <c:pt idx="273">
                  <c:v>44946</c:v>
                </c:pt>
                <c:pt idx="274">
                  <c:v>44949</c:v>
                </c:pt>
                <c:pt idx="275">
                  <c:v>44950</c:v>
                </c:pt>
                <c:pt idx="276">
                  <c:v>44951</c:v>
                </c:pt>
                <c:pt idx="277">
                  <c:v>44952</c:v>
                </c:pt>
                <c:pt idx="278">
                  <c:v>44953</c:v>
                </c:pt>
                <c:pt idx="279">
                  <c:v>44956</c:v>
                </c:pt>
                <c:pt idx="280">
                  <c:v>44957</c:v>
                </c:pt>
                <c:pt idx="281">
                  <c:v>44958</c:v>
                </c:pt>
                <c:pt idx="282">
                  <c:v>44959</c:v>
                </c:pt>
                <c:pt idx="283">
                  <c:v>44960</c:v>
                </c:pt>
                <c:pt idx="284">
                  <c:v>44963</c:v>
                </c:pt>
                <c:pt idx="285">
                  <c:v>44964</c:v>
                </c:pt>
                <c:pt idx="286">
                  <c:v>44965</c:v>
                </c:pt>
                <c:pt idx="287">
                  <c:v>44966</c:v>
                </c:pt>
                <c:pt idx="288">
                  <c:v>44967</c:v>
                </c:pt>
                <c:pt idx="289">
                  <c:v>44970</c:v>
                </c:pt>
                <c:pt idx="290">
                  <c:v>44971</c:v>
                </c:pt>
                <c:pt idx="291">
                  <c:v>44972</c:v>
                </c:pt>
                <c:pt idx="292">
                  <c:v>44973</c:v>
                </c:pt>
                <c:pt idx="293">
                  <c:v>44974</c:v>
                </c:pt>
                <c:pt idx="294">
                  <c:v>44977</c:v>
                </c:pt>
                <c:pt idx="295">
                  <c:v>44978</c:v>
                </c:pt>
                <c:pt idx="296">
                  <c:v>44979</c:v>
                </c:pt>
                <c:pt idx="297">
                  <c:v>44980</c:v>
                </c:pt>
                <c:pt idx="298">
                  <c:v>44981</c:v>
                </c:pt>
                <c:pt idx="299">
                  <c:v>44984</c:v>
                </c:pt>
                <c:pt idx="300">
                  <c:v>44985</c:v>
                </c:pt>
                <c:pt idx="301">
                  <c:v>44986</c:v>
                </c:pt>
                <c:pt idx="302">
                  <c:v>44987</c:v>
                </c:pt>
                <c:pt idx="303">
                  <c:v>44988</c:v>
                </c:pt>
                <c:pt idx="304">
                  <c:v>44991</c:v>
                </c:pt>
                <c:pt idx="305">
                  <c:v>44992</c:v>
                </c:pt>
                <c:pt idx="306">
                  <c:v>44993</c:v>
                </c:pt>
                <c:pt idx="307">
                  <c:v>44994</c:v>
                </c:pt>
                <c:pt idx="308">
                  <c:v>44995</c:v>
                </c:pt>
                <c:pt idx="309">
                  <c:v>44998</c:v>
                </c:pt>
                <c:pt idx="310">
                  <c:v>44999</c:v>
                </c:pt>
                <c:pt idx="311">
                  <c:v>45000</c:v>
                </c:pt>
                <c:pt idx="312">
                  <c:v>45001</c:v>
                </c:pt>
                <c:pt idx="313">
                  <c:v>45002</c:v>
                </c:pt>
                <c:pt idx="314">
                  <c:v>45005</c:v>
                </c:pt>
                <c:pt idx="315">
                  <c:v>45006</c:v>
                </c:pt>
                <c:pt idx="316">
                  <c:v>45007</c:v>
                </c:pt>
                <c:pt idx="317">
                  <c:v>45008</c:v>
                </c:pt>
                <c:pt idx="318">
                  <c:v>45009</c:v>
                </c:pt>
                <c:pt idx="319">
                  <c:v>45012</c:v>
                </c:pt>
                <c:pt idx="320">
                  <c:v>45013</c:v>
                </c:pt>
                <c:pt idx="321">
                  <c:v>45014</c:v>
                </c:pt>
                <c:pt idx="322">
                  <c:v>45015</c:v>
                </c:pt>
                <c:pt idx="323">
                  <c:v>45016</c:v>
                </c:pt>
                <c:pt idx="324">
                  <c:v>45019</c:v>
                </c:pt>
                <c:pt idx="325">
                  <c:v>45020</c:v>
                </c:pt>
                <c:pt idx="326">
                  <c:v>45021</c:v>
                </c:pt>
                <c:pt idx="327">
                  <c:v>45022</c:v>
                </c:pt>
                <c:pt idx="328">
                  <c:v>45023</c:v>
                </c:pt>
                <c:pt idx="329">
                  <c:v>45026</c:v>
                </c:pt>
                <c:pt idx="330">
                  <c:v>45027</c:v>
                </c:pt>
                <c:pt idx="331">
                  <c:v>45028</c:v>
                </c:pt>
                <c:pt idx="332">
                  <c:v>45029</c:v>
                </c:pt>
                <c:pt idx="333">
                  <c:v>45030</c:v>
                </c:pt>
                <c:pt idx="334">
                  <c:v>45033</c:v>
                </c:pt>
                <c:pt idx="335">
                  <c:v>45034</c:v>
                </c:pt>
                <c:pt idx="336">
                  <c:v>45035</c:v>
                </c:pt>
                <c:pt idx="337">
                  <c:v>45036</c:v>
                </c:pt>
                <c:pt idx="338">
                  <c:v>45037</c:v>
                </c:pt>
                <c:pt idx="339">
                  <c:v>45040</c:v>
                </c:pt>
                <c:pt idx="340">
                  <c:v>45041</c:v>
                </c:pt>
                <c:pt idx="341">
                  <c:v>45042</c:v>
                </c:pt>
                <c:pt idx="342">
                  <c:v>45043</c:v>
                </c:pt>
                <c:pt idx="343">
                  <c:v>45044</c:v>
                </c:pt>
                <c:pt idx="344">
                  <c:v>45047</c:v>
                </c:pt>
                <c:pt idx="345">
                  <c:v>45048</c:v>
                </c:pt>
                <c:pt idx="346">
                  <c:v>45049</c:v>
                </c:pt>
                <c:pt idx="347">
                  <c:v>45050</c:v>
                </c:pt>
                <c:pt idx="348">
                  <c:v>45051</c:v>
                </c:pt>
                <c:pt idx="349">
                  <c:v>45054</c:v>
                </c:pt>
                <c:pt idx="350">
                  <c:v>45055</c:v>
                </c:pt>
                <c:pt idx="351">
                  <c:v>45056</c:v>
                </c:pt>
                <c:pt idx="352">
                  <c:v>45057</c:v>
                </c:pt>
                <c:pt idx="353">
                  <c:v>45058</c:v>
                </c:pt>
                <c:pt idx="354">
                  <c:v>45061</c:v>
                </c:pt>
                <c:pt idx="355">
                  <c:v>45062</c:v>
                </c:pt>
                <c:pt idx="356">
                  <c:v>45063</c:v>
                </c:pt>
                <c:pt idx="357">
                  <c:v>45064</c:v>
                </c:pt>
                <c:pt idx="358">
                  <c:v>45065</c:v>
                </c:pt>
                <c:pt idx="359">
                  <c:v>45068</c:v>
                </c:pt>
                <c:pt idx="360">
                  <c:v>45069</c:v>
                </c:pt>
                <c:pt idx="361">
                  <c:v>45070</c:v>
                </c:pt>
                <c:pt idx="362">
                  <c:v>45071</c:v>
                </c:pt>
                <c:pt idx="363">
                  <c:v>45072</c:v>
                </c:pt>
                <c:pt idx="364">
                  <c:v>45075</c:v>
                </c:pt>
                <c:pt idx="365">
                  <c:v>45076</c:v>
                </c:pt>
                <c:pt idx="366">
                  <c:v>45077</c:v>
                </c:pt>
                <c:pt idx="367">
                  <c:v>45078</c:v>
                </c:pt>
                <c:pt idx="368">
                  <c:v>45079</c:v>
                </c:pt>
                <c:pt idx="369">
                  <c:v>45082</c:v>
                </c:pt>
                <c:pt idx="370">
                  <c:v>45083</c:v>
                </c:pt>
                <c:pt idx="371">
                  <c:v>45084</c:v>
                </c:pt>
                <c:pt idx="372">
                  <c:v>45085</c:v>
                </c:pt>
                <c:pt idx="373">
                  <c:v>45086</c:v>
                </c:pt>
                <c:pt idx="374">
                  <c:v>45089</c:v>
                </c:pt>
                <c:pt idx="375">
                  <c:v>45090</c:v>
                </c:pt>
                <c:pt idx="376">
                  <c:v>45091</c:v>
                </c:pt>
                <c:pt idx="377">
                  <c:v>45092</c:v>
                </c:pt>
                <c:pt idx="378">
                  <c:v>45093</c:v>
                </c:pt>
                <c:pt idx="379">
                  <c:v>45096</c:v>
                </c:pt>
                <c:pt idx="380">
                  <c:v>45097</c:v>
                </c:pt>
                <c:pt idx="381">
                  <c:v>45098</c:v>
                </c:pt>
                <c:pt idx="382">
                  <c:v>45099</c:v>
                </c:pt>
                <c:pt idx="383">
                  <c:v>45100</c:v>
                </c:pt>
                <c:pt idx="384">
                  <c:v>45103</c:v>
                </c:pt>
                <c:pt idx="385">
                  <c:v>45104</c:v>
                </c:pt>
                <c:pt idx="386">
                  <c:v>45105</c:v>
                </c:pt>
                <c:pt idx="387">
                  <c:v>45106</c:v>
                </c:pt>
                <c:pt idx="388">
                  <c:v>45107</c:v>
                </c:pt>
                <c:pt idx="389">
                  <c:v>45110</c:v>
                </c:pt>
                <c:pt idx="390">
                  <c:v>45111</c:v>
                </c:pt>
                <c:pt idx="391">
                  <c:v>45112</c:v>
                </c:pt>
                <c:pt idx="392">
                  <c:v>45113</c:v>
                </c:pt>
                <c:pt idx="393">
                  <c:v>45114</c:v>
                </c:pt>
                <c:pt idx="394">
                  <c:v>45117</c:v>
                </c:pt>
                <c:pt idx="395">
                  <c:v>45118</c:v>
                </c:pt>
                <c:pt idx="396">
                  <c:v>45119</c:v>
                </c:pt>
                <c:pt idx="397">
                  <c:v>45120</c:v>
                </c:pt>
                <c:pt idx="398">
                  <c:v>45121</c:v>
                </c:pt>
                <c:pt idx="399">
                  <c:v>45124</c:v>
                </c:pt>
                <c:pt idx="400">
                  <c:v>45125</c:v>
                </c:pt>
                <c:pt idx="401">
                  <c:v>45126</c:v>
                </c:pt>
                <c:pt idx="402">
                  <c:v>45127</c:v>
                </c:pt>
                <c:pt idx="403">
                  <c:v>45128</c:v>
                </c:pt>
                <c:pt idx="404">
                  <c:v>45131</c:v>
                </c:pt>
                <c:pt idx="405">
                  <c:v>45132</c:v>
                </c:pt>
                <c:pt idx="406">
                  <c:v>45133</c:v>
                </c:pt>
                <c:pt idx="407">
                  <c:v>45134</c:v>
                </c:pt>
                <c:pt idx="408">
                  <c:v>45135</c:v>
                </c:pt>
                <c:pt idx="409">
                  <c:v>45138</c:v>
                </c:pt>
                <c:pt idx="410">
                  <c:v>45139</c:v>
                </c:pt>
                <c:pt idx="411">
                  <c:v>45140</c:v>
                </c:pt>
                <c:pt idx="412">
                  <c:v>45141</c:v>
                </c:pt>
                <c:pt idx="413">
                  <c:v>45142</c:v>
                </c:pt>
                <c:pt idx="414">
                  <c:v>45145</c:v>
                </c:pt>
                <c:pt idx="415">
                  <c:v>45146</c:v>
                </c:pt>
                <c:pt idx="416">
                  <c:v>45147</c:v>
                </c:pt>
                <c:pt idx="417">
                  <c:v>45148</c:v>
                </c:pt>
                <c:pt idx="418">
                  <c:v>45149</c:v>
                </c:pt>
                <c:pt idx="419">
                  <c:v>45152</c:v>
                </c:pt>
                <c:pt idx="420">
                  <c:v>45153</c:v>
                </c:pt>
                <c:pt idx="421">
                  <c:v>45154</c:v>
                </c:pt>
                <c:pt idx="422">
                  <c:v>45155</c:v>
                </c:pt>
                <c:pt idx="423">
                  <c:v>45156</c:v>
                </c:pt>
                <c:pt idx="424">
                  <c:v>45159</c:v>
                </c:pt>
                <c:pt idx="425">
                  <c:v>45160</c:v>
                </c:pt>
                <c:pt idx="426">
                  <c:v>45161</c:v>
                </c:pt>
                <c:pt idx="427">
                  <c:v>45162</c:v>
                </c:pt>
                <c:pt idx="428">
                  <c:v>45163</c:v>
                </c:pt>
                <c:pt idx="429">
                  <c:v>45166</c:v>
                </c:pt>
                <c:pt idx="430">
                  <c:v>45167</c:v>
                </c:pt>
                <c:pt idx="431">
                  <c:v>45168</c:v>
                </c:pt>
                <c:pt idx="432">
                  <c:v>45169</c:v>
                </c:pt>
                <c:pt idx="433">
                  <c:v>45170</c:v>
                </c:pt>
                <c:pt idx="434">
                  <c:v>45173</c:v>
                </c:pt>
                <c:pt idx="435">
                  <c:v>45174</c:v>
                </c:pt>
                <c:pt idx="436">
                  <c:v>45175</c:v>
                </c:pt>
                <c:pt idx="437">
                  <c:v>45176</c:v>
                </c:pt>
                <c:pt idx="438">
                  <c:v>45177</c:v>
                </c:pt>
                <c:pt idx="439">
                  <c:v>45180</c:v>
                </c:pt>
                <c:pt idx="440">
                  <c:v>45181</c:v>
                </c:pt>
                <c:pt idx="441">
                  <c:v>45182</c:v>
                </c:pt>
                <c:pt idx="442">
                  <c:v>45183</c:v>
                </c:pt>
                <c:pt idx="443">
                  <c:v>45184</c:v>
                </c:pt>
                <c:pt idx="444">
                  <c:v>45187</c:v>
                </c:pt>
                <c:pt idx="445">
                  <c:v>45188</c:v>
                </c:pt>
                <c:pt idx="446">
                  <c:v>45189</c:v>
                </c:pt>
                <c:pt idx="447">
                  <c:v>45190</c:v>
                </c:pt>
                <c:pt idx="448">
                  <c:v>45191</c:v>
                </c:pt>
                <c:pt idx="449">
                  <c:v>45194</c:v>
                </c:pt>
                <c:pt idx="450">
                  <c:v>45195</c:v>
                </c:pt>
                <c:pt idx="451">
                  <c:v>45196</c:v>
                </c:pt>
                <c:pt idx="452">
                  <c:v>45197</c:v>
                </c:pt>
                <c:pt idx="453">
                  <c:v>45198</c:v>
                </c:pt>
                <c:pt idx="454">
                  <c:v>45201</c:v>
                </c:pt>
                <c:pt idx="455">
                  <c:v>45202</c:v>
                </c:pt>
                <c:pt idx="456">
                  <c:v>45203</c:v>
                </c:pt>
                <c:pt idx="457">
                  <c:v>45204</c:v>
                </c:pt>
                <c:pt idx="458">
                  <c:v>45205</c:v>
                </c:pt>
                <c:pt idx="459">
                  <c:v>45208</c:v>
                </c:pt>
                <c:pt idx="460">
                  <c:v>45209</c:v>
                </c:pt>
                <c:pt idx="461">
                  <c:v>45210</c:v>
                </c:pt>
                <c:pt idx="462">
                  <c:v>45211</c:v>
                </c:pt>
                <c:pt idx="463">
                  <c:v>45212</c:v>
                </c:pt>
                <c:pt idx="464">
                  <c:v>45215</c:v>
                </c:pt>
                <c:pt idx="465">
                  <c:v>45216</c:v>
                </c:pt>
                <c:pt idx="466">
                  <c:v>45217</c:v>
                </c:pt>
                <c:pt idx="467">
                  <c:v>45218</c:v>
                </c:pt>
                <c:pt idx="468">
                  <c:v>45219</c:v>
                </c:pt>
                <c:pt idx="469">
                  <c:v>45222</c:v>
                </c:pt>
                <c:pt idx="470">
                  <c:v>45223</c:v>
                </c:pt>
                <c:pt idx="471">
                  <c:v>45224</c:v>
                </c:pt>
                <c:pt idx="472">
                  <c:v>45225</c:v>
                </c:pt>
                <c:pt idx="473">
                  <c:v>45226</c:v>
                </c:pt>
                <c:pt idx="474">
                  <c:v>45229</c:v>
                </c:pt>
                <c:pt idx="475">
                  <c:v>45230</c:v>
                </c:pt>
                <c:pt idx="476">
                  <c:v>45231</c:v>
                </c:pt>
                <c:pt idx="477">
                  <c:v>45232</c:v>
                </c:pt>
                <c:pt idx="478">
                  <c:v>45233</c:v>
                </c:pt>
                <c:pt idx="479">
                  <c:v>45236</c:v>
                </c:pt>
                <c:pt idx="480">
                  <c:v>45237</c:v>
                </c:pt>
                <c:pt idx="481">
                  <c:v>45238</c:v>
                </c:pt>
                <c:pt idx="482">
                  <c:v>45239</c:v>
                </c:pt>
                <c:pt idx="483">
                  <c:v>45240</c:v>
                </c:pt>
                <c:pt idx="484">
                  <c:v>45243</c:v>
                </c:pt>
                <c:pt idx="485">
                  <c:v>45244</c:v>
                </c:pt>
                <c:pt idx="486">
                  <c:v>45245</c:v>
                </c:pt>
                <c:pt idx="487">
                  <c:v>45246</c:v>
                </c:pt>
                <c:pt idx="488">
                  <c:v>45247</c:v>
                </c:pt>
                <c:pt idx="489">
                  <c:v>45250</c:v>
                </c:pt>
                <c:pt idx="490">
                  <c:v>45251</c:v>
                </c:pt>
                <c:pt idx="491">
                  <c:v>45252</c:v>
                </c:pt>
                <c:pt idx="492">
                  <c:v>45253</c:v>
                </c:pt>
                <c:pt idx="493">
                  <c:v>45254</c:v>
                </c:pt>
                <c:pt idx="494">
                  <c:v>45257</c:v>
                </c:pt>
                <c:pt idx="495">
                  <c:v>45258</c:v>
                </c:pt>
                <c:pt idx="496">
                  <c:v>45259</c:v>
                </c:pt>
                <c:pt idx="497">
                  <c:v>45260</c:v>
                </c:pt>
                <c:pt idx="498">
                  <c:v>45261</c:v>
                </c:pt>
                <c:pt idx="499">
                  <c:v>45264</c:v>
                </c:pt>
                <c:pt idx="500">
                  <c:v>45265</c:v>
                </c:pt>
                <c:pt idx="501">
                  <c:v>45266</c:v>
                </c:pt>
                <c:pt idx="502">
                  <c:v>45267</c:v>
                </c:pt>
                <c:pt idx="503">
                  <c:v>45268</c:v>
                </c:pt>
                <c:pt idx="504">
                  <c:v>45271</c:v>
                </c:pt>
                <c:pt idx="505">
                  <c:v>45272</c:v>
                </c:pt>
                <c:pt idx="506">
                  <c:v>45273</c:v>
                </c:pt>
                <c:pt idx="507">
                  <c:v>45274</c:v>
                </c:pt>
                <c:pt idx="508">
                  <c:v>45275</c:v>
                </c:pt>
                <c:pt idx="509">
                  <c:v>45278</c:v>
                </c:pt>
                <c:pt idx="510">
                  <c:v>45279</c:v>
                </c:pt>
                <c:pt idx="511">
                  <c:v>45280</c:v>
                </c:pt>
                <c:pt idx="512">
                  <c:v>45281</c:v>
                </c:pt>
                <c:pt idx="513">
                  <c:v>45282</c:v>
                </c:pt>
                <c:pt idx="514">
                  <c:v>45285</c:v>
                </c:pt>
                <c:pt idx="515">
                  <c:v>45286</c:v>
                </c:pt>
                <c:pt idx="516">
                  <c:v>45287</c:v>
                </c:pt>
                <c:pt idx="517">
                  <c:v>45288</c:v>
                </c:pt>
                <c:pt idx="518">
                  <c:v>45289</c:v>
                </c:pt>
                <c:pt idx="519">
                  <c:v>45292</c:v>
                </c:pt>
                <c:pt idx="520">
                  <c:v>45293</c:v>
                </c:pt>
                <c:pt idx="521">
                  <c:v>45294</c:v>
                </c:pt>
                <c:pt idx="522">
                  <c:v>45295</c:v>
                </c:pt>
                <c:pt idx="523">
                  <c:v>45296</c:v>
                </c:pt>
                <c:pt idx="524">
                  <c:v>45299</c:v>
                </c:pt>
                <c:pt idx="525">
                  <c:v>45300</c:v>
                </c:pt>
                <c:pt idx="526">
                  <c:v>45301</c:v>
                </c:pt>
                <c:pt idx="527">
                  <c:v>45302</c:v>
                </c:pt>
                <c:pt idx="528">
                  <c:v>45303</c:v>
                </c:pt>
                <c:pt idx="529">
                  <c:v>45306</c:v>
                </c:pt>
                <c:pt idx="530">
                  <c:v>45307</c:v>
                </c:pt>
                <c:pt idx="531">
                  <c:v>45308</c:v>
                </c:pt>
                <c:pt idx="532">
                  <c:v>45309</c:v>
                </c:pt>
                <c:pt idx="533">
                  <c:v>45310</c:v>
                </c:pt>
                <c:pt idx="534">
                  <c:v>45313</c:v>
                </c:pt>
                <c:pt idx="535">
                  <c:v>45314</c:v>
                </c:pt>
                <c:pt idx="536">
                  <c:v>45315</c:v>
                </c:pt>
                <c:pt idx="537">
                  <c:v>45316</c:v>
                </c:pt>
                <c:pt idx="538">
                  <c:v>45317</c:v>
                </c:pt>
                <c:pt idx="539">
                  <c:v>45320</c:v>
                </c:pt>
                <c:pt idx="540">
                  <c:v>45321</c:v>
                </c:pt>
                <c:pt idx="541">
                  <c:v>45322</c:v>
                </c:pt>
                <c:pt idx="542">
                  <c:v>45323</c:v>
                </c:pt>
                <c:pt idx="543">
                  <c:v>45324</c:v>
                </c:pt>
                <c:pt idx="544">
                  <c:v>45327</c:v>
                </c:pt>
                <c:pt idx="545">
                  <c:v>45328</c:v>
                </c:pt>
                <c:pt idx="546">
                  <c:v>45329</c:v>
                </c:pt>
                <c:pt idx="547">
                  <c:v>45330</c:v>
                </c:pt>
                <c:pt idx="548">
                  <c:v>45331</c:v>
                </c:pt>
                <c:pt idx="549">
                  <c:v>45334</c:v>
                </c:pt>
                <c:pt idx="550">
                  <c:v>45335</c:v>
                </c:pt>
                <c:pt idx="551">
                  <c:v>45336</c:v>
                </c:pt>
                <c:pt idx="552">
                  <c:v>45337</c:v>
                </c:pt>
                <c:pt idx="553">
                  <c:v>45338</c:v>
                </c:pt>
                <c:pt idx="554">
                  <c:v>45341</c:v>
                </c:pt>
                <c:pt idx="555">
                  <c:v>45342</c:v>
                </c:pt>
                <c:pt idx="556">
                  <c:v>45343</c:v>
                </c:pt>
                <c:pt idx="557">
                  <c:v>45344</c:v>
                </c:pt>
                <c:pt idx="558">
                  <c:v>45345</c:v>
                </c:pt>
                <c:pt idx="559">
                  <c:v>45348</c:v>
                </c:pt>
                <c:pt idx="560">
                  <c:v>45349</c:v>
                </c:pt>
                <c:pt idx="561">
                  <c:v>45350</c:v>
                </c:pt>
                <c:pt idx="562">
                  <c:v>45351</c:v>
                </c:pt>
                <c:pt idx="563">
                  <c:v>45352</c:v>
                </c:pt>
                <c:pt idx="564">
                  <c:v>45355</c:v>
                </c:pt>
                <c:pt idx="565">
                  <c:v>45356</c:v>
                </c:pt>
                <c:pt idx="566">
                  <c:v>45357</c:v>
                </c:pt>
                <c:pt idx="567">
                  <c:v>45358</c:v>
                </c:pt>
                <c:pt idx="568">
                  <c:v>45359</c:v>
                </c:pt>
                <c:pt idx="569">
                  <c:v>45362</c:v>
                </c:pt>
                <c:pt idx="570">
                  <c:v>45363</c:v>
                </c:pt>
                <c:pt idx="571">
                  <c:v>45364</c:v>
                </c:pt>
                <c:pt idx="572">
                  <c:v>45365</c:v>
                </c:pt>
                <c:pt idx="573">
                  <c:v>45366</c:v>
                </c:pt>
                <c:pt idx="574">
                  <c:v>45369</c:v>
                </c:pt>
                <c:pt idx="575">
                  <c:v>45370</c:v>
                </c:pt>
                <c:pt idx="576">
                  <c:v>45371</c:v>
                </c:pt>
                <c:pt idx="577">
                  <c:v>45372</c:v>
                </c:pt>
                <c:pt idx="578">
                  <c:v>45373</c:v>
                </c:pt>
                <c:pt idx="579">
                  <c:v>45376</c:v>
                </c:pt>
                <c:pt idx="580">
                  <c:v>45377</c:v>
                </c:pt>
                <c:pt idx="581">
                  <c:v>45378</c:v>
                </c:pt>
                <c:pt idx="582">
                  <c:v>45379</c:v>
                </c:pt>
                <c:pt idx="583">
                  <c:v>45380</c:v>
                </c:pt>
                <c:pt idx="584">
                  <c:v>45383</c:v>
                </c:pt>
                <c:pt idx="585">
                  <c:v>45384</c:v>
                </c:pt>
                <c:pt idx="586">
                  <c:v>45385</c:v>
                </c:pt>
                <c:pt idx="587">
                  <c:v>45386</c:v>
                </c:pt>
                <c:pt idx="588">
                  <c:v>45387</c:v>
                </c:pt>
                <c:pt idx="589">
                  <c:v>45390</c:v>
                </c:pt>
                <c:pt idx="590">
                  <c:v>45391</c:v>
                </c:pt>
                <c:pt idx="591">
                  <c:v>45392</c:v>
                </c:pt>
                <c:pt idx="592">
                  <c:v>45393</c:v>
                </c:pt>
                <c:pt idx="593">
                  <c:v>45394</c:v>
                </c:pt>
                <c:pt idx="594">
                  <c:v>45397</c:v>
                </c:pt>
                <c:pt idx="595">
                  <c:v>45398</c:v>
                </c:pt>
                <c:pt idx="596">
                  <c:v>45399</c:v>
                </c:pt>
                <c:pt idx="597">
                  <c:v>45400</c:v>
                </c:pt>
                <c:pt idx="598">
                  <c:v>45401</c:v>
                </c:pt>
                <c:pt idx="599">
                  <c:v>45404</c:v>
                </c:pt>
                <c:pt idx="600">
                  <c:v>45405</c:v>
                </c:pt>
                <c:pt idx="601">
                  <c:v>45406</c:v>
                </c:pt>
                <c:pt idx="602">
                  <c:v>45407</c:v>
                </c:pt>
                <c:pt idx="603">
                  <c:v>45408</c:v>
                </c:pt>
                <c:pt idx="604">
                  <c:v>45411</c:v>
                </c:pt>
                <c:pt idx="605">
                  <c:v>45412</c:v>
                </c:pt>
                <c:pt idx="606">
                  <c:v>45413</c:v>
                </c:pt>
                <c:pt idx="607">
                  <c:v>45414</c:v>
                </c:pt>
                <c:pt idx="608">
                  <c:v>45415</c:v>
                </c:pt>
                <c:pt idx="609">
                  <c:v>45418</c:v>
                </c:pt>
                <c:pt idx="610">
                  <c:v>45419</c:v>
                </c:pt>
                <c:pt idx="611">
                  <c:v>45420</c:v>
                </c:pt>
                <c:pt idx="612">
                  <c:v>45421</c:v>
                </c:pt>
                <c:pt idx="613">
                  <c:v>45422</c:v>
                </c:pt>
                <c:pt idx="614">
                  <c:v>45425</c:v>
                </c:pt>
                <c:pt idx="615">
                  <c:v>45426</c:v>
                </c:pt>
                <c:pt idx="616">
                  <c:v>45427</c:v>
                </c:pt>
                <c:pt idx="617">
                  <c:v>45428</c:v>
                </c:pt>
                <c:pt idx="618">
                  <c:v>45429</c:v>
                </c:pt>
                <c:pt idx="619">
                  <c:v>45432</c:v>
                </c:pt>
                <c:pt idx="620">
                  <c:v>45433</c:v>
                </c:pt>
                <c:pt idx="621">
                  <c:v>45434</c:v>
                </c:pt>
                <c:pt idx="622">
                  <c:v>45435</c:v>
                </c:pt>
                <c:pt idx="623">
                  <c:v>45436</c:v>
                </c:pt>
                <c:pt idx="624">
                  <c:v>45439</c:v>
                </c:pt>
                <c:pt idx="625">
                  <c:v>45440</c:v>
                </c:pt>
                <c:pt idx="626">
                  <c:v>45441</c:v>
                </c:pt>
                <c:pt idx="627">
                  <c:v>45442</c:v>
                </c:pt>
                <c:pt idx="628">
                  <c:v>45443</c:v>
                </c:pt>
                <c:pt idx="629">
                  <c:v>45446</c:v>
                </c:pt>
                <c:pt idx="630">
                  <c:v>45447</c:v>
                </c:pt>
                <c:pt idx="631">
                  <c:v>45448</c:v>
                </c:pt>
                <c:pt idx="632">
                  <c:v>45449</c:v>
                </c:pt>
                <c:pt idx="633">
                  <c:v>45450</c:v>
                </c:pt>
                <c:pt idx="634">
                  <c:v>45453</c:v>
                </c:pt>
                <c:pt idx="635">
                  <c:v>45454</c:v>
                </c:pt>
                <c:pt idx="636">
                  <c:v>45455</c:v>
                </c:pt>
                <c:pt idx="637">
                  <c:v>45456</c:v>
                </c:pt>
                <c:pt idx="638">
                  <c:v>45457</c:v>
                </c:pt>
                <c:pt idx="639">
                  <c:v>45460</c:v>
                </c:pt>
                <c:pt idx="640">
                  <c:v>45461</c:v>
                </c:pt>
                <c:pt idx="641">
                  <c:v>45462</c:v>
                </c:pt>
                <c:pt idx="642">
                  <c:v>45463</c:v>
                </c:pt>
                <c:pt idx="643">
                  <c:v>45464</c:v>
                </c:pt>
                <c:pt idx="644">
                  <c:v>45467</c:v>
                </c:pt>
                <c:pt idx="645">
                  <c:v>45468</c:v>
                </c:pt>
                <c:pt idx="646">
                  <c:v>45469</c:v>
                </c:pt>
                <c:pt idx="647">
                  <c:v>45470</c:v>
                </c:pt>
                <c:pt idx="648">
                  <c:v>45471</c:v>
                </c:pt>
                <c:pt idx="649">
                  <c:v>45474</c:v>
                </c:pt>
                <c:pt idx="650">
                  <c:v>45475</c:v>
                </c:pt>
                <c:pt idx="651">
                  <c:v>45476</c:v>
                </c:pt>
                <c:pt idx="652">
                  <c:v>45477</c:v>
                </c:pt>
                <c:pt idx="653">
                  <c:v>45478</c:v>
                </c:pt>
                <c:pt idx="654">
                  <c:v>45481</c:v>
                </c:pt>
                <c:pt idx="655">
                  <c:v>45482</c:v>
                </c:pt>
                <c:pt idx="656">
                  <c:v>45483</c:v>
                </c:pt>
                <c:pt idx="657">
                  <c:v>45484</c:v>
                </c:pt>
                <c:pt idx="658">
                  <c:v>45485</c:v>
                </c:pt>
                <c:pt idx="659">
                  <c:v>45488</c:v>
                </c:pt>
                <c:pt idx="660">
                  <c:v>45489</c:v>
                </c:pt>
                <c:pt idx="661">
                  <c:v>45490</c:v>
                </c:pt>
                <c:pt idx="662">
                  <c:v>45491</c:v>
                </c:pt>
                <c:pt idx="663">
                  <c:v>45492</c:v>
                </c:pt>
                <c:pt idx="664">
                  <c:v>45495</c:v>
                </c:pt>
                <c:pt idx="665">
                  <c:v>45496</c:v>
                </c:pt>
                <c:pt idx="666">
                  <c:v>45497</c:v>
                </c:pt>
                <c:pt idx="667">
                  <c:v>45498</c:v>
                </c:pt>
                <c:pt idx="668">
                  <c:v>45499</c:v>
                </c:pt>
                <c:pt idx="669">
                  <c:v>45502</c:v>
                </c:pt>
                <c:pt idx="670">
                  <c:v>45503</c:v>
                </c:pt>
                <c:pt idx="671">
                  <c:v>45504</c:v>
                </c:pt>
                <c:pt idx="672">
                  <c:v>45505</c:v>
                </c:pt>
                <c:pt idx="673">
                  <c:v>45506</c:v>
                </c:pt>
                <c:pt idx="674">
                  <c:v>45509</c:v>
                </c:pt>
                <c:pt idx="675">
                  <c:v>45510</c:v>
                </c:pt>
                <c:pt idx="676">
                  <c:v>45511</c:v>
                </c:pt>
                <c:pt idx="677">
                  <c:v>45512</c:v>
                </c:pt>
                <c:pt idx="678">
                  <c:v>45513</c:v>
                </c:pt>
                <c:pt idx="679">
                  <c:v>45516</c:v>
                </c:pt>
                <c:pt idx="680">
                  <c:v>45517</c:v>
                </c:pt>
                <c:pt idx="681">
                  <c:v>45518</c:v>
                </c:pt>
                <c:pt idx="682">
                  <c:v>45519</c:v>
                </c:pt>
                <c:pt idx="683">
                  <c:v>45520</c:v>
                </c:pt>
                <c:pt idx="684">
                  <c:v>45523</c:v>
                </c:pt>
                <c:pt idx="685">
                  <c:v>45524</c:v>
                </c:pt>
                <c:pt idx="686">
                  <c:v>45525</c:v>
                </c:pt>
                <c:pt idx="687">
                  <c:v>45526</c:v>
                </c:pt>
                <c:pt idx="688">
                  <c:v>45527</c:v>
                </c:pt>
                <c:pt idx="689">
                  <c:v>45530</c:v>
                </c:pt>
                <c:pt idx="690">
                  <c:v>45531</c:v>
                </c:pt>
                <c:pt idx="691">
                  <c:v>45532</c:v>
                </c:pt>
                <c:pt idx="692">
                  <c:v>45533</c:v>
                </c:pt>
                <c:pt idx="693">
                  <c:v>45534</c:v>
                </c:pt>
                <c:pt idx="694">
                  <c:v>45537</c:v>
                </c:pt>
                <c:pt idx="695">
                  <c:v>45538</c:v>
                </c:pt>
                <c:pt idx="696">
                  <c:v>45539</c:v>
                </c:pt>
                <c:pt idx="697">
                  <c:v>45540</c:v>
                </c:pt>
                <c:pt idx="698">
                  <c:v>45541</c:v>
                </c:pt>
                <c:pt idx="699">
                  <c:v>45544</c:v>
                </c:pt>
                <c:pt idx="700">
                  <c:v>45545</c:v>
                </c:pt>
                <c:pt idx="701">
                  <c:v>45546</c:v>
                </c:pt>
                <c:pt idx="702">
                  <c:v>45547</c:v>
                </c:pt>
                <c:pt idx="703">
                  <c:v>45548</c:v>
                </c:pt>
                <c:pt idx="704">
                  <c:v>45551</c:v>
                </c:pt>
                <c:pt idx="705">
                  <c:v>45552</c:v>
                </c:pt>
                <c:pt idx="706">
                  <c:v>45553</c:v>
                </c:pt>
                <c:pt idx="707">
                  <c:v>45554</c:v>
                </c:pt>
                <c:pt idx="708">
                  <c:v>45555</c:v>
                </c:pt>
                <c:pt idx="709">
                  <c:v>45558</c:v>
                </c:pt>
                <c:pt idx="710">
                  <c:v>45559</c:v>
                </c:pt>
                <c:pt idx="711">
                  <c:v>45560</c:v>
                </c:pt>
                <c:pt idx="712">
                  <c:v>45561</c:v>
                </c:pt>
                <c:pt idx="713">
                  <c:v>45562</c:v>
                </c:pt>
                <c:pt idx="714">
                  <c:v>45565</c:v>
                </c:pt>
                <c:pt idx="715">
                  <c:v>45566</c:v>
                </c:pt>
                <c:pt idx="716">
                  <c:v>45567</c:v>
                </c:pt>
                <c:pt idx="717">
                  <c:v>45568</c:v>
                </c:pt>
                <c:pt idx="718">
                  <c:v>45569</c:v>
                </c:pt>
                <c:pt idx="719">
                  <c:v>45572</c:v>
                </c:pt>
                <c:pt idx="720">
                  <c:v>45573</c:v>
                </c:pt>
                <c:pt idx="721">
                  <c:v>45574</c:v>
                </c:pt>
                <c:pt idx="722">
                  <c:v>45575</c:v>
                </c:pt>
                <c:pt idx="723">
                  <c:v>45576</c:v>
                </c:pt>
                <c:pt idx="724">
                  <c:v>45579</c:v>
                </c:pt>
                <c:pt idx="725">
                  <c:v>45580</c:v>
                </c:pt>
                <c:pt idx="726">
                  <c:v>45581</c:v>
                </c:pt>
                <c:pt idx="727">
                  <c:v>45582</c:v>
                </c:pt>
                <c:pt idx="728">
                  <c:v>45583</c:v>
                </c:pt>
                <c:pt idx="729">
                  <c:v>45586</c:v>
                </c:pt>
                <c:pt idx="730">
                  <c:v>45587</c:v>
                </c:pt>
                <c:pt idx="731">
                  <c:v>45588</c:v>
                </c:pt>
                <c:pt idx="732">
                  <c:v>45589</c:v>
                </c:pt>
                <c:pt idx="733">
                  <c:v>45590</c:v>
                </c:pt>
                <c:pt idx="734">
                  <c:v>45593</c:v>
                </c:pt>
                <c:pt idx="735">
                  <c:v>45594</c:v>
                </c:pt>
                <c:pt idx="736">
                  <c:v>45595</c:v>
                </c:pt>
                <c:pt idx="737">
                  <c:v>45596</c:v>
                </c:pt>
                <c:pt idx="738">
                  <c:v>45597</c:v>
                </c:pt>
                <c:pt idx="739">
                  <c:v>45600</c:v>
                </c:pt>
                <c:pt idx="740">
                  <c:v>45601</c:v>
                </c:pt>
                <c:pt idx="741">
                  <c:v>45602</c:v>
                </c:pt>
                <c:pt idx="742">
                  <c:v>45603</c:v>
                </c:pt>
                <c:pt idx="743">
                  <c:v>45604</c:v>
                </c:pt>
                <c:pt idx="744">
                  <c:v>45607</c:v>
                </c:pt>
                <c:pt idx="745">
                  <c:v>45608</c:v>
                </c:pt>
                <c:pt idx="746">
                  <c:v>45609</c:v>
                </c:pt>
                <c:pt idx="747">
                  <c:v>45610</c:v>
                </c:pt>
                <c:pt idx="748">
                  <c:v>45611</c:v>
                </c:pt>
                <c:pt idx="749">
                  <c:v>45614</c:v>
                </c:pt>
                <c:pt idx="750">
                  <c:v>45615</c:v>
                </c:pt>
                <c:pt idx="751">
                  <c:v>45616</c:v>
                </c:pt>
                <c:pt idx="752">
                  <c:v>45617</c:v>
                </c:pt>
                <c:pt idx="753">
                  <c:v>45618</c:v>
                </c:pt>
                <c:pt idx="754">
                  <c:v>45621</c:v>
                </c:pt>
                <c:pt idx="755">
                  <c:v>45622</c:v>
                </c:pt>
                <c:pt idx="756">
                  <c:v>45623</c:v>
                </c:pt>
                <c:pt idx="757">
                  <c:v>45624</c:v>
                </c:pt>
                <c:pt idx="758">
                  <c:v>45625</c:v>
                </c:pt>
                <c:pt idx="759">
                  <c:v>45628</c:v>
                </c:pt>
                <c:pt idx="760">
                  <c:v>45629</c:v>
                </c:pt>
                <c:pt idx="761">
                  <c:v>45630</c:v>
                </c:pt>
                <c:pt idx="762">
                  <c:v>45631</c:v>
                </c:pt>
                <c:pt idx="763">
                  <c:v>45632</c:v>
                </c:pt>
                <c:pt idx="764">
                  <c:v>45635</c:v>
                </c:pt>
                <c:pt idx="765">
                  <c:v>45636</c:v>
                </c:pt>
                <c:pt idx="766">
                  <c:v>45637</c:v>
                </c:pt>
                <c:pt idx="767">
                  <c:v>45638</c:v>
                </c:pt>
                <c:pt idx="768">
                  <c:v>45639</c:v>
                </c:pt>
                <c:pt idx="769">
                  <c:v>45642</c:v>
                </c:pt>
                <c:pt idx="770">
                  <c:v>45643</c:v>
                </c:pt>
                <c:pt idx="771">
                  <c:v>45644</c:v>
                </c:pt>
                <c:pt idx="772">
                  <c:v>45645</c:v>
                </c:pt>
                <c:pt idx="773">
                  <c:v>45646</c:v>
                </c:pt>
                <c:pt idx="774">
                  <c:v>45649</c:v>
                </c:pt>
                <c:pt idx="775">
                  <c:v>45650</c:v>
                </c:pt>
                <c:pt idx="776">
                  <c:v>45651</c:v>
                </c:pt>
                <c:pt idx="777">
                  <c:v>45652</c:v>
                </c:pt>
                <c:pt idx="778">
                  <c:v>45653</c:v>
                </c:pt>
                <c:pt idx="779">
                  <c:v>45656</c:v>
                </c:pt>
                <c:pt idx="780">
                  <c:v>45657</c:v>
                </c:pt>
              </c:numCache>
            </c:numRef>
          </c:cat>
          <c:val>
            <c:numRef>
              <c:f>'Portfolio Construction'!$E$28:$E$808</c:f>
              <c:numCache>
                <c:formatCode>General</c:formatCode>
                <c:ptCount val="781"/>
                <c:pt idx="0">
                  <c:v>0.98185260683870157</c:v>
                </c:pt>
                <c:pt idx="1">
                  <c:v>1.0012149885382375</c:v>
                </c:pt>
                <c:pt idx="2">
                  <c:v>1.0144170432375568</c:v>
                </c:pt>
                <c:pt idx="3">
                  <c:v>1.0136058065896025</c:v>
                </c:pt>
                <c:pt idx="4">
                  <c:v>0.9908095519024287</c:v>
                </c:pt>
                <c:pt idx="5">
                  <c:v>1.0029473845397079</c:v>
                </c:pt>
                <c:pt idx="6">
                  <c:v>0.99541314523823909</c:v>
                </c:pt>
                <c:pt idx="7">
                  <c:v>0.98640504908809101</c:v>
                </c:pt>
                <c:pt idx="8">
                  <c:v>0.99322912926005191</c:v>
                </c:pt>
                <c:pt idx="9">
                  <c:v>0.97709405128787974</c:v>
                </c:pt>
                <c:pt idx="10">
                  <c:v>0.95833202975618825</c:v>
                </c:pt>
                <c:pt idx="11">
                  <c:v>0.93751750396678868</c:v>
                </c:pt>
                <c:pt idx="12">
                  <c:v>0.95391242036906576</c:v>
                </c:pt>
                <c:pt idx="13">
                  <c:v>0.96368712952685309</c:v>
                </c:pt>
                <c:pt idx="14">
                  <c:v>0.98328760455610609</c:v>
                </c:pt>
                <c:pt idx="15">
                  <c:v>0.99230760777979099</c:v>
                </c:pt>
                <c:pt idx="16">
                  <c:v>1.0021291455707353</c:v>
                </c:pt>
                <c:pt idx="17">
                  <c:v>1.0117992510057749</c:v>
                </c:pt>
                <c:pt idx="18">
                  <c:v>1.0076337488810534</c:v>
                </c:pt>
                <c:pt idx="19">
                  <c:v>1.0145629489675843</c:v>
                </c:pt>
                <c:pt idx="20">
                  <c:v>1.0025987530654004</c:v>
                </c:pt>
                <c:pt idx="21">
                  <c:v>0.9797889957943221</c:v>
                </c:pt>
                <c:pt idx="22">
                  <c:v>0.97860911472913215</c:v>
                </c:pt>
                <c:pt idx="23">
                  <c:v>0.97699163367757014</c:v>
                </c:pt>
                <c:pt idx="24">
                  <c:v>0.96688061146700377</c:v>
                </c:pt>
                <c:pt idx="25">
                  <c:v>0.96557232223821388</c:v>
                </c:pt>
                <c:pt idx="26">
                  <c:v>0.95466900542935884</c:v>
                </c:pt>
                <c:pt idx="27">
                  <c:v>0.96642316835570996</c:v>
                </c:pt>
                <c:pt idx="28">
                  <c:v>0.97324720830186839</c:v>
                </c:pt>
                <c:pt idx="29">
                  <c:v>0.96488538595321738</c:v>
                </c:pt>
                <c:pt idx="30">
                  <c:v>0.95316088280671396</c:v>
                </c:pt>
                <c:pt idx="31">
                  <c:v>0.97355998551256329</c:v>
                </c:pt>
                <c:pt idx="32">
                  <c:v>0.97567041687357314</c:v>
                </c:pt>
                <c:pt idx="33">
                  <c:v>0.96697295348658396</c:v>
                </c:pt>
                <c:pt idx="34">
                  <c:v>0.95533016131661541</c:v>
                </c:pt>
                <c:pt idx="35">
                  <c:v>0.95962848329825889</c:v>
                </c:pt>
                <c:pt idx="36">
                  <c:v>0.92335388719696021</c:v>
                </c:pt>
                <c:pt idx="37">
                  <c:v>0.93313914690116828</c:v>
                </c:pt>
                <c:pt idx="38">
                  <c:v>0.90898725919910561</c:v>
                </c:pt>
                <c:pt idx="39">
                  <c:v>0.90362935119672416</c:v>
                </c:pt>
                <c:pt idx="40">
                  <c:v>0.90094913327602533</c:v>
                </c:pt>
                <c:pt idx="41">
                  <c:v>0.9363703381403804</c:v>
                </c:pt>
                <c:pt idx="42">
                  <c:v>0.96063375521272576</c:v>
                </c:pt>
                <c:pt idx="43">
                  <c:v>0.96666081400615367</c:v>
                </c:pt>
                <c:pt idx="44">
                  <c:v>0.96687396078183896</c:v>
                </c:pt>
                <c:pt idx="45">
                  <c:v>0.94044662917987309</c:v>
                </c:pt>
                <c:pt idx="46">
                  <c:v>0.93066058979249233</c:v>
                </c:pt>
                <c:pt idx="47">
                  <c:v>0.92292010765184618</c:v>
                </c:pt>
                <c:pt idx="48">
                  <c:v>0.92250716261889387</c:v>
                </c:pt>
                <c:pt idx="49">
                  <c:v>0.93256466105902958</c:v>
                </c:pt>
                <c:pt idx="50">
                  <c:v>0.92664368757456561</c:v>
                </c:pt>
                <c:pt idx="51">
                  <c:v>0.94140958820519893</c:v>
                </c:pt>
                <c:pt idx="52">
                  <c:v>0.90321373136315253</c:v>
                </c:pt>
                <c:pt idx="53">
                  <c:v>0.89924045746386705</c:v>
                </c:pt>
                <c:pt idx="54">
                  <c:v>0.89589070262844428</c:v>
                </c:pt>
                <c:pt idx="55">
                  <c:v>0.89303021619660539</c:v>
                </c:pt>
                <c:pt idx="56">
                  <c:v>0.89366015628565143</c:v>
                </c:pt>
                <c:pt idx="57">
                  <c:v>0.87787953675919328</c:v>
                </c:pt>
                <c:pt idx="58">
                  <c:v>0.88898846362461037</c:v>
                </c:pt>
                <c:pt idx="59">
                  <c:v>0.88206587949452731</c:v>
                </c:pt>
                <c:pt idx="60">
                  <c:v>0.86822826518547547</c:v>
                </c:pt>
                <c:pt idx="61">
                  <c:v>0.87842443196817277</c:v>
                </c:pt>
                <c:pt idx="62">
                  <c:v>0.86989246498748929</c:v>
                </c:pt>
                <c:pt idx="63">
                  <c:v>0.86568784710832691</c:v>
                </c:pt>
                <c:pt idx="64">
                  <c:v>0.85978186699090009</c:v>
                </c:pt>
                <c:pt idx="65">
                  <c:v>0.84893688083106233</c:v>
                </c:pt>
                <c:pt idx="66">
                  <c:v>0.84496605276896053</c:v>
                </c:pt>
                <c:pt idx="67">
                  <c:v>0.8741266733368297</c:v>
                </c:pt>
                <c:pt idx="68">
                  <c:v>0.88583029749019582</c:v>
                </c:pt>
                <c:pt idx="69">
                  <c:v>0.87799703721179445</c:v>
                </c:pt>
                <c:pt idx="70">
                  <c:v>0.87328308139916944</c:v>
                </c:pt>
                <c:pt idx="71">
                  <c:v>0.85292477632102726</c:v>
                </c:pt>
                <c:pt idx="72">
                  <c:v>0.84926801384735406</c:v>
                </c:pt>
                <c:pt idx="73">
                  <c:v>0.84773765805474166</c:v>
                </c:pt>
                <c:pt idx="74">
                  <c:v>0.83559680584433027</c:v>
                </c:pt>
                <c:pt idx="75">
                  <c:v>0.8405372129108083</c:v>
                </c:pt>
                <c:pt idx="76">
                  <c:v>0.84022879020272545</c:v>
                </c:pt>
                <c:pt idx="77">
                  <c:v>0.83617044711123634</c:v>
                </c:pt>
                <c:pt idx="78">
                  <c:v>0.83180037736771806</c:v>
                </c:pt>
                <c:pt idx="79">
                  <c:v>0.88426974631248145</c:v>
                </c:pt>
                <c:pt idx="80">
                  <c:v>0.8752581156212198</c:v>
                </c:pt>
                <c:pt idx="81">
                  <c:v>0.84985788978416765</c:v>
                </c:pt>
                <c:pt idx="82">
                  <c:v>0.83141256385910522</c:v>
                </c:pt>
                <c:pt idx="83">
                  <c:v>0.84357103646094755</c:v>
                </c:pt>
                <c:pt idx="84">
                  <c:v>0.85888269307029241</c:v>
                </c:pt>
                <c:pt idx="85">
                  <c:v>0.85153616378465469</c:v>
                </c:pt>
                <c:pt idx="86">
                  <c:v>0.86626852061039472</c:v>
                </c:pt>
                <c:pt idx="87">
                  <c:v>0.87988595712637496</c:v>
                </c:pt>
                <c:pt idx="88">
                  <c:v>0.88286317416032489</c:v>
                </c:pt>
                <c:pt idx="89">
                  <c:v>0.8796565389877532</c:v>
                </c:pt>
                <c:pt idx="90">
                  <c:v>0.8844638857537227</c:v>
                </c:pt>
                <c:pt idx="91">
                  <c:v>0.89616733505526158</c:v>
                </c:pt>
                <c:pt idx="92">
                  <c:v>0.90716006965128126</c:v>
                </c:pt>
                <c:pt idx="93">
                  <c:v>0.89999408169272022</c:v>
                </c:pt>
                <c:pt idx="94">
                  <c:v>0.89453568245018655</c:v>
                </c:pt>
                <c:pt idx="95">
                  <c:v>0.91568601064001331</c:v>
                </c:pt>
                <c:pt idx="96">
                  <c:v>0.91863980655496313</c:v>
                </c:pt>
                <c:pt idx="97">
                  <c:v>0.93723671184196056</c:v>
                </c:pt>
                <c:pt idx="98">
                  <c:v>0.94170951333980757</c:v>
                </c:pt>
                <c:pt idx="99">
                  <c:v>0.94337446408453962</c:v>
                </c:pt>
                <c:pt idx="100">
                  <c:v>0.94196645100719922</c:v>
                </c:pt>
                <c:pt idx="101">
                  <c:v>0.96386352498085892</c:v>
                </c:pt>
                <c:pt idx="102">
                  <c:v>0.97375627060492997</c:v>
                </c:pt>
                <c:pt idx="103">
                  <c:v>0.99376369224453309</c:v>
                </c:pt>
                <c:pt idx="104">
                  <c:v>0.98371940827113424</c:v>
                </c:pt>
                <c:pt idx="105">
                  <c:v>0.98842669630835056</c:v>
                </c:pt>
                <c:pt idx="106">
                  <c:v>0.98640602987052539</c:v>
                </c:pt>
                <c:pt idx="107">
                  <c:v>0.99078661167981608</c:v>
                </c:pt>
                <c:pt idx="108">
                  <c:v>1.029196306615175</c:v>
                </c:pt>
                <c:pt idx="109">
                  <c:v>0.9957316506795274</c:v>
                </c:pt>
                <c:pt idx="110">
                  <c:v>1.0027316466704224</c:v>
                </c:pt>
                <c:pt idx="111">
                  <c:v>0.99425704155295502</c:v>
                </c:pt>
                <c:pt idx="112">
                  <c:v>0.9950735313169603</c:v>
                </c:pt>
                <c:pt idx="113">
                  <c:v>1.0272945572955234</c:v>
                </c:pt>
                <c:pt idx="114">
                  <c:v>1.0235752005905232</c:v>
                </c:pt>
                <c:pt idx="115">
                  <c:v>1.0185318847754654</c:v>
                </c:pt>
                <c:pt idx="116">
                  <c:v>1.0165359167638954</c:v>
                </c:pt>
                <c:pt idx="117">
                  <c:v>1.0025008346527038</c:v>
                </c:pt>
                <c:pt idx="118">
                  <c:v>1.0111973997353974</c:v>
                </c:pt>
                <c:pt idx="119">
                  <c:v>0.99906328697215352</c:v>
                </c:pt>
                <c:pt idx="120">
                  <c:v>1.0118404720738239</c:v>
                </c:pt>
                <c:pt idx="121">
                  <c:v>0.99212235847841934</c:v>
                </c:pt>
                <c:pt idx="122">
                  <c:v>0.96382195855228714</c:v>
                </c:pt>
                <c:pt idx="123">
                  <c:v>0.96089080601416599</c:v>
                </c:pt>
                <c:pt idx="124">
                  <c:v>0.94020075256115299</c:v>
                </c:pt>
                <c:pt idx="125">
                  <c:v>0.9534161316382529</c:v>
                </c:pt>
                <c:pt idx="126">
                  <c:v>0.93631493766065887</c:v>
                </c:pt>
                <c:pt idx="127">
                  <c:v>0.91939884689230145</c:v>
                </c:pt>
                <c:pt idx="128">
                  <c:v>0.91598105509185768</c:v>
                </c:pt>
                <c:pt idx="129">
                  <c:v>0.90223366390032389</c:v>
                </c:pt>
                <c:pt idx="130">
                  <c:v>0.88118001117680067</c:v>
                </c:pt>
                <c:pt idx="131">
                  <c:v>0.91191683271910828</c:v>
                </c:pt>
                <c:pt idx="132">
                  <c:v>0.90479039582396537</c:v>
                </c:pt>
                <c:pt idx="133">
                  <c:v>0.90624063004607824</c:v>
                </c:pt>
                <c:pt idx="134">
                  <c:v>0.90739774503733328</c:v>
                </c:pt>
                <c:pt idx="135">
                  <c:v>0.91814094021671644</c:v>
                </c:pt>
                <c:pt idx="136">
                  <c:v>0.92588678854165674</c:v>
                </c:pt>
                <c:pt idx="137">
                  <c:v>0.91629682857443651</c:v>
                </c:pt>
                <c:pt idx="138">
                  <c:v>0.9203152308186322</c:v>
                </c:pt>
                <c:pt idx="139">
                  <c:v>0.93467699390577608</c:v>
                </c:pt>
                <c:pt idx="140">
                  <c:v>0.94053722760467151</c:v>
                </c:pt>
                <c:pt idx="141">
                  <c:v>0.91484064892204875</c:v>
                </c:pt>
                <c:pt idx="142">
                  <c:v>0.94008358903217981</c:v>
                </c:pt>
                <c:pt idx="143">
                  <c:v>0.93376222266980036</c:v>
                </c:pt>
                <c:pt idx="144">
                  <c:v>0.93113131120109194</c:v>
                </c:pt>
                <c:pt idx="145">
                  <c:v>0.91011694876851035</c:v>
                </c:pt>
                <c:pt idx="146">
                  <c:v>0.87822050308664368</c:v>
                </c:pt>
                <c:pt idx="147">
                  <c:v>0.8836896211432872</c:v>
                </c:pt>
                <c:pt idx="148">
                  <c:v>0.87776380222516726</c:v>
                </c:pt>
                <c:pt idx="149">
                  <c:v>0.86837645499511784</c:v>
                </c:pt>
                <c:pt idx="150">
                  <c:v>0.85546444709861347</c:v>
                </c:pt>
                <c:pt idx="151">
                  <c:v>0.85647954815201732</c:v>
                </c:pt>
                <c:pt idx="152">
                  <c:v>0.84699688809297735</c:v>
                </c:pt>
                <c:pt idx="153">
                  <c:v>0.83208482287727281</c:v>
                </c:pt>
                <c:pt idx="154">
                  <c:v>0.82818919794889589</c:v>
                </c:pt>
                <c:pt idx="155">
                  <c:v>0.82905320346256006</c:v>
                </c:pt>
                <c:pt idx="156">
                  <c:v>0.82198173027373955</c:v>
                </c:pt>
                <c:pt idx="157">
                  <c:v>0.8329154793387985</c:v>
                </c:pt>
                <c:pt idx="158">
                  <c:v>0.80748166078327677</c:v>
                </c:pt>
                <c:pt idx="159">
                  <c:v>0.79431281654908581</c:v>
                </c:pt>
                <c:pt idx="160">
                  <c:v>0.78411299181464711</c:v>
                </c:pt>
                <c:pt idx="161">
                  <c:v>0.8047062283527876</c:v>
                </c:pt>
                <c:pt idx="162">
                  <c:v>0.80732837233401733</c:v>
                </c:pt>
                <c:pt idx="163">
                  <c:v>0.80073053768820002</c:v>
                </c:pt>
                <c:pt idx="164">
                  <c:v>0.79113305745207996</c:v>
                </c:pt>
                <c:pt idx="165">
                  <c:v>0.79129523347423758</c:v>
                </c:pt>
                <c:pt idx="166">
                  <c:v>0.78524922160643684</c:v>
                </c:pt>
                <c:pt idx="167">
                  <c:v>0.80457182515027414</c:v>
                </c:pt>
                <c:pt idx="168">
                  <c:v>0.79083363595215872</c:v>
                </c:pt>
                <c:pt idx="169">
                  <c:v>0.81478253634141617</c:v>
                </c:pt>
                <c:pt idx="170">
                  <c:v>0.8271747565705696</c:v>
                </c:pt>
                <c:pt idx="171">
                  <c:v>0.84392130935637033</c:v>
                </c:pt>
                <c:pt idx="172">
                  <c:v>0.83912219011921518</c:v>
                </c:pt>
                <c:pt idx="173">
                  <c:v>0.82837132888030318</c:v>
                </c:pt>
                <c:pt idx="174">
                  <c:v>0.84177122386238379</c:v>
                </c:pt>
                <c:pt idx="175">
                  <c:v>0.84162781291102151</c:v>
                </c:pt>
                <c:pt idx="176">
                  <c:v>0.85325455675076034</c:v>
                </c:pt>
                <c:pt idx="177">
                  <c:v>0.85145579842427788</c:v>
                </c:pt>
                <c:pt idx="178">
                  <c:v>0.85747649125078562</c:v>
                </c:pt>
                <c:pt idx="179">
                  <c:v>0.86306972069604015</c:v>
                </c:pt>
                <c:pt idx="180">
                  <c:v>0.88174878713579052</c:v>
                </c:pt>
                <c:pt idx="181">
                  <c:v>0.85410491025300728</c:v>
                </c:pt>
                <c:pt idx="182">
                  <c:v>0.8650848802488682</c:v>
                </c:pt>
                <c:pt idx="183">
                  <c:v>0.86875055353344366</c:v>
                </c:pt>
                <c:pt idx="184">
                  <c:v>0.85543797125319954</c:v>
                </c:pt>
                <c:pt idx="185">
                  <c:v>0.84039259889505424</c:v>
                </c:pt>
                <c:pt idx="186">
                  <c:v>0.8141839199665577</c:v>
                </c:pt>
                <c:pt idx="187">
                  <c:v>0.8211706892290217</c:v>
                </c:pt>
                <c:pt idx="188">
                  <c:v>0.81329527636367227</c:v>
                </c:pt>
                <c:pt idx="189">
                  <c:v>0.82981755816766145</c:v>
                </c:pt>
                <c:pt idx="190">
                  <c:v>0.8425142066087925</c:v>
                </c:pt>
                <c:pt idx="191">
                  <c:v>0.8354957330398437</c:v>
                </c:pt>
                <c:pt idx="192">
                  <c:v>0.83511355353563099</c:v>
                </c:pt>
                <c:pt idx="193">
                  <c:v>0.81046933152246503</c:v>
                </c:pt>
                <c:pt idx="194">
                  <c:v>0.8008505718676695</c:v>
                </c:pt>
                <c:pt idx="195">
                  <c:v>0.83118816868578271</c:v>
                </c:pt>
                <c:pt idx="196">
                  <c:v>0.84578992968373901</c:v>
                </c:pt>
                <c:pt idx="197">
                  <c:v>0.83970428156179666</c:v>
                </c:pt>
                <c:pt idx="198">
                  <c:v>0.83821224465706357</c:v>
                </c:pt>
                <c:pt idx="199">
                  <c:v>0.83848029789244627</c:v>
                </c:pt>
                <c:pt idx="200">
                  <c:v>0.84302196359605119</c:v>
                </c:pt>
                <c:pt idx="201">
                  <c:v>0.84039279594587568</c:v>
                </c:pt>
                <c:pt idx="202">
                  <c:v>0.84653479136984477</c:v>
                </c:pt>
                <c:pt idx="203">
                  <c:v>0.83552275266745402</c:v>
                </c:pt>
                <c:pt idx="204">
                  <c:v>0.82210125046440252</c:v>
                </c:pt>
                <c:pt idx="205">
                  <c:v>0.82790434555923498</c:v>
                </c:pt>
                <c:pt idx="206">
                  <c:v>0.81424778229536199</c:v>
                </c:pt>
                <c:pt idx="207">
                  <c:v>0.81420090415404744</c:v>
                </c:pt>
                <c:pt idx="208">
                  <c:v>0.8111680388359781</c:v>
                </c:pt>
                <c:pt idx="209">
                  <c:v>0.78888115939946335</c:v>
                </c:pt>
                <c:pt idx="210">
                  <c:v>0.79530021698107456</c:v>
                </c:pt>
                <c:pt idx="211">
                  <c:v>0.77416934096253753</c:v>
                </c:pt>
                <c:pt idx="212">
                  <c:v>0.78386948330644401</c:v>
                </c:pt>
                <c:pt idx="213">
                  <c:v>0.7788526470414916</c:v>
                </c:pt>
                <c:pt idx="214">
                  <c:v>0.80850050876151092</c:v>
                </c:pt>
                <c:pt idx="215">
                  <c:v>0.81728493038386074</c:v>
                </c:pt>
                <c:pt idx="216">
                  <c:v>0.80573569247115151</c:v>
                </c:pt>
                <c:pt idx="217">
                  <c:v>0.78488772105251281</c:v>
                </c:pt>
                <c:pt idx="218">
                  <c:v>0.77682983954034723</c:v>
                </c:pt>
                <c:pt idx="219">
                  <c:v>0.7590594140570075</c:v>
                </c:pt>
                <c:pt idx="220">
                  <c:v>0.78057731274891318</c:v>
                </c:pt>
                <c:pt idx="221">
                  <c:v>0.77855822760933169</c:v>
                </c:pt>
                <c:pt idx="222">
                  <c:v>0.78682873333535319</c:v>
                </c:pt>
                <c:pt idx="223">
                  <c:v>0.78120992047575277</c:v>
                </c:pt>
                <c:pt idx="224">
                  <c:v>0.76798201121982623</c:v>
                </c:pt>
                <c:pt idx="225">
                  <c:v>0.75687716760664658</c:v>
                </c:pt>
                <c:pt idx="226">
                  <c:v>0.76769928686642497</c:v>
                </c:pt>
                <c:pt idx="227">
                  <c:v>0.77469671262190254</c:v>
                </c:pt>
                <c:pt idx="228">
                  <c:v>0.74994994163363038</c:v>
                </c:pt>
                <c:pt idx="229">
                  <c:v>0.76373454166249644</c:v>
                </c:pt>
                <c:pt idx="230">
                  <c:v>0.74773823781828086</c:v>
                </c:pt>
                <c:pt idx="231">
                  <c:v>0.74152216760518486</c:v>
                </c:pt>
                <c:pt idx="232">
                  <c:v>0.72628728323288727</c:v>
                </c:pt>
                <c:pt idx="233">
                  <c:v>0.72959411996184598</c:v>
                </c:pt>
                <c:pt idx="234">
                  <c:v>0.72892236068871008</c:v>
                </c:pt>
                <c:pt idx="235">
                  <c:v>0.73202872612365588</c:v>
                </c:pt>
                <c:pt idx="236">
                  <c:v>0.72738477030768756</c:v>
                </c:pt>
                <c:pt idx="237">
                  <c:v>0.71997347595724681</c:v>
                </c:pt>
                <c:pt idx="238">
                  <c:v>0.72506658305182214</c:v>
                </c:pt>
                <c:pt idx="239">
                  <c:v>0.73076525937304548</c:v>
                </c:pt>
                <c:pt idx="240">
                  <c:v>0.74311576850950667</c:v>
                </c:pt>
                <c:pt idx="241">
                  <c:v>0.73923994407462945</c:v>
                </c:pt>
                <c:pt idx="242">
                  <c:v>0.7416798047466503</c:v>
                </c:pt>
                <c:pt idx="243">
                  <c:v>0.74678536140251006</c:v>
                </c:pt>
                <c:pt idx="244">
                  <c:v>0.7357275691769245</c:v>
                </c:pt>
                <c:pt idx="245">
                  <c:v>0.73982972347942433</c:v>
                </c:pt>
                <c:pt idx="246">
                  <c:v>0.72497475195196048</c:v>
                </c:pt>
                <c:pt idx="247">
                  <c:v>0.74216782796470049</c:v>
                </c:pt>
                <c:pt idx="248">
                  <c:v>0.73096588099915405</c:v>
                </c:pt>
                <c:pt idx="249">
                  <c:v>0.71700636624394654</c:v>
                </c:pt>
                <c:pt idx="250">
                  <c:v>0.69947855696368799</c:v>
                </c:pt>
                <c:pt idx="251">
                  <c:v>0.69303993756531745</c:v>
                </c:pt>
                <c:pt idx="252">
                  <c:v>0.7089590158285809</c:v>
                </c:pt>
                <c:pt idx="253">
                  <c:v>0.70599203931369492</c:v>
                </c:pt>
                <c:pt idx="254">
                  <c:v>0.71472789694548278</c:v>
                </c:pt>
                <c:pt idx="255">
                  <c:v>0.75235049435115242</c:v>
                </c:pt>
                <c:pt idx="256">
                  <c:v>0.76323393073720847</c:v>
                </c:pt>
                <c:pt idx="257">
                  <c:v>0.7526663194361537</c:v>
                </c:pt>
                <c:pt idx="258">
                  <c:v>0.73623561114092195</c:v>
                </c:pt>
                <c:pt idx="259">
                  <c:v>0.73631321243561976</c:v>
                </c:pt>
                <c:pt idx="260">
                  <c:v>0.73132680659971472</c:v>
                </c:pt>
                <c:pt idx="261">
                  <c:v>0.72136398479528296</c:v>
                </c:pt>
                <c:pt idx="262">
                  <c:v>0.74036962177702348</c:v>
                </c:pt>
                <c:pt idx="263">
                  <c:v>0.75810568722198257</c:v>
                </c:pt>
                <c:pt idx="264">
                  <c:v>0.73728590466601507</c:v>
                </c:pt>
                <c:pt idx="265">
                  <c:v>0.73020788889563926</c:v>
                </c:pt>
                <c:pt idx="266">
                  <c:v>0.72610778047812052</c:v>
                </c:pt>
                <c:pt idx="267">
                  <c:v>0.72683111104761566</c:v>
                </c:pt>
                <c:pt idx="268">
                  <c:v>0.7454935915937565</c:v>
                </c:pt>
                <c:pt idx="269">
                  <c:v>0.78104669260874626</c:v>
                </c:pt>
                <c:pt idx="270">
                  <c:v>0.78069206139823011</c:v>
                </c:pt>
                <c:pt idx="271">
                  <c:v>0.77900421486674243</c:v>
                </c:pt>
                <c:pt idx="272">
                  <c:v>0.79750339197993481</c:v>
                </c:pt>
                <c:pt idx="273">
                  <c:v>0.79481240303254241</c:v>
                </c:pt>
                <c:pt idx="274">
                  <c:v>0.79271216840399694</c:v>
                </c:pt>
                <c:pt idx="275">
                  <c:v>0.78585571096105</c:v>
                </c:pt>
                <c:pt idx="276">
                  <c:v>0.76255779518257094</c:v>
                </c:pt>
                <c:pt idx="277">
                  <c:v>0.76717218190387615</c:v>
                </c:pt>
                <c:pt idx="278">
                  <c:v>0.7642849696718288</c:v>
                </c:pt>
                <c:pt idx="279">
                  <c:v>0.78381047387945257</c:v>
                </c:pt>
                <c:pt idx="280">
                  <c:v>0.78126314136517216</c:v>
                </c:pt>
                <c:pt idx="281">
                  <c:v>0.76529774892979063</c:v>
                </c:pt>
                <c:pt idx="282">
                  <c:v>0.7646673915867872</c:v>
                </c:pt>
                <c:pt idx="283">
                  <c:v>0.74862210400740881</c:v>
                </c:pt>
                <c:pt idx="284">
                  <c:v>0.73123616946217374</c:v>
                </c:pt>
                <c:pt idx="285">
                  <c:v>0.73700862789532562</c:v>
                </c:pt>
                <c:pt idx="286">
                  <c:v>0.73246174143660459</c:v>
                </c:pt>
                <c:pt idx="287">
                  <c:v>0.74421803724116642</c:v>
                </c:pt>
                <c:pt idx="288">
                  <c:v>0.71466234991793942</c:v>
                </c:pt>
                <c:pt idx="289">
                  <c:v>0.70854257613111249</c:v>
                </c:pt>
                <c:pt idx="290">
                  <c:v>0.70440550439304528</c:v>
                </c:pt>
                <c:pt idx="291">
                  <c:v>0.71206306554813881</c:v>
                </c:pt>
                <c:pt idx="292">
                  <c:v>0.71269522979185651</c:v>
                </c:pt>
                <c:pt idx="293">
                  <c:v>0.71745900123047401</c:v>
                </c:pt>
                <c:pt idx="294">
                  <c:v>0.73220664517881762</c:v>
                </c:pt>
                <c:pt idx="295">
                  <c:v>0.73041224565831631</c:v>
                </c:pt>
                <c:pt idx="296">
                  <c:v>0.75822927758034842</c:v>
                </c:pt>
                <c:pt idx="297">
                  <c:v>0.74143839161278835</c:v>
                </c:pt>
                <c:pt idx="298">
                  <c:v>0.73680208106477874</c:v>
                </c:pt>
                <c:pt idx="299">
                  <c:v>0.73746376271677316</c:v>
                </c:pt>
                <c:pt idx="300">
                  <c:v>0.72910908407648645</c:v>
                </c:pt>
                <c:pt idx="301">
                  <c:v>0.73178337586521158</c:v>
                </c:pt>
                <c:pt idx="302">
                  <c:v>0.74203075753449177</c:v>
                </c:pt>
                <c:pt idx="303">
                  <c:v>0.75235867199626116</c:v>
                </c:pt>
                <c:pt idx="304">
                  <c:v>0.75129495027593485</c:v>
                </c:pt>
                <c:pt idx="305">
                  <c:v>0.76079301894546858</c:v>
                </c:pt>
                <c:pt idx="306">
                  <c:v>0.77440015165586151</c:v>
                </c:pt>
                <c:pt idx="307">
                  <c:v>0.76764321656401768</c:v>
                </c:pt>
                <c:pt idx="308">
                  <c:v>0.75380945553958334</c:v>
                </c:pt>
                <c:pt idx="309">
                  <c:v>0.76775435800911918</c:v>
                </c:pt>
                <c:pt idx="310">
                  <c:v>0.76430506550396038</c:v>
                </c:pt>
                <c:pt idx="311">
                  <c:v>0.75817465137276285</c:v>
                </c:pt>
                <c:pt idx="312">
                  <c:v>0.76349005658849811</c:v>
                </c:pt>
                <c:pt idx="313">
                  <c:v>0.78053417398395863</c:v>
                </c:pt>
                <c:pt idx="314">
                  <c:v>0.77269222787042657</c:v>
                </c:pt>
                <c:pt idx="315">
                  <c:v>0.76696715593098308</c:v>
                </c:pt>
                <c:pt idx="316">
                  <c:v>0.74558097889518338</c:v>
                </c:pt>
                <c:pt idx="317">
                  <c:v>0.74428472988744931</c:v>
                </c:pt>
                <c:pt idx="318">
                  <c:v>0.75396513210343652</c:v>
                </c:pt>
                <c:pt idx="319">
                  <c:v>0.76352284283227267</c:v>
                </c:pt>
                <c:pt idx="320">
                  <c:v>0.7645121357819239</c:v>
                </c:pt>
                <c:pt idx="321">
                  <c:v>0.77695545126958621</c:v>
                </c:pt>
                <c:pt idx="322">
                  <c:v>0.78543175885309968</c:v>
                </c:pt>
                <c:pt idx="323">
                  <c:v>0.80100514917958487</c:v>
                </c:pt>
                <c:pt idx="324">
                  <c:v>0.80859539697434579</c:v>
                </c:pt>
                <c:pt idx="325">
                  <c:v>0.82496030328621139</c:v>
                </c:pt>
                <c:pt idx="326">
                  <c:v>0.81245783714664299</c:v>
                </c:pt>
                <c:pt idx="327">
                  <c:v>0.80566734438629239</c:v>
                </c:pt>
                <c:pt idx="328">
                  <c:v>0.82264459467000539</c:v>
                </c:pt>
                <c:pt idx="329">
                  <c:v>0.83587681939946268</c:v>
                </c:pt>
                <c:pt idx="330">
                  <c:v>0.84935590157700369</c:v>
                </c:pt>
                <c:pt idx="331">
                  <c:v>0.86808634195203249</c:v>
                </c:pt>
                <c:pt idx="332">
                  <c:v>0.88504241641313042</c:v>
                </c:pt>
                <c:pt idx="333">
                  <c:v>0.89575253078486272</c:v>
                </c:pt>
                <c:pt idx="334">
                  <c:v>0.90153328845248715</c:v>
                </c:pt>
                <c:pt idx="335">
                  <c:v>0.88772254318070987</c:v>
                </c:pt>
                <c:pt idx="336">
                  <c:v>0.8902971893349132</c:v>
                </c:pt>
                <c:pt idx="337">
                  <c:v>0.88772650523130159</c:v>
                </c:pt>
                <c:pt idx="338">
                  <c:v>0.9009443120683347</c:v>
                </c:pt>
                <c:pt idx="339">
                  <c:v>0.89382452737803109</c:v>
                </c:pt>
                <c:pt idx="340">
                  <c:v>0.90620643832218639</c:v>
                </c:pt>
                <c:pt idx="341">
                  <c:v>0.90677056483890106</c:v>
                </c:pt>
                <c:pt idx="342">
                  <c:v>0.91771494630821138</c:v>
                </c:pt>
                <c:pt idx="343">
                  <c:v>0.87925308555457571</c:v>
                </c:pt>
                <c:pt idx="344">
                  <c:v>0.86766485240428703</c:v>
                </c:pt>
                <c:pt idx="345">
                  <c:v>0.88740204279461088</c:v>
                </c:pt>
                <c:pt idx="346">
                  <c:v>0.92066108604905195</c:v>
                </c:pt>
                <c:pt idx="347">
                  <c:v>0.93274443929931883</c:v>
                </c:pt>
                <c:pt idx="348">
                  <c:v>0.96210419742758602</c:v>
                </c:pt>
                <c:pt idx="349">
                  <c:v>0.9580137379381598</c:v>
                </c:pt>
                <c:pt idx="350">
                  <c:v>0.94378522504288942</c:v>
                </c:pt>
                <c:pt idx="351">
                  <c:v>0.96714498488383149</c:v>
                </c:pt>
                <c:pt idx="352">
                  <c:v>0.97221945346516037</c:v>
                </c:pt>
                <c:pt idx="353">
                  <c:v>0.96328954728657568</c:v>
                </c:pt>
                <c:pt idx="354">
                  <c:v>0.96125301408161345</c:v>
                </c:pt>
                <c:pt idx="355">
                  <c:v>0.94020081499214392</c:v>
                </c:pt>
                <c:pt idx="356">
                  <c:v>0.93846792650550914</c:v>
                </c:pt>
                <c:pt idx="357">
                  <c:v>0.94189621427782577</c:v>
                </c:pt>
                <c:pt idx="358">
                  <c:v>0.94331046608459523</c:v>
                </c:pt>
                <c:pt idx="359">
                  <c:v>0.92877449741661433</c:v>
                </c:pt>
                <c:pt idx="360">
                  <c:v>0.93151357006293867</c:v>
                </c:pt>
                <c:pt idx="361">
                  <c:v>0.94555183146543009</c:v>
                </c:pt>
                <c:pt idx="362">
                  <c:v>0.92235718475459472</c:v>
                </c:pt>
                <c:pt idx="363">
                  <c:v>0.91336890017033334</c:v>
                </c:pt>
                <c:pt idx="364">
                  <c:v>0.93602991101042055</c:v>
                </c:pt>
                <c:pt idx="365">
                  <c:v>0.91169873350592856</c:v>
                </c:pt>
                <c:pt idx="366">
                  <c:v>0.91613114141532215</c:v>
                </c:pt>
                <c:pt idx="367">
                  <c:v>0.93769666970343102</c:v>
                </c:pt>
                <c:pt idx="368">
                  <c:v>0.95385289123133898</c:v>
                </c:pt>
                <c:pt idx="369">
                  <c:v>0.96306429896344004</c:v>
                </c:pt>
                <c:pt idx="370">
                  <c:v>0.98831073621287058</c:v>
                </c:pt>
                <c:pt idx="371">
                  <c:v>1.0228221657759888</c:v>
                </c:pt>
                <c:pt idx="372">
                  <c:v>0.99300487562251971</c:v>
                </c:pt>
                <c:pt idx="373">
                  <c:v>0.98401498919842434</c:v>
                </c:pt>
                <c:pt idx="374">
                  <c:v>0.98898803569698301</c:v>
                </c:pt>
                <c:pt idx="375">
                  <c:v>0.9822229567881593</c:v>
                </c:pt>
                <c:pt idx="376">
                  <c:v>0.98819922951523809</c:v>
                </c:pt>
                <c:pt idx="377">
                  <c:v>0.98678735229280334</c:v>
                </c:pt>
                <c:pt idx="378">
                  <c:v>1.0001424524835278</c:v>
                </c:pt>
                <c:pt idx="379">
                  <c:v>1.0060197918416767</c:v>
                </c:pt>
                <c:pt idx="380">
                  <c:v>0.9843627961722955</c:v>
                </c:pt>
                <c:pt idx="381">
                  <c:v>0.96774234619827271</c:v>
                </c:pt>
                <c:pt idx="382">
                  <c:v>0.9668770061384</c:v>
                </c:pt>
                <c:pt idx="383">
                  <c:v>0.9682070091094287</c:v>
                </c:pt>
                <c:pt idx="384">
                  <c:v>0.98609943025941627</c:v>
                </c:pt>
                <c:pt idx="385">
                  <c:v>1.0120577682724072</c:v>
                </c:pt>
                <c:pt idx="386">
                  <c:v>1.0249988665169489</c:v>
                </c:pt>
                <c:pt idx="387">
                  <c:v>1.01226757599996</c:v>
                </c:pt>
                <c:pt idx="388">
                  <c:v>0.97486265525112459</c:v>
                </c:pt>
                <c:pt idx="389">
                  <c:v>0.96598912667629977</c:v>
                </c:pt>
                <c:pt idx="390">
                  <c:v>1.0043431302723409</c:v>
                </c:pt>
                <c:pt idx="391">
                  <c:v>1.021520508474395</c:v>
                </c:pt>
                <c:pt idx="392">
                  <c:v>1.0229380869366353</c:v>
                </c:pt>
                <c:pt idx="393">
                  <c:v>1.0329334081259876</c:v>
                </c:pt>
                <c:pt idx="394">
                  <c:v>1.0467764963008297</c:v>
                </c:pt>
                <c:pt idx="395">
                  <c:v>1.0108572626223187</c:v>
                </c:pt>
                <c:pt idx="396">
                  <c:v>1.0563339806869476</c:v>
                </c:pt>
                <c:pt idx="397">
                  <c:v>1.0578922216256925</c:v>
                </c:pt>
                <c:pt idx="398">
                  <c:v>1.0560642694306037</c:v>
                </c:pt>
                <c:pt idx="399">
                  <c:v>1.06285407682708</c:v>
                </c:pt>
                <c:pt idx="400">
                  <c:v>1.0836429134913466</c:v>
                </c:pt>
                <c:pt idx="401">
                  <c:v>1.0830381191086462</c:v>
                </c:pt>
                <c:pt idx="402">
                  <c:v>1.0640958823746465</c:v>
                </c:pt>
                <c:pt idx="403">
                  <c:v>1.0717643143033118</c:v>
                </c:pt>
                <c:pt idx="404">
                  <c:v>1.0341597500716402</c:v>
                </c:pt>
                <c:pt idx="405">
                  <c:v>1.0309264068472452</c:v>
                </c:pt>
                <c:pt idx="406">
                  <c:v>1.0514336304002723</c:v>
                </c:pt>
                <c:pt idx="407">
                  <c:v>1.0643258883735758</c:v>
                </c:pt>
                <c:pt idx="408">
                  <c:v>1.0813230338167894</c:v>
                </c:pt>
                <c:pt idx="409">
                  <c:v>1.0880539259000712</c:v>
                </c:pt>
                <c:pt idx="410">
                  <c:v>1.1267949370792893</c:v>
                </c:pt>
                <c:pt idx="411">
                  <c:v>1.0976187158139481</c:v>
                </c:pt>
                <c:pt idx="412">
                  <c:v>1.1066796016152411</c:v>
                </c:pt>
                <c:pt idx="413">
                  <c:v>1.0978365223634978</c:v>
                </c:pt>
                <c:pt idx="414">
                  <c:v>1.1217829096221761</c:v>
                </c:pt>
                <c:pt idx="415">
                  <c:v>1.1252101629584226</c:v>
                </c:pt>
                <c:pt idx="416">
                  <c:v>1.1711939661288613</c:v>
                </c:pt>
                <c:pt idx="417">
                  <c:v>1.160127542425395</c:v>
                </c:pt>
                <c:pt idx="418">
                  <c:v>1.1903153662858832</c:v>
                </c:pt>
                <c:pt idx="419">
                  <c:v>1.1978395044177168</c:v>
                </c:pt>
                <c:pt idx="420">
                  <c:v>1.2052742237345582</c:v>
                </c:pt>
                <c:pt idx="421">
                  <c:v>1.2085085060722596</c:v>
                </c:pt>
                <c:pt idx="422">
                  <c:v>1.2214307162086091</c:v>
                </c:pt>
                <c:pt idx="423">
                  <c:v>1.2277925610669369</c:v>
                </c:pt>
                <c:pt idx="424">
                  <c:v>1.2254316008252784</c:v>
                </c:pt>
                <c:pt idx="425">
                  <c:v>1.2291949303478968</c:v>
                </c:pt>
                <c:pt idx="426">
                  <c:v>1.2278946251399097</c:v>
                </c:pt>
                <c:pt idx="427">
                  <c:v>1.1941826023294895</c:v>
                </c:pt>
                <c:pt idx="428">
                  <c:v>1.2111536167001424</c:v>
                </c:pt>
                <c:pt idx="429">
                  <c:v>1.1988372533542171</c:v>
                </c:pt>
                <c:pt idx="430">
                  <c:v>1.1907891750539006</c:v>
                </c:pt>
                <c:pt idx="431">
                  <c:v>1.1902391273288726</c:v>
                </c:pt>
                <c:pt idx="432">
                  <c:v>1.2062916165259208</c:v>
                </c:pt>
                <c:pt idx="433">
                  <c:v>1.1843337074331588</c:v>
                </c:pt>
                <c:pt idx="434">
                  <c:v>1.1887429253750323</c:v>
                </c:pt>
                <c:pt idx="435">
                  <c:v>1.2055791690598321</c:v>
                </c:pt>
                <c:pt idx="436">
                  <c:v>1.2279809121759167</c:v>
                </c:pt>
                <c:pt idx="437">
                  <c:v>1.255553901470877</c:v>
                </c:pt>
                <c:pt idx="438">
                  <c:v>1.2342915574025226</c:v>
                </c:pt>
                <c:pt idx="439">
                  <c:v>1.1967944059375604</c:v>
                </c:pt>
                <c:pt idx="440">
                  <c:v>1.2194424800895787</c:v>
                </c:pt>
                <c:pt idx="441">
                  <c:v>1.2106384226383338</c:v>
                </c:pt>
                <c:pt idx="442">
                  <c:v>1.1782965591899883</c:v>
                </c:pt>
                <c:pt idx="443">
                  <c:v>1.1674705821606866</c:v>
                </c:pt>
                <c:pt idx="444">
                  <c:v>1.1895675017418483</c:v>
                </c:pt>
                <c:pt idx="445">
                  <c:v>1.1750925431245935</c:v>
                </c:pt>
                <c:pt idx="446">
                  <c:v>1.2074597721242839</c:v>
                </c:pt>
                <c:pt idx="447">
                  <c:v>1.1919374093941562</c:v>
                </c:pt>
                <c:pt idx="448">
                  <c:v>1.2238325818482074</c:v>
                </c:pt>
                <c:pt idx="449">
                  <c:v>1.2017117368122445</c:v>
                </c:pt>
                <c:pt idx="450">
                  <c:v>1.1936662463283672</c:v>
                </c:pt>
                <c:pt idx="451">
                  <c:v>1.1979779711078777</c:v>
                </c:pt>
                <c:pt idx="452">
                  <c:v>1.2058285987897912</c:v>
                </c:pt>
                <c:pt idx="453">
                  <c:v>1.2692417027515004</c:v>
                </c:pt>
                <c:pt idx="454">
                  <c:v>1.2396734878537128</c:v>
                </c:pt>
                <c:pt idx="455">
                  <c:v>1.2570776994292718</c:v>
                </c:pt>
                <c:pt idx="456">
                  <c:v>1.2550053290840053</c:v>
                </c:pt>
                <c:pt idx="457">
                  <c:v>1.2944184432437364</c:v>
                </c:pt>
                <c:pt idx="458">
                  <c:v>1.3059973829100113</c:v>
                </c:pt>
                <c:pt idx="459">
                  <c:v>1.2790398803304275</c:v>
                </c:pt>
                <c:pt idx="460">
                  <c:v>1.2871885401715868</c:v>
                </c:pt>
                <c:pt idx="461">
                  <c:v>1.2324238041720279</c:v>
                </c:pt>
                <c:pt idx="462">
                  <c:v>1.2417278134568999</c:v>
                </c:pt>
                <c:pt idx="463">
                  <c:v>1.2204544813804248</c:v>
                </c:pt>
                <c:pt idx="464">
                  <c:v>1.2040722170522871</c:v>
                </c:pt>
                <c:pt idx="465">
                  <c:v>1.2023906149202148</c:v>
                </c:pt>
                <c:pt idx="466">
                  <c:v>1.2193512691819359</c:v>
                </c:pt>
                <c:pt idx="467">
                  <c:v>1.2210677059089821</c:v>
                </c:pt>
                <c:pt idx="468">
                  <c:v>1.2413454997320501</c:v>
                </c:pt>
                <c:pt idx="469">
                  <c:v>1.2441324637921343</c:v>
                </c:pt>
                <c:pt idx="470">
                  <c:v>1.2633224210690961</c:v>
                </c:pt>
                <c:pt idx="471">
                  <c:v>1.2476636641751497</c:v>
                </c:pt>
                <c:pt idx="472">
                  <c:v>1.2657815574757745</c:v>
                </c:pt>
                <c:pt idx="473">
                  <c:v>1.2457416681398825</c:v>
                </c:pt>
                <c:pt idx="474">
                  <c:v>1.2788987622610064</c:v>
                </c:pt>
                <c:pt idx="475">
                  <c:v>1.3121532469814199</c:v>
                </c:pt>
                <c:pt idx="476">
                  <c:v>1.3292323020590306</c:v>
                </c:pt>
                <c:pt idx="477">
                  <c:v>1.3658776582908954</c:v>
                </c:pt>
                <c:pt idx="478">
                  <c:v>1.3271737081237396</c:v>
                </c:pt>
                <c:pt idx="479">
                  <c:v>1.3170438720017259</c:v>
                </c:pt>
                <c:pt idx="480">
                  <c:v>1.3483648199233775</c:v>
                </c:pt>
                <c:pt idx="481">
                  <c:v>1.3618045437617208</c:v>
                </c:pt>
                <c:pt idx="482">
                  <c:v>1.3408137044486683</c:v>
                </c:pt>
                <c:pt idx="483">
                  <c:v>1.3405507335362234</c:v>
                </c:pt>
                <c:pt idx="484">
                  <c:v>1.29359085104288</c:v>
                </c:pt>
                <c:pt idx="485">
                  <c:v>1.2976259882306602</c:v>
                </c:pt>
                <c:pt idx="486">
                  <c:v>1.2644832363742542</c:v>
                </c:pt>
                <c:pt idx="487">
                  <c:v>1.3030098468117892</c:v>
                </c:pt>
                <c:pt idx="488">
                  <c:v>1.3417766264477422</c:v>
                </c:pt>
                <c:pt idx="489">
                  <c:v>1.3418393348877875</c:v>
                </c:pt>
                <c:pt idx="490">
                  <c:v>1.3584245318015709</c:v>
                </c:pt>
                <c:pt idx="491">
                  <c:v>1.3451109986382721</c:v>
                </c:pt>
                <c:pt idx="492">
                  <c:v>1.347586746408665</c:v>
                </c:pt>
                <c:pt idx="493">
                  <c:v>1.3248527274882695</c:v>
                </c:pt>
                <c:pt idx="494">
                  <c:v>1.3426473312258871</c:v>
                </c:pt>
                <c:pt idx="495">
                  <c:v>1.2963333371620862</c:v>
                </c:pt>
                <c:pt idx="496">
                  <c:v>1.2565444475540586</c:v>
                </c:pt>
                <c:pt idx="497">
                  <c:v>1.2663019058456393</c:v>
                </c:pt>
                <c:pt idx="498">
                  <c:v>1.2606578863669635</c:v>
                </c:pt>
                <c:pt idx="499">
                  <c:v>1.2728833874647401</c:v>
                </c:pt>
                <c:pt idx="500">
                  <c:v>1.2585080097051369</c:v>
                </c:pt>
                <c:pt idx="501">
                  <c:v>1.2962945238915831</c:v>
                </c:pt>
                <c:pt idx="502">
                  <c:v>1.2782217283919244</c:v>
                </c:pt>
                <c:pt idx="503">
                  <c:v>1.2634533956958922</c:v>
                </c:pt>
                <c:pt idx="504">
                  <c:v>1.2679919235255259</c:v>
                </c:pt>
                <c:pt idx="505">
                  <c:v>1.2924159356931366</c:v>
                </c:pt>
                <c:pt idx="506">
                  <c:v>1.3038660874835708</c:v>
                </c:pt>
                <c:pt idx="507">
                  <c:v>1.3150646160385973</c:v>
                </c:pt>
                <c:pt idx="508">
                  <c:v>1.3338187188334301</c:v>
                </c:pt>
                <c:pt idx="509">
                  <c:v>1.3049451869083148</c:v>
                </c:pt>
                <c:pt idx="510">
                  <c:v>1.2558201976184034</c:v>
                </c:pt>
                <c:pt idx="511">
                  <c:v>1.2547777592210494</c:v>
                </c:pt>
                <c:pt idx="512">
                  <c:v>1.2445163911257802</c:v>
                </c:pt>
                <c:pt idx="513">
                  <c:v>1.276030928280264</c:v>
                </c:pt>
                <c:pt idx="514">
                  <c:v>1.280675463699255</c:v>
                </c:pt>
                <c:pt idx="515">
                  <c:v>1.2915092959637677</c:v>
                </c:pt>
                <c:pt idx="516">
                  <c:v>1.2512009393424046</c:v>
                </c:pt>
                <c:pt idx="517">
                  <c:v>1.2388836646882735</c:v>
                </c:pt>
                <c:pt idx="518">
                  <c:v>1.2253847158526476</c:v>
                </c:pt>
                <c:pt idx="519">
                  <c:v>1.2200151048276959</c:v>
                </c:pt>
                <c:pt idx="520">
                  <c:v>1.2089995579888142</c:v>
                </c:pt>
                <c:pt idx="521">
                  <c:v>1.228030312830771</c:v>
                </c:pt>
                <c:pt idx="522">
                  <c:v>1.1973994843769999</c:v>
                </c:pt>
                <c:pt idx="523">
                  <c:v>1.1881480752594236</c:v>
                </c:pt>
                <c:pt idx="524">
                  <c:v>1.2134955598410078</c:v>
                </c:pt>
                <c:pt idx="525">
                  <c:v>1.2449469417240304</c:v>
                </c:pt>
                <c:pt idx="526">
                  <c:v>1.216355130798787</c:v>
                </c:pt>
                <c:pt idx="527">
                  <c:v>1.2189124118986632</c:v>
                </c:pt>
                <c:pt idx="528">
                  <c:v>1.2018868483218696</c:v>
                </c:pt>
                <c:pt idx="529">
                  <c:v>1.1665694052556776</c:v>
                </c:pt>
                <c:pt idx="530">
                  <c:v>1.1589476227359459</c:v>
                </c:pt>
                <c:pt idx="531">
                  <c:v>1.1645962474674072</c:v>
                </c:pt>
                <c:pt idx="532">
                  <c:v>1.1877525653354437</c:v>
                </c:pt>
                <c:pt idx="533">
                  <c:v>1.1937609592494711</c:v>
                </c:pt>
                <c:pt idx="534">
                  <c:v>1.2045376697013317</c:v>
                </c:pt>
                <c:pt idx="535">
                  <c:v>1.1840207987318268</c:v>
                </c:pt>
                <c:pt idx="536">
                  <c:v>1.1730206069840963</c:v>
                </c:pt>
                <c:pt idx="537">
                  <c:v>1.1573162977623894</c:v>
                </c:pt>
                <c:pt idx="538">
                  <c:v>1.1366579894191073</c:v>
                </c:pt>
                <c:pt idx="539">
                  <c:v>1.1085706948712135</c:v>
                </c:pt>
                <c:pt idx="540">
                  <c:v>1.1090641963700563</c:v>
                </c:pt>
                <c:pt idx="541">
                  <c:v>1.1022294723508488</c:v>
                </c:pt>
                <c:pt idx="542">
                  <c:v>1.157278221773858</c:v>
                </c:pt>
                <c:pt idx="543">
                  <c:v>1.1351050108466409</c:v>
                </c:pt>
                <c:pt idx="544">
                  <c:v>1.148967049434122</c:v>
                </c:pt>
                <c:pt idx="545">
                  <c:v>1.1360745554677227</c:v>
                </c:pt>
                <c:pt idx="546">
                  <c:v>1.1466881385437979</c:v>
                </c:pt>
                <c:pt idx="547">
                  <c:v>1.1487450587262631</c:v>
                </c:pt>
                <c:pt idx="548">
                  <c:v>1.1711785541153503</c:v>
                </c:pt>
                <c:pt idx="549">
                  <c:v>1.161731895734132</c:v>
                </c:pt>
                <c:pt idx="550">
                  <c:v>1.1629365024680278</c:v>
                </c:pt>
                <c:pt idx="551">
                  <c:v>1.1681816734471226</c:v>
                </c:pt>
                <c:pt idx="552">
                  <c:v>1.1572179370346805</c:v>
                </c:pt>
                <c:pt idx="553">
                  <c:v>1.1470514503630329</c:v>
                </c:pt>
                <c:pt idx="554">
                  <c:v>1.1333292446050356</c:v>
                </c:pt>
                <c:pt idx="555">
                  <c:v>1.1250619305173848</c:v>
                </c:pt>
                <c:pt idx="556">
                  <c:v>1.1395411782518283</c:v>
                </c:pt>
                <c:pt idx="557">
                  <c:v>1.1364788303553506</c:v>
                </c:pt>
                <c:pt idx="558">
                  <c:v>1.1222695053956675</c:v>
                </c:pt>
                <c:pt idx="559">
                  <c:v>1.089460244205239</c:v>
                </c:pt>
                <c:pt idx="560">
                  <c:v>1.0881423420727507</c:v>
                </c:pt>
                <c:pt idx="561">
                  <c:v>1.0861787095445408</c:v>
                </c:pt>
                <c:pt idx="562">
                  <c:v>1.0940931557925673</c:v>
                </c:pt>
                <c:pt idx="563">
                  <c:v>1.12229301813711</c:v>
                </c:pt>
                <c:pt idx="564">
                  <c:v>1.1245176919617041</c:v>
                </c:pt>
                <c:pt idx="565">
                  <c:v>1.1077259738083218</c:v>
                </c:pt>
                <c:pt idx="566">
                  <c:v>1.1147038640823841</c:v>
                </c:pt>
                <c:pt idx="567">
                  <c:v>1.109412575929178</c:v>
                </c:pt>
                <c:pt idx="568">
                  <c:v>1.1234748276474102</c:v>
                </c:pt>
                <c:pt idx="569">
                  <c:v>1.1180008744603185</c:v>
                </c:pt>
                <c:pt idx="570">
                  <c:v>1.116573959789082</c:v>
                </c:pt>
                <c:pt idx="571">
                  <c:v>1.1422367000095071</c:v>
                </c:pt>
                <c:pt idx="572">
                  <c:v>1.1334138791524417</c:v>
                </c:pt>
                <c:pt idx="573">
                  <c:v>1.1125472430141674</c:v>
                </c:pt>
                <c:pt idx="574">
                  <c:v>1.1121099919328832</c:v>
                </c:pt>
                <c:pt idx="575">
                  <c:v>1.0989303080363424</c:v>
                </c:pt>
                <c:pt idx="576">
                  <c:v>1.1258382895587988</c:v>
                </c:pt>
                <c:pt idx="577">
                  <c:v>1.1224941735642835</c:v>
                </c:pt>
                <c:pt idx="578">
                  <c:v>1.0853359493853434</c:v>
                </c:pt>
                <c:pt idx="579">
                  <c:v>1.0847290822983695</c:v>
                </c:pt>
                <c:pt idx="580">
                  <c:v>1.0783905812853167</c:v>
                </c:pt>
                <c:pt idx="581">
                  <c:v>1.0860204667306159</c:v>
                </c:pt>
                <c:pt idx="582">
                  <c:v>1.0861242863773974</c:v>
                </c:pt>
                <c:pt idx="583">
                  <c:v>1.0604786301076625</c:v>
                </c:pt>
                <c:pt idx="584">
                  <c:v>1.0937591634040142</c:v>
                </c:pt>
                <c:pt idx="585">
                  <c:v>1.0955690033478749</c:v>
                </c:pt>
                <c:pt idx="586">
                  <c:v>1.0718339353789785</c:v>
                </c:pt>
                <c:pt idx="587">
                  <c:v>1.057468671210517</c:v>
                </c:pt>
                <c:pt idx="588">
                  <c:v>1.0629529524995387</c:v>
                </c:pt>
                <c:pt idx="589">
                  <c:v>1.0643396362103834</c:v>
                </c:pt>
                <c:pt idx="590">
                  <c:v>1.0538766307729248</c:v>
                </c:pt>
                <c:pt idx="591">
                  <c:v>1.0716437441870048</c:v>
                </c:pt>
                <c:pt idx="592">
                  <c:v>1.0458143717029504</c:v>
                </c:pt>
                <c:pt idx="593">
                  <c:v>1.0367826367476785</c:v>
                </c:pt>
                <c:pt idx="594">
                  <c:v>1.0047917321433764</c:v>
                </c:pt>
                <c:pt idx="595">
                  <c:v>0.98876428521342219</c:v>
                </c:pt>
                <c:pt idx="596">
                  <c:v>1.0135956536270743</c:v>
                </c:pt>
                <c:pt idx="597">
                  <c:v>1.0749517966746953</c:v>
                </c:pt>
                <c:pt idx="598">
                  <c:v>1.0727868352211338</c:v>
                </c:pt>
                <c:pt idx="599">
                  <c:v>1.0659926677967069</c:v>
                </c:pt>
                <c:pt idx="600">
                  <c:v>1.0590420246822638</c:v>
                </c:pt>
                <c:pt idx="601">
                  <c:v>1.0698105817095682</c:v>
                </c:pt>
                <c:pt idx="602">
                  <c:v>1.0493414570854722</c:v>
                </c:pt>
                <c:pt idx="603">
                  <c:v>1.0555628353254216</c:v>
                </c:pt>
                <c:pt idx="604">
                  <c:v>1.0902019899445239</c:v>
                </c:pt>
                <c:pt idx="605">
                  <c:v>1.0868796622272365</c:v>
                </c:pt>
                <c:pt idx="606">
                  <c:v>1.0763874695345408</c:v>
                </c:pt>
                <c:pt idx="607">
                  <c:v>1.0814726354398057</c:v>
                </c:pt>
                <c:pt idx="608">
                  <c:v>1.094135843471256</c:v>
                </c:pt>
                <c:pt idx="609">
                  <c:v>1.0855697459053937</c:v>
                </c:pt>
                <c:pt idx="610">
                  <c:v>1.1058462077040023</c:v>
                </c:pt>
                <c:pt idx="611">
                  <c:v>1.1238160164098625</c:v>
                </c:pt>
                <c:pt idx="612">
                  <c:v>1.1588005016330436</c:v>
                </c:pt>
                <c:pt idx="613">
                  <c:v>1.1641989342392713</c:v>
                </c:pt>
                <c:pt idx="614">
                  <c:v>1.1687939060526349</c:v>
                </c:pt>
                <c:pt idx="615">
                  <c:v>1.2084019412356646</c:v>
                </c:pt>
                <c:pt idx="616">
                  <c:v>1.1932009939095203</c:v>
                </c:pt>
                <c:pt idx="617">
                  <c:v>1.1676247405781788</c:v>
                </c:pt>
                <c:pt idx="618">
                  <c:v>1.1632961899929348</c:v>
                </c:pt>
                <c:pt idx="619">
                  <c:v>1.1889782052446387</c:v>
                </c:pt>
                <c:pt idx="620">
                  <c:v>1.1913592297685542</c:v>
                </c:pt>
                <c:pt idx="621">
                  <c:v>1.1997573812144051</c:v>
                </c:pt>
                <c:pt idx="622">
                  <c:v>1.1699496042239241</c:v>
                </c:pt>
                <c:pt idx="623">
                  <c:v>1.1745933921698468</c:v>
                </c:pt>
                <c:pt idx="624">
                  <c:v>1.2000080357225311</c:v>
                </c:pt>
                <c:pt idx="625">
                  <c:v>1.1772535935502224</c:v>
                </c:pt>
                <c:pt idx="626">
                  <c:v>1.1846677900250087</c:v>
                </c:pt>
                <c:pt idx="627">
                  <c:v>1.1740303349753227</c:v>
                </c:pt>
                <c:pt idx="628">
                  <c:v>1.1569396121672479</c:v>
                </c:pt>
                <c:pt idx="629">
                  <c:v>1.1657951578273167</c:v>
                </c:pt>
                <c:pt idx="630">
                  <c:v>1.1935821900389851</c:v>
                </c:pt>
                <c:pt idx="631">
                  <c:v>1.2109014140949936</c:v>
                </c:pt>
                <c:pt idx="632">
                  <c:v>1.1920759832700443</c:v>
                </c:pt>
                <c:pt idx="633">
                  <c:v>1.1561589298036912</c:v>
                </c:pt>
                <c:pt idx="634">
                  <c:v>1.1791637647990811</c:v>
                </c:pt>
                <c:pt idx="635">
                  <c:v>1.1705425885853538</c:v>
                </c:pt>
                <c:pt idx="636">
                  <c:v>1.1907412194610381</c:v>
                </c:pt>
                <c:pt idx="637">
                  <c:v>1.2172619413360872</c:v>
                </c:pt>
                <c:pt idx="638">
                  <c:v>1.2432717554712855</c:v>
                </c:pt>
                <c:pt idx="639">
                  <c:v>1.2143476660605028</c:v>
                </c:pt>
                <c:pt idx="640">
                  <c:v>1.2342389031896308</c:v>
                </c:pt>
                <c:pt idx="641">
                  <c:v>1.2597834311114242</c:v>
                </c:pt>
                <c:pt idx="642">
                  <c:v>1.2805436157242862</c:v>
                </c:pt>
                <c:pt idx="643">
                  <c:v>1.2812489685374284</c:v>
                </c:pt>
                <c:pt idx="644">
                  <c:v>1.32446724681429</c:v>
                </c:pt>
                <c:pt idx="645">
                  <c:v>1.3211466518720614</c:v>
                </c:pt>
                <c:pt idx="646">
                  <c:v>1.334824765520477</c:v>
                </c:pt>
                <c:pt idx="647">
                  <c:v>1.316083988707893</c:v>
                </c:pt>
                <c:pt idx="648">
                  <c:v>1.3316085884818321</c:v>
                </c:pt>
                <c:pt idx="649">
                  <c:v>1.3414606482666946</c:v>
                </c:pt>
                <c:pt idx="650">
                  <c:v>1.3429651186400875</c:v>
                </c:pt>
                <c:pt idx="651">
                  <c:v>1.3596099661366188</c:v>
                </c:pt>
                <c:pt idx="652">
                  <c:v>1.371893028926793</c:v>
                </c:pt>
                <c:pt idx="653">
                  <c:v>1.3829750419475757</c:v>
                </c:pt>
                <c:pt idx="654">
                  <c:v>1.4032505716496797</c:v>
                </c:pt>
                <c:pt idx="655">
                  <c:v>1.4052048313300687</c:v>
                </c:pt>
                <c:pt idx="656">
                  <c:v>1.3859123930667434</c:v>
                </c:pt>
                <c:pt idx="657">
                  <c:v>1.4008086503032373</c:v>
                </c:pt>
                <c:pt idx="658">
                  <c:v>1.3891378172715012</c:v>
                </c:pt>
                <c:pt idx="659">
                  <c:v>1.369343445475673</c:v>
                </c:pt>
                <c:pt idx="660">
                  <c:v>1.3638722977357409</c:v>
                </c:pt>
                <c:pt idx="661">
                  <c:v>1.365624031577696</c:v>
                </c:pt>
                <c:pt idx="662">
                  <c:v>1.3509622014539868</c:v>
                </c:pt>
                <c:pt idx="663">
                  <c:v>1.311009101526923</c:v>
                </c:pt>
                <c:pt idx="664">
                  <c:v>1.2940497531501873</c:v>
                </c:pt>
                <c:pt idx="665">
                  <c:v>1.3107934839893645</c:v>
                </c:pt>
                <c:pt idx="666">
                  <c:v>1.3263289248031833</c:v>
                </c:pt>
                <c:pt idx="667">
                  <c:v>1.3436244706057066</c:v>
                </c:pt>
                <c:pt idx="668">
                  <c:v>1.3716840930998886</c:v>
                </c:pt>
                <c:pt idx="669">
                  <c:v>1.3824659407595663</c:v>
                </c:pt>
                <c:pt idx="670">
                  <c:v>1.3953498337652894</c:v>
                </c:pt>
                <c:pt idx="671">
                  <c:v>1.3477414258228788</c:v>
                </c:pt>
                <c:pt idx="672">
                  <c:v>1.3646677848061743</c:v>
                </c:pt>
                <c:pt idx="673">
                  <c:v>1.3923191797722589</c:v>
                </c:pt>
                <c:pt idx="674">
                  <c:v>1.4282370752313132</c:v>
                </c:pt>
                <c:pt idx="675">
                  <c:v>1.4264329908040747</c:v>
                </c:pt>
                <c:pt idx="676">
                  <c:v>1.3966848275199153</c:v>
                </c:pt>
                <c:pt idx="677">
                  <c:v>1.4116795372101434</c:v>
                </c:pt>
                <c:pt idx="678">
                  <c:v>1.4083794167773205</c:v>
                </c:pt>
                <c:pt idx="679">
                  <c:v>1.4384795157132084</c:v>
                </c:pt>
                <c:pt idx="680">
                  <c:v>1.4678211157758991</c:v>
                </c:pt>
                <c:pt idx="681">
                  <c:v>1.481726126398571</c:v>
                </c:pt>
                <c:pt idx="682">
                  <c:v>1.4725657811274215</c:v>
                </c:pt>
                <c:pt idx="683">
                  <c:v>1.4878284591561408</c:v>
                </c:pt>
                <c:pt idx="684">
                  <c:v>1.5022768239822231</c:v>
                </c:pt>
                <c:pt idx="685">
                  <c:v>1.5097429769186048</c:v>
                </c:pt>
                <c:pt idx="686">
                  <c:v>1.5287636382878305</c:v>
                </c:pt>
                <c:pt idx="687">
                  <c:v>1.5593996723030239</c:v>
                </c:pt>
                <c:pt idx="688">
                  <c:v>1.6000958860847059</c:v>
                </c:pt>
                <c:pt idx="689">
                  <c:v>1.5904081922855999</c:v>
                </c:pt>
                <c:pt idx="690">
                  <c:v>1.5424690975816291</c:v>
                </c:pt>
                <c:pt idx="691">
                  <c:v>1.5517059196258518</c:v>
                </c:pt>
                <c:pt idx="692">
                  <c:v>1.5249797328021633</c:v>
                </c:pt>
                <c:pt idx="693">
                  <c:v>1.5075554690932691</c:v>
                </c:pt>
                <c:pt idx="694">
                  <c:v>1.4928819474970934</c:v>
                </c:pt>
                <c:pt idx="695">
                  <c:v>1.4746302289638227</c:v>
                </c:pt>
                <c:pt idx="696">
                  <c:v>1.4452269326918621</c:v>
                </c:pt>
                <c:pt idx="697">
                  <c:v>1.4050858380072353</c:v>
                </c:pt>
                <c:pt idx="698">
                  <c:v>1.4370352233446371</c:v>
                </c:pt>
                <c:pt idx="699">
                  <c:v>1.4181258146375826</c:v>
                </c:pt>
                <c:pt idx="700">
                  <c:v>1.4250171552436313</c:v>
                </c:pt>
                <c:pt idx="701">
                  <c:v>1.4405079110329855</c:v>
                </c:pt>
                <c:pt idx="702">
                  <c:v>1.4718791916271203</c:v>
                </c:pt>
                <c:pt idx="703">
                  <c:v>1.4950028450422108</c:v>
                </c:pt>
                <c:pt idx="704">
                  <c:v>1.5149270913849613</c:v>
                </c:pt>
                <c:pt idx="705">
                  <c:v>1.5111203727766003</c:v>
                </c:pt>
                <c:pt idx="706">
                  <c:v>1.5361277380033682</c:v>
                </c:pt>
                <c:pt idx="707">
                  <c:v>1.5518848599341146</c:v>
                </c:pt>
                <c:pt idx="708">
                  <c:v>1.5209647205715062</c:v>
                </c:pt>
                <c:pt idx="709">
                  <c:v>1.5117752083160261</c:v>
                </c:pt>
                <c:pt idx="710">
                  <c:v>1.5347591826473139</c:v>
                </c:pt>
                <c:pt idx="711">
                  <c:v>1.5211830758634799</c:v>
                </c:pt>
                <c:pt idx="712">
                  <c:v>1.5631130315724926</c:v>
                </c:pt>
                <c:pt idx="713">
                  <c:v>1.5659070363208263</c:v>
                </c:pt>
                <c:pt idx="714">
                  <c:v>1.5707592762324243</c:v>
                </c:pt>
                <c:pt idx="715">
                  <c:v>1.6007062647736583</c:v>
                </c:pt>
                <c:pt idx="716">
                  <c:v>1.6292602735084913</c:v>
                </c:pt>
                <c:pt idx="717">
                  <c:v>1.6484374286968548</c:v>
                </c:pt>
                <c:pt idx="718">
                  <c:v>1.683809784743608</c:v>
                </c:pt>
                <c:pt idx="719">
                  <c:v>1.637795015829355</c:v>
                </c:pt>
                <c:pt idx="720">
                  <c:v>1.6685809110340379</c:v>
                </c:pt>
                <c:pt idx="721">
                  <c:v>1.6756468873934764</c:v>
                </c:pt>
                <c:pt idx="722">
                  <c:v>1.6784170938036285</c:v>
                </c:pt>
                <c:pt idx="723">
                  <c:v>1.7095979813282522</c:v>
                </c:pt>
                <c:pt idx="724">
                  <c:v>1.671482933741284</c:v>
                </c:pt>
                <c:pt idx="725">
                  <c:v>1.6439072751663222</c:v>
                </c:pt>
                <c:pt idx="726">
                  <c:v>1.6760716413423253</c:v>
                </c:pt>
                <c:pt idx="727">
                  <c:v>1.699629630397351</c:v>
                </c:pt>
                <c:pt idx="728">
                  <c:v>1.681084035479693</c:v>
                </c:pt>
                <c:pt idx="729">
                  <c:v>1.6910120830152515</c:v>
                </c:pt>
                <c:pt idx="730">
                  <c:v>1.7103308865632412</c:v>
                </c:pt>
                <c:pt idx="731">
                  <c:v>1.701549949730776</c:v>
                </c:pt>
                <c:pt idx="732">
                  <c:v>1.6796924409424758</c:v>
                </c:pt>
                <c:pt idx="733">
                  <c:v>1.7025791464593159</c:v>
                </c:pt>
                <c:pt idx="734">
                  <c:v>1.7275165699101951</c:v>
                </c:pt>
                <c:pt idx="735">
                  <c:v>1.6929613461108743</c:v>
                </c:pt>
                <c:pt idx="736">
                  <c:v>1.7166906307881626</c:v>
                </c:pt>
                <c:pt idx="737">
                  <c:v>1.7018506813993628</c:v>
                </c:pt>
                <c:pt idx="738">
                  <c:v>1.7011781200732943</c:v>
                </c:pt>
                <c:pt idx="739">
                  <c:v>1.6961418717155474</c:v>
                </c:pt>
                <c:pt idx="740">
                  <c:v>1.6781341256182842</c:v>
                </c:pt>
                <c:pt idx="741">
                  <c:v>1.7386809879106726</c:v>
                </c:pt>
                <c:pt idx="742">
                  <c:v>1.7098483212787177</c:v>
                </c:pt>
                <c:pt idx="743">
                  <c:v>1.6755587045343776</c:v>
                </c:pt>
                <c:pt idx="744">
                  <c:v>1.6421790315530866</c:v>
                </c:pt>
                <c:pt idx="745">
                  <c:v>1.649571828630098</c:v>
                </c:pt>
                <c:pt idx="746">
                  <c:v>1.6717687048839565</c:v>
                </c:pt>
                <c:pt idx="747">
                  <c:v>1.6732966671364635</c:v>
                </c:pt>
                <c:pt idx="748">
                  <c:v>1.6837916751984643</c:v>
                </c:pt>
                <c:pt idx="749">
                  <c:v>1.677754397207611</c:v>
                </c:pt>
                <c:pt idx="750">
                  <c:v>1.7554566208736269</c:v>
                </c:pt>
                <c:pt idx="751">
                  <c:v>1.7312496842528886</c:v>
                </c:pt>
                <c:pt idx="752">
                  <c:v>1.6905466933649294</c:v>
                </c:pt>
                <c:pt idx="753">
                  <c:v>1.6704038401939925</c:v>
                </c:pt>
                <c:pt idx="754">
                  <c:v>1.6619768077961943</c:v>
                </c:pt>
                <c:pt idx="755">
                  <c:v>1.6340332972728733</c:v>
                </c:pt>
                <c:pt idx="756">
                  <c:v>1.6390753491654344</c:v>
                </c:pt>
                <c:pt idx="757">
                  <c:v>1.6525853078002271</c:v>
                </c:pt>
                <c:pt idx="758">
                  <c:v>1.705601320697907</c:v>
                </c:pt>
                <c:pt idx="759">
                  <c:v>1.7206867932171142</c:v>
                </c:pt>
                <c:pt idx="760">
                  <c:v>1.7894474415207637</c:v>
                </c:pt>
                <c:pt idx="761">
                  <c:v>1.7942471944094325</c:v>
                </c:pt>
                <c:pt idx="762">
                  <c:v>1.7718314465412015</c:v>
                </c:pt>
                <c:pt idx="763">
                  <c:v>1.7936403958908118</c:v>
                </c:pt>
                <c:pt idx="764">
                  <c:v>1.7465011591959267</c:v>
                </c:pt>
                <c:pt idx="765">
                  <c:v>1.7530561034406122</c:v>
                </c:pt>
                <c:pt idx="766">
                  <c:v>1.7701115751647618</c:v>
                </c:pt>
                <c:pt idx="767">
                  <c:v>1.7546965948355888</c:v>
                </c:pt>
                <c:pt idx="768">
                  <c:v>1.7641369349837401</c:v>
                </c:pt>
                <c:pt idx="769">
                  <c:v>1.752281191874411</c:v>
                </c:pt>
                <c:pt idx="770">
                  <c:v>1.7726726505449559</c:v>
                </c:pt>
                <c:pt idx="771">
                  <c:v>1.8290048747627072</c:v>
                </c:pt>
                <c:pt idx="772">
                  <c:v>1.8200076336622792</c:v>
                </c:pt>
                <c:pt idx="773">
                  <c:v>1.8141377294566217</c:v>
                </c:pt>
                <c:pt idx="774">
                  <c:v>1.7857104296253443</c:v>
                </c:pt>
                <c:pt idx="775">
                  <c:v>1.7794175296376775</c:v>
                </c:pt>
                <c:pt idx="776">
                  <c:v>1.7976480059498838</c:v>
                </c:pt>
                <c:pt idx="777">
                  <c:v>1.7896542149040087</c:v>
                </c:pt>
                <c:pt idx="778">
                  <c:v>1.7724199642469716</c:v>
                </c:pt>
                <c:pt idx="779">
                  <c:v>1.7390698135333835</c:v>
                </c:pt>
                <c:pt idx="780">
                  <c:v>1.7680028894516042</c:v>
                </c:pt>
              </c:numCache>
            </c:numRef>
          </c:val>
          <c:smooth val="0"/>
          <c:extLst>
            <c:ext xmlns:c16="http://schemas.microsoft.com/office/drawing/2014/chart" uri="{C3380CC4-5D6E-409C-BE32-E72D297353CC}">
              <c16:uniqueId val="{00000002-3975-694D-90F0-852D9DB7B327}"/>
            </c:ext>
          </c:extLst>
        </c:ser>
        <c:dLbls>
          <c:showLegendKey val="0"/>
          <c:showVal val="0"/>
          <c:showCatName val="0"/>
          <c:showSerName val="0"/>
          <c:showPercent val="0"/>
          <c:showBubbleSize val="0"/>
        </c:dLbls>
        <c:smooth val="0"/>
        <c:axId val="2097208768"/>
        <c:axId val="2097210560"/>
      </c:lineChart>
      <c:catAx>
        <c:axId val="2097208768"/>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Date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crossAx val="2097210560"/>
        <c:crosses val="autoZero"/>
        <c:auto val="1"/>
        <c:lblAlgn val="ctr"/>
        <c:lblOffset val="100"/>
        <c:noMultiLvlLbl val="0"/>
      </c:catAx>
      <c:valAx>
        <c:axId val="2097210560"/>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Portfolio Value ($)</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quot;$&quot;0.00" sourceLinked="0"/>
        <c:majorTickMark val="none"/>
        <c:minorTickMark val="none"/>
        <c:tickLblPos val="nextTo"/>
        <c:spPr>
          <a:noFill/>
          <a:ln>
            <a:noFill/>
          </a:ln>
          <a:effectLst/>
        </c:spPr>
        <c:txPr>
          <a:bodyPr rot="-6000000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crossAx val="20972087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[stock_analyst_workbook.xlsx]PT - Avg Return!PivotAvgReturn</c:name>
    <c:fmtId val="0"/>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Average Daily Return by Ticker</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4472C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'PT - Avg Return'!$B$3</c:f>
              <c:strCache>
                <c:ptCount val="1"/>
                <c:pt idx="0">
                  <c:v>Total</c:v>
                </c:pt>
              </c:strCache>
            </c:strRef>
          </c:tx>
          <c:spPr>
            <a:solidFill>
              <a:srgbClr val="4472C4"/>
            </a:solidFill>
            <a:ln>
              <a:noFill/>
            </a:ln>
            <a:effectLst/>
          </c:spPr>
          <c:invertIfNegative val="0"/>
          <c:cat>
            <c:strRef>
              <c:f>'PT - Avg Return'!$A$4:$A$8</c:f>
              <c:strCache>
                <c:ptCount val="4"/>
                <c:pt idx="0">
                  <c:v>AAPL</c:v>
                </c:pt>
                <c:pt idx="1">
                  <c:v>MSFT</c:v>
                </c:pt>
                <c:pt idx="2">
                  <c:v>NVDA</c:v>
                </c:pt>
                <c:pt idx="3">
                  <c:v>TSLA</c:v>
                </c:pt>
              </c:strCache>
            </c:strRef>
          </c:cat>
          <c:val>
            <c:numRef>
              <c:f>'PT - Avg Return'!$B$4:$B$8</c:f>
              <c:numCache>
                <c:formatCode>0.0000%</c:formatCode>
                <c:ptCount val="4"/>
                <c:pt idx="0">
                  <c:v>4.6330328494449021E-5</c:v>
                </c:pt>
                <c:pt idx="1">
                  <c:v>1.0186424913642758E-3</c:v>
                </c:pt>
                <c:pt idx="2">
                  <c:v>1.3433842107819496E-3</c:v>
                </c:pt>
                <c:pt idx="3">
                  <c:v>-1.0342548050115062E-4</c:v>
                </c:pt>
              </c:numCache>
            </c:numRef>
          </c:val>
          <c:extLst>
            <c:ext xmlns:c16="http://schemas.microsoft.com/office/drawing/2014/chart" uri="{C3380CC4-5D6E-409C-BE32-E72D297353CC}">
              <c16:uniqueId val="{00000000-9CDE-244A-B0BB-8B030A4501F7}"/>
            </c:ext>
          </c:extLst>
        </c:ser>
        <c:dLbls>
          <c:showLegendKey val="0"/>
          <c:showVal val="0"/>
          <c:showCatName val="0"/>
          <c:showSerName val="0"/>
          <c:showPercent val="0"/>
          <c:showBubbleSize val="0"/>
        </c:dLbls>
        <c:gapWidth val="219"/>
        <c:overlap val="-27"/>
        <c:axId val="2092615872"/>
        <c:axId val="2106518464"/>
      </c:barChart>
      <c:catAx>
        <c:axId val="2092615872"/>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Ticker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6518464"/>
        <c:crosses val="autoZero"/>
        <c:auto val="1"/>
        <c:lblAlgn val="ctr"/>
        <c:lblOffset val="100"/>
        <c:noMultiLvlLbl val="0"/>
      </c:catAx>
      <c:valAx>
        <c:axId val="210651846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Avg Daily Return</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9261587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[stock_analyst_workbook.xlsx]PT - Volatility!PivotVolatility</c:name>
    <c:fmtId val="0"/>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Volatility (Std Dev of Daily Return) by Ticker</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ED7D3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'PT - Volatility'!$B$3</c:f>
              <c:strCache>
                <c:ptCount val="1"/>
                <c:pt idx="0">
                  <c:v>Total</c:v>
                </c:pt>
              </c:strCache>
            </c:strRef>
          </c:tx>
          <c:spPr>
            <a:solidFill>
              <a:srgbClr val="ED7D31"/>
            </a:solidFill>
            <a:ln>
              <a:noFill/>
            </a:ln>
            <a:effectLst/>
          </c:spPr>
          <c:invertIfNegative val="0"/>
          <c:cat>
            <c:strRef>
              <c:f>'PT - Volatility'!$A$4:$A$8</c:f>
              <c:strCache>
                <c:ptCount val="4"/>
                <c:pt idx="0">
                  <c:v>AAPL</c:v>
                </c:pt>
                <c:pt idx="1">
                  <c:v>MSFT</c:v>
                </c:pt>
                <c:pt idx="2">
                  <c:v>NVDA</c:v>
                </c:pt>
                <c:pt idx="3">
                  <c:v>TSLA</c:v>
                </c:pt>
              </c:strCache>
            </c:strRef>
          </c:cat>
          <c:val>
            <c:numRef>
              <c:f>'PT - Volatility'!$B$4:$B$8</c:f>
              <c:numCache>
                <c:formatCode>0.0000%</c:formatCode>
                <c:ptCount val="4"/>
                <c:pt idx="0">
                  <c:v>1.6790299256003862E-2</c:v>
                </c:pt>
                <c:pt idx="1">
                  <c:v>1.5803126247477782E-2</c:v>
                </c:pt>
                <c:pt idx="2">
                  <c:v>4.2011989572070606E-2</c:v>
                </c:pt>
                <c:pt idx="3">
                  <c:v>4.0928322011656727E-2</c:v>
                </c:pt>
              </c:numCache>
            </c:numRef>
          </c:val>
          <c:extLst>
            <c:ext xmlns:c16="http://schemas.microsoft.com/office/drawing/2014/chart" uri="{C3380CC4-5D6E-409C-BE32-E72D297353CC}">
              <c16:uniqueId val="{00000000-E865-D94F-89D8-EEF513D1DD67}"/>
            </c:ext>
          </c:extLst>
        </c:ser>
        <c:dLbls>
          <c:showLegendKey val="0"/>
          <c:showVal val="0"/>
          <c:showCatName val="0"/>
          <c:showSerName val="0"/>
          <c:showPercent val="0"/>
          <c:showBubbleSize val="0"/>
        </c:dLbls>
        <c:gapWidth val="219"/>
        <c:overlap val="-27"/>
        <c:axId val="2099114240"/>
        <c:axId val="2099116032"/>
      </c:barChart>
      <c:catAx>
        <c:axId val="2099114240"/>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Ticker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99116032"/>
        <c:crosses val="autoZero"/>
        <c:auto val="1"/>
        <c:lblAlgn val="ctr"/>
        <c:lblOffset val="100"/>
        <c:noMultiLvlLbl val="0"/>
      </c:catAx>
      <c:valAx>
        <c:axId val="2099116032"/>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Std Dev of Daily Return</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9911424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Average Daily Return by Ticker Over Time</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'PT - Return Over Time'!$I$3</c:f>
              <c:strCache>
                <c:ptCount val="1"/>
                <c:pt idx="0">
                  <c:v>AAPL</c:v>
                </c:pt>
              </c:strCache>
            </c:strRef>
          </c:tx>
          <c:spPr>
            <a:ln w="25400" cap="rnd">
              <a:solidFill>
                <a:srgbClr val="4472C4"/>
              </a:solidFill>
              <a:prstDash val="solid"/>
              <a:round/>
            </a:ln>
            <a:effectLst/>
          </c:spPr>
          <c:marker>
            <c:symbol val="none"/>
          </c:marker>
          <c:cat>
            <c:numRef>
              <c:f>'PT - Return Over Time'!$H$4:$H$39</c:f>
              <c:numCache>
                <c:formatCode>mmm\-yy</c:formatCode>
                <c:ptCount val="36"/>
                <c:pt idx="0">
                  <c:v>44562</c:v>
                </c:pt>
                <c:pt idx="1">
                  <c:v>44593</c:v>
                </c:pt>
                <c:pt idx="2">
                  <c:v>44621</c:v>
                </c:pt>
                <c:pt idx="3">
                  <c:v>44652</c:v>
                </c:pt>
                <c:pt idx="4">
                  <c:v>44682</c:v>
                </c:pt>
                <c:pt idx="5">
                  <c:v>44713</c:v>
                </c:pt>
                <c:pt idx="6">
                  <c:v>44743</c:v>
                </c:pt>
                <c:pt idx="7">
                  <c:v>44774</c:v>
                </c:pt>
                <c:pt idx="8">
                  <c:v>44805</c:v>
                </c:pt>
                <c:pt idx="9">
                  <c:v>44835</c:v>
                </c:pt>
                <c:pt idx="10">
                  <c:v>44866</c:v>
                </c:pt>
                <c:pt idx="11">
                  <c:v>44896</c:v>
                </c:pt>
                <c:pt idx="12">
                  <c:v>44927</c:v>
                </c:pt>
                <c:pt idx="13">
                  <c:v>44958</c:v>
                </c:pt>
                <c:pt idx="14">
                  <c:v>44986</c:v>
                </c:pt>
                <c:pt idx="15">
                  <c:v>45017</c:v>
                </c:pt>
                <c:pt idx="16">
                  <c:v>45047</c:v>
                </c:pt>
                <c:pt idx="17">
                  <c:v>45078</c:v>
                </c:pt>
                <c:pt idx="18">
                  <c:v>45108</c:v>
                </c:pt>
                <c:pt idx="19">
                  <c:v>45139</c:v>
                </c:pt>
                <c:pt idx="20">
                  <c:v>45170</c:v>
                </c:pt>
                <c:pt idx="21">
                  <c:v>45200</c:v>
                </c:pt>
                <c:pt idx="22">
                  <c:v>45231</c:v>
                </c:pt>
                <c:pt idx="23">
                  <c:v>45261</c:v>
                </c:pt>
                <c:pt idx="24">
                  <c:v>45292</c:v>
                </c:pt>
                <c:pt idx="25">
                  <c:v>45323</c:v>
                </c:pt>
                <c:pt idx="26">
                  <c:v>45352</c:v>
                </c:pt>
                <c:pt idx="27">
                  <c:v>45383</c:v>
                </c:pt>
                <c:pt idx="28">
                  <c:v>45413</c:v>
                </c:pt>
                <c:pt idx="29">
                  <c:v>45444</c:v>
                </c:pt>
                <c:pt idx="30">
                  <c:v>45474</c:v>
                </c:pt>
                <c:pt idx="31">
                  <c:v>45505</c:v>
                </c:pt>
                <c:pt idx="32">
                  <c:v>45536</c:v>
                </c:pt>
                <c:pt idx="33">
                  <c:v>45566</c:v>
                </c:pt>
                <c:pt idx="34">
                  <c:v>45597</c:v>
                </c:pt>
                <c:pt idx="35">
                  <c:v>45627</c:v>
                </c:pt>
              </c:numCache>
            </c:numRef>
          </c:cat>
          <c:val>
            <c:numRef>
              <c:f>'PT - Return Over Time'!$I$4:$I$39</c:f>
              <c:numCache>
                <c:formatCode>General</c:formatCode>
                <c:ptCount val="36"/>
                <c:pt idx="0">
                  <c:v>-4.2320862253082502E-4</c:v>
                </c:pt>
                <c:pt idx="1">
                  <c:v>3.1961957781725201E-3</c:v>
                </c:pt>
                <c:pt idx="2">
                  <c:v>8.0974645619925195E-4</c:v>
                </c:pt>
                <c:pt idx="3">
                  <c:v>-1.6993853713446699E-3</c:v>
                </c:pt>
                <c:pt idx="4">
                  <c:v>-3.88279920996003E-3</c:v>
                </c:pt>
                <c:pt idx="5">
                  <c:v>6.6222399232568699E-4</c:v>
                </c:pt>
                <c:pt idx="6">
                  <c:v>-8.98178292672633E-4</c:v>
                </c:pt>
                <c:pt idx="7">
                  <c:v>-1.05450466122613E-3</c:v>
                </c:pt>
                <c:pt idx="8">
                  <c:v>4.1047838480410704E-3</c:v>
                </c:pt>
                <c:pt idx="9">
                  <c:v>-2.6030324015600798E-3</c:v>
                </c:pt>
                <c:pt idx="10">
                  <c:v>2.11576354687158E-4</c:v>
                </c:pt>
                <c:pt idx="11">
                  <c:v>-1.3889535187362001E-3</c:v>
                </c:pt>
                <c:pt idx="12">
                  <c:v>2.9422149887925499E-3</c:v>
                </c:pt>
                <c:pt idx="13">
                  <c:v>-1.82365432497198E-3</c:v>
                </c:pt>
                <c:pt idx="14">
                  <c:v>8.3878317669733807E-3</c:v>
                </c:pt>
                <c:pt idx="15">
                  <c:v>-9.5244680360836997E-4</c:v>
                </c:pt>
                <c:pt idx="16">
                  <c:v>6.0723366603783902E-4</c:v>
                </c:pt>
                <c:pt idx="17">
                  <c:v>2.1057920542981801E-3</c:v>
                </c:pt>
                <c:pt idx="18">
                  <c:v>-2.6495839654778201E-3</c:v>
                </c:pt>
                <c:pt idx="19">
                  <c:v>-2.1297234144140999E-3</c:v>
                </c:pt>
                <c:pt idx="20">
                  <c:v>4.6655267161712496E-3</c:v>
                </c:pt>
                <c:pt idx="21">
                  <c:v>-1.0367967823706201E-3</c:v>
                </c:pt>
                <c:pt idx="22">
                  <c:v>1.46221109587958E-3</c:v>
                </c:pt>
                <c:pt idx="23">
                  <c:v>3.3185339082708701E-4</c:v>
                </c:pt>
                <c:pt idx="24">
                  <c:v>-1.9048374500736499E-3</c:v>
                </c:pt>
                <c:pt idx="25">
                  <c:v>-6.9856188133971399E-4</c:v>
                </c:pt>
                <c:pt idx="26">
                  <c:v>-2.1518267598974999E-3</c:v>
                </c:pt>
                <c:pt idx="27">
                  <c:v>1.04964022146895E-4</c:v>
                </c:pt>
                <c:pt idx="28">
                  <c:v>-3.91914595693866E-3</c:v>
                </c:pt>
                <c:pt idx="29">
                  <c:v>1.17233792475717E-3</c:v>
                </c:pt>
                <c:pt idx="30">
                  <c:v>-3.2801322411412401E-3</c:v>
                </c:pt>
                <c:pt idx="31">
                  <c:v>3.3010001951450001E-3</c:v>
                </c:pt>
                <c:pt idx="32">
                  <c:v>-5.1395223898233399E-3</c:v>
                </c:pt>
                <c:pt idx="33">
                  <c:v>-2.6541449281157399E-3</c:v>
                </c:pt>
                <c:pt idx="34">
                  <c:v>3.7490699366359401E-3</c:v>
                </c:pt>
                <c:pt idx="35">
                  <c:v>4.1379890710226998E-3</c:v>
                </c:pt>
              </c:numCache>
            </c:numRef>
          </c:val>
          <c:smooth val="0"/>
          <c:extLst>
            <c:ext xmlns:c16="http://schemas.microsoft.com/office/drawing/2014/chart" uri="{C3380CC4-5D6E-409C-BE32-E72D297353CC}">
              <c16:uniqueId val="{00000000-CD8A-1445-84D8-7903276632C2}"/>
            </c:ext>
          </c:extLst>
        </c:ser>
        <c:ser>
          <c:idx val="1"/>
          <c:order val="1"/>
          <c:tx>
            <c:strRef>
              <c:f>'PT - Return Over Time'!$J$3</c:f>
              <c:strCache>
                <c:ptCount val="1"/>
                <c:pt idx="0">
                  <c:v>MSFT</c:v>
                </c:pt>
              </c:strCache>
            </c:strRef>
          </c:tx>
          <c:spPr>
            <a:ln w="25400" cap="rnd">
              <a:solidFill>
                <a:srgbClr val="ED7D31"/>
              </a:solidFill>
              <a:prstDash val="solid"/>
              <a:round/>
            </a:ln>
            <a:effectLst/>
          </c:spPr>
          <c:marker>
            <c:symbol val="none"/>
          </c:marker>
          <c:cat>
            <c:numRef>
              <c:f>'PT - Return Over Time'!$H$4:$H$39</c:f>
              <c:numCache>
                <c:formatCode>mmm\-yy</c:formatCode>
                <c:ptCount val="36"/>
                <c:pt idx="0">
                  <c:v>44562</c:v>
                </c:pt>
                <c:pt idx="1">
                  <c:v>44593</c:v>
                </c:pt>
                <c:pt idx="2">
                  <c:v>44621</c:v>
                </c:pt>
                <c:pt idx="3">
                  <c:v>44652</c:v>
                </c:pt>
                <c:pt idx="4">
                  <c:v>44682</c:v>
                </c:pt>
                <c:pt idx="5">
                  <c:v>44713</c:v>
                </c:pt>
                <c:pt idx="6">
                  <c:v>44743</c:v>
                </c:pt>
                <c:pt idx="7">
                  <c:v>44774</c:v>
                </c:pt>
                <c:pt idx="8">
                  <c:v>44805</c:v>
                </c:pt>
                <c:pt idx="9">
                  <c:v>44835</c:v>
                </c:pt>
                <c:pt idx="10">
                  <c:v>44866</c:v>
                </c:pt>
                <c:pt idx="11">
                  <c:v>44896</c:v>
                </c:pt>
                <c:pt idx="12">
                  <c:v>44927</c:v>
                </c:pt>
                <c:pt idx="13">
                  <c:v>44958</c:v>
                </c:pt>
                <c:pt idx="14">
                  <c:v>44986</c:v>
                </c:pt>
                <c:pt idx="15">
                  <c:v>45017</c:v>
                </c:pt>
                <c:pt idx="16">
                  <c:v>45047</c:v>
                </c:pt>
                <c:pt idx="17">
                  <c:v>45078</c:v>
                </c:pt>
                <c:pt idx="18">
                  <c:v>45108</c:v>
                </c:pt>
                <c:pt idx="19">
                  <c:v>45139</c:v>
                </c:pt>
                <c:pt idx="20">
                  <c:v>45170</c:v>
                </c:pt>
                <c:pt idx="21">
                  <c:v>45200</c:v>
                </c:pt>
                <c:pt idx="22">
                  <c:v>45231</c:v>
                </c:pt>
                <c:pt idx="23">
                  <c:v>45261</c:v>
                </c:pt>
                <c:pt idx="24">
                  <c:v>45292</c:v>
                </c:pt>
                <c:pt idx="25">
                  <c:v>45323</c:v>
                </c:pt>
                <c:pt idx="26">
                  <c:v>45352</c:v>
                </c:pt>
                <c:pt idx="27">
                  <c:v>45383</c:v>
                </c:pt>
                <c:pt idx="28">
                  <c:v>45413</c:v>
                </c:pt>
                <c:pt idx="29">
                  <c:v>45444</c:v>
                </c:pt>
                <c:pt idx="30">
                  <c:v>45474</c:v>
                </c:pt>
                <c:pt idx="31">
                  <c:v>45505</c:v>
                </c:pt>
                <c:pt idx="32">
                  <c:v>45536</c:v>
                </c:pt>
                <c:pt idx="33">
                  <c:v>45566</c:v>
                </c:pt>
                <c:pt idx="34">
                  <c:v>45597</c:v>
                </c:pt>
                <c:pt idx="35">
                  <c:v>45627</c:v>
                </c:pt>
              </c:numCache>
            </c:numRef>
          </c:cat>
          <c:val>
            <c:numRef>
              <c:f>'PT - Return Over Time'!$J$4:$J$39</c:f>
              <c:numCache>
                <c:formatCode>General</c:formatCode>
                <c:ptCount val="36"/>
                <c:pt idx="0">
                  <c:v>7.12150158695173E-3</c:v>
                </c:pt>
                <c:pt idx="1">
                  <c:v>1.29392337733819E-3</c:v>
                </c:pt>
                <c:pt idx="2">
                  <c:v>-2.3550502670793799E-3</c:v>
                </c:pt>
                <c:pt idx="3">
                  <c:v>2.27193137015824E-3</c:v>
                </c:pt>
                <c:pt idx="4">
                  <c:v>4.9944722072778804E-3</c:v>
                </c:pt>
                <c:pt idx="5">
                  <c:v>-6.43192723702925E-3</c:v>
                </c:pt>
                <c:pt idx="6">
                  <c:v>2.2689376274842E-3</c:v>
                </c:pt>
                <c:pt idx="7">
                  <c:v>-2.1429932779135001E-3</c:v>
                </c:pt>
                <c:pt idx="8">
                  <c:v>-2.6708150508197399E-3</c:v>
                </c:pt>
                <c:pt idx="9">
                  <c:v>2.3094409931424299E-4</c:v>
                </c:pt>
                <c:pt idx="10">
                  <c:v>-7.7069222385586604E-3</c:v>
                </c:pt>
                <c:pt idx="11">
                  <c:v>1.54197510207331E-3</c:v>
                </c:pt>
                <c:pt idx="12">
                  <c:v>3.0202995613061901E-3</c:v>
                </c:pt>
                <c:pt idx="13">
                  <c:v>-4.1079396515918904E-3</c:v>
                </c:pt>
                <c:pt idx="14">
                  <c:v>-1.2280333722925599E-4</c:v>
                </c:pt>
                <c:pt idx="15">
                  <c:v>1.6004440538689301E-3</c:v>
                </c:pt>
                <c:pt idx="16">
                  <c:v>-3.9279261282610002E-4</c:v>
                </c:pt>
                <c:pt idx="17">
                  <c:v>-7.9360322293344995E-4</c:v>
                </c:pt>
                <c:pt idx="18">
                  <c:v>5.7979097288427704E-3</c:v>
                </c:pt>
                <c:pt idx="19">
                  <c:v>2.15631178300552E-3</c:v>
                </c:pt>
                <c:pt idx="20">
                  <c:v>4.6722715512135804E-3</c:v>
                </c:pt>
                <c:pt idx="21">
                  <c:v>-7.0934441181377903E-3</c:v>
                </c:pt>
                <c:pt idx="22">
                  <c:v>4.5070830430124402E-3</c:v>
                </c:pt>
                <c:pt idx="23">
                  <c:v>-2.1183148772058401E-3</c:v>
                </c:pt>
                <c:pt idx="24">
                  <c:v>-1.2121697724811701E-3</c:v>
                </c:pt>
                <c:pt idx="25">
                  <c:v>6.6862246910776397E-3</c:v>
                </c:pt>
                <c:pt idx="26">
                  <c:v>6.0968216197001396E-4</c:v>
                </c:pt>
                <c:pt idx="27">
                  <c:v>-1.0040579187275E-4</c:v>
                </c:pt>
                <c:pt idx="28">
                  <c:v>9.0168219071170494E-3</c:v>
                </c:pt>
                <c:pt idx="29">
                  <c:v>2.2489392580798801E-3</c:v>
                </c:pt>
                <c:pt idx="30">
                  <c:v>3.8002812691009702E-3</c:v>
                </c:pt>
                <c:pt idx="31">
                  <c:v>-8.8783748452527596E-5</c:v>
                </c:pt>
                <c:pt idx="32">
                  <c:v>2.0865741907026701E-3</c:v>
                </c:pt>
                <c:pt idx="33">
                  <c:v>3.5366704079391998E-3</c:v>
                </c:pt>
                <c:pt idx="34">
                  <c:v>-1.9365891954636399E-3</c:v>
                </c:pt>
                <c:pt idx="35">
                  <c:v>7.0913017059991302E-3</c:v>
                </c:pt>
              </c:numCache>
            </c:numRef>
          </c:val>
          <c:smooth val="0"/>
          <c:extLst>
            <c:ext xmlns:c16="http://schemas.microsoft.com/office/drawing/2014/chart" uri="{C3380CC4-5D6E-409C-BE32-E72D297353CC}">
              <c16:uniqueId val="{00000001-CD8A-1445-84D8-7903276632C2}"/>
            </c:ext>
          </c:extLst>
        </c:ser>
        <c:ser>
          <c:idx val="2"/>
          <c:order val="2"/>
          <c:tx>
            <c:strRef>
              <c:f>'PT - Return Over Time'!$K$3</c:f>
              <c:strCache>
                <c:ptCount val="1"/>
                <c:pt idx="0">
                  <c:v>NVDA</c:v>
                </c:pt>
              </c:strCache>
            </c:strRef>
          </c:tx>
          <c:spPr>
            <a:ln w="25400" cap="rnd">
              <a:solidFill>
                <a:srgbClr val="70AD47"/>
              </a:solidFill>
              <a:prstDash val="solid"/>
              <a:round/>
            </a:ln>
            <a:effectLst/>
          </c:spPr>
          <c:marker>
            <c:symbol val="none"/>
          </c:marker>
          <c:cat>
            <c:numRef>
              <c:f>'PT - Return Over Time'!$H$4:$H$39</c:f>
              <c:numCache>
                <c:formatCode>mmm\-yy</c:formatCode>
                <c:ptCount val="36"/>
                <c:pt idx="0">
                  <c:v>44562</c:v>
                </c:pt>
                <c:pt idx="1">
                  <c:v>44593</c:v>
                </c:pt>
                <c:pt idx="2">
                  <c:v>44621</c:v>
                </c:pt>
                <c:pt idx="3">
                  <c:v>44652</c:v>
                </c:pt>
                <c:pt idx="4">
                  <c:v>44682</c:v>
                </c:pt>
                <c:pt idx="5">
                  <c:v>44713</c:v>
                </c:pt>
                <c:pt idx="6">
                  <c:v>44743</c:v>
                </c:pt>
                <c:pt idx="7">
                  <c:v>44774</c:v>
                </c:pt>
                <c:pt idx="8">
                  <c:v>44805</c:v>
                </c:pt>
                <c:pt idx="9">
                  <c:v>44835</c:v>
                </c:pt>
                <c:pt idx="10">
                  <c:v>44866</c:v>
                </c:pt>
                <c:pt idx="11">
                  <c:v>44896</c:v>
                </c:pt>
                <c:pt idx="12">
                  <c:v>44927</c:v>
                </c:pt>
                <c:pt idx="13">
                  <c:v>44958</c:v>
                </c:pt>
                <c:pt idx="14">
                  <c:v>44986</c:v>
                </c:pt>
                <c:pt idx="15">
                  <c:v>45017</c:v>
                </c:pt>
                <c:pt idx="16">
                  <c:v>45047</c:v>
                </c:pt>
                <c:pt idx="17">
                  <c:v>45078</c:v>
                </c:pt>
                <c:pt idx="18">
                  <c:v>45108</c:v>
                </c:pt>
                <c:pt idx="19">
                  <c:v>45139</c:v>
                </c:pt>
                <c:pt idx="20">
                  <c:v>45170</c:v>
                </c:pt>
                <c:pt idx="21">
                  <c:v>45200</c:v>
                </c:pt>
                <c:pt idx="22">
                  <c:v>45231</c:v>
                </c:pt>
                <c:pt idx="23">
                  <c:v>45261</c:v>
                </c:pt>
                <c:pt idx="24">
                  <c:v>45292</c:v>
                </c:pt>
                <c:pt idx="25">
                  <c:v>45323</c:v>
                </c:pt>
                <c:pt idx="26">
                  <c:v>45352</c:v>
                </c:pt>
                <c:pt idx="27">
                  <c:v>45383</c:v>
                </c:pt>
                <c:pt idx="28">
                  <c:v>45413</c:v>
                </c:pt>
                <c:pt idx="29">
                  <c:v>45444</c:v>
                </c:pt>
                <c:pt idx="30">
                  <c:v>45474</c:v>
                </c:pt>
                <c:pt idx="31">
                  <c:v>45505</c:v>
                </c:pt>
                <c:pt idx="32">
                  <c:v>45536</c:v>
                </c:pt>
                <c:pt idx="33">
                  <c:v>45566</c:v>
                </c:pt>
                <c:pt idx="34">
                  <c:v>45597</c:v>
                </c:pt>
                <c:pt idx="35">
                  <c:v>45627</c:v>
                </c:pt>
              </c:numCache>
            </c:numRef>
          </c:cat>
          <c:val>
            <c:numRef>
              <c:f>'PT - Return Over Time'!$K$4:$K$39</c:f>
              <c:numCache>
                <c:formatCode>General</c:formatCode>
                <c:ptCount val="36"/>
                <c:pt idx="0">
                  <c:v>-7.33329802956381E-3</c:v>
                </c:pt>
                <c:pt idx="1">
                  <c:v>-1.5569783644776999E-2</c:v>
                </c:pt>
                <c:pt idx="2">
                  <c:v>-3.0057389605505401E-3</c:v>
                </c:pt>
                <c:pt idx="3">
                  <c:v>-5.6093542101981596E-3</c:v>
                </c:pt>
                <c:pt idx="4">
                  <c:v>1.85667388681344E-2</c:v>
                </c:pt>
                <c:pt idx="5">
                  <c:v>-3.7256142121516E-3</c:v>
                </c:pt>
                <c:pt idx="6">
                  <c:v>-6.0785238046713501E-3</c:v>
                </c:pt>
                <c:pt idx="7">
                  <c:v>-4.35575043884018E-4</c:v>
                </c:pt>
                <c:pt idx="8">
                  <c:v>2.7384633167454502E-3</c:v>
                </c:pt>
                <c:pt idx="9">
                  <c:v>1.6402527628620999E-3</c:v>
                </c:pt>
                <c:pt idx="10">
                  <c:v>-2.0545122036848599E-3</c:v>
                </c:pt>
                <c:pt idx="11">
                  <c:v>-3.8335280841205702E-4</c:v>
                </c:pt>
                <c:pt idx="12">
                  <c:v>2.1838828123221998E-3</c:v>
                </c:pt>
                <c:pt idx="13">
                  <c:v>-5.4518790496226304E-3</c:v>
                </c:pt>
                <c:pt idx="14">
                  <c:v>1.0245523937313599E-2</c:v>
                </c:pt>
                <c:pt idx="15">
                  <c:v>1.4428909814692401E-2</c:v>
                </c:pt>
                <c:pt idx="16">
                  <c:v>7.6087312783001404E-3</c:v>
                </c:pt>
                <c:pt idx="17">
                  <c:v>1.08698785156514E-2</c:v>
                </c:pt>
                <c:pt idx="18">
                  <c:v>1.24560619491027E-2</c:v>
                </c:pt>
                <c:pt idx="19">
                  <c:v>1.1911911056908199E-2</c:v>
                </c:pt>
                <c:pt idx="20">
                  <c:v>-2.0099883807251002E-3</c:v>
                </c:pt>
                <c:pt idx="21">
                  <c:v>1.2869147064431E-2</c:v>
                </c:pt>
                <c:pt idx="22">
                  <c:v>-9.3105876468785806E-3</c:v>
                </c:pt>
                <c:pt idx="23">
                  <c:v>1.72853139964046E-3</c:v>
                </c:pt>
                <c:pt idx="24">
                  <c:v>-1.41792773857759E-2</c:v>
                </c:pt>
                <c:pt idx="25">
                  <c:v>-5.0040560348484702E-3</c:v>
                </c:pt>
                <c:pt idx="26">
                  <c:v>-4.5470681389983003E-3</c:v>
                </c:pt>
                <c:pt idx="27">
                  <c:v>-2.5403555500034202E-3</c:v>
                </c:pt>
                <c:pt idx="28">
                  <c:v>2.6153024330568702E-3</c:v>
                </c:pt>
                <c:pt idx="29">
                  <c:v>1.4350895712255601E-2</c:v>
                </c:pt>
                <c:pt idx="30">
                  <c:v>-4.9623416873329704E-3</c:v>
                </c:pt>
                <c:pt idx="31">
                  <c:v>9.5870399426213598E-3</c:v>
                </c:pt>
                <c:pt idx="32">
                  <c:v>7.1096805939445699E-3</c:v>
                </c:pt>
                <c:pt idx="33">
                  <c:v>2.8357923797330698E-3</c:v>
                </c:pt>
                <c:pt idx="34">
                  <c:v>2.8519864959414402E-3</c:v>
                </c:pt>
                <c:pt idx="35">
                  <c:v>-7.12760750289867E-3</c:v>
                </c:pt>
              </c:numCache>
            </c:numRef>
          </c:val>
          <c:smooth val="0"/>
          <c:extLst>
            <c:ext xmlns:c16="http://schemas.microsoft.com/office/drawing/2014/chart" uri="{C3380CC4-5D6E-409C-BE32-E72D297353CC}">
              <c16:uniqueId val="{00000002-CD8A-1445-84D8-7903276632C2}"/>
            </c:ext>
          </c:extLst>
        </c:ser>
        <c:ser>
          <c:idx val="3"/>
          <c:order val="3"/>
          <c:tx>
            <c:strRef>
              <c:f>'PT - Return Over Time'!$L$3</c:f>
              <c:strCache>
                <c:ptCount val="1"/>
                <c:pt idx="0">
                  <c:v>TSLA</c:v>
                </c:pt>
              </c:strCache>
            </c:strRef>
          </c:tx>
          <c:spPr>
            <a:ln w="25400" cap="rnd">
              <a:solidFill>
                <a:srgbClr val="FFC000"/>
              </a:solidFill>
              <a:prstDash val="solid"/>
              <a:round/>
            </a:ln>
            <a:effectLst/>
          </c:spPr>
          <c:marker>
            <c:symbol val="none"/>
          </c:marker>
          <c:cat>
            <c:numRef>
              <c:f>'PT - Return Over Time'!$H$4:$H$39</c:f>
              <c:numCache>
                <c:formatCode>mmm\-yy</c:formatCode>
                <c:ptCount val="36"/>
                <c:pt idx="0">
                  <c:v>44562</c:v>
                </c:pt>
                <c:pt idx="1">
                  <c:v>44593</c:v>
                </c:pt>
                <c:pt idx="2">
                  <c:v>44621</c:v>
                </c:pt>
                <c:pt idx="3">
                  <c:v>44652</c:v>
                </c:pt>
                <c:pt idx="4">
                  <c:v>44682</c:v>
                </c:pt>
                <c:pt idx="5">
                  <c:v>44713</c:v>
                </c:pt>
                <c:pt idx="6">
                  <c:v>44743</c:v>
                </c:pt>
                <c:pt idx="7">
                  <c:v>44774</c:v>
                </c:pt>
                <c:pt idx="8">
                  <c:v>44805</c:v>
                </c:pt>
                <c:pt idx="9">
                  <c:v>44835</c:v>
                </c:pt>
                <c:pt idx="10">
                  <c:v>44866</c:v>
                </c:pt>
                <c:pt idx="11">
                  <c:v>44896</c:v>
                </c:pt>
                <c:pt idx="12">
                  <c:v>44927</c:v>
                </c:pt>
                <c:pt idx="13">
                  <c:v>44958</c:v>
                </c:pt>
                <c:pt idx="14">
                  <c:v>44986</c:v>
                </c:pt>
                <c:pt idx="15">
                  <c:v>45017</c:v>
                </c:pt>
                <c:pt idx="16">
                  <c:v>45047</c:v>
                </c:pt>
                <c:pt idx="17">
                  <c:v>45078</c:v>
                </c:pt>
                <c:pt idx="18">
                  <c:v>45108</c:v>
                </c:pt>
                <c:pt idx="19">
                  <c:v>45139</c:v>
                </c:pt>
                <c:pt idx="20">
                  <c:v>45170</c:v>
                </c:pt>
                <c:pt idx="21">
                  <c:v>45200</c:v>
                </c:pt>
                <c:pt idx="22">
                  <c:v>45231</c:v>
                </c:pt>
                <c:pt idx="23">
                  <c:v>45261</c:v>
                </c:pt>
                <c:pt idx="24">
                  <c:v>45292</c:v>
                </c:pt>
                <c:pt idx="25">
                  <c:v>45323</c:v>
                </c:pt>
                <c:pt idx="26">
                  <c:v>45352</c:v>
                </c:pt>
                <c:pt idx="27">
                  <c:v>45383</c:v>
                </c:pt>
                <c:pt idx="28">
                  <c:v>45413</c:v>
                </c:pt>
                <c:pt idx="29">
                  <c:v>45444</c:v>
                </c:pt>
                <c:pt idx="30">
                  <c:v>45474</c:v>
                </c:pt>
                <c:pt idx="31">
                  <c:v>45505</c:v>
                </c:pt>
                <c:pt idx="32">
                  <c:v>45536</c:v>
                </c:pt>
                <c:pt idx="33">
                  <c:v>45566</c:v>
                </c:pt>
                <c:pt idx="34">
                  <c:v>45597</c:v>
                </c:pt>
                <c:pt idx="35">
                  <c:v>45627</c:v>
                </c:pt>
              </c:numCache>
            </c:numRef>
          </c:cat>
          <c:val>
            <c:numRef>
              <c:f>'PT - Return Over Time'!$L$4:$L$39</c:f>
              <c:numCache>
                <c:formatCode>General</c:formatCode>
                <c:ptCount val="36"/>
                <c:pt idx="0">
                  <c:v>6.0469667322666501E-3</c:v>
                </c:pt>
                <c:pt idx="1">
                  <c:v>-1.22907708837073E-2</c:v>
                </c:pt>
                <c:pt idx="2">
                  <c:v>3.55536027960935E-3</c:v>
                </c:pt>
                <c:pt idx="3">
                  <c:v>3.7746983682982799E-4</c:v>
                </c:pt>
                <c:pt idx="4">
                  <c:v>-6.2897093278723804E-3</c:v>
                </c:pt>
                <c:pt idx="5">
                  <c:v>6.4309504314031003E-3</c:v>
                </c:pt>
                <c:pt idx="6">
                  <c:v>-7.0723399518726002E-3</c:v>
                </c:pt>
                <c:pt idx="7">
                  <c:v>-4.1518742324539596E-3</c:v>
                </c:pt>
                <c:pt idx="8">
                  <c:v>-2.2148263853384399E-2</c:v>
                </c:pt>
                <c:pt idx="9">
                  <c:v>-2.5068584186566899E-3</c:v>
                </c:pt>
                <c:pt idx="10">
                  <c:v>-9.0420682138470203E-3</c:v>
                </c:pt>
                <c:pt idx="11">
                  <c:v>4.4233134537859401E-3</c:v>
                </c:pt>
                <c:pt idx="12">
                  <c:v>4.5446154394707698E-3</c:v>
                </c:pt>
                <c:pt idx="13">
                  <c:v>5.24671886071969E-3</c:v>
                </c:pt>
                <c:pt idx="14">
                  <c:v>-6.1277667476623398E-3</c:v>
                </c:pt>
                <c:pt idx="15">
                  <c:v>-7.5046291048167704E-3</c:v>
                </c:pt>
                <c:pt idx="16">
                  <c:v>-6.5498185128440604E-3</c:v>
                </c:pt>
                <c:pt idx="17">
                  <c:v>-8.06365940198806E-3</c:v>
                </c:pt>
                <c:pt idx="18">
                  <c:v>-8.5423046809826805E-3</c:v>
                </c:pt>
                <c:pt idx="19">
                  <c:v>-8.6786791867605702E-4</c:v>
                </c:pt>
                <c:pt idx="20">
                  <c:v>7.7273802281784603E-3</c:v>
                </c:pt>
                <c:pt idx="21">
                  <c:v>1.6728298157317901E-3</c:v>
                </c:pt>
                <c:pt idx="22">
                  <c:v>-1.6765861950493899E-3</c:v>
                </c:pt>
                <c:pt idx="23">
                  <c:v>-1.22599026441644E-2</c:v>
                </c:pt>
                <c:pt idx="24">
                  <c:v>1.25578221871254E-2</c:v>
                </c:pt>
                <c:pt idx="25">
                  <c:v>-1.0464209072224E-2</c:v>
                </c:pt>
                <c:pt idx="26">
                  <c:v>2.9307929077098398E-3</c:v>
                </c:pt>
                <c:pt idx="27">
                  <c:v>2.2523959152891699E-2</c:v>
                </c:pt>
                <c:pt idx="28">
                  <c:v>-1.08767137770974E-2</c:v>
                </c:pt>
                <c:pt idx="29">
                  <c:v>1.10082835070427E-2</c:v>
                </c:pt>
                <c:pt idx="30">
                  <c:v>1.3320229219926399E-2</c:v>
                </c:pt>
                <c:pt idx="31">
                  <c:v>1.4068298534404401E-2</c:v>
                </c:pt>
                <c:pt idx="32">
                  <c:v>-4.7651404578506196E-3</c:v>
                </c:pt>
                <c:pt idx="33">
                  <c:v>1.5985925913870901E-2</c:v>
                </c:pt>
                <c:pt idx="34">
                  <c:v>-5.11854158127595E-3</c:v>
                </c:pt>
                <c:pt idx="35">
                  <c:v>7.8844215529816405E-3</c:v>
                </c:pt>
              </c:numCache>
            </c:numRef>
          </c:val>
          <c:smooth val="0"/>
          <c:extLst>
            <c:ext xmlns:c16="http://schemas.microsoft.com/office/drawing/2014/chart" uri="{C3380CC4-5D6E-409C-BE32-E72D297353CC}">
              <c16:uniqueId val="{00000003-CD8A-1445-84D8-7903276632C2}"/>
            </c:ext>
          </c:extLst>
        </c:ser>
        <c:dLbls>
          <c:showLegendKey val="0"/>
          <c:showVal val="0"/>
          <c:showCatName val="0"/>
          <c:showSerName val="0"/>
          <c:showPercent val="0"/>
          <c:showBubbleSize val="0"/>
        </c:dLbls>
        <c:smooth val="0"/>
        <c:axId val="2104315392"/>
        <c:axId val="2105863552"/>
      </c:lineChart>
      <c:dateAx>
        <c:axId val="2104315392"/>
        <c:scaling>
          <c:orientation val="minMax"/>
        </c:scaling>
        <c:delete val="0"/>
        <c:axPos val="b"/>
        <c:numFmt formatCode="mmm\-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5863552"/>
        <c:crosses val="autoZero"/>
        <c:auto val="1"/>
        <c:lblOffset val="100"/>
        <c:baseTimeUnit val="months"/>
      </c:dateAx>
      <c:valAx>
        <c:axId val="2105863552"/>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Avg Daily Return</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431539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10"/>
  <c:chart>
    <c:title>
      <c:tx>
        <c:rich>
          <a:bodyPr/>
          <a:lstStyle/>
          <a:p>
            <a:pPr>
              <a:defRPr/>
            </a:pPr>
            <a:r>
              <a:rPr lang="en-US"/>
              <a:t>Closing Price Over Time (2022–2024)</a:t>
            </a:r>
          </a:p>
        </c:rich>
      </c:tx>
      <c:overlay val="1"/>
    </c:title>
    <c:autoTitleDeleted val="0"/>
    <c:plotArea>
      <c:layout/>
      <c:lineChart>
        <c:grouping val="standard"/>
        <c:varyColors val="1"/>
        <c:ser>
          <c:idx val="0"/>
          <c:order val="0"/>
          <c:tx>
            <c:strRef>
              <c:f>Charts!$Q$3</c:f>
              <c:strCache>
                <c:ptCount val="1"/>
                <c:pt idx="0">
                  <c:v>AAPL</c:v>
                </c:pt>
              </c:strCache>
            </c:strRef>
          </c:tx>
          <c:spPr>
            <a:ln w="18000">
              <a:prstDash val="solid"/>
            </a:ln>
          </c:spPr>
          <c:marker>
            <c:symbol val="none"/>
          </c:marker>
          <c:cat>
            <c:strRef>
              <c:f>Charts!$P$4:$P$784</c:f>
              <c:strCache>
                <c:ptCount val="781"/>
                <c:pt idx="0">
                  <c:v>2022-01-04</c:v>
                </c:pt>
                <c:pt idx="1">
                  <c:v>2022-01-05</c:v>
                </c:pt>
                <c:pt idx="2">
                  <c:v>2022-01-06</c:v>
                </c:pt>
                <c:pt idx="3">
                  <c:v>2022-01-07</c:v>
                </c:pt>
                <c:pt idx="4">
                  <c:v>2022-01-10</c:v>
                </c:pt>
                <c:pt idx="5">
                  <c:v>2022-01-11</c:v>
                </c:pt>
                <c:pt idx="6">
                  <c:v>2022-01-12</c:v>
                </c:pt>
                <c:pt idx="7">
                  <c:v>2022-01-13</c:v>
                </c:pt>
                <c:pt idx="8">
                  <c:v>2022-01-14</c:v>
                </c:pt>
                <c:pt idx="9">
                  <c:v>2022-01-17</c:v>
                </c:pt>
                <c:pt idx="10">
                  <c:v>2022-01-18</c:v>
                </c:pt>
                <c:pt idx="11">
                  <c:v>2022-01-19</c:v>
                </c:pt>
                <c:pt idx="12">
                  <c:v>2022-01-20</c:v>
                </c:pt>
                <c:pt idx="13">
                  <c:v>2022-01-21</c:v>
                </c:pt>
                <c:pt idx="14">
                  <c:v>2022-01-24</c:v>
                </c:pt>
                <c:pt idx="15">
                  <c:v>2022-01-25</c:v>
                </c:pt>
                <c:pt idx="16">
                  <c:v>2022-01-26</c:v>
                </c:pt>
                <c:pt idx="17">
                  <c:v>2022-01-27</c:v>
                </c:pt>
                <c:pt idx="18">
                  <c:v>2022-01-28</c:v>
                </c:pt>
                <c:pt idx="19">
                  <c:v>2022-01-31</c:v>
                </c:pt>
                <c:pt idx="20">
                  <c:v>2022-02-01</c:v>
                </c:pt>
                <c:pt idx="21">
                  <c:v>2022-02-02</c:v>
                </c:pt>
                <c:pt idx="22">
                  <c:v>2022-02-03</c:v>
                </c:pt>
                <c:pt idx="23">
                  <c:v>2022-02-04</c:v>
                </c:pt>
                <c:pt idx="24">
                  <c:v>2022-02-07</c:v>
                </c:pt>
                <c:pt idx="25">
                  <c:v>2022-02-08</c:v>
                </c:pt>
                <c:pt idx="26">
                  <c:v>2022-02-09</c:v>
                </c:pt>
                <c:pt idx="27">
                  <c:v>2022-02-10</c:v>
                </c:pt>
                <c:pt idx="28">
                  <c:v>2022-02-11</c:v>
                </c:pt>
                <c:pt idx="29">
                  <c:v>2022-02-14</c:v>
                </c:pt>
                <c:pt idx="30">
                  <c:v>2022-02-15</c:v>
                </c:pt>
                <c:pt idx="31">
                  <c:v>2022-02-16</c:v>
                </c:pt>
                <c:pt idx="32">
                  <c:v>2022-02-17</c:v>
                </c:pt>
                <c:pt idx="33">
                  <c:v>2022-02-18</c:v>
                </c:pt>
                <c:pt idx="34">
                  <c:v>2022-02-21</c:v>
                </c:pt>
                <c:pt idx="35">
                  <c:v>2022-02-22</c:v>
                </c:pt>
                <c:pt idx="36">
                  <c:v>2022-02-23</c:v>
                </c:pt>
                <c:pt idx="37">
                  <c:v>2022-02-24</c:v>
                </c:pt>
                <c:pt idx="38">
                  <c:v>2022-02-25</c:v>
                </c:pt>
                <c:pt idx="39">
                  <c:v>2022-02-28</c:v>
                </c:pt>
                <c:pt idx="40">
                  <c:v>2022-03-01</c:v>
                </c:pt>
                <c:pt idx="41">
                  <c:v>2022-03-02</c:v>
                </c:pt>
                <c:pt idx="42">
                  <c:v>2022-03-03</c:v>
                </c:pt>
                <c:pt idx="43">
                  <c:v>2022-03-04</c:v>
                </c:pt>
                <c:pt idx="44">
                  <c:v>2022-03-07</c:v>
                </c:pt>
                <c:pt idx="45">
                  <c:v>2022-03-08</c:v>
                </c:pt>
                <c:pt idx="46">
                  <c:v>2022-03-09</c:v>
                </c:pt>
                <c:pt idx="47">
                  <c:v>2022-03-10</c:v>
                </c:pt>
                <c:pt idx="48">
                  <c:v>2022-03-11</c:v>
                </c:pt>
                <c:pt idx="49">
                  <c:v>2022-03-14</c:v>
                </c:pt>
                <c:pt idx="50">
                  <c:v>2022-03-15</c:v>
                </c:pt>
                <c:pt idx="51">
                  <c:v>2022-03-16</c:v>
                </c:pt>
                <c:pt idx="52">
                  <c:v>2022-03-17</c:v>
                </c:pt>
                <c:pt idx="53">
                  <c:v>2022-03-18</c:v>
                </c:pt>
                <c:pt idx="54">
                  <c:v>2022-03-21</c:v>
                </c:pt>
                <c:pt idx="55">
                  <c:v>2022-03-22</c:v>
                </c:pt>
                <c:pt idx="56">
                  <c:v>2022-03-23</c:v>
                </c:pt>
                <c:pt idx="57">
                  <c:v>2022-03-24</c:v>
                </c:pt>
                <c:pt idx="58">
                  <c:v>2022-03-25</c:v>
                </c:pt>
                <c:pt idx="59">
                  <c:v>2022-03-28</c:v>
                </c:pt>
                <c:pt idx="60">
                  <c:v>2022-03-29</c:v>
                </c:pt>
                <c:pt idx="61">
                  <c:v>2022-03-30</c:v>
                </c:pt>
                <c:pt idx="62">
                  <c:v>2022-03-31</c:v>
                </c:pt>
                <c:pt idx="63">
                  <c:v>2022-04-01</c:v>
                </c:pt>
                <c:pt idx="64">
                  <c:v>2022-04-04</c:v>
                </c:pt>
                <c:pt idx="65">
                  <c:v>2022-04-05</c:v>
                </c:pt>
                <c:pt idx="66">
                  <c:v>2022-04-06</c:v>
                </c:pt>
                <c:pt idx="67">
                  <c:v>2022-04-07</c:v>
                </c:pt>
                <c:pt idx="68">
                  <c:v>2022-04-08</c:v>
                </c:pt>
                <c:pt idx="69">
                  <c:v>2022-04-11</c:v>
                </c:pt>
                <c:pt idx="70">
                  <c:v>2022-04-12</c:v>
                </c:pt>
                <c:pt idx="71">
                  <c:v>2022-04-13</c:v>
                </c:pt>
                <c:pt idx="72">
                  <c:v>2022-04-14</c:v>
                </c:pt>
                <c:pt idx="73">
                  <c:v>2022-04-15</c:v>
                </c:pt>
                <c:pt idx="74">
                  <c:v>2022-04-18</c:v>
                </c:pt>
                <c:pt idx="75">
                  <c:v>2022-04-19</c:v>
                </c:pt>
                <c:pt idx="76">
                  <c:v>2022-04-20</c:v>
                </c:pt>
                <c:pt idx="77">
                  <c:v>2022-04-21</c:v>
                </c:pt>
                <c:pt idx="78">
                  <c:v>2022-04-22</c:v>
                </c:pt>
                <c:pt idx="79">
                  <c:v>2022-04-25</c:v>
                </c:pt>
                <c:pt idx="80">
                  <c:v>2022-04-26</c:v>
                </c:pt>
                <c:pt idx="81">
                  <c:v>2022-04-27</c:v>
                </c:pt>
                <c:pt idx="82">
                  <c:v>2022-04-28</c:v>
                </c:pt>
                <c:pt idx="83">
                  <c:v>2022-04-29</c:v>
                </c:pt>
                <c:pt idx="84">
                  <c:v>2022-05-02</c:v>
                </c:pt>
                <c:pt idx="85">
                  <c:v>2022-05-03</c:v>
                </c:pt>
                <c:pt idx="86">
                  <c:v>2022-05-04</c:v>
                </c:pt>
                <c:pt idx="87">
                  <c:v>2022-05-05</c:v>
                </c:pt>
                <c:pt idx="88">
                  <c:v>2022-05-06</c:v>
                </c:pt>
                <c:pt idx="89">
                  <c:v>2022-05-09</c:v>
                </c:pt>
                <c:pt idx="90">
                  <c:v>2022-05-10</c:v>
                </c:pt>
                <c:pt idx="91">
                  <c:v>2022-05-11</c:v>
                </c:pt>
                <c:pt idx="92">
                  <c:v>2022-05-12</c:v>
                </c:pt>
                <c:pt idx="93">
                  <c:v>2022-05-13</c:v>
                </c:pt>
                <c:pt idx="94">
                  <c:v>2022-05-16</c:v>
                </c:pt>
                <c:pt idx="95">
                  <c:v>2022-05-17</c:v>
                </c:pt>
                <c:pt idx="96">
                  <c:v>2022-05-18</c:v>
                </c:pt>
                <c:pt idx="97">
                  <c:v>2022-05-19</c:v>
                </c:pt>
                <c:pt idx="98">
                  <c:v>2022-05-20</c:v>
                </c:pt>
                <c:pt idx="99">
                  <c:v>2022-05-23</c:v>
                </c:pt>
                <c:pt idx="100">
                  <c:v>2022-05-24</c:v>
                </c:pt>
                <c:pt idx="101">
                  <c:v>2022-05-25</c:v>
                </c:pt>
                <c:pt idx="102">
                  <c:v>2022-05-26</c:v>
                </c:pt>
                <c:pt idx="103">
                  <c:v>2022-05-27</c:v>
                </c:pt>
                <c:pt idx="104">
                  <c:v>2022-05-30</c:v>
                </c:pt>
                <c:pt idx="105">
                  <c:v>2022-05-31</c:v>
                </c:pt>
                <c:pt idx="106">
                  <c:v>2022-06-01</c:v>
                </c:pt>
                <c:pt idx="107">
                  <c:v>2022-06-02</c:v>
                </c:pt>
                <c:pt idx="108">
                  <c:v>2022-06-03</c:v>
                </c:pt>
                <c:pt idx="109">
                  <c:v>2022-06-06</c:v>
                </c:pt>
                <c:pt idx="110">
                  <c:v>2022-06-07</c:v>
                </c:pt>
                <c:pt idx="111">
                  <c:v>2022-06-08</c:v>
                </c:pt>
                <c:pt idx="112">
                  <c:v>2022-06-09</c:v>
                </c:pt>
                <c:pt idx="113">
                  <c:v>2022-06-10</c:v>
                </c:pt>
                <c:pt idx="114">
                  <c:v>2022-06-13</c:v>
                </c:pt>
                <c:pt idx="115">
                  <c:v>2022-06-14</c:v>
                </c:pt>
                <c:pt idx="116">
                  <c:v>2022-06-15</c:v>
                </c:pt>
                <c:pt idx="117">
                  <c:v>2022-06-16</c:v>
                </c:pt>
                <c:pt idx="118">
                  <c:v>2022-06-17</c:v>
                </c:pt>
                <c:pt idx="119">
                  <c:v>2022-06-20</c:v>
                </c:pt>
                <c:pt idx="120">
                  <c:v>2022-06-21</c:v>
                </c:pt>
                <c:pt idx="121">
                  <c:v>2022-06-22</c:v>
                </c:pt>
                <c:pt idx="122">
                  <c:v>2022-06-23</c:v>
                </c:pt>
                <c:pt idx="123">
                  <c:v>2022-06-24</c:v>
                </c:pt>
                <c:pt idx="124">
                  <c:v>2022-06-27</c:v>
                </c:pt>
                <c:pt idx="125">
                  <c:v>2022-06-28</c:v>
                </c:pt>
                <c:pt idx="126">
                  <c:v>2022-06-29</c:v>
                </c:pt>
                <c:pt idx="127">
                  <c:v>2022-06-30</c:v>
                </c:pt>
                <c:pt idx="128">
                  <c:v>2022-07-01</c:v>
                </c:pt>
                <c:pt idx="129">
                  <c:v>2022-07-04</c:v>
                </c:pt>
                <c:pt idx="130">
                  <c:v>2022-07-05</c:v>
                </c:pt>
                <c:pt idx="131">
                  <c:v>2022-07-06</c:v>
                </c:pt>
                <c:pt idx="132">
                  <c:v>2022-07-07</c:v>
                </c:pt>
                <c:pt idx="133">
                  <c:v>2022-07-08</c:v>
                </c:pt>
                <c:pt idx="134">
                  <c:v>2022-07-11</c:v>
                </c:pt>
                <c:pt idx="135">
                  <c:v>2022-07-12</c:v>
                </c:pt>
                <c:pt idx="136">
                  <c:v>2022-07-13</c:v>
                </c:pt>
                <c:pt idx="137">
                  <c:v>2022-07-14</c:v>
                </c:pt>
                <c:pt idx="138">
                  <c:v>2022-07-15</c:v>
                </c:pt>
                <c:pt idx="139">
                  <c:v>2022-07-18</c:v>
                </c:pt>
                <c:pt idx="140">
                  <c:v>2022-07-19</c:v>
                </c:pt>
                <c:pt idx="141">
                  <c:v>2022-07-20</c:v>
                </c:pt>
                <c:pt idx="142">
                  <c:v>2022-07-21</c:v>
                </c:pt>
                <c:pt idx="143">
                  <c:v>2022-07-22</c:v>
                </c:pt>
                <c:pt idx="144">
                  <c:v>2022-07-25</c:v>
                </c:pt>
                <c:pt idx="145">
                  <c:v>2022-07-26</c:v>
                </c:pt>
                <c:pt idx="146">
                  <c:v>2022-07-27</c:v>
                </c:pt>
                <c:pt idx="147">
                  <c:v>2022-07-28</c:v>
                </c:pt>
                <c:pt idx="148">
                  <c:v>2022-07-29</c:v>
                </c:pt>
                <c:pt idx="149">
                  <c:v>2022-08-01</c:v>
                </c:pt>
                <c:pt idx="150">
                  <c:v>2022-08-02</c:v>
                </c:pt>
                <c:pt idx="151">
                  <c:v>2022-08-03</c:v>
                </c:pt>
                <c:pt idx="152">
                  <c:v>2022-08-04</c:v>
                </c:pt>
                <c:pt idx="153">
                  <c:v>2022-08-05</c:v>
                </c:pt>
                <c:pt idx="154">
                  <c:v>2022-08-08</c:v>
                </c:pt>
                <c:pt idx="155">
                  <c:v>2022-08-09</c:v>
                </c:pt>
                <c:pt idx="156">
                  <c:v>2022-08-10</c:v>
                </c:pt>
                <c:pt idx="157">
                  <c:v>2022-08-11</c:v>
                </c:pt>
                <c:pt idx="158">
                  <c:v>2022-08-12</c:v>
                </c:pt>
                <c:pt idx="159">
                  <c:v>2022-08-15</c:v>
                </c:pt>
                <c:pt idx="160">
                  <c:v>2022-08-16</c:v>
                </c:pt>
                <c:pt idx="161">
                  <c:v>2022-08-17</c:v>
                </c:pt>
                <c:pt idx="162">
                  <c:v>2022-08-18</c:v>
                </c:pt>
                <c:pt idx="163">
                  <c:v>2022-08-19</c:v>
                </c:pt>
                <c:pt idx="164">
                  <c:v>2022-08-22</c:v>
                </c:pt>
                <c:pt idx="165">
                  <c:v>2022-08-23</c:v>
                </c:pt>
                <c:pt idx="166">
                  <c:v>2022-08-24</c:v>
                </c:pt>
                <c:pt idx="167">
                  <c:v>2022-08-25</c:v>
                </c:pt>
                <c:pt idx="168">
                  <c:v>2022-08-26</c:v>
                </c:pt>
                <c:pt idx="169">
                  <c:v>2022-08-29</c:v>
                </c:pt>
                <c:pt idx="170">
                  <c:v>2022-08-30</c:v>
                </c:pt>
                <c:pt idx="171">
                  <c:v>2022-08-31</c:v>
                </c:pt>
                <c:pt idx="172">
                  <c:v>2022-09-01</c:v>
                </c:pt>
                <c:pt idx="173">
                  <c:v>2022-09-02</c:v>
                </c:pt>
                <c:pt idx="174">
                  <c:v>2022-09-05</c:v>
                </c:pt>
                <c:pt idx="175">
                  <c:v>2022-09-06</c:v>
                </c:pt>
                <c:pt idx="176">
                  <c:v>2022-09-07</c:v>
                </c:pt>
                <c:pt idx="177">
                  <c:v>2022-09-08</c:v>
                </c:pt>
                <c:pt idx="178">
                  <c:v>2022-09-09</c:v>
                </c:pt>
                <c:pt idx="179">
                  <c:v>2022-09-12</c:v>
                </c:pt>
                <c:pt idx="180">
                  <c:v>2022-09-13</c:v>
                </c:pt>
                <c:pt idx="181">
                  <c:v>2022-09-14</c:v>
                </c:pt>
                <c:pt idx="182">
                  <c:v>2022-09-15</c:v>
                </c:pt>
                <c:pt idx="183">
                  <c:v>2022-09-16</c:v>
                </c:pt>
                <c:pt idx="184">
                  <c:v>2022-09-19</c:v>
                </c:pt>
                <c:pt idx="185">
                  <c:v>2022-09-20</c:v>
                </c:pt>
                <c:pt idx="186">
                  <c:v>2022-09-21</c:v>
                </c:pt>
                <c:pt idx="187">
                  <c:v>2022-09-22</c:v>
                </c:pt>
                <c:pt idx="188">
                  <c:v>2022-09-23</c:v>
                </c:pt>
                <c:pt idx="189">
                  <c:v>2022-09-26</c:v>
                </c:pt>
                <c:pt idx="190">
                  <c:v>2022-09-27</c:v>
                </c:pt>
                <c:pt idx="191">
                  <c:v>2022-09-28</c:v>
                </c:pt>
                <c:pt idx="192">
                  <c:v>2022-09-29</c:v>
                </c:pt>
                <c:pt idx="193">
                  <c:v>2022-09-30</c:v>
                </c:pt>
                <c:pt idx="194">
                  <c:v>2022-10-03</c:v>
                </c:pt>
                <c:pt idx="195">
                  <c:v>2022-10-04</c:v>
                </c:pt>
                <c:pt idx="196">
                  <c:v>2022-10-05</c:v>
                </c:pt>
                <c:pt idx="197">
                  <c:v>2022-10-06</c:v>
                </c:pt>
                <c:pt idx="198">
                  <c:v>2022-10-07</c:v>
                </c:pt>
                <c:pt idx="199">
                  <c:v>2022-10-10</c:v>
                </c:pt>
                <c:pt idx="200">
                  <c:v>2022-10-11</c:v>
                </c:pt>
                <c:pt idx="201">
                  <c:v>2022-10-12</c:v>
                </c:pt>
                <c:pt idx="202">
                  <c:v>2022-10-13</c:v>
                </c:pt>
                <c:pt idx="203">
                  <c:v>2022-10-14</c:v>
                </c:pt>
                <c:pt idx="204">
                  <c:v>2022-10-17</c:v>
                </c:pt>
                <c:pt idx="205">
                  <c:v>2022-10-18</c:v>
                </c:pt>
                <c:pt idx="206">
                  <c:v>2022-10-19</c:v>
                </c:pt>
                <c:pt idx="207">
                  <c:v>2022-10-20</c:v>
                </c:pt>
                <c:pt idx="208">
                  <c:v>2022-10-21</c:v>
                </c:pt>
                <c:pt idx="209">
                  <c:v>2022-10-24</c:v>
                </c:pt>
                <c:pt idx="210">
                  <c:v>2022-10-25</c:v>
                </c:pt>
                <c:pt idx="211">
                  <c:v>2022-10-26</c:v>
                </c:pt>
                <c:pt idx="212">
                  <c:v>2022-10-27</c:v>
                </c:pt>
                <c:pt idx="213">
                  <c:v>2022-10-28</c:v>
                </c:pt>
                <c:pt idx="214">
                  <c:v>2022-10-31</c:v>
                </c:pt>
                <c:pt idx="215">
                  <c:v>2022-11-01</c:v>
                </c:pt>
                <c:pt idx="216">
                  <c:v>2022-11-02</c:v>
                </c:pt>
                <c:pt idx="217">
                  <c:v>2022-11-03</c:v>
                </c:pt>
                <c:pt idx="218">
                  <c:v>2022-11-04</c:v>
                </c:pt>
                <c:pt idx="219">
                  <c:v>2022-11-07</c:v>
                </c:pt>
                <c:pt idx="220">
                  <c:v>2022-11-08</c:v>
                </c:pt>
                <c:pt idx="221">
                  <c:v>2022-11-09</c:v>
                </c:pt>
                <c:pt idx="222">
                  <c:v>2022-11-10</c:v>
                </c:pt>
                <c:pt idx="223">
                  <c:v>2022-11-11</c:v>
                </c:pt>
                <c:pt idx="224">
                  <c:v>2022-11-14</c:v>
                </c:pt>
                <c:pt idx="225">
                  <c:v>2022-11-15</c:v>
                </c:pt>
                <c:pt idx="226">
                  <c:v>2022-11-16</c:v>
                </c:pt>
                <c:pt idx="227">
                  <c:v>2022-11-17</c:v>
                </c:pt>
                <c:pt idx="228">
                  <c:v>2022-11-18</c:v>
                </c:pt>
                <c:pt idx="229">
                  <c:v>2022-11-21</c:v>
                </c:pt>
                <c:pt idx="230">
                  <c:v>2022-11-22</c:v>
                </c:pt>
                <c:pt idx="231">
                  <c:v>2022-11-23</c:v>
                </c:pt>
                <c:pt idx="232">
                  <c:v>2022-11-24</c:v>
                </c:pt>
                <c:pt idx="233">
                  <c:v>2022-11-25</c:v>
                </c:pt>
                <c:pt idx="234">
                  <c:v>2022-11-28</c:v>
                </c:pt>
                <c:pt idx="235">
                  <c:v>2022-11-29</c:v>
                </c:pt>
                <c:pt idx="236">
                  <c:v>2022-11-30</c:v>
                </c:pt>
                <c:pt idx="237">
                  <c:v>2022-12-01</c:v>
                </c:pt>
                <c:pt idx="238">
                  <c:v>2022-12-02</c:v>
                </c:pt>
                <c:pt idx="239">
                  <c:v>2022-12-05</c:v>
                </c:pt>
                <c:pt idx="240">
                  <c:v>2022-12-06</c:v>
                </c:pt>
                <c:pt idx="241">
                  <c:v>2022-12-07</c:v>
                </c:pt>
                <c:pt idx="242">
                  <c:v>2022-12-08</c:v>
                </c:pt>
                <c:pt idx="243">
                  <c:v>2022-12-09</c:v>
                </c:pt>
                <c:pt idx="244">
                  <c:v>2022-12-12</c:v>
                </c:pt>
                <c:pt idx="245">
                  <c:v>2022-12-13</c:v>
                </c:pt>
                <c:pt idx="246">
                  <c:v>2022-12-14</c:v>
                </c:pt>
                <c:pt idx="247">
                  <c:v>2022-12-15</c:v>
                </c:pt>
                <c:pt idx="248">
                  <c:v>2022-12-16</c:v>
                </c:pt>
                <c:pt idx="249">
                  <c:v>2022-12-19</c:v>
                </c:pt>
                <c:pt idx="250">
                  <c:v>2022-12-20</c:v>
                </c:pt>
                <c:pt idx="251">
                  <c:v>2022-12-21</c:v>
                </c:pt>
                <c:pt idx="252">
                  <c:v>2022-12-22</c:v>
                </c:pt>
                <c:pt idx="253">
                  <c:v>2022-12-23</c:v>
                </c:pt>
                <c:pt idx="254">
                  <c:v>2022-12-26</c:v>
                </c:pt>
                <c:pt idx="255">
                  <c:v>2022-12-27</c:v>
                </c:pt>
                <c:pt idx="256">
                  <c:v>2022-12-28</c:v>
                </c:pt>
                <c:pt idx="257">
                  <c:v>2022-12-29</c:v>
                </c:pt>
                <c:pt idx="258">
                  <c:v>2022-12-30</c:v>
                </c:pt>
                <c:pt idx="259">
                  <c:v>2023-01-02</c:v>
                </c:pt>
                <c:pt idx="260">
                  <c:v>2023-01-03</c:v>
                </c:pt>
                <c:pt idx="261">
                  <c:v>2023-01-04</c:v>
                </c:pt>
                <c:pt idx="262">
                  <c:v>2023-01-05</c:v>
                </c:pt>
                <c:pt idx="263">
                  <c:v>2023-01-06</c:v>
                </c:pt>
                <c:pt idx="264">
                  <c:v>2023-01-09</c:v>
                </c:pt>
                <c:pt idx="265">
                  <c:v>2023-01-10</c:v>
                </c:pt>
                <c:pt idx="266">
                  <c:v>2023-01-11</c:v>
                </c:pt>
                <c:pt idx="267">
                  <c:v>2023-01-12</c:v>
                </c:pt>
                <c:pt idx="268">
                  <c:v>2023-01-13</c:v>
                </c:pt>
                <c:pt idx="269">
                  <c:v>2023-01-16</c:v>
                </c:pt>
                <c:pt idx="270">
                  <c:v>2023-01-17</c:v>
                </c:pt>
                <c:pt idx="271">
                  <c:v>2023-01-18</c:v>
                </c:pt>
                <c:pt idx="272">
                  <c:v>2023-01-19</c:v>
                </c:pt>
                <c:pt idx="273">
                  <c:v>2023-01-20</c:v>
                </c:pt>
                <c:pt idx="274">
                  <c:v>2023-01-23</c:v>
                </c:pt>
                <c:pt idx="275">
                  <c:v>2023-01-24</c:v>
                </c:pt>
                <c:pt idx="276">
                  <c:v>2023-01-25</c:v>
                </c:pt>
                <c:pt idx="277">
                  <c:v>2023-01-26</c:v>
                </c:pt>
                <c:pt idx="278">
                  <c:v>2023-01-27</c:v>
                </c:pt>
                <c:pt idx="279">
                  <c:v>2023-01-30</c:v>
                </c:pt>
                <c:pt idx="280">
                  <c:v>2023-01-31</c:v>
                </c:pt>
                <c:pt idx="281">
                  <c:v>2023-02-01</c:v>
                </c:pt>
                <c:pt idx="282">
                  <c:v>2023-02-02</c:v>
                </c:pt>
                <c:pt idx="283">
                  <c:v>2023-02-03</c:v>
                </c:pt>
                <c:pt idx="284">
                  <c:v>2023-02-06</c:v>
                </c:pt>
                <c:pt idx="285">
                  <c:v>2023-02-07</c:v>
                </c:pt>
                <c:pt idx="286">
                  <c:v>2023-02-08</c:v>
                </c:pt>
                <c:pt idx="287">
                  <c:v>2023-02-09</c:v>
                </c:pt>
                <c:pt idx="288">
                  <c:v>2023-02-10</c:v>
                </c:pt>
                <c:pt idx="289">
                  <c:v>2023-02-13</c:v>
                </c:pt>
                <c:pt idx="290">
                  <c:v>2023-02-14</c:v>
                </c:pt>
                <c:pt idx="291">
                  <c:v>2023-02-15</c:v>
                </c:pt>
                <c:pt idx="292">
                  <c:v>2023-02-16</c:v>
                </c:pt>
                <c:pt idx="293">
                  <c:v>2023-02-17</c:v>
                </c:pt>
                <c:pt idx="294">
                  <c:v>2023-02-20</c:v>
                </c:pt>
                <c:pt idx="295">
                  <c:v>2023-02-21</c:v>
                </c:pt>
                <c:pt idx="296">
                  <c:v>2023-02-22</c:v>
                </c:pt>
                <c:pt idx="297">
                  <c:v>2023-02-23</c:v>
                </c:pt>
                <c:pt idx="298">
                  <c:v>2023-02-24</c:v>
                </c:pt>
                <c:pt idx="299">
                  <c:v>2023-02-27</c:v>
                </c:pt>
                <c:pt idx="300">
                  <c:v>2023-02-28</c:v>
                </c:pt>
                <c:pt idx="301">
                  <c:v>2023-03-01</c:v>
                </c:pt>
                <c:pt idx="302">
                  <c:v>2023-03-02</c:v>
                </c:pt>
                <c:pt idx="303">
                  <c:v>2023-03-03</c:v>
                </c:pt>
                <c:pt idx="304">
                  <c:v>2023-03-06</c:v>
                </c:pt>
                <c:pt idx="305">
                  <c:v>2023-03-07</c:v>
                </c:pt>
                <c:pt idx="306">
                  <c:v>2023-03-08</c:v>
                </c:pt>
                <c:pt idx="307">
                  <c:v>2023-03-09</c:v>
                </c:pt>
                <c:pt idx="308">
                  <c:v>2023-03-10</c:v>
                </c:pt>
                <c:pt idx="309">
                  <c:v>2023-03-13</c:v>
                </c:pt>
                <c:pt idx="310">
                  <c:v>2023-03-14</c:v>
                </c:pt>
                <c:pt idx="311">
                  <c:v>2023-03-15</c:v>
                </c:pt>
                <c:pt idx="312">
                  <c:v>2023-03-16</c:v>
                </c:pt>
                <c:pt idx="313">
                  <c:v>2023-03-17</c:v>
                </c:pt>
                <c:pt idx="314">
                  <c:v>2023-03-20</c:v>
                </c:pt>
                <c:pt idx="315">
                  <c:v>2023-03-21</c:v>
                </c:pt>
                <c:pt idx="316">
                  <c:v>2023-03-22</c:v>
                </c:pt>
                <c:pt idx="317">
                  <c:v>2023-03-23</c:v>
                </c:pt>
                <c:pt idx="318">
                  <c:v>2023-03-24</c:v>
                </c:pt>
                <c:pt idx="319">
                  <c:v>2023-03-27</c:v>
                </c:pt>
                <c:pt idx="320">
                  <c:v>2023-03-28</c:v>
                </c:pt>
                <c:pt idx="321">
                  <c:v>2023-03-29</c:v>
                </c:pt>
                <c:pt idx="322">
                  <c:v>2023-03-30</c:v>
                </c:pt>
                <c:pt idx="323">
                  <c:v>2023-03-31</c:v>
                </c:pt>
                <c:pt idx="324">
                  <c:v>2023-04-03</c:v>
                </c:pt>
                <c:pt idx="325">
                  <c:v>2023-04-04</c:v>
                </c:pt>
                <c:pt idx="326">
                  <c:v>2023-04-05</c:v>
                </c:pt>
                <c:pt idx="327">
                  <c:v>2023-04-06</c:v>
                </c:pt>
                <c:pt idx="328">
                  <c:v>2023-04-07</c:v>
                </c:pt>
                <c:pt idx="329">
                  <c:v>2023-04-10</c:v>
                </c:pt>
                <c:pt idx="330">
                  <c:v>2023-04-11</c:v>
                </c:pt>
                <c:pt idx="331">
                  <c:v>2023-04-12</c:v>
                </c:pt>
                <c:pt idx="332">
                  <c:v>2023-04-13</c:v>
                </c:pt>
                <c:pt idx="333">
                  <c:v>2023-04-14</c:v>
                </c:pt>
                <c:pt idx="334">
                  <c:v>2023-04-17</c:v>
                </c:pt>
                <c:pt idx="335">
                  <c:v>2023-04-18</c:v>
                </c:pt>
                <c:pt idx="336">
                  <c:v>2023-04-19</c:v>
                </c:pt>
                <c:pt idx="337">
                  <c:v>2023-04-20</c:v>
                </c:pt>
                <c:pt idx="338">
                  <c:v>2023-04-21</c:v>
                </c:pt>
                <c:pt idx="339">
                  <c:v>2023-04-24</c:v>
                </c:pt>
                <c:pt idx="340">
                  <c:v>2023-04-25</c:v>
                </c:pt>
                <c:pt idx="341">
                  <c:v>2023-04-26</c:v>
                </c:pt>
                <c:pt idx="342">
                  <c:v>2023-04-27</c:v>
                </c:pt>
                <c:pt idx="343">
                  <c:v>2023-04-28</c:v>
                </c:pt>
                <c:pt idx="344">
                  <c:v>2023-05-01</c:v>
                </c:pt>
                <c:pt idx="345">
                  <c:v>2023-05-02</c:v>
                </c:pt>
                <c:pt idx="346">
                  <c:v>2023-05-03</c:v>
                </c:pt>
                <c:pt idx="347">
                  <c:v>2023-05-04</c:v>
                </c:pt>
                <c:pt idx="348">
                  <c:v>2023-05-05</c:v>
                </c:pt>
                <c:pt idx="349">
                  <c:v>2023-05-08</c:v>
                </c:pt>
                <c:pt idx="350">
                  <c:v>2023-05-09</c:v>
                </c:pt>
                <c:pt idx="351">
                  <c:v>2023-05-10</c:v>
                </c:pt>
                <c:pt idx="352">
                  <c:v>2023-05-11</c:v>
                </c:pt>
                <c:pt idx="353">
                  <c:v>2023-05-12</c:v>
                </c:pt>
                <c:pt idx="354">
                  <c:v>2023-05-15</c:v>
                </c:pt>
                <c:pt idx="355">
                  <c:v>2023-05-16</c:v>
                </c:pt>
                <c:pt idx="356">
                  <c:v>2023-05-17</c:v>
                </c:pt>
                <c:pt idx="357">
                  <c:v>2023-05-18</c:v>
                </c:pt>
                <c:pt idx="358">
                  <c:v>2023-05-19</c:v>
                </c:pt>
                <c:pt idx="359">
                  <c:v>2023-05-22</c:v>
                </c:pt>
                <c:pt idx="360">
                  <c:v>2023-05-23</c:v>
                </c:pt>
                <c:pt idx="361">
                  <c:v>2023-05-24</c:v>
                </c:pt>
                <c:pt idx="362">
                  <c:v>2023-05-25</c:v>
                </c:pt>
                <c:pt idx="363">
                  <c:v>2023-05-26</c:v>
                </c:pt>
                <c:pt idx="364">
                  <c:v>2023-05-29</c:v>
                </c:pt>
                <c:pt idx="365">
                  <c:v>2023-05-30</c:v>
                </c:pt>
                <c:pt idx="366">
                  <c:v>2023-05-31</c:v>
                </c:pt>
                <c:pt idx="367">
                  <c:v>2023-06-01</c:v>
                </c:pt>
                <c:pt idx="368">
                  <c:v>2023-06-02</c:v>
                </c:pt>
                <c:pt idx="369">
                  <c:v>2023-06-05</c:v>
                </c:pt>
                <c:pt idx="370">
                  <c:v>2023-06-06</c:v>
                </c:pt>
                <c:pt idx="371">
                  <c:v>2023-06-07</c:v>
                </c:pt>
                <c:pt idx="372">
                  <c:v>2023-06-08</c:v>
                </c:pt>
                <c:pt idx="373">
                  <c:v>2023-06-09</c:v>
                </c:pt>
                <c:pt idx="374">
                  <c:v>2023-06-12</c:v>
                </c:pt>
                <c:pt idx="375">
                  <c:v>2023-06-13</c:v>
                </c:pt>
                <c:pt idx="376">
                  <c:v>2023-06-14</c:v>
                </c:pt>
                <c:pt idx="377">
                  <c:v>2023-06-15</c:v>
                </c:pt>
                <c:pt idx="378">
                  <c:v>2023-06-16</c:v>
                </c:pt>
                <c:pt idx="379">
                  <c:v>2023-06-19</c:v>
                </c:pt>
                <c:pt idx="380">
                  <c:v>2023-06-20</c:v>
                </c:pt>
                <c:pt idx="381">
                  <c:v>2023-06-21</c:v>
                </c:pt>
                <c:pt idx="382">
                  <c:v>2023-06-22</c:v>
                </c:pt>
                <c:pt idx="383">
                  <c:v>2023-06-23</c:v>
                </c:pt>
                <c:pt idx="384">
                  <c:v>2023-06-26</c:v>
                </c:pt>
                <c:pt idx="385">
                  <c:v>2023-06-27</c:v>
                </c:pt>
                <c:pt idx="386">
                  <c:v>2023-06-28</c:v>
                </c:pt>
                <c:pt idx="387">
                  <c:v>2023-06-29</c:v>
                </c:pt>
                <c:pt idx="388">
                  <c:v>2023-06-30</c:v>
                </c:pt>
                <c:pt idx="389">
                  <c:v>2023-07-03</c:v>
                </c:pt>
                <c:pt idx="390">
                  <c:v>2023-07-04</c:v>
                </c:pt>
                <c:pt idx="391">
                  <c:v>2023-07-05</c:v>
                </c:pt>
                <c:pt idx="392">
                  <c:v>2023-07-06</c:v>
                </c:pt>
                <c:pt idx="393">
                  <c:v>2023-07-07</c:v>
                </c:pt>
                <c:pt idx="394">
                  <c:v>2023-07-10</c:v>
                </c:pt>
                <c:pt idx="395">
                  <c:v>2023-07-11</c:v>
                </c:pt>
                <c:pt idx="396">
                  <c:v>2023-07-12</c:v>
                </c:pt>
                <c:pt idx="397">
                  <c:v>2023-07-13</c:v>
                </c:pt>
                <c:pt idx="398">
                  <c:v>2023-07-14</c:v>
                </c:pt>
                <c:pt idx="399">
                  <c:v>2023-07-17</c:v>
                </c:pt>
                <c:pt idx="400">
                  <c:v>2023-07-18</c:v>
                </c:pt>
                <c:pt idx="401">
                  <c:v>2023-07-19</c:v>
                </c:pt>
                <c:pt idx="402">
                  <c:v>2023-07-20</c:v>
                </c:pt>
                <c:pt idx="403">
                  <c:v>2023-07-21</c:v>
                </c:pt>
                <c:pt idx="404">
                  <c:v>2023-07-24</c:v>
                </c:pt>
                <c:pt idx="405">
                  <c:v>2023-07-25</c:v>
                </c:pt>
                <c:pt idx="406">
                  <c:v>2023-07-26</c:v>
                </c:pt>
                <c:pt idx="407">
                  <c:v>2023-07-27</c:v>
                </c:pt>
                <c:pt idx="408">
                  <c:v>2023-07-28</c:v>
                </c:pt>
                <c:pt idx="409">
                  <c:v>2023-07-31</c:v>
                </c:pt>
                <c:pt idx="410">
                  <c:v>2023-08-01</c:v>
                </c:pt>
                <c:pt idx="411">
                  <c:v>2023-08-02</c:v>
                </c:pt>
                <c:pt idx="412">
                  <c:v>2023-08-03</c:v>
                </c:pt>
                <c:pt idx="413">
                  <c:v>2023-08-04</c:v>
                </c:pt>
                <c:pt idx="414">
                  <c:v>2023-08-07</c:v>
                </c:pt>
                <c:pt idx="415">
                  <c:v>2023-08-08</c:v>
                </c:pt>
                <c:pt idx="416">
                  <c:v>2023-08-09</c:v>
                </c:pt>
                <c:pt idx="417">
                  <c:v>2023-08-10</c:v>
                </c:pt>
                <c:pt idx="418">
                  <c:v>2023-08-11</c:v>
                </c:pt>
                <c:pt idx="419">
                  <c:v>2023-08-14</c:v>
                </c:pt>
                <c:pt idx="420">
                  <c:v>2023-08-15</c:v>
                </c:pt>
                <c:pt idx="421">
                  <c:v>2023-08-16</c:v>
                </c:pt>
                <c:pt idx="422">
                  <c:v>2023-08-17</c:v>
                </c:pt>
                <c:pt idx="423">
                  <c:v>2023-08-18</c:v>
                </c:pt>
                <c:pt idx="424">
                  <c:v>2023-08-21</c:v>
                </c:pt>
                <c:pt idx="425">
                  <c:v>2023-08-22</c:v>
                </c:pt>
                <c:pt idx="426">
                  <c:v>2023-08-23</c:v>
                </c:pt>
                <c:pt idx="427">
                  <c:v>2023-08-24</c:v>
                </c:pt>
                <c:pt idx="428">
                  <c:v>2023-08-25</c:v>
                </c:pt>
                <c:pt idx="429">
                  <c:v>2023-08-28</c:v>
                </c:pt>
                <c:pt idx="430">
                  <c:v>2023-08-29</c:v>
                </c:pt>
                <c:pt idx="431">
                  <c:v>2023-08-30</c:v>
                </c:pt>
                <c:pt idx="432">
                  <c:v>2023-08-31</c:v>
                </c:pt>
                <c:pt idx="433">
                  <c:v>2023-09-01</c:v>
                </c:pt>
                <c:pt idx="434">
                  <c:v>2023-09-04</c:v>
                </c:pt>
                <c:pt idx="435">
                  <c:v>2023-09-05</c:v>
                </c:pt>
                <c:pt idx="436">
                  <c:v>2023-09-06</c:v>
                </c:pt>
                <c:pt idx="437">
                  <c:v>2023-09-07</c:v>
                </c:pt>
                <c:pt idx="438">
                  <c:v>2023-09-08</c:v>
                </c:pt>
                <c:pt idx="439">
                  <c:v>2023-09-11</c:v>
                </c:pt>
                <c:pt idx="440">
                  <c:v>2023-09-12</c:v>
                </c:pt>
                <c:pt idx="441">
                  <c:v>2023-09-13</c:v>
                </c:pt>
                <c:pt idx="442">
                  <c:v>2023-09-14</c:v>
                </c:pt>
                <c:pt idx="443">
                  <c:v>2023-09-15</c:v>
                </c:pt>
                <c:pt idx="444">
                  <c:v>2023-09-18</c:v>
                </c:pt>
                <c:pt idx="445">
                  <c:v>2023-09-19</c:v>
                </c:pt>
                <c:pt idx="446">
                  <c:v>2023-09-20</c:v>
                </c:pt>
                <c:pt idx="447">
                  <c:v>2023-09-21</c:v>
                </c:pt>
                <c:pt idx="448">
                  <c:v>2023-09-22</c:v>
                </c:pt>
                <c:pt idx="449">
                  <c:v>2023-09-25</c:v>
                </c:pt>
                <c:pt idx="450">
                  <c:v>2023-09-26</c:v>
                </c:pt>
                <c:pt idx="451">
                  <c:v>2023-09-27</c:v>
                </c:pt>
                <c:pt idx="452">
                  <c:v>2023-09-28</c:v>
                </c:pt>
                <c:pt idx="453">
                  <c:v>2023-09-29</c:v>
                </c:pt>
                <c:pt idx="454">
                  <c:v>2023-10-02</c:v>
                </c:pt>
                <c:pt idx="455">
                  <c:v>2023-10-03</c:v>
                </c:pt>
                <c:pt idx="456">
                  <c:v>2023-10-04</c:v>
                </c:pt>
                <c:pt idx="457">
                  <c:v>2023-10-05</c:v>
                </c:pt>
                <c:pt idx="458">
                  <c:v>2023-10-06</c:v>
                </c:pt>
                <c:pt idx="459">
                  <c:v>2023-10-09</c:v>
                </c:pt>
                <c:pt idx="460">
                  <c:v>2023-10-10</c:v>
                </c:pt>
                <c:pt idx="461">
                  <c:v>2023-10-11</c:v>
                </c:pt>
                <c:pt idx="462">
                  <c:v>2023-10-12</c:v>
                </c:pt>
                <c:pt idx="463">
                  <c:v>2023-10-13</c:v>
                </c:pt>
                <c:pt idx="464">
                  <c:v>2023-10-16</c:v>
                </c:pt>
                <c:pt idx="465">
                  <c:v>2023-10-17</c:v>
                </c:pt>
                <c:pt idx="466">
                  <c:v>2023-10-18</c:v>
                </c:pt>
                <c:pt idx="467">
                  <c:v>2023-10-19</c:v>
                </c:pt>
                <c:pt idx="468">
                  <c:v>2023-10-20</c:v>
                </c:pt>
                <c:pt idx="469">
                  <c:v>2023-10-23</c:v>
                </c:pt>
                <c:pt idx="470">
                  <c:v>2023-10-24</c:v>
                </c:pt>
                <c:pt idx="471">
                  <c:v>2023-10-25</c:v>
                </c:pt>
                <c:pt idx="472">
                  <c:v>2023-10-26</c:v>
                </c:pt>
                <c:pt idx="473">
                  <c:v>2023-10-27</c:v>
                </c:pt>
                <c:pt idx="474">
                  <c:v>2023-10-30</c:v>
                </c:pt>
                <c:pt idx="475">
                  <c:v>2023-10-31</c:v>
                </c:pt>
                <c:pt idx="476">
                  <c:v>2023-11-01</c:v>
                </c:pt>
                <c:pt idx="477">
                  <c:v>2023-11-02</c:v>
                </c:pt>
                <c:pt idx="478">
                  <c:v>2023-11-03</c:v>
                </c:pt>
                <c:pt idx="479">
                  <c:v>2023-11-06</c:v>
                </c:pt>
                <c:pt idx="480">
                  <c:v>2023-11-07</c:v>
                </c:pt>
                <c:pt idx="481">
                  <c:v>2023-11-08</c:v>
                </c:pt>
                <c:pt idx="482">
                  <c:v>2023-11-09</c:v>
                </c:pt>
                <c:pt idx="483">
                  <c:v>2023-11-10</c:v>
                </c:pt>
                <c:pt idx="484">
                  <c:v>2023-11-13</c:v>
                </c:pt>
                <c:pt idx="485">
                  <c:v>2023-11-14</c:v>
                </c:pt>
                <c:pt idx="486">
                  <c:v>2023-11-15</c:v>
                </c:pt>
                <c:pt idx="487">
                  <c:v>2023-11-16</c:v>
                </c:pt>
                <c:pt idx="488">
                  <c:v>2023-11-17</c:v>
                </c:pt>
                <c:pt idx="489">
                  <c:v>2023-11-20</c:v>
                </c:pt>
                <c:pt idx="490">
                  <c:v>2023-11-21</c:v>
                </c:pt>
                <c:pt idx="491">
                  <c:v>2023-11-22</c:v>
                </c:pt>
                <c:pt idx="492">
                  <c:v>2023-11-23</c:v>
                </c:pt>
                <c:pt idx="493">
                  <c:v>2023-11-24</c:v>
                </c:pt>
                <c:pt idx="494">
                  <c:v>2023-11-27</c:v>
                </c:pt>
                <c:pt idx="495">
                  <c:v>2023-11-28</c:v>
                </c:pt>
                <c:pt idx="496">
                  <c:v>2023-11-29</c:v>
                </c:pt>
                <c:pt idx="497">
                  <c:v>2023-11-30</c:v>
                </c:pt>
                <c:pt idx="498">
                  <c:v>2023-12-01</c:v>
                </c:pt>
                <c:pt idx="499">
                  <c:v>2023-12-04</c:v>
                </c:pt>
                <c:pt idx="500">
                  <c:v>2023-12-05</c:v>
                </c:pt>
                <c:pt idx="501">
                  <c:v>2023-12-06</c:v>
                </c:pt>
                <c:pt idx="502">
                  <c:v>2023-12-07</c:v>
                </c:pt>
                <c:pt idx="503">
                  <c:v>2023-12-08</c:v>
                </c:pt>
                <c:pt idx="504">
                  <c:v>2023-12-11</c:v>
                </c:pt>
                <c:pt idx="505">
                  <c:v>2023-12-12</c:v>
                </c:pt>
                <c:pt idx="506">
                  <c:v>2023-12-13</c:v>
                </c:pt>
                <c:pt idx="507">
                  <c:v>2023-12-14</c:v>
                </c:pt>
                <c:pt idx="508">
                  <c:v>2023-12-15</c:v>
                </c:pt>
                <c:pt idx="509">
                  <c:v>2023-12-18</c:v>
                </c:pt>
                <c:pt idx="510">
                  <c:v>2023-12-19</c:v>
                </c:pt>
                <c:pt idx="511">
                  <c:v>2023-12-20</c:v>
                </c:pt>
                <c:pt idx="512">
                  <c:v>2023-12-21</c:v>
                </c:pt>
                <c:pt idx="513">
                  <c:v>2023-12-22</c:v>
                </c:pt>
                <c:pt idx="514">
                  <c:v>2023-12-25</c:v>
                </c:pt>
                <c:pt idx="515">
                  <c:v>2023-12-26</c:v>
                </c:pt>
                <c:pt idx="516">
                  <c:v>2023-12-27</c:v>
                </c:pt>
                <c:pt idx="517">
                  <c:v>2023-12-28</c:v>
                </c:pt>
                <c:pt idx="518">
                  <c:v>2023-12-29</c:v>
                </c:pt>
                <c:pt idx="519">
                  <c:v>2024-01-01</c:v>
                </c:pt>
                <c:pt idx="520">
                  <c:v>2024-01-02</c:v>
                </c:pt>
                <c:pt idx="521">
                  <c:v>2024-01-03</c:v>
                </c:pt>
                <c:pt idx="522">
                  <c:v>2024-01-04</c:v>
                </c:pt>
                <c:pt idx="523">
                  <c:v>2024-01-05</c:v>
                </c:pt>
                <c:pt idx="524">
                  <c:v>2024-01-08</c:v>
                </c:pt>
                <c:pt idx="525">
                  <c:v>2024-01-09</c:v>
                </c:pt>
                <c:pt idx="526">
                  <c:v>2024-01-10</c:v>
                </c:pt>
                <c:pt idx="527">
                  <c:v>2024-01-11</c:v>
                </c:pt>
                <c:pt idx="528">
                  <c:v>2024-01-12</c:v>
                </c:pt>
                <c:pt idx="529">
                  <c:v>2024-01-15</c:v>
                </c:pt>
                <c:pt idx="530">
                  <c:v>2024-01-16</c:v>
                </c:pt>
                <c:pt idx="531">
                  <c:v>2024-01-17</c:v>
                </c:pt>
                <c:pt idx="532">
                  <c:v>2024-01-18</c:v>
                </c:pt>
                <c:pt idx="533">
                  <c:v>2024-01-19</c:v>
                </c:pt>
                <c:pt idx="534">
                  <c:v>2024-01-22</c:v>
                </c:pt>
                <c:pt idx="535">
                  <c:v>2024-01-23</c:v>
                </c:pt>
                <c:pt idx="536">
                  <c:v>2024-01-24</c:v>
                </c:pt>
                <c:pt idx="537">
                  <c:v>2024-01-25</c:v>
                </c:pt>
                <c:pt idx="538">
                  <c:v>2024-01-26</c:v>
                </c:pt>
                <c:pt idx="539">
                  <c:v>2024-01-29</c:v>
                </c:pt>
                <c:pt idx="540">
                  <c:v>2024-01-30</c:v>
                </c:pt>
                <c:pt idx="541">
                  <c:v>2024-01-31</c:v>
                </c:pt>
                <c:pt idx="542">
                  <c:v>2024-02-01</c:v>
                </c:pt>
                <c:pt idx="543">
                  <c:v>2024-02-02</c:v>
                </c:pt>
                <c:pt idx="544">
                  <c:v>2024-02-05</c:v>
                </c:pt>
                <c:pt idx="545">
                  <c:v>2024-02-06</c:v>
                </c:pt>
                <c:pt idx="546">
                  <c:v>2024-02-07</c:v>
                </c:pt>
                <c:pt idx="547">
                  <c:v>2024-02-08</c:v>
                </c:pt>
                <c:pt idx="548">
                  <c:v>2024-02-09</c:v>
                </c:pt>
                <c:pt idx="549">
                  <c:v>2024-02-12</c:v>
                </c:pt>
                <c:pt idx="550">
                  <c:v>2024-02-13</c:v>
                </c:pt>
                <c:pt idx="551">
                  <c:v>2024-02-14</c:v>
                </c:pt>
                <c:pt idx="552">
                  <c:v>2024-02-15</c:v>
                </c:pt>
                <c:pt idx="553">
                  <c:v>2024-02-16</c:v>
                </c:pt>
                <c:pt idx="554">
                  <c:v>2024-02-19</c:v>
                </c:pt>
                <c:pt idx="555">
                  <c:v>2024-02-20</c:v>
                </c:pt>
                <c:pt idx="556">
                  <c:v>2024-02-21</c:v>
                </c:pt>
                <c:pt idx="557">
                  <c:v>2024-02-22</c:v>
                </c:pt>
                <c:pt idx="558">
                  <c:v>2024-02-23</c:v>
                </c:pt>
                <c:pt idx="559">
                  <c:v>2024-02-26</c:v>
                </c:pt>
                <c:pt idx="560">
                  <c:v>2024-02-27</c:v>
                </c:pt>
                <c:pt idx="561">
                  <c:v>2024-02-28</c:v>
                </c:pt>
                <c:pt idx="562">
                  <c:v>2024-02-29</c:v>
                </c:pt>
                <c:pt idx="563">
                  <c:v>2024-03-01</c:v>
                </c:pt>
                <c:pt idx="564">
                  <c:v>2024-03-04</c:v>
                </c:pt>
                <c:pt idx="565">
                  <c:v>2024-03-05</c:v>
                </c:pt>
                <c:pt idx="566">
                  <c:v>2024-03-06</c:v>
                </c:pt>
                <c:pt idx="567">
                  <c:v>2024-03-07</c:v>
                </c:pt>
                <c:pt idx="568">
                  <c:v>2024-03-08</c:v>
                </c:pt>
                <c:pt idx="569">
                  <c:v>2024-03-11</c:v>
                </c:pt>
                <c:pt idx="570">
                  <c:v>2024-03-12</c:v>
                </c:pt>
                <c:pt idx="571">
                  <c:v>2024-03-13</c:v>
                </c:pt>
                <c:pt idx="572">
                  <c:v>2024-03-14</c:v>
                </c:pt>
                <c:pt idx="573">
                  <c:v>2024-03-15</c:v>
                </c:pt>
                <c:pt idx="574">
                  <c:v>2024-03-18</c:v>
                </c:pt>
                <c:pt idx="575">
                  <c:v>2024-03-19</c:v>
                </c:pt>
                <c:pt idx="576">
                  <c:v>2024-03-20</c:v>
                </c:pt>
                <c:pt idx="577">
                  <c:v>2024-03-21</c:v>
                </c:pt>
                <c:pt idx="578">
                  <c:v>2024-03-22</c:v>
                </c:pt>
                <c:pt idx="579">
                  <c:v>2024-03-25</c:v>
                </c:pt>
                <c:pt idx="580">
                  <c:v>2024-03-26</c:v>
                </c:pt>
                <c:pt idx="581">
                  <c:v>2024-03-27</c:v>
                </c:pt>
                <c:pt idx="582">
                  <c:v>2024-03-28</c:v>
                </c:pt>
                <c:pt idx="583">
                  <c:v>2024-03-29</c:v>
                </c:pt>
                <c:pt idx="584">
                  <c:v>2024-04-01</c:v>
                </c:pt>
                <c:pt idx="585">
                  <c:v>2024-04-02</c:v>
                </c:pt>
                <c:pt idx="586">
                  <c:v>2024-04-03</c:v>
                </c:pt>
                <c:pt idx="587">
                  <c:v>2024-04-04</c:v>
                </c:pt>
                <c:pt idx="588">
                  <c:v>2024-04-05</c:v>
                </c:pt>
                <c:pt idx="589">
                  <c:v>2024-04-08</c:v>
                </c:pt>
                <c:pt idx="590">
                  <c:v>2024-04-09</c:v>
                </c:pt>
                <c:pt idx="591">
                  <c:v>2024-04-10</c:v>
                </c:pt>
                <c:pt idx="592">
                  <c:v>2024-04-11</c:v>
                </c:pt>
                <c:pt idx="593">
                  <c:v>2024-04-12</c:v>
                </c:pt>
                <c:pt idx="594">
                  <c:v>2024-04-15</c:v>
                </c:pt>
                <c:pt idx="595">
                  <c:v>2024-04-16</c:v>
                </c:pt>
                <c:pt idx="596">
                  <c:v>2024-04-17</c:v>
                </c:pt>
                <c:pt idx="597">
                  <c:v>2024-04-18</c:v>
                </c:pt>
                <c:pt idx="598">
                  <c:v>2024-04-19</c:v>
                </c:pt>
                <c:pt idx="599">
                  <c:v>2024-04-22</c:v>
                </c:pt>
                <c:pt idx="600">
                  <c:v>2024-04-23</c:v>
                </c:pt>
                <c:pt idx="601">
                  <c:v>2024-04-24</c:v>
                </c:pt>
                <c:pt idx="602">
                  <c:v>2024-04-25</c:v>
                </c:pt>
                <c:pt idx="603">
                  <c:v>2024-04-26</c:v>
                </c:pt>
                <c:pt idx="604">
                  <c:v>2024-04-29</c:v>
                </c:pt>
                <c:pt idx="605">
                  <c:v>2024-04-30</c:v>
                </c:pt>
                <c:pt idx="606">
                  <c:v>2024-05-01</c:v>
                </c:pt>
                <c:pt idx="607">
                  <c:v>2024-05-02</c:v>
                </c:pt>
                <c:pt idx="608">
                  <c:v>2024-05-03</c:v>
                </c:pt>
                <c:pt idx="609">
                  <c:v>2024-05-06</c:v>
                </c:pt>
                <c:pt idx="610">
                  <c:v>2024-05-07</c:v>
                </c:pt>
                <c:pt idx="611">
                  <c:v>2024-05-08</c:v>
                </c:pt>
                <c:pt idx="612">
                  <c:v>2024-05-09</c:v>
                </c:pt>
                <c:pt idx="613">
                  <c:v>2024-05-10</c:v>
                </c:pt>
                <c:pt idx="614">
                  <c:v>2024-05-13</c:v>
                </c:pt>
                <c:pt idx="615">
                  <c:v>2024-05-14</c:v>
                </c:pt>
                <c:pt idx="616">
                  <c:v>2024-05-15</c:v>
                </c:pt>
                <c:pt idx="617">
                  <c:v>2024-05-16</c:v>
                </c:pt>
                <c:pt idx="618">
                  <c:v>2024-05-17</c:v>
                </c:pt>
                <c:pt idx="619">
                  <c:v>2024-05-20</c:v>
                </c:pt>
                <c:pt idx="620">
                  <c:v>2024-05-21</c:v>
                </c:pt>
                <c:pt idx="621">
                  <c:v>2024-05-22</c:v>
                </c:pt>
                <c:pt idx="622">
                  <c:v>2024-05-23</c:v>
                </c:pt>
                <c:pt idx="623">
                  <c:v>2024-05-24</c:v>
                </c:pt>
                <c:pt idx="624">
                  <c:v>2024-05-27</c:v>
                </c:pt>
                <c:pt idx="625">
                  <c:v>2024-05-28</c:v>
                </c:pt>
                <c:pt idx="626">
                  <c:v>2024-05-29</c:v>
                </c:pt>
                <c:pt idx="627">
                  <c:v>2024-05-30</c:v>
                </c:pt>
                <c:pt idx="628">
                  <c:v>2024-05-31</c:v>
                </c:pt>
                <c:pt idx="629">
                  <c:v>2024-06-03</c:v>
                </c:pt>
                <c:pt idx="630">
                  <c:v>2024-06-04</c:v>
                </c:pt>
                <c:pt idx="631">
                  <c:v>2024-06-05</c:v>
                </c:pt>
                <c:pt idx="632">
                  <c:v>2024-06-06</c:v>
                </c:pt>
                <c:pt idx="633">
                  <c:v>2024-06-07</c:v>
                </c:pt>
                <c:pt idx="634">
                  <c:v>2024-06-10</c:v>
                </c:pt>
                <c:pt idx="635">
                  <c:v>2024-06-11</c:v>
                </c:pt>
                <c:pt idx="636">
                  <c:v>2024-06-12</c:v>
                </c:pt>
                <c:pt idx="637">
                  <c:v>2024-06-13</c:v>
                </c:pt>
                <c:pt idx="638">
                  <c:v>2024-06-14</c:v>
                </c:pt>
                <c:pt idx="639">
                  <c:v>2024-06-17</c:v>
                </c:pt>
                <c:pt idx="640">
                  <c:v>2024-06-18</c:v>
                </c:pt>
                <c:pt idx="641">
                  <c:v>2024-06-19</c:v>
                </c:pt>
                <c:pt idx="642">
                  <c:v>2024-06-20</c:v>
                </c:pt>
                <c:pt idx="643">
                  <c:v>2024-06-21</c:v>
                </c:pt>
                <c:pt idx="644">
                  <c:v>2024-06-24</c:v>
                </c:pt>
                <c:pt idx="645">
                  <c:v>2024-06-25</c:v>
                </c:pt>
                <c:pt idx="646">
                  <c:v>2024-06-26</c:v>
                </c:pt>
                <c:pt idx="647">
                  <c:v>2024-06-27</c:v>
                </c:pt>
                <c:pt idx="648">
                  <c:v>2024-06-28</c:v>
                </c:pt>
                <c:pt idx="649">
                  <c:v>2024-07-01</c:v>
                </c:pt>
                <c:pt idx="650">
                  <c:v>2024-07-02</c:v>
                </c:pt>
                <c:pt idx="651">
                  <c:v>2024-07-03</c:v>
                </c:pt>
                <c:pt idx="652">
                  <c:v>2024-07-04</c:v>
                </c:pt>
                <c:pt idx="653">
                  <c:v>2024-07-05</c:v>
                </c:pt>
                <c:pt idx="654">
                  <c:v>2024-07-08</c:v>
                </c:pt>
                <c:pt idx="655">
                  <c:v>2024-07-09</c:v>
                </c:pt>
                <c:pt idx="656">
                  <c:v>2024-07-10</c:v>
                </c:pt>
                <c:pt idx="657">
                  <c:v>2024-07-11</c:v>
                </c:pt>
                <c:pt idx="658">
                  <c:v>2024-07-12</c:v>
                </c:pt>
                <c:pt idx="659">
                  <c:v>2024-07-15</c:v>
                </c:pt>
                <c:pt idx="660">
                  <c:v>2024-07-16</c:v>
                </c:pt>
                <c:pt idx="661">
                  <c:v>2024-07-17</c:v>
                </c:pt>
                <c:pt idx="662">
                  <c:v>2024-07-18</c:v>
                </c:pt>
                <c:pt idx="663">
                  <c:v>2024-07-19</c:v>
                </c:pt>
                <c:pt idx="664">
                  <c:v>2024-07-22</c:v>
                </c:pt>
                <c:pt idx="665">
                  <c:v>2024-07-23</c:v>
                </c:pt>
                <c:pt idx="666">
                  <c:v>2024-07-24</c:v>
                </c:pt>
                <c:pt idx="667">
                  <c:v>2024-07-25</c:v>
                </c:pt>
                <c:pt idx="668">
                  <c:v>2024-07-26</c:v>
                </c:pt>
                <c:pt idx="669">
                  <c:v>2024-07-29</c:v>
                </c:pt>
                <c:pt idx="670">
                  <c:v>2024-07-30</c:v>
                </c:pt>
                <c:pt idx="671">
                  <c:v>2024-07-31</c:v>
                </c:pt>
                <c:pt idx="672">
                  <c:v>2024-08-01</c:v>
                </c:pt>
                <c:pt idx="673">
                  <c:v>2024-08-02</c:v>
                </c:pt>
                <c:pt idx="674">
                  <c:v>2024-08-05</c:v>
                </c:pt>
                <c:pt idx="675">
                  <c:v>2024-08-06</c:v>
                </c:pt>
                <c:pt idx="676">
                  <c:v>2024-08-07</c:v>
                </c:pt>
                <c:pt idx="677">
                  <c:v>2024-08-08</c:v>
                </c:pt>
                <c:pt idx="678">
                  <c:v>2024-08-09</c:v>
                </c:pt>
                <c:pt idx="679">
                  <c:v>2024-08-12</c:v>
                </c:pt>
                <c:pt idx="680">
                  <c:v>2024-08-13</c:v>
                </c:pt>
                <c:pt idx="681">
                  <c:v>2024-08-14</c:v>
                </c:pt>
                <c:pt idx="682">
                  <c:v>2024-08-15</c:v>
                </c:pt>
                <c:pt idx="683">
                  <c:v>2024-08-16</c:v>
                </c:pt>
                <c:pt idx="684">
                  <c:v>2024-08-19</c:v>
                </c:pt>
                <c:pt idx="685">
                  <c:v>2024-08-20</c:v>
                </c:pt>
                <c:pt idx="686">
                  <c:v>2024-08-21</c:v>
                </c:pt>
                <c:pt idx="687">
                  <c:v>2024-08-22</c:v>
                </c:pt>
                <c:pt idx="688">
                  <c:v>2024-08-23</c:v>
                </c:pt>
                <c:pt idx="689">
                  <c:v>2024-08-26</c:v>
                </c:pt>
                <c:pt idx="690">
                  <c:v>2024-08-27</c:v>
                </c:pt>
                <c:pt idx="691">
                  <c:v>2024-08-28</c:v>
                </c:pt>
                <c:pt idx="692">
                  <c:v>2024-08-29</c:v>
                </c:pt>
                <c:pt idx="693">
                  <c:v>2024-08-30</c:v>
                </c:pt>
                <c:pt idx="694">
                  <c:v>2024-09-02</c:v>
                </c:pt>
                <c:pt idx="695">
                  <c:v>2024-09-03</c:v>
                </c:pt>
                <c:pt idx="696">
                  <c:v>2024-09-04</c:v>
                </c:pt>
                <c:pt idx="697">
                  <c:v>2024-09-05</c:v>
                </c:pt>
                <c:pt idx="698">
                  <c:v>2024-09-06</c:v>
                </c:pt>
                <c:pt idx="699">
                  <c:v>2024-09-09</c:v>
                </c:pt>
                <c:pt idx="700">
                  <c:v>2024-09-10</c:v>
                </c:pt>
                <c:pt idx="701">
                  <c:v>2024-09-11</c:v>
                </c:pt>
                <c:pt idx="702">
                  <c:v>2024-09-12</c:v>
                </c:pt>
                <c:pt idx="703">
                  <c:v>2024-09-13</c:v>
                </c:pt>
                <c:pt idx="704">
                  <c:v>2024-09-16</c:v>
                </c:pt>
                <c:pt idx="705">
                  <c:v>2024-09-17</c:v>
                </c:pt>
                <c:pt idx="706">
                  <c:v>2024-09-18</c:v>
                </c:pt>
                <c:pt idx="707">
                  <c:v>2024-09-19</c:v>
                </c:pt>
                <c:pt idx="708">
                  <c:v>2024-09-20</c:v>
                </c:pt>
                <c:pt idx="709">
                  <c:v>2024-09-23</c:v>
                </c:pt>
                <c:pt idx="710">
                  <c:v>2024-09-24</c:v>
                </c:pt>
                <c:pt idx="711">
                  <c:v>2024-09-25</c:v>
                </c:pt>
                <c:pt idx="712">
                  <c:v>2024-09-26</c:v>
                </c:pt>
                <c:pt idx="713">
                  <c:v>2024-09-27</c:v>
                </c:pt>
                <c:pt idx="714">
                  <c:v>2024-09-30</c:v>
                </c:pt>
                <c:pt idx="715">
                  <c:v>2024-10-01</c:v>
                </c:pt>
                <c:pt idx="716">
                  <c:v>2024-10-02</c:v>
                </c:pt>
                <c:pt idx="717">
                  <c:v>2024-10-03</c:v>
                </c:pt>
                <c:pt idx="718">
                  <c:v>2024-10-04</c:v>
                </c:pt>
                <c:pt idx="719">
                  <c:v>2024-10-07</c:v>
                </c:pt>
                <c:pt idx="720">
                  <c:v>2024-10-08</c:v>
                </c:pt>
                <c:pt idx="721">
                  <c:v>2024-10-09</c:v>
                </c:pt>
                <c:pt idx="722">
                  <c:v>2024-10-10</c:v>
                </c:pt>
                <c:pt idx="723">
                  <c:v>2024-10-11</c:v>
                </c:pt>
                <c:pt idx="724">
                  <c:v>2024-10-14</c:v>
                </c:pt>
                <c:pt idx="725">
                  <c:v>2024-10-15</c:v>
                </c:pt>
                <c:pt idx="726">
                  <c:v>2024-10-16</c:v>
                </c:pt>
                <c:pt idx="727">
                  <c:v>2024-10-17</c:v>
                </c:pt>
                <c:pt idx="728">
                  <c:v>2024-10-18</c:v>
                </c:pt>
                <c:pt idx="729">
                  <c:v>2024-10-21</c:v>
                </c:pt>
                <c:pt idx="730">
                  <c:v>2024-10-22</c:v>
                </c:pt>
                <c:pt idx="731">
                  <c:v>2024-10-23</c:v>
                </c:pt>
                <c:pt idx="732">
                  <c:v>2024-10-24</c:v>
                </c:pt>
                <c:pt idx="733">
                  <c:v>2024-10-25</c:v>
                </c:pt>
                <c:pt idx="734">
                  <c:v>2024-10-28</c:v>
                </c:pt>
                <c:pt idx="735">
                  <c:v>2024-10-29</c:v>
                </c:pt>
                <c:pt idx="736">
                  <c:v>2024-10-30</c:v>
                </c:pt>
                <c:pt idx="737">
                  <c:v>2024-10-31</c:v>
                </c:pt>
                <c:pt idx="738">
                  <c:v>2024-11-01</c:v>
                </c:pt>
                <c:pt idx="739">
                  <c:v>2024-11-04</c:v>
                </c:pt>
                <c:pt idx="740">
                  <c:v>2024-11-05</c:v>
                </c:pt>
                <c:pt idx="741">
                  <c:v>2024-11-06</c:v>
                </c:pt>
                <c:pt idx="742">
                  <c:v>2024-11-07</c:v>
                </c:pt>
                <c:pt idx="743">
                  <c:v>2024-11-08</c:v>
                </c:pt>
                <c:pt idx="744">
                  <c:v>2024-11-11</c:v>
                </c:pt>
                <c:pt idx="745">
                  <c:v>2024-11-12</c:v>
                </c:pt>
                <c:pt idx="746">
                  <c:v>2024-11-13</c:v>
                </c:pt>
                <c:pt idx="747">
                  <c:v>2024-11-14</c:v>
                </c:pt>
                <c:pt idx="748">
                  <c:v>2024-11-15</c:v>
                </c:pt>
                <c:pt idx="749">
                  <c:v>2024-11-18</c:v>
                </c:pt>
                <c:pt idx="750">
                  <c:v>2024-11-19</c:v>
                </c:pt>
                <c:pt idx="751">
                  <c:v>2024-11-20</c:v>
                </c:pt>
                <c:pt idx="752">
                  <c:v>2024-11-21</c:v>
                </c:pt>
                <c:pt idx="753">
                  <c:v>2024-11-22</c:v>
                </c:pt>
                <c:pt idx="754">
                  <c:v>2024-11-25</c:v>
                </c:pt>
                <c:pt idx="755">
                  <c:v>2024-11-26</c:v>
                </c:pt>
                <c:pt idx="756">
                  <c:v>2024-11-27</c:v>
                </c:pt>
                <c:pt idx="757">
                  <c:v>2024-11-28</c:v>
                </c:pt>
                <c:pt idx="758">
                  <c:v>2024-11-29</c:v>
                </c:pt>
                <c:pt idx="759">
                  <c:v>2024-12-02</c:v>
                </c:pt>
                <c:pt idx="760">
                  <c:v>2024-12-03</c:v>
                </c:pt>
                <c:pt idx="761">
                  <c:v>2024-12-04</c:v>
                </c:pt>
                <c:pt idx="762">
                  <c:v>2024-12-05</c:v>
                </c:pt>
                <c:pt idx="763">
                  <c:v>2024-12-06</c:v>
                </c:pt>
                <c:pt idx="764">
                  <c:v>2024-12-09</c:v>
                </c:pt>
                <c:pt idx="765">
                  <c:v>2024-12-10</c:v>
                </c:pt>
                <c:pt idx="766">
                  <c:v>2024-12-11</c:v>
                </c:pt>
                <c:pt idx="767">
                  <c:v>2024-12-12</c:v>
                </c:pt>
                <c:pt idx="768">
                  <c:v>2024-12-13</c:v>
                </c:pt>
                <c:pt idx="769">
                  <c:v>2024-12-16</c:v>
                </c:pt>
                <c:pt idx="770">
                  <c:v>2024-12-17</c:v>
                </c:pt>
                <c:pt idx="771">
                  <c:v>2024-12-18</c:v>
                </c:pt>
                <c:pt idx="772">
                  <c:v>2024-12-19</c:v>
                </c:pt>
                <c:pt idx="773">
                  <c:v>2024-12-20</c:v>
                </c:pt>
                <c:pt idx="774">
                  <c:v>2024-12-23</c:v>
                </c:pt>
                <c:pt idx="775">
                  <c:v>2024-12-24</c:v>
                </c:pt>
                <c:pt idx="776">
                  <c:v>2024-12-25</c:v>
                </c:pt>
                <c:pt idx="777">
                  <c:v>2024-12-26</c:v>
                </c:pt>
                <c:pt idx="778">
                  <c:v>2024-12-27</c:v>
                </c:pt>
                <c:pt idx="779">
                  <c:v>2024-12-30</c:v>
                </c:pt>
                <c:pt idx="780">
                  <c:v>2024-12-31</c:v>
                </c:pt>
              </c:strCache>
            </c:strRef>
          </c:cat>
          <c:val>
            <c:numRef>
              <c:f>Charts!$Q$4:$Q$784</c:f>
              <c:numCache>
                <c:formatCode>General</c:formatCode>
                <c:ptCount val="781"/>
                <c:pt idx="0">
                  <c:v>175.52</c:v>
                </c:pt>
                <c:pt idx="1">
                  <c:v>177.86</c:v>
                </c:pt>
                <c:pt idx="2">
                  <c:v>180.81</c:v>
                </c:pt>
                <c:pt idx="3">
                  <c:v>174.98</c:v>
                </c:pt>
                <c:pt idx="4">
                  <c:v>171.23</c:v>
                </c:pt>
                <c:pt idx="5">
                  <c:v>171.68</c:v>
                </c:pt>
                <c:pt idx="6">
                  <c:v>170.83</c:v>
                </c:pt>
                <c:pt idx="7">
                  <c:v>170.86</c:v>
                </c:pt>
                <c:pt idx="8">
                  <c:v>168.48</c:v>
                </c:pt>
                <c:pt idx="9">
                  <c:v>171.09</c:v>
                </c:pt>
                <c:pt idx="10">
                  <c:v>173.45</c:v>
                </c:pt>
                <c:pt idx="11">
                  <c:v>173.72</c:v>
                </c:pt>
                <c:pt idx="12">
                  <c:v>177.16</c:v>
                </c:pt>
                <c:pt idx="13">
                  <c:v>178.66</c:v>
                </c:pt>
                <c:pt idx="14">
                  <c:v>176.15</c:v>
                </c:pt>
                <c:pt idx="15">
                  <c:v>177.33</c:v>
                </c:pt>
                <c:pt idx="16">
                  <c:v>174.54</c:v>
                </c:pt>
                <c:pt idx="17">
                  <c:v>177.25</c:v>
                </c:pt>
                <c:pt idx="18">
                  <c:v>177.18</c:v>
                </c:pt>
                <c:pt idx="19">
                  <c:v>176.7</c:v>
                </c:pt>
                <c:pt idx="20">
                  <c:v>174.75</c:v>
                </c:pt>
                <c:pt idx="21">
                  <c:v>178.5</c:v>
                </c:pt>
                <c:pt idx="22">
                  <c:v>178.11</c:v>
                </c:pt>
                <c:pt idx="23">
                  <c:v>176.9</c:v>
                </c:pt>
                <c:pt idx="24">
                  <c:v>175.92</c:v>
                </c:pt>
                <c:pt idx="25">
                  <c:v>177.6</c:v>
                </c:pt>
                <c:pt idx="26">
                  <c:v>178.79</c:v>
                </c:pt>
                <c:pt idx="27">
                  <c:v>180.13</c:v>
                </c:pt>
                <c:pt idx="28">
                  <c:v>181.54</c:v>
                </c:pt>
                <c:pt idx="29">
                  <c:v>188.36</c:v>
                </c:pt>
                <c:pt idx="30">
                  <c:v>187.14</c:v>
                </c:pt>
                <c:pt idx="31">
                  <c:v>185.6</c:v>
                </c:pt>
                <c:pt idx="32">
                  <c:v>183.14</c:v>
                </c:pt>
                <c:pt idx="33">
                  <c:v>185.15</c:v>
                </c:pt>
                <c:pt idx="34">
                  <c:v>188.82</c:v>
                </c:pt>
                <c:pt idx="35">
                  <c:v>188.54</c:v>
                </c:pt>
                <c:pt idx="36">
                  <c:v>185.95</c:v>
                </c:pt>
                <c:pt idx="37">
                  <c:v>183.44</c:v>
                </c:pt>
                <c:pt idx="38">
                  <c:v>185.57</c:v>
                </c:pt>
                <c:pt idx="39">
                  <c:v>188.01</c:v>
                </c:pt>
                <c:pt idx="40">
                  <c:v>189.84</c:v>
                </c:pt>
                <c:pt idx="41">
                  <c:v>187.79</c:v>
                </c:pt>
                <c:pt idx="42">
                  <c:v>188.62</c:v>
                </c:pt>
                <c:pt idx="43">
                  <c:v>189.08</c:v>
                </c:pt>
                <c:pt idx="44">
                  <c:v>189.87</c:v>
                </c:pt>
                <c:pt idx="45">
                  <c:v>192.79</c:v>
                </c:pt>
                <c:pt idx="46">
                  <c:v>193.61</c:v>
                </c:pt>
                <c:pt idx="47">
                  <c:v>195.95</c:v>
                </c:pt>
                <c:pt idx="48">
                  <c:v>196.26</c:v>
                </c:pt>
                <c:pt idx="49">
                  <c:v>197.32</c:v>
                </c:pt>
                <c:pt idx="50">
                  <c:v>199.54</c:v>
                </c:pt>
                <c:pt idx="51">
                  <c:v>194.74</c:v>
                </c:pt>
                <c:pt idx="52">
                  <c:v>193.78</c:v>
                </c:pt>
                <c:pt idx="53">
                  <c:v>192.32</c:v>
                </c:pt>
                <c:pt idx="54">
                  <c:v>190.32</c:v>
                </c:pt>
                <c:pt idx="55">
                  <c:v>189.52</c:v>
                </c:pt>
                <c:pt idx="56">
                  <c:v>194.49</c:v>
                </c:pt>
                <c:pt idx="57">
                  <c:v>191.73</c:v>
                </c:pt>
                <c:pt idx="58">
                  <c:v>195</c:v>
                </c:pt>
                <c:pt idx="59">
                  <c:v>189.59</c:v>
                </c:pt>
                <c:pt idx="60">
                  <c:v>188.6</c:v>
                </c:pt>
                <c:pt idx="61">
                  <c:v>189.2</c:v>
                </c:pt>
                <c:pt idx="62">
                  <c:v>191.19</c:v>
                </c:pt>
                <c:pt idx="63">
                  <c:v>193.6</c:v>
                </c:pt>
                <c:pt idx="64">
                  <c:v>196.32</c:v>
                </c:pt>
                <c:pt idx="65">
                  <c:v>195.25</c:v>
                </c:pt>
                <c:pt idx="66">
                  <c:v>193.8</c:v>
                </c:pt>
                <c:pt idx="67">
                  <c:v>196.74</c:v>
                </c:pt>
                <c:pt idx="68">
                  <c:v>196.19</c:v>
                </c:pt>
                <c:pt idx="69">
                  <c:v>192.07</c:v>
                </c:pt>
                <c:pt idx="70">
                  <c:v>188.48</c:v>
                </c:pt>
                <c:pt idx="71">
                  <c:v>185.64</c:v>
                </c:pt>
                <c:pt idx="72">
                  <c:v>187.3</c:v>
                </c:pt>
                <c:pt idx="73">
                  <c:v>187.84</c:v>
                </c:pt>
                <c:pt idx="74">
                  <c:v>190.15</c:v>
                </c:pt>
                <c:pt idx="75">
                  <c:v>188.86</c:v>
                </c:pt>
                <c:pt idx="76">
                  <c:v>189.45</c:v>
                </c:pt>
                <c:pt idx="77">
                  <c:v>191.56</c:v>
                </c:pt>
                <c:pt idx="78">
                  <c:v>190.64</c:v>
                </c:pt>
                <c:pt idx="79">
                  <c:v>192.22</c:v>
                </c:pt>
                <c:pt idx="80">
                  <c:v>190.15</c:v>
                </c:pt>
                <c:pt idx="81">
                  <c:v>189.07</c:v>
                </c:pt>
                <c:pt idx="82">
                  <c:v>187.93</c:v>
                </c:pt>
                <c:pt idx="83">
                  <c:v>184.23</c:v>
                </c:pt>
                <c:pt idx="84">
                  <c:v>185.84</c:v>
                </c:pt>
                <c:pt idx="85">
                  <c:v>184.45</c:v>
                </c:pt>
                <c:pt idx="86">
                  <c:v>184.57</c:v>
                </c:pt>
                <c:pt idx="87">
                  <c:v>186.17</c:v>
                </c:pt>
                <c:pt idx="88">
                  <c:v>187.67</c:v>
                </c:pt>
                <c:pt idx="89">
                  <c:v>189.89</c:v>
                </c:pt>
                <c:pt idx="90">
                  <c:v>189.66</c:v>
                </c:pt>
                <c:pt idx="91">
                  <c:v>188.39</c:v>
                </c:pt>
                <c:pt idx="92">
                  <c:v>188.22</c:v>
                </c:pt>
                <c:pt idx="93">
                  <c:v>182.97</c:v>
                </c:pt>
                <c:pt idx="94">
                  <c:v>178.61</c:v>
                </c:pt>
                <c:pt idx="95">
                  <c:v>174.71</c:v>
                </c:pt>
                <c:pt idx="96">
                  <c:v>171.85</c:v>
                </c:pt>
                <c:pt idx="97">
                  <c:v>173.1</c:v>
                </c:pt>
                <c:pt idx="98">
                  <c:v>170.53</c:v>
                </c:pt>
                <c:pt idx="99">
                  <c:v>169.52</c:v>
                </c:pt>
                <c:pt idx="100">
                  <c:v>173.38</c:v>
                </c:pt>
                <c:pt idx="101">
                  <c:v>172.41</c:v>
                </c:pt>
                <c:pt idx="102">
                  <c:v>174.67</c:v>
                </c:pt>
                <c:pt idx="103">
                  <c:v>171.99</c:v>
                </c:pt>
                <c:pt idx="104">
                  <c:v>171.47</c:v>
                </c:pt>
                <c:pt idx="105">
                  <c:v>168.8</c:v>
                </c:pt>
                <c:pt idx="106">
                  <c:v>167.9</c:v>
                </c:pt>
                <c:pt idx="107">
                  <c:v>170.4</c:v>
                </c:pt>
                <c:pt idx="108">
                  <c:v>165.54</c:v>
                </c:pt>
                <c:pt idx="109">
                  <c:v>166.84</c:v>
                </c:pt>
                <c:pt idx="110">
                  <c:v>167.59</c:v>
                </c:pt>
                <c:pt idx="111">
                  <c:v>165.98</c:v>
                </c:pt>
                <c:pt idx="112">
                  <c:v>162.02000000000001</c:v>
                </c:pt>
                <c:pt idx="113">
                  <c:v>162.29</c:v>
                </c:pt>
                <c:pt idx="114">
                  <c:v>160.91</c:v>
                </c:pt>
                <c:pt idx="115">
                  <c:v>161.62</c:v>
                </c:pt>
                <c:pt idx="116">
                  <c:v>161.75</c:v>
                </c:pt>
                <c:pt idx="117">
                  <c:v>166.3</c:v>
                </c:pt>
                <c:pt idx="118">
                  <c:v>165.7</c:v>
                </c:pt>
                <c:pt idx="119">
                  <c:v>162.91</c:v>
                </c:pt>
                <c:pt idx="120">
                  <c:v>163.47999999999999</c:v>
                </c:pt>
                <c:pt idx="121">
                  <c:v>164.17</c:v>
                </c:pt>
                <c:pt idx="122">
                  <c:v>168.08</c:v>
                </c:pt>
                <c:pt idx="123">
                  <c:v>170.56</c:v>
                </c:pt>
                <c:pt idx="124">
                  <c:v>171.68</c:v>
                </c:pt>
                <c:pt idx="125">
                  <c:v>176.09</c:v>
                </c:pt>
                <c:pt idx="126">
                  <c:v>172.64</c:v>
                </c:pt>
                <c:pt idx="127">
                  <c:v>170.85</c:v>
                </c:pt>
                <c:pt idx="128">
                  <c:v>168.25</c:v>
                </c:pt>
                <c:pt idx="129">
                  <c:v>167.22</c:v>
                </c:pt>
                <c:pt idx="130">
                  <c:v>163.41999999999999</c:v>
                </c:pt>
                <c:pt idx="131">
                  <c:v>165.27</c:v>
                </c:pt>
                <c:pt idx="132">
                  <c:v>164.72</c:v>
                </c:pt>
                <c:pt idx="133">
                  <c:v>160.72</c:v>
                </c:pt>
                <c:pt idx="134">
                  <c:v>158.04</c:v>
                </c:pt>
                <c:pt idx="135">
                  <c:v>158.96</c:v>
                </c:pt>
                <c:pt idx="136">
                  <c:v>161.31</c:v>
                </c:pt>
                <c:pt idx="137">
                  <c:v>166.96</c:v>
                </c:pt>
                <c:pt idx="138">
                  <c:v>175.52</c:v>
                </c:pt>
                <c:pt idx="139">
                  <c:v>176.84</c:v>
                </c:pt>
                <c:pt idx="140">
                  <c:v>173.97</c:v>
                </c:pt>
                <c:pt idx="141">
                  <c:v>167.85</c:v>
                </c:pt>
                <c:pt idx="142">
                  <c:v>168.69</c:v>
                </c:pt>
                <c:pt idx="143">
                  <c:v>166.45</c:v>
                </c:pt>
                <c:pt idx="144">
                  <c:v>165.35</c:v>
                </c:pt>
                <c:pt idx="145">
                  <c:v>163.72</c:v>
                </c:pt>
                <c:pt idx="146">
                  <c:v>163.4</c:v>
                </c:pt>
                <c:pt idx="147">
                  <c:v>166.46</c:v>
                </c:pt>
                <c:pt idx="148">
                  <c:v>166.98</c:v>
                </c:pt>
                <c:pt idx="149">
                  <c:v>166.61</c:v>
                </c:pt>
                <c:pt idx="150">
                  <c:v>163.77000000000001</c:v>
                </c:pt>
                <c:pt idx="151">
                  <c:v>159.24</c:v>
                </c:pt>
                <c:pt idx="152">
                  <c:v>158</c:v>
                </c:pt>
                <c:pt idx="153">
                  <c:v>157.93</c:v>
                </c:pt>
                <c:pt idx="154">
                  <c:v>162.83000000000001</c:v>
                </c:pt>
                <c:pt idx="155">
                  <c:v>163.26</c:v>
                </c:pt>
                <c:pt idx="156">
                  <c:v>166.09</c:v>
                </c:pt>
                <c:pt idx="157">
                  <c:v>164.76</c:v>
                </c:pt>
                <c:pt idx="158">
                  <c:v>161.54</c:v>
                </c:pt>
                <c:pt idx="159">
                  <c:v>158.97999999999999</c:v>
                </c:pt>
                <c:pt idx="160">
                  <c:v>157.11000000000001</c:v>
                </c:pt>
                <c:pt idx="161">
                  <c:v>162.97</c:v>
                </c:pt>
                <c:pt idx="162">
                  <c:v>160.78</c:v>
                </c:pt>
                <c:pt idx="163">
                  <c:v>163.16</c:v>
                </c:pt>
                <c:pt idx="164">
                  <c:v>160.75</c:v>
                </c:pt>
                <c:pt idx="165">
                  <c:v>163.38999999999999</c:v>
                </c:pt>
                <c:pt idx="166">
                  <c:v>164.54</c:v>
                </c:pt>
                <c:pt idx="167">
                  <c:v>164.18</c:v>
                </c:pt>
                <c:pt idx="168">
                  <c:v>164.14</c:v>
                </c:pt>
                <c:pt idx="169">
                  <c:v>162.38999999999999</c:v>
                </c:pt>
                <c:pt idx="170">
                  <c:v>163.69999999999999</c:v>
                </c:pt>
                <c:pt idx="171">
                  <c:v>162.51</c:v>
                </c:pt>
                <c:pt idx="172">
                  <c:v>159.22999999999999</c:v>
                </c:pt>
                <c:pt idx="173">
                  <c:v>155.88</c:v>
                </c:pt>
                <c:pt idx="174">
                  <c:v>156.41</c:v>
                </c:pt>
                <c:pt idx="175">
                  <c:v>160.74</c:v>
                </c:pt>
                <c:pt idx="176">
                  <c:v>161.25</c:v>
                </c:pt>
                <c:pt idx="177">
                  <c:v>160.99</c:v>
                </c:pt>
                <c:pt idx="178">
                  <c:v>161.85</c:v>
                </c:pt>
                <c:pt idx="179">
                  <c:v>165.56</c:v>
                </c:pt>
                <c:pt idx="180">
                  <c:v>166.26</c:v>
                </c:pt>
                <c:pt idx="181">
                  <c:v>165.17</c:v>
                </c:pt>
                <c:pt idx="182">
                  <c:v>168.39</c:v>
                </c:pt>
                <c:pt idx="183">
                  <c:v>169.69</c:v>
                </c:pt>
                <c:pt idx="184">
                  <c:v>174.26</c:v>
                </c:pt>
                <c:pt idx="185">
                  <c:v>174.89</c:v>
                </c:pt>
                <c:pt idx="186">
                  <c:v>171.36</c:v>
                </c:pt>
                <c:pt idx="187">
                  <c:v>167.49</c:v>
                </c:pt>
                <c:pt idx="188">
                  <c:v>172.34</c:v>
                </c:pt>
                <c:pt idx="189">
                  <c:v>177.55</c:v>
                </c:pt>
                <c:pt idx="190">
                  <c:v>177.09</c:v>
                </c:pt>
                <c:pt idx="191">
                  <c:v>176.02</c:v>
                </c:pt>
                <c:pt idx="192">
                  <c:v>180.53</c:v>
                </c:pt>
                <c:pt idx="193">
                  <c:v>177.24</c:v>
                </c:pt>
                <c:pt idx="194">
                  <c:v>174.64</c:v>
                </c:pt>
                <c:pt idx="195">
                  <c:v>176.64</c:v>
                </c:pt>
                <c:pt idx="196">
                  <c:v>175.54</c:v>
                </c:pt>
                <c:pt idx="197">
                  <c:v>175.6</c:v>
                </c:pt>
                <c:pt idx="198">
                  <c:v>175.2</c:v>
                </c:pt>
                <c:pt idx="199">
                  <c:v>176.28</c:v>
                </c:pt>
                <c:pt idx="200">
                  <c:v>180.64</c:v>
                </c:pt>
                <c:pt idx="201">
                  <c:v>181</c:v>
                </c:pt>
                <c:pt idx="202">
                  <c:v>183.07</c:v>
                </c:pt>
                <c:pt idx="203">
                  <c:v>176.88</c:v>
                </c:pt>
                <c:pt idx="204">
                  <c:v>176.81</c:v>
                </c:pt>
                <c:pt idx="205">
                  <c:v>174.37</c:v>
                </c:pt>
                <c:pt idx="206">
                  <c:v>170.87</c:v>
                </c:pt>
                <c:pt idx="207">
                  <c:v>168.41</c:v>
                </c:pt>
                <c:pt idx="208">
                  <c:v>167.53</c:v>
                </c:pt>
                <c:pt idx="209">
                  <c:v>170.24</c:v>
                </c:pt>
                <c:pt idx="210">
                  <c:v>166.52</c:v>
                </c:pt>
                <c:pt idx="211">
                  <c:v>166.68</c:v>
                </c:pt>
                <c:pt idx="212">
                  <c:v>165.39</c:v>
                </c:pt>
                <c:pt idx="213">
                  <c:v>164.54</c:v>
                </c:pt>
                <c:pt idx="214">
                  <c:v>167.45</c:v>
                </c:pt>
                <c:pt idx="215">
                  <c:v>169.07</c:v>
                </c:pt>
                <c:pt idx="216">
                  <c:v>173.03</c:v>
                </c:pt>
                <c:pt idx="217">
                  <c:v>172.66</c:v>
                </c:pt>
                <c:pt idx="218">
                  <c:v>170.7</c:v>
                </c:pt>
                <c:pt idx="219">
                  <c:v>170.13</c:v>
                </c:pt>
                <c:pt idx="220">
                  <c:v>170.91</c:v>
                </c:pt>
                <c:pt idx="221">
                  <c:v>171.5</c:v>
                </c:pt>
                <c:pt idx="222">
                  <c:v>168.44</c:v>
                </c:pt>
                <c:pt idx="223">
                  <c:v>168.78</c:v>
                </c:pt>
                <c:pt idx="224">
                  <c:v>169.51</c:v>
                </c:pt>
                <c:pt idx="225">
                  <c:v>177.01</c:v>
                </c:pt>
                <c:pt idx="226">
                  <c:v>182.83</c:v>
                </c:pt>
                <c:pt idx="227">
                  <c:v>180.28</c:v>
                </c:pt>
                <c:pt idx="228">
                  <c:v>179.48</c:v>
                </c:pt>
                <c:pt idx="229">
                  <c:v>175.15</c:v>
                </c:pt>
                <c:pt idx="230">
                  <c:v>173.47</c:v>
                </c:pt>
                <c:pt idx="231">
                  <c:v>174.49</c:v>
                </c:pt>
                <c:pt idx="232">
                  <c:v>178.18</c:v>
                </c:pt>
                <c:pt idx="233">
                  <c:v>176.06</c:v>
                </c:pt>
                <c:pt idx="234">
                  <c:v>174.2</c:v>
                </c:pt>
                <c:pt idx="235">
                  <c:v>168.02</c:v>
                </c:pt>
                <c:pt idx="236">
                  <c:v>167.64</c:v>
                </c:pt>
                <c:pt idx="237">
                  <c:v>164.71</c:v>
                </c:pt>
                <c:pt idx="238">
                  <c:v>163.30000000000001</c:v>
                </c:pt>
                <c:pt idx="239">
                  <c:v>160.96</c:v>
                </c:pt>
                <c:pt idx="240">
                  <c:v>160.77000000000001</c:v>
                </c:pt>
                <c:pt idx="241">
                  <c:v>156.11000000000001</c:v>
                </c:pt>
                <c:pt idx="242">
                  <c:v>152.33000000000001</c:v>
                </c:pt>
                <c:pt idx="243">
                  <c:v>158.02000000000001</c:v>
                </c:pt>
                <c:pt idx="244">
                  <c:v>154.66999999999999</c:v>
                </c:pt>
                <c:pt idx="245">
                  <c:v>151.88</c:v>
                </c:pt>
                <c:pt idx="246">
                  <c:v>156.77000000000001</c:v>
                </c:pt>
                <c:pt idx="247">
                  <c:v>164.78</c:v>
                </c:pt>
                <c:pt idx="248">
                  <c:v>161.6</c:v>
                </c:pt>
                <c:pt idx="249">
                  <c:v>160.66999999999999</c:v>
                </c:pt>
                <c:pt idx="250">
                  <c:v>161.68</c:v>
                </c:pt>
                <c:pt idx="251">
                  <c:v>166.58</c:v>
                </c:pt>
                <c:pt idx="252">
                  <c:v>163.88</c:v>
                </c:pt>
                <c:pt idx="253">
                  <c:v>163.27000000000001</c:v>
                </c:pt>
                <c:pt idx="254">
                  <c:v>165.52</c:v>
                </c:pt>
                <c:pt idx="255">
                  <c:v>166.82</c:v>
                </c:pt>
                <c:pt idx="256">
                  <c:v>165.83</c:v>
                </c:pt>
                <c:pt idx="257">
                  <c:v>165.53</c:v>
                </c:pt>
                <c:pt idx="258">
                  <c:v>161.77000000000001</c:v>
                </c:pt>
                <c:pt idx="259">
                  <c:v>161.19</c:v>
                </c:pt>
                <c:pt idx="260">
                  <c:v>160.54</c:v>
                </c:pt>
                <c:pt idx="261">
                  <c:v>161.24</c:v>
                </c:pt>
                <c:pt idx="262">
                  <c:v>159.80000000000001</c:v>
                </c:pt>
                <c:pt idx="263">
                  <c:v>161.16</c:v>
                </c:pt>
                <c:pt idx="264">
                  <c:v>164.03</c:v>
                </c:pt>
                <c:pt idx="265">
                  <c:v>164.54</c:v>
                </c:pt>
                <c:pt idx="266">
                  <c:v>165.6</c:v>
                </c:pt>
                <c:pt idx="267">
                  <c:v>165.83</c:v>
                </c:pt>
                <c:pt idx="268">
                  <c:v>165.9</c:v>
                </c:pt>
                <c:pt idx="269">
                  <c:v>163.95</c:v>
                </c:pt>
                <c:pt idx="270">
                  <c:v>164.91</c:v>
                </c:pt>
                <c:pt idx="271">
                  <c:v>164.71</c:v>
                </c:pt>
                <c:pt idx="272">
                  <c:v>170.76</c:v>
                </c:pt>
                <c:pt idx="273">
                  <c:v>175.47</c:v>
                </c:pt>
                <c:pt idx="274">
                  <c:v>176.71</c:v>
                </c:pt>
                <c:pt idx="275">
                  <c:v>174.51</c:v>
                </c:pt>
                <c:pt idx="276">
                  <c:v>171.31</c:v>
                </c:pt>
                <c:pt idx="277">
                  <c:v>174.9</c:v>
                </c:pt>
                <c:pt idx="278">
                  <c:v>175.76</c:v>
                </c:pt>
                <c:pt idx="279">
                  <c:v>177.28</c:v>
                </c:pt>
                <c:pt idx="280">
                  <c:v>172.18</c:v>
                </c:pt>
                <c:pt idx="281">
                  <c:v>174.99</c:v>
                </c:pt>
                <c:pt idx="282">
                  <c:v>176.43</c:v>
                </c:pt>
                <c:pt idx="283">
                  <c:v>173.21</c:v>
                </c:pt>
                <c:pt idx="284">
                  <c:v>171.9</c:v>
                </c:pt>
                <c:pt idx="285">
                  <c:v>172.75</c:v>
                </c:pt>
                <c:pt idx="286">
                  <c:v>172.98</c:v>
                </c:pt>
                <c:pt idx="287">
                  <c:v>172.2</c:v>
                </c:pt>
                <c:pt idx="288">
                  <c:v>171.98</c:v>
                </c:pt>
                <c:pt idx="289">
                  <c:v>171.32</c:v>
                </c:pt>
                <c:pt idx="290">
                  <c:v>171.84</c:v>
                </c:pt>
                <c:pt idx="291">
                  <c:v>176.28</c:v>
                </c:pt>
                <c:pt idx="292">
                  <c:v>168.82</c:v>
                </c:pt>
                <c:pt idx="293">
                  <c:v>168.22</c:v>
                </c:pt>
                <c:pt idx="294">
                  <c:v>168.8</c:v>
                </c:pt>
                <c:pt idx="295">
                  <c:v>169.73</c:v>
                </c:pt>
                <c:pt idx="296">
                  <c:v>168.74</c:v>
                </c:pt>
                <c:pt idx="297">
                  <c:v>163.84</c:v>
                </c:pt>
                <c:pt idx="298">
                  <c:v>164.83</c:v>
                </c:pt>
                <c:pt idx="299">
                  <c:v>169.82</c:v>
                </c:pt>
                <c:pt idx="300">
                  <c:v>165.53</c:v>
                </c:pt>
                <c:pt idx="301">
                  <c:v>168.05</c:v>
                </c:pt>
                <c:pt idx="302">
                  <c:v>167.19</c:v>
                </c:pt>
                <c:pt idx="303">
                  <c:v>167.09</c:v>
                </c:pt>
                <c:pt idx="304">
                  <c:v>164.2</c:v>
                </c:pt>
                <c:pt idx="305">
                  <c:v>163.34</c:v>
                </c:pt>
                <c:pt idx="306">
                  <c:v>167.07</c:v>
                </c:pt>
                <c:pt idx="307">
                  <c:v>168.81</c:v>
                </c:pt>
                <c:pt idx="308">
                  <c:v>173.94</c:v>
                </c:pt>
                <c:pt idx="309">
                  <c:v>177.53</c:v>
                </c:pt>
                <c:pt idx="310">
                  <c:v>178.95</c:v>
                </c:pt>
                <c:pt idx="311">
                  <c:v>184.42</c:v>
                </c:pt>
                <c:pt idx="312">
                  <c:v>185.88</c:v>
                </c:pt>
                <c:pt idx="313">
                  <c:v>188.6</c:v>
                </c:pt>
                <c:pt idx="314">
                  <c:v>187.74</c:v>
                </c:pt>
                <c:pt idx="315">
                  <c:v>188.04</c:v>
                </c:pt>
                <c:pt idx="316">
                  <c:v>185.9</c:v>
                </c:pt>
                <c:pt idx="317">
                  <c:v>189.14</c:v>
                </c:pt>
                <c:pt idx="318">
                  <c:v>185.47</c:v>
                </c:pt>
                <c:pt idx="319">
                  <c:v>188.04</c:v>
                </c:pt>
                <c:pt idx="320">
                  <c:v>187.52</c:v>
                </c:pt>
                <c:pt idx="321">
                  <c:v>191.38</c:v>
                </c:pt>
                <c:pt idx="322">
                  <c:v>193.92</c:v>
                </c:pt>
                <c:pt idx="323">
                  <c:v>200.11</c:v>
                </c:pt>
                <c:pt idx="324">
                  <c:v>202.71</c:v>
                </c:pt>
                <c:pt idx="325">
                  <c:v>197.45</c:v>
                </c:pt>
                <c:pt idx="326">
                  <c:v>197.31</c:v>
                </c:pt>
                <c:pt idx="327">
                  <c:v>193.51</c:v>
                </c:pt>
                <c:pt idx="328">
                  <c:v>191.89</c:v>
                </c:pt>
                <c:pt idx="329">
                  <c:v>196.98</c:v>
                </c:pt>
                <c:pt idx="330">
                  <c:v>199.22</c:v>
                </c:pt>
                <c:pt idx="331">
                  <c:v>196.95</c:v>
                </c:pt>
                <c:pt idx="332">
                  <c:v>193.67</c:v>
                </c:pt>
                <c:pt idx="333">
                  <c:v>193.87</c:v>
                </c:pt>
                <c:pt idx="334">
                  <c:v>189.98</c:v>
                </c:pt>
                <c:pt idx="335">
                  <c:v>187.91</c:v>
                </c:pt>
                <c:pt idx="336">
                  <c:v>189</c:v>
                </c:pt>
                <c:pt idx="337">
                  <c:v>192.83</c:v>
                </c:pt>
                <c:pt idx="338">
                  <c:v>194.93</c:v>
                </c:pt>
                <c:pt idx="339">
                  <c:v>187.56</c:v>
                </c:pt>
                <c:pt idx="340">
                  <c:v>188.62</c:v>
                </c:pt>
                <c:pt idx="341">
                  <c:v>188.94</c:v>
                </c:pt>
                <c:pt idx="342">
                  <c:v>190.36</c:v>
                </c:pt>
                <c:pt idx="343">
                  <c:v>195.75</c:v>
                </c:pt>
                <c:pt idx="344">
                  <c:v>189.09</c:v>
                </c:pt>
                <c:pt idx="345">
                  <c:v>187.28</c:v>
                </c:pt>
                <c:pt idx="346">
                  <c:v>189.26</c:v>
                </c:pt>
                <c:pt idx="347">
                  <c:v>184.32</c:v>
                </c:pt>
                <c:pt idx="348">
                  <c:v>189.09</c:v>
                </c:pt>
                <c:pt idx="349">
                  <c:v>190.36</c:v>
                </c:pt>
                <c:pt idx="350">
                  <c:v>193.21</c:v>
                </c:pt>
                <c:pt idx="351">
                  <c:v>191.43</c:v>
                </c:pt>
                <c:pt idx="352">
                  <c:v>194.18</c:v>
                </c:pt>
                <c:pt idx="353">
                  <c:v>197.83</c:v>
                </c:pt>
                <c:pt idx="354">
                  <c:v>198.71</c:v>
                </c:pt>
                <c:pt idx="355">
                  <c:v>199.59</c:v>
                </c:pt>
                <c:pt idx="356">
                  <c:v>200.6</c:v>
                </c:pt>
                <c:pt idx="357">
                  <c:v>197.77</c:v>
                </c:pt>
                <c:pt idx="358">
                  <c:v>197.36</c:v>
                </c:pt>
                <c:pt idx="359">
                  <c:v>196.94</c:v>
                </c:pt>
                <c:pt idx="360">
                  <c:v>198.31</c:v>
                </c:pt>
                <c:pt idx="361">
                  <c:v>201.81</c:v>
                </c:pt>
                <c:pt idx="362">
                  <c:v>198.3</c:v>
                </c:pt>
                <c:pt idx="363">
                  <c:v>197.96</c:v>
                </c:pt>
                <c:pt idx="364">
                  <c:v>203.11</c:v>
                </c:pt>
                <c:pt idx="365">
                  <c:v>200.64</c:v>
                </c:pt>
                <c:pt idx="366">
                  <c:v>197.95</c:v>
                </c:pt>
                <c:pt idx="367">
                  <c:v>198.72</c:v>
                </c:pt>
                <c:pt idx="368">
                  <c:v>201.68</c:v>
                </c:pt>
                <c:pt idx="369">
                  <c:v>201.81</c:v>
                </c:pt>
                <c:pt idx="370">
                  <c:v>206.52</c:v>
                </c:pt>
                <c:pt idx="371">
                  <c:v>209.65</c:v>
                </c:pt>
                <c:pt idx="372">
                  <c:v>212.77</c:v>
                </c:pt>
                <c:pt idx="373">
                  <c:v>214.88</c:v>
                </c:pt>
                <c:pt idx="374">
                  <c:v>223.66</c:v>
                </c:pt>
                <c:pt idx="375">
                  <c:v>222.98</c:v>
                </c:pt>
                <c:pt idx="376">
                  <c:v>215.6</c:v>
                </c:pt>
                <c:pt idx="377">
                  <c:v>221.67</c:v>
                </c:pt>
                <c:pt idx="378">
                  <c:v>220.05</c:v>
                </c:pt>
                <c:pt idx="379">
                  <c:v>220.55</c:v>
                </c:pt>
                <c:pt idx="380">
                  <c:v>225.62</c:v>
                </c:pt>
                <c:pt idx="381">
                  <c:v>219.65</c:v>
                </c:pt>
                <c:pt idx="382">
                  <c:v>215.12</c:v>
                </c:pt>
                <c:pt idx="383">
                  <c:v>209.44</c:v>
                </c:pt>
                <c:pt idx="384">
                  <c:v>206.72</c:v>
                </c:pt>
                <c:pt idx="385">
                  <c:v>208.37</c:v>
                </c:pt>
                <c:pt idx="386">
                  <c:v>210.33</c:v>
                </c:pt>
                <c:pt idx="387">
                  <c:v>211.41</c:v>
                </c:pt>
                <c:pt idx="388">
                  <c:v>206.49</c:v>
                </c:pt>
                <c:pt idx="389">
                  <c:v>198.62</c:v>
                </c:pt>
                <c:pt idx="390">
                  <c:v>198.89</c:v>
                </c:pt>
                <c:pt idx="391">
                  <c:v>197.39</c:v>
                </c:pt>
                <c:pt idx="392">
                  <c:v>199.03</c:v>
                </c:pt>
                <c:pt idx="393">
                  <c:v>201.51</c:v>
                </c:pt>
                <c:pt idx="394">
                  <c:v>202.08</c:v>
                </c:pt>
                <c:pt idx="395">
                  <c:v>204.8</c:v>
                </c:pt>
                <c:pt idx="396">
                  <c:v>205.69</c:v>
                </c:pt>
                <c:pt idx="397">
                  <c:v>207.65</c:v>
                </c:pt>
                <c:pt idx="398">
                  <c:v>205.27</c:v>
                </c:pt>
                <c:pt idx="399">
                  <c:v>204.73</c:v>
                </c:pt>
                <c:pt idx="400">
                  <c:v>205.51</c:v>
                </c:pt>
                <c:pt idx="401">
                  <c:v>208.5</c:v>
                </c:pt>
                <c:pt idx="402">
                  <c:v>207.2</c:v>
                </c:pt>
                <c:pt idx="403">
                  <c:v>209.14</c:v>
                </c:pt>
                <c:pt idx="404">
                  <c:v>208.29</c:v>
                </c:pt>
                <c:pt idx="405">
                  <c:v>207.96</c:v>
                </c:pt>
                <c:pt idx="406">
                  <c:v>211.01</c:v>
                </c:pt>
                <c:pt idx="407">
                  <c:v>204.07</c:v>
                </c:pt>
                <c:pt idx="408">
                  <c:v>199.71</c:v>
                </c:pt>
                <c:pt idx="409">
                  <c:v>194.83</c:v>
                </c:pt>
                <c:pt idx="410">
                  <c:v>187.33</c:v>
                </c:pt>
                <c:pt idx="411">
                  <c:v>185.27</c:v>
                </c:pt>
                <c:pt idx="412">
                  <c:v>187.73</c:v>
                </c:pt>
                <c:pt idx="413">
                  <c:v>186.9</c:v>
                </c:pt>
                <c:pt idx="414">
                  <c:v>187.62</c:v>
                </c:pt>
                <c:pt idx="415">
                  <c:v>191.21</c:v>
                </c:pt>
                <c:pt idx="416">
                  <c:v>195.67</c:v>
                </c:pt>
                <c:pt idx="417">
                  <c:v>195.53</c:v>
                </c:pt>
                <c:pt idx="418">
                  <c:v>200.17</c:v>
                </c:pt>
                <c:pt idx="419">
                  <c:v>200.57</c:v>
                </c:pt>
                <c:pt idx="420">
                  <c:v>197.83</c:v>
                </c:pt>
                <c:pt idx="421">
                  <c:v>195.92</c:v>
                </c:pt>
                <c:pt idx="422">
                  <c:v>191.14</c:v>
                </c:pt>
                <c:pt idx="423">
                  <c:v>188.36</c:v>
                </c:pt>
                <c:pt idx="424">
                  <c:v>187.3</c:v>
                </c:pt>
                <c:pt idx="425">
                  <c:v>189.96</c:v>
                </c:pt>
                <c:pt idx="426">
                  <c:v>195.69</c:v>
                </c:pt>
                <c:pt idx="427">
                  <c:v>191.23</c:v>
                </c:pt>
                <c:pt idx="428">
                  <c:v>192.6</c:v>
                </c:pt>
                <c:pt idx="429">
                  <c:v>189.31</c:v>
                </c:pt>
                <c:pt idx="430">
                  <c:v>190.93</c:v>
                </c:pt>
                <c:pt idx="431">
                  <c:v>190.59</c:v>
                </c:pt>
                <c:pt idx="432">
                  <c:v>184.83</c:v>
                </c:pt>
                <c:pt idx="433">
                  <c:v>187.85</c:v>
                </c:pt>
                <c:pt idx="434">
                  <c:v>186.01</c:v>
                </c:pt>
                <c:pt idx="435">
                  <c:v>184.42</c:v>
                </c:pt>
                <c:pt idx="436">
                  <c:v>181.17</c:v>
                </c:pt>
                <c:pt idx="437">
                  <c:v>179.25</c:v>
                </c:pt>
                <c:pt idx="438">
                  <c:v>180.64</c:v>
                </c:pt>
                <c:pt idx="439">
                  <c:v>180.14</c:v>
                </c:pt>
                <c:pt idx="440">
                  <c:v>181.23</c:v>
                </c:pt>
                <c:pt idx="441">
                  <c:v>182.43</c:v>
                </c:pt>
                <c:pt idx="442">
                  <c:v>186.66</c:v>
                </c:pt>
                <c:pt idx="443">
                  <c:v>185.66</c:v>
                </c:pt>
                <c:pt idx="444">
                  <c:v>181.14</c:v>
                </c:pt>
                <c:pt idx="445">
                  <c:v>184.54</c:v>
                </c:pt>
                <c:pt idx="446">
                  <c:v>183.58</c:v>
                </c:pt>
                <c:pt idx="447">
                  <c:v>187.18</c:v>
                </c:pt>
                <c:pt idx="448">
                  <c:v>188.49</c:v>
                </c:pt>
                <c:pt idx="449">
                  <c:v>188.15</c:v>
                </c:pt>
                <c:pt idx="450">
                  <c:v>189.36</c:v>
                </c:pt>
                <c:pt idx="451">
                  <c:v>195.84</c:v>
                </c:pt>
                <c:pt idx="452">
                  <c:v>202.97</c:v>
                </c:pt>
                <c:pt idx="453">
                  <c:v>203.3</c:v>
                </c:pt>
                <c:pt idx="454">
                  <c:v>203.95</c:v>
                </c:pt>
                <c:pt idx="455">
                  <c:v>207.81</c:v>
                </c:pt>
                <c:pt idx="456">
                  <c:v>204.93</c:v>
                </c:pt>
                <c:pt idx="457">
                  <c:v>206.19</c:v>
                </c:pt>
                <c:pt idx="458">
                  <c:v>206.19</c:v>
                </c:pt>
                <c:pt idx="459">
                  <c:v>207.39</c:v>
                </c:pt>
                <c:pt idx="460">
                  <c:v>204.56</c:v>
                </c:pt>
                <c:pt idx="461">
                  <c:v>199.2</c:v>
                </c:pt>
                <c:pt idx="462">
                  <c:v>192.38</c:v>
                </c:pt>
                <c:pt idx="463">
                  <c:v>188.84</c:v>
                </c:pt>
                <c:pt idx="464">
                  <c:v>187.46</c:v>
                </c:pt>
                <c:pt idx="465">
                  <c:v>186.61</c:v>
                </c:pt>
                <c:pt idx="466">
                  <c:v>192.95</c:v>
                </c:pt>
                <c:pt idx="467">
                  <c:v>196.7</c:v>
                </c:pt>
                <c:pt idx="468">
                  <c:v>193.6</c:v>
                </c:pt>
                <c:pt idx="469">
                  <c:v>194.83</c:v>
                </c:pt>
                <c:pt idx="470">
                  <c:v>193.58</c:v>
                </c:pt>
                <c:pt idx="471">
                  <c:v>192.73</c:v>
                </c:pt>
                <c:pt idx="472">
                  <c:v>193.43</c:v>
                </c:pt>
                <c:pt idx="473">
                  <c:v>195.56</c:v>
                </c:pt>
                <c:pt idx="474">
                  <c:v>194.52</c:v>
                </c:pt>
                <c:pt idx="475">
                  <c:v>198.17</c:v>
                </c:pt>
                <c:pt idx="476">
                  <c:v>194.44</c:v>
                </c:pt>
                <c:pt idx="477">
                  <c:v>194.55</c:v>
                </c:pt>
                <c:pt idx="478">
                  <c:v>203.43</c:v>
                </c:pt>
                <c:pt idx="479">
                  <c:v>204.3</c:v>
                </c:pt>
                <c:pt idx="480">
                  <c:v>209.43</c:v>
                </c:pt>
                <c:pt idx="481">
                  <c:v>209.85</c:v>
                </c:pt>
                <c:pt idx="482">
                  <c:v>212.03</c:v>
                </c:pt>
                <c:pt idx="483">
                  <c:v>211.92</c:v>
                </c:pt>
                <c:pt idx="484">
                  <c:v>211.4</c:v>
                </c:pt>
                <c:pt idx="485">
                  <c:v>208.71</c:v>
                </c:pt>
                <c:pt idx="486">
                  <c:v>210.34</c:v>
                </c:pt>
                <c:pt idx="487">
                  <c:v>207.41</c:v>
                </c:pt>
                <c:pt idx="488">
                  <c:v>209.87</c:v>
                </c:pt>
                <c:pt idx="489">
                  <c:v>213.87</c:v>
                </c:pt>
                <c:pt idx="490">
                  <c:v>215.31</c:v>
                </c:pt>
                <c:pt idx="491">
                  <c:v>214.36</c:v>
                </c:pt>
                <c:pt idx="492">
                  <c:v>216.12</c:v>
                </c:pt>
                <c:pt idx="493">
                  <c:v>215.08</c:v>
                </c:pt>
                <c:pt idx="494">
                  <c:v>218.63</c:v>
                </c:pt>
                <c:pt idx="495">
                  <c:v>212.02</c:v>
                </c:pt>
                <c:pt idx="496">
                  <c:v>210.91</c:v>
                </c:pt>
                <c:pt idx="497">
                  <c:v>203.98</c:v>
                </c:pt>
                <c:pt idx="498">
                  <c:v>198.95</c:v>
                </c:pt>
                <c:pt idx="499">
                  <c:v>203.71</c:v>
                </c:pt>
                <c:pt idx="500">
                  <c:v>206.93</c:v>
                </c:pt>
                <c:pt idx="501">
                  <c:v>204.5</c:v>
                </c:pt>
                <c:pt idx="502">
                  <c:v>199.43</c:v>
                </c:pt>
                <c:pt idx="503">
                  <c:v>189.71</c:v>
                </c:pt>
                <c:pt idx="504">
                  <c:v>188.05</c:v>
                </c:pt>
                <c:pt idx="505">
                  <c:v>196.04</c:v>
                </c:pt>
                <c:pt idx="506">
                  <c:v>197.58</c:v>
                </c:pt>
                <c:pt idx="507">
                  <c:v>195.8</c:v>
                </c:pt>
                <c:pt idx="508">
                  <c:v>197.45</c:v>
                </c:pt>
                <c:pt idx="509">
                  <c:v>192.36</c:v>
                </c:pt>
                <c:pt idx="510">
                  <c:v>191.48</c:v>
                </c:pt>
                <c:pt idx="511">
                  <c:v>191.89</c:v>
                </c:pt>
                <c:pt idx="512">
                  <c:v>191.69</c:v>
                </c:pt>
                <c:pt idx="513">
                  <c:v>194.37</c:v>
                </c:pt>
                <c:pt idx="514">
                  <c:v>195.61</c:v>
                </c:pt>
                <c:pt idx="515">
                  <c:v>197.93</c:v>
                </c:pt>
                <c:pt idx="516">
                  <c:v>195.72</c:v>
                </c:pt>
                <c:pt idx="517">
                  <c:v>198.82</c:v>
                </c:pt>
                <c:pt idx="518">
                  <c:v>204.49</c:v>
                </c:pt>
                <c:pt idx="519">
                  <c:v>201.24</c:v>
                </c:pt>
                <c:pt idx="520">
                  <c:v>198.31</c:v>
                </c:pt>
                <c:pt idx="521">
                  <c:v>202.96</c:v>
                </c:pt>
                <c:pt idx="522">
                  <c:v>202.39</c:v>
                </c:pt>
                <c:pt idx="523">
                  <c:v>207.38</c:v>
                </c:pt>
                <c:pt idx="524">
                  <c:v>205.91</c:v>
                </c:pt>
                <c:pt idx="525">
                  <c:v>211.17</c:v>
                </c:pt>
                <c:pt idx="526">
                  <c:v>211.74</c:v>
                </c:pt>
                <c:pt idx="527">
                  <c:v>212.76</c:v>
                </c:pt>
                <c:pt idx="528">
                  <c:v>218.6</c:v>
                </c:pt>
                <c:pt idx="529">
                  <c:v>217.36</c:v>
                </c:pt>
                <c:pt idx="530">
                  <c:v>214</c:v>
                </c:pt>
                <c:pt idx="531">
                  <c:v>212.47</c:v>
                </c:pt>
                <c:pt idx="532">
                  <c:v>214.21</c:v>
                </c:pt>
                <c:pt idx="533">
                  <c:v>208.67</c:v>
                </c:pt>
                <c:pt idx="534">
                  <c:v>211.04</c:v>
                </c:pt>
                <c:pt idx="535">
                  <c:v>209.21</c:v>
                </c:pt>
                <c:pt idx="536">
                  <c:v>213.43</c:v>
                </c:pt>
                <c:pt idx="537">
                  <c:v>205.01</c:v>
                </c:pt>
                <c:pt idx="538">
                  <c:v>202.38</c:v>
                </c:pt>
                <c:pt idx="539">
                  <c:v>196.74</c:v>
                </c:pt>
                <c:pt idx="540">
                  <c:v>194.08</c:v>
                </c:pt>
                <c:pt idx="541">
                  <c:v>194.99</c:v>
                </c:pt>
                <c:pt idx="542">
                  <c:v>194.49</c:v>
                </c:pt>
                <c:pt idx="543">
                  <c:v>193.74</c:v>
                </c:pt>
                <c:pt idx="544">
                  <c:v>193.3</c:v>
                </c:pt>
                <c:pt idx="545">
                  <c:v>194.06</c:v>
                </c:pt>
                <c:pt idx="546">
                  <c:v>190.84</c:v>
                </c:pt>
                <c:pt idx="547">
                  <c:v>193.24</c:v>
                </c:pt>
                <c:pt idx="548">
                  <c:v>195.52</c:v>
                </c:pt>
                <c:pt idx="549">
                  <c:v>196.89</c:v>
                </c:pt>
                <c:pt idx="550">
                  <c:v>198.85</c:v>
                </c:pt>
                <c:pt idx="551">
                  <c:v>199.95</c:v>
                </c:pt>
                <c:pt idx="552">
                  <c:v>207.08</c:v>
                </c:pt>
                <c:pt idx="553">
                  <c:v>206.87</c:v>
                </c:pt>
                <c:pt idx="554">
                  <c:v>205.88</c:v>
                </c:pt>
                <c:pt idx="555">
                  <c:v>203.35</c:v>
                </c:pt>
                <c:pt idx="556">
                  <c:v>199.9</c:v>
                </c:pt>
                <c:pt idx="557">
                  <c:v>195.81</c:v>
                </c:pt>
                <c:pt idx="558">
                  <c:v>192.96</c:v>
                </c:pt>
                <c:pt idx="559">
                  <c:v>192.81</c:v>
                </c:pt>
                <c:pt idx="560">
                  <c:v>194</c:v>
                </c:pt>
                <c:pt idx="561">
                  <c:v>194.25</c:v>
                </c:pt>
                <c:pt idx="562">
                  <c:v>191.83</c:v>
                </c:pt>
                <c:pt idx="563">
                  <c:v>194.87</c:v>
                </c:pt>
                <c:pt idx="564">
                  <c:v>197.43</c:v>
                </c:pt>
                <c:pt idx="565">
                  <c:v>196.98</c:v>
                </c:pt>
                <c:pt idx="566">
                  <c:v>194.9</c:v>
                </c:pt>
                <c:pt idx="567">
                  <c:v>196.81</c:v>
                </c:pt>
                <c:pt idx="568">
                  <c:v>197.53</c:v>
                </c:pt>
                <c:pt idx="569">
                  <c:v>192.81</c:v>
                </c:pt>
                <c:pt idx="570">
                  <c:v>192.67</c:v>
                </c:pt>
                <c:pt idx="571">
                  <c:v>193.62</c:v>
                </c:pt>
                <c:pt idx="572">
                  <c:v>190.77</c:v>
                </c:pt>
                <c:pt idx="573">
                  <c:v>191.47</c:v>
                </c:pt>
                <c:pt idx="574">
                  <c:v>186.88</c:v>
                </c:pt>
                <c:pt idx="575">
                  <c:v>191.26</c:v>
                </c:pt>
                <c:pt idx="576">
                  <c:v>195.45</c:v>
                </c:pt>
                <c:pt idx="577">
                  <c:v>194.7</c:v>
                </c:pt>
                <c:pt idx="578">
                  <c:v>195.99</c:v>
                </c:pt>
                <c:pt idx="579">
                  <c:v>188.21</c:v>
                </c:pt>
                <c:pt idx="580">
                  <c:v>184.63</c:v>
                </c:pt>
                <c:pt idx="581">
                  <c:v>183.79</c:v>
                </c:pt>
                <c:pt idx="582">
                  <c:v>180.55</c:v>
                </c:pt>
                <c:pt idx="583">
                  <c:v>182.84</c:v>
                </c:pt>
                <c:pt idx="584">
                  <c:v>189.24</c:v>
                </c:pt>
                <c:pt idx="585">
                  <c:v>185.58</c:v>
                </c:pt>
                <c:pt idx="586">
                  <c:v>183.03</c:v>
                </c:pt>
                <c:pt idx="587">
                  <c:v>183.85</c:v>
                </c:pt>
                <c:pt idx="588">
                  <c:v>189.04</c:v>
                </c:pt>
                <c:pt idx="589">
                  <c:v>185.24</c:v>
                </c:pt>
                <c:pt idx="590">
                  <c:v>186.11</c:v>
                </c:pt>
                <c:pt idx="591">
                  <c:v>192.05</c:v>
                </c:pt>
                <c:pt idx="592">
                  <c:v>186.81</c:v>
                </c:pt>
                <c:pt idx="593">
                  <c:v>182.87</c:v>
                </c:pt>
                <c:pt idx="594">
                  <c:v>181.64</c:v>
                </c:pt>
                <c:pt idx="595">
                  <c:v>180.12</c:v>
                </c:pt>
                <c:pt idx="596">
                  <c:v>182.71</c:v>
                </c:pt>
                <c:pt idx="597">
                  <c:v>183.54</c:v>
                </c:pt>
                <c:pt idx="598">
                  <c:v>178.16</c:v>
                </c:pt>
                <c:pt idx="599">
                  <c:v>179.81</c:v>
                </c:pt>
                <c:pt idx="600">
                  <c:v>178.14</c:v>
                </c:pt>
                <c:pt idx="601">
                  <c:v>182.12</c:v>
                </c:pt>
                <c:pt idx="602">
                  <c:v>180.27</c:v>
                </c:pt>
                <c:pt idx="603">
                  <c:v>178.41</c:v>
                </c:pt>
                <c:pt idx="604">
                  <c:v>180.14</c:v>
                </c:pt>
                <c:pt idx="605">
                  <c:v>182.57</c:v>
                </c:pt>
                <c:pt idx="606">
                  <c:v>184.05</c:v>
                </c:pt>
                <c:pt idx="607">
                  <c:v>178.93</c:v>
                </c:pt>
                <c:pt idx="608">
                  <c:v>180.66</c:v>
                </c:pt>
                <c:pt idx="609">
                  <c:v>177.59</c:v>
                </c:pt>
                <c:pt idx="610">
                  <c:v>178.38</c:v>
                </c:pt>
                <c:pt idx="611">
                  <c:v>174.19</c:v>
                </c:pt>
                <c:pt idx="612">
                  <c:v>175.6</c:v>
                </c:pt>
                <c:pt idx="613">
                  <c:v>173.28</c:v>
                </c:pt>
                <c:pt idx="614">
                  <c:v>169.62</c:v>
                </c:pt>
                <c:pt idx="615">
                  <c:v>171.77</c:v>
                </c:pt>
                <c:pt idx="616">
                  <c:v>172.56</c:v>
                </c:pt>
                <c:pt idx="617">
                  <c:v>170.84</c:v>
                </c:pt>
                <c:pt idx="618">
                  <c:v>175.19</c:v>
                </c:pt>
                <c:pt idx="619">
                  <c:v>173.96</c:v>
                </c:pt>
                <c:pt idx="620">
                  <c:v>174.13</c:v>
                </c:pt>
                <c:pt idx="621">
                  <c:v>175.01</c:v>
                </c:pt>
                <c:pt idx="622">
                  <c:v>173.25</c:v>
                </c:pt>
                <c:pt idx="623">
                  <c:v>174.72</c:v>
                </c:pt>
                <c:pt idx="624">
                  <c:v>173.22</c:v>
                </c:pt>
                <c:pt idx="625">
                  <c:v>172.09</c:v>
                </c:pt>
                <c:pt idx="626">
                  <c:v>176.21</c:v>
                </c:pt>
                <c:pt idx="627">
                  <c:v>173.19</c:v>
                </c:pt>
                <c:pt idx="628">
                  <c:v>166.31</c:v>
                </c:pt>
                <c:pt idx="629">
                  <c:v>171</c:v>
                </c:pt>
                <c:pt idx="630">
                  <c:v>178.66</c:v>
                </c:pt>
                <c:pt idx="631">
                  <c:v>177.51</c:v>
                </c:pt>
                <c:pt idx="632">
                  <c:v>171.84</c:v>
                </c:pt>
                <c:pt idx="633">
                  <c:v>171.01</c:v>
                </c:pt>
                <c:pt idx="634">
                  <c:v>170.26</c:v>
                </c:pt>
                <c:pt idx="635">
                  <c:v>169.78</c:v>
                </c:pt>
                <c:pt idx="636">
                  <c:v>166.67</c:v>
                </c:pt>
                <c:pt idx="637">
                  <c:v>168.4</c:v>
                </c:pt>
                <c:pt idx="638">
                  <c:v>169.99</c:v>
                </c:pt>
                <c:pt idx="639">
                  <c:v>165.8</c:v>
                </c:pt>
                <c:pt idx="640">
                  <c:v>167.85</c:v>
                </c:pt>
                <c:pt idx="641">
                  <c:v>173.9</c:v>
                </c:pt>
                <c:pt idx="642">
                  <c:v>174.48</c:v>
                </c:pt>
                <c:pt idx="643">
                  <c:v>173.56</c:v>
                </c:pt>
                <c:pt idx="644">
                  <c:v>173.22</c:v>
                </c:pt>
                <c:pt idx="645">
                  <c:v>175.12</c:v>
                </c:pt>
                <c:pt idx="646">
                  <c:v>170.12</c:v>
                </c:pt>
                <c:pt idx="647">
                  <c:v>170.67</c:v>
                </c:pt>
                <c:pt idx="648">
                  <c:v>169.62</c:v>
                </c:pt>
                <c:pt idx="649">
                  <c:v>175.12</c:v>
                </c:pt>
                <c:pt idx="650">
                  <c:v>174.68</c:v>
                </c:pt>
                <c:pt idx="651">
                  <c:v>179.78</c:v>
                </c:pt>
                <c:pt idx="652">
                  <c:v>176.52</c:v>
                </c:pt>
                <c:pt idx="653">
                  <c:v>178.37</c:v>
                </c:pt>
                <c:pt idx="654">
                  <c:v>179.42</c:v>
                </c:pt>
                <c:pt idx="655">
                  <c:v>176.87</c:v>
                </c:pt>
                <c:pt idx="656">
                  <c:v>177.49</c:v>
                </c:pt>
                <c:pt idx="657">
                  <c:v>181.27</c:v>
                </c:pt>
                <c:pt idx="658">
                  <c:v>180.35</c:v>
                </c:pt>
                <c:pt idx="659">
                  <c:v>175.31</c:v>
                </c:pt>
                <c:pt idx="660">
                  <c:v>175.34</c:v>
                </c:pt>
                <c:pt idx="661">
                  <c:v>172.75</c:v>
                </c:pt>
                <c:pt idx="662">
                  <c:v>171.82</c:v>
                </c:pt>
                <c:pt idx="663">
                  <c:v>171.66</c:v>
                </c:pt>
                <c:pt idx="664">
                  <c:v>166.83</c:v>
                </c:pt>
                <c:pt idx="665">
                  <c:v>162.38</c:v>
                </c:pt>
                <c:pt idx="666">
                  <c:v>163.79</c:v>
                </c:pt>
                <c:pt idx="667">
                  <c:v>162.41</c:v>
                </c:pt>
                <c:pt idx="668">
                  <c:v>155.55000000000001</c:v>
                </c:pt>
                <c:pt idx="669">
                  <c:v>157.71</c:v>
                </c:pt>
                <c:pt idx="670">
                  <c:v>158.52000000000001</c:v>
                </c:pt>
                <c:pt idx="671">
                  <c:v>156.66999999999999</c:v>
                </c:pt>
                <c:pt idx="672">
                  <c:v>153.27000000000001</c:v>
                </c:pt>
                <c:pt idx="673">
                  <c:v>155.54</c:v>
                </c:pt>
                <c:pt idx="674">
                  <c:v>156.54</c:v>
                </c:pt>
                <c:pt idx="675">
                  <c:v>163.08000000000001</c:v>
                </c:pt>
                <c:pt idx="676">
                  <c:v>164.33</c:v>
                </c:pt>
                <c:pt idx="677">
                  <c:v>165.49</c:v>
                </c:pt>
                <c:pt idx="678">
                  <c:v>165.09</c:v>
                </c:pt>
                <c:pt idx="679">
                  <c:v>167.48</c:v>
                </c:pt>
                <c:pt idx="680">
                  <c:v>169.34</c:v>
                </c:pt>
                <c:pt idx="681">
                  <c:v>173.07</c:v>
                </c:pt>
                <c:pt idx="682">
                  <c:v>171.62</c:v>
                </c:pt>
                <c:pt idx="683">
                  <c:v>170.43</c:v>
                </c:pt>
                <c:pt idx="684">
                  <c:v>169.12</c:v>
                </c:pt>
                <c:pt idx="685">
                  <c:v>171.49</c:v>
                </c:pt>
                <c:pt idx="686">
                  <c:v>175.99</c:v>
                </c:pt>
                <c:pt idx="687">
                  <c:v>174.7</c:v>
                </c:pt>
                <c:pt idx="688">
                  <c:v>173.52</c:v>
                </c:pt>
                <c:pt idx="689">
                  <c:v>174.53</c:v>
                </c:pt>
                <c:pt idx="690">
                  <c:v>173.88</c:v>
                </c:pt>
                <c:pt idx="691">
                  <c:v>176.8</c:v>
                </c:pt>
                <c:pt idx="692">
                  <c:v>170.23</c:v>
                </c:pt>
                <c:pt idx="693">
                  <c:v>167.93</c:v>
                </c:pt>
                <c:pt idx="694">
                  <c:v>165.79</c:v>
                </c:pt>
                <c:pt idx="695">
                  <c:v>159.44</c:v>
                </c:pt>
                <c:pt idx="696">
                  <c:v>156.91999999999999</c:v>
                </c:pt>
                <c:pt idx="697">
                  <c:v>154.57</c:v>
                </c:pt>
                <c:pt idx="698">
                  <c:v>154.11000000000001</c:v>
                </c:pt>
                <c:pt idx="699">
                  <c:v>157.13</c:v>
                </c:pt>
                <c:pt idx="700">
                  <c:v>156.54</c:v>
                </c:pt>
                <c:pt idx="701">
                  <c:v>153.88999999999999</c:v>
                </c:pt>
                <c:pt idx="702">
                  <c:v>153.81</c:v>
                </c:pt>
                <c:pt idx="703">
                  <c:v>156.65</c:v>
                </c:pt>
                <c:pt idx="704">
                  <c:v>154.13999999999999</c:v>
                </c:pt>
                <c:pt idx="705">
                  <c:v>151.84</c:v>
                </c:pt>
                <c:pt idx="706">
                  <c:v>153.36000000000001</c:v>
                </c:pt>
                <c:pt idx="707">
                  <c:v>152.85</c:v>
                </c:pt>
                <c:pt idx="708">
                  <c:v>154.61000000000001</c:v>
                </c:pt>
                <c:pt idx="709">
                  <c:v>154.65</c:v>
                </c:pt>
                <c:pt idx="710">
                  <c:v>156.58000000000001</c:v>
                </c:pt>
                <c:pt idx="711">
                  <c:v>153.91</c:v>
                </c:pt>
                <c:pt idx="712">
                  <c:v>153.94999999999999</c:v>
                </c:pt>
                <c:pt idx="713">
                  <c:v>153.47</c:v>
                </c:pt>
                <c:pt idx="714">
                  <c:v>150.38999999999999</c:v>
                </c:pt>
                <c:pt idx="715">
                  <c:v>146.51</c:v>
                </c:pt>
                <c:pt idx="716">
                  <c:v>148.30000000000001</c:v>
                </c:pt>
                <c:pt idx="717">
                  <c:v>147.47999999999999</c:v>
                </c:pt>
                <c:pt idx="718">
                  <c:v>145.01</c:v>
                </c:pt>
                <c:pt idx="719">
                  <c:v>144.84</c:v>
                </c:pt>
                <c:pt idx="720">
                  <c:v>147.71</c:v>
                </c:pt>
                <c:pt idx="721">
                  <c:v>142.15</c:v>
                </c:pt>
                <c:pt idx="722">
                  <c:v>138.63999999999999</c:v>
                </c:pt>
                <c:pt idx="723">
                  <c:v>136.54</c:v>
                </c:pt>
                <c:pt idx="724">
                  <c:v>140.04</c:v>
                </c:pt>
                <c:pt idx="725">
                  <c:v>140.78</c:v>
                </c:pt>
                <c:pt idx="726">
                  <c:v>142.69</c:v>
                </c:pt>
                <c:pt idx="727">
                  <c:v>140.02000000000001</c:v>
                </c:pt>
                <c:pt idx="728">
                  <c:v>137.44</c:v>
                </c:pt>
                <c:pt idx="729">
                  <c:v>138.55000000000001</c:v>
                </c:pt>
                <c:pt idx="730">
                  <c:v>138.75</c:v>
                </c:pt>
                <c:pt idx="731">
                  <c:v>140.11000000000001</c:v>
                </c:pt>
                <c:pt idx="732">
                  <c:v>139.72999999999999</c:v>
                </c:pt>
                <c:pt idx="733">
                  <c:v>140.46</c:v>
                </c:pt>
                <c:pt idx="734">
                  <c:v>140.9</c:v>
                </c:pt>
                <c:pt idx="735">
                  <c:v>142.84</c:v>
                </c:pt>
                <c:pt idx="736">
                  <c:v>144.88</c:v>
                </c:pt>
                <c:pt idx="737">
                  <c:v>141.01</c:v>
                </c:pt>
                <c:pt idx="738">
                  <c:v>135.78</c:v>
                </c:pt>
                <c:pt idx="739">
                  <c:v>138.16999999999999</c:v>
                </c:pt>
                <c:pt idx="740">
                  <c:v>141.06</c:v>
                </c:pt>
                <c:pt idx="741">
                  <c:v>138.69</c:v>
                </c:pt>
                <c:pt idx="742">
                  <c:v>134.43</c:v>
                </c:pt>
                <c:pt idx="743">
                  <c:v>134.72</c:v>
                </c:pt>
                <c:pt idx="744">
                  <c:v>136.93</c:v>
                </c:pt>
                <c:pt idx="745">
                  <c:v>141.25</c:v>
                </c:pt>
                <c:pt idx="746">
                  <c:v>142.56</c:v>
                </c:pt>
                <c:pt idx="747">
                  <c:v>141.72</c:v>
                </c:pt>
                <c:pt idx="748">
                  <c:v>139.65</c:v>
                </c:pt>
                <c:pt idx="749">
                  <c:v>139.74</c:v>
                </c:pt>
                <c:pt idx="750">
                  <c:v>139.09</c:v>
                </c:pt>
                <c:pt idx="751">
                  <c:v>136.77000000000001</c:v>
                </c:pt>
                <c:pt idx="752">
                  <c:v>141.69</c:v>
                </c:pt>
                <c:pt idx="753">
                  <c:v>146.12</c:v>
                </c:pt>
                <c:pt idx="754">
                  <c:v>149.04</c:v>
                </c:pt>
                <c:pt idx="755">
                  <c:v>146.79</c:v>
                </c:pt>
                <c:pt idx="756">
                  <c:v>149.01</c:v>
                </c:pt>
                <c:pt idx="757">
                  <c:v>150.69999999999999</c:v>
                </c:pt>
                <c:pt idx="758">
                  <c:v>151.91</c:v>
                </c:pt>
                <c:pt idx="759">
                  <c:v>155.25</c:v>
                </c:pt>
                <c:pt idx="760">
                  <c:v>157</c:v>
                </c:pt>
                <c:pt idx="761">
                  <c:v>159.06</c:v>
                </c:pt>
                <c:pt idx="762">
                  <c:v>160.87</c:v>
                </c:pt>
                <c:pt idx="763">
                  <c:v>161.88</c:v>
                </c:pt>
                <c:pt idx="764">
                  <c:v>157.11000000000001</c:v>
                </c:pt>
                <c:pt idx="765">
                  <c:v>157.4</c:v>
                </c:pt>
                <c:pt idx="766">
                  <c:v>155.99</c:v>
                </c:pt>
                <c:pt idx="767">
                  <c:v>152.69999999999999</c:v>
                </c:pt>
                <c:pt idx="768">
                  <c:v>157.19999999999999</c:v>
                </c:pt>
                <c:pt idx="769">
                  <c:v>161.97</c:v>
                </c:pt>
                <c:pt idx="770">
                  <c:v>165.83</c:v>
                </c:pt>
                <c:pt idx="771">
                  <c:v>166.63</c:v>
                </c:pt>
                <c:pt idx="772">
                  <c:v>170.58</c:v>
                </c:pt>
                <c:pt idx="773">
                  <c:v>170.69</c:v>
                </c:pt>
                <c:pt idx="774">
                  <c:v>171.36</c:v>
                </c:pt>
                <c:pt idx="775">
                  <c:v>168.27</c:v>
                </c:pt>
                <c:pt idx="776">
                  <c:v>169.49</c:v>
                </c:pt>
                <c:pt idx="777">
                  <c:v>169.74</c:v>
                </c:pt>
                <c:pt idx="778">
                  <c:v>166.1</c:v>
                </c:pt>
                <c:pt idx="779">
                  <c:v>166.03</c:v>
                </c:pt>
                <c:pt idx="780">
                  <c:v>165.88</c:v>
                </c:pt>
              </c:numCache>
            </c:numRef>
          </c:val>
          <c:smooth val="1"/>
          <c:extLst>
            <c:ext xmlns:c16="http://schemas.microsoft.com/office/drawing/2014/chart" uri="{C3380CC4-5D6E-409C-BE32-E72D297353CC}">
              <c16:uniqueId val="{00000000-38FB-8342-A6A6-2CAD527116AC}"/>
            </c:ext>
          </c:extLst>
        </c:ser>
        <c:ser>
          <c:idx val="1"/>
          <c:order val="1"/>
          <c:tx>
            <c:strRef>
              <c:f>Charts!$R$3</c:f>
              <c:strCache>
                <c:ptCount val="1"/>
                <c:pt idx="0">
                  <c:v>MSFT</c:v>
                </c:pt>
              </c:strCache>
            </c:strRef>
          </c:tx>
          <c:spPr>
            <a:ln w="18000">
              <a:prstDash val="solid"/>
            </a:ln>
          </c:spPr>
          <c:marker>
            <c:symbol val="none"/>
          </c:marker>
          <c:cat>
            <c:strRef>
              <c:f>Charts!$P$4:$P$784</c:f>
              <c:strCache>
                <c:ptCount val="781"/>
                <c:pt idx="0">
                  <c:v>2022-01-04</c:v>
                </c:pt>
                <c:pt idx="1">
                  <c:v>2022-01-05</c:v>
                </c:pt>
                <c:pt idx="2">
                  <c:v>2022-01-06</c:v>
                </c:pt>
                <c:pt idx="3">
                  <c:v>2022-01-07</c:v>
                </c:pt>
                <c:pt idx="4">
                  <c:v>2022-01-10</c:v>
                </c:pt>
                <c:pt idx="5">
                  <c:v>2022-01-11</c:v>
                </c:pt>
                <c:pt idx="6">
                  <c:v>2022-01-12</c:v>
                </c:pt>
                <c:pt idx="7">
                  <c:v>2022-01-13</c:v>
                </c:pt>
                <c:pt idx="8">
                  <c:v>2022-01-14</c:v>
                </c:pt>
                <c:pt idx="9">
                  <c:v>2022-01-17</c:v>
                </c:pt>
                <c:pt idx="10">
                  <c:v>2022-01-18</c:v>
                </c:pt>
                <c:pt idx="11">
                  <c:v>2022-01-19</c:v>
                </c:pt>
                <c:pt idx="12">
                  <c:v>2022-01-20</c:v>
                </c:pt>
                <c:pt idx="13">
                  <c:v>2022-01-21</c:v>
                </c:pt>
                <c:pt idx="14">
                  <c:v>2022-01-24</c:v>
                </c:pt>
                <c:pt idx="15">
                  <c:v>2022-01-25</c:v>
                </c:pt>
                <c:pt idx="16">
                  <c:v>2022-01-26</c:v>
                </c:pt>
                <c:pt idx="17">
                  <c:v>2022-01-27</c:v>
                </c:pt>
                <c:pt idx="18">
                  <c:v>2022-01-28</c:v>
                </c:pt>
                <c:pt idx="19">
                  <c:v>2022-01-31</c:v>
                </c:pt>
                <c:pt idx="20">
                  <c:v>2022-02-01</c:v>
                </c:pt>
                <c:pt idx="21">
                  <c:v>2022-02-02</c:v>
                </c:pt>
                <c:pt idx="22">
                  <c:v>2022-02-03</c:v>
                </c:pt>
                <c:pt idx="23">
                  <c:v>2022-02-04</c:v>
                </c:pt>
                <c:pt idx="24">
                  <c:v>2022-02-07</c:v>
                </c:pt>
                <c:pt idx="25">
                  <c:v>2022-02-08</c:v>
                </c:pt>
                <c:pt idx="26">
                  <c:v>2022-02-09</c:v>
                </c:pt>
                <c:pt idx="27">
                  <c:v>2022-02-10</c:v>
                </c:pt>
                <c:pt idx="28">
                  <c:v>2022-02-11</c:v>
                </c:pt>
                <c:pt idx="29">
                  <c:v>2022-02-14</c:v>
                </c:pt>
                <c:pt idx="30">
                  <c:v>2022-02-15</c:v>
                </c:pt>
                <c:pt idx="31">
                  <c:v>2022-02-16</c:v>
                </c:pt>
                <c:pt idx="32">
                  <c:v>2022-02-17</c:v>
                </c:pt>
                <c:pt idx="33">
                  <c:v>2022-02-18</c:v>
                </c:pt>
                <c:pt idx="34">
                  <c:v>2022-02-21</c:v>
                </c:pt>
                <c:pt idx="35">
                  <c:v>2022-02-22</c:v>
                </c:pt>
                <c:pt idx="36">
                  <c:v>2022-02-23</c:v>
                </c:pt>
                <c:pt idx="37">
                  <c:v>2022-02-24</c:v>
                </c:pt>
                <c:pt idx="38">
                  <c:v>2022-02-25</c:v>
                </c:pt>
                <c:pt idx="39">
                  <c:v>2022-02-28</c:v>
                </c:pt>
                <c:pt idx="40">
                  <c:v>2022-03-01</c:v>
                </c:pt>
                <c:pt idx="41">
                  <c:v>2022-03-02</c:v>
                </c:pt>
                <c:pt idx="42">
                  <c:v>2022-03-03</c:v>
                </c:pt>
                <c:pt idx="43">
                  <c:v>2022-03-04</c:v>
                </c:pt>
                <c:pt idx="44">
                  <c:v>2022-03-07</c:v>
                </c:pt>
                <c:pt idx="45">
                  <c:v>2022-03-08</c:v>
                </c:pt>
                <c:pt idx="46">
                  <c:v>2022-03-09</c:v>
                </c:pt>
                <c:pt idx="47">
                  <c:v>2022-03-10</c:v>
                </c:pt>
                <c:pt idx="48">
                  <c:v>2022-03-11</c:v>
                </c:pt>
                <c:pt idx="49">
                  <c:v>2022-03-14</c:v>
                </c:pt>
                <c:pt idx="50">
                  <c:v>2022-03-15</c:v>
                </c:pt>
                <c:pt idx="51">
                  <c:v>2022-03-16</c:v>
                </c:pt>
                <c:pt idx="52">
                  <c:v>2022-03-17</c:v>
                </c:pt>
                <c:pt idx="53">
                  <c:v>2022-03-18</c:v>
                </c:pt>
                <c:pt idx="54">
                  <c:v>2022-03-21</c:v>
                </c:pt>
                <c:pt idx="55">
                  <c:v>2022-03-22</c:v>
                </c:pt>
                <c:pt idx="56">
                  <c:v>2022-03-23</c:v>
                </c:pt>
                <c:pt idx="57">
                  <c:v>2022-03-24</c:v>
                </c:pt>
                <c:pt idx="58">
                  <c:v>2022-03-25</c:v>
                </c:pt>
                <c:pt idx="59">
                  <c:v>2022-03-28</c:v>
                </c:pt>
                <c:pt idx="60">
                  <c:v>2022-03-29</c:v>
                </c:pt>
                <c:pt idx="61">
                  <c:v>2022-03-30</c:v>
                </c:pt>
                <c:pt idx="62">
                  <c:v>2022-03-31</c:v>
                </c:pt>
                <c:pt idx="63">
                  <c:v>2022-04-01</c:v>
                </c:pt>
                <c:pt idx="64">
                  <c:v>2022-04-04</c:v>
                </c:pt>
                <c:pt idx="65">
                  <c:v>2022-04-05</c:v>
                </c:pt>
                <c:pt idx="66">
                  <c:v>2022-04-06</c:v>
                </c:pt>
                <c:pt idx="67">
                  <c:v>2022-04-07</c:v>
                </c:pt>
                <c:pt idx="68">
                  <c:v>2022-04-08</c:v>
                </c:pt>
                <c:pt idx="69">
                  <c:v>2022-04-11</c:v>
                </c:pt>
                <c:pt idx="70">
                  <c:v>2022-04-12</c:v>
                </c:pt>
                <c:pt idx="71">
                  <c:v>2022-04-13</c:v>
                </c:pt>
                <c:pt idx="72">
                  <c:v>2022-04-14</c:v>
                </c:pt>
                <c:pt idx="73">
                  <c:v>2022-04-15</c:v>
                </c:pt>
                <c:pt idx="74">
                  <c:v>2022-04-18</c:v>
                </c:pt>
                <c:pt idx="75">
                  <c:v>2022-04-19</c:v>
                </c:pt>
                <c:pt idx="76">
                  <c:v>2022-04-20</c:v>
                </c:pt>
                <c:pt idx="77">
                  <c:v>2022-04-21</c:v>
                </c:pt>
                <c:pt idx="78">
                  <c:v>2022-04-22</c:v>
                </c:pt>
                <c:pt idx="79">
                  <c:v>2022-04-25</c:v>
                </c:pt>
                <c:pt idx="80">
                  <c:v>2022-04-26</c:v>
                </c:pt>
                <c:pt idx="81">
                  <c:v>2022-04-27</c:v>
                </c:pt>
                <c:pt idx="82">
                  <c:v>2022-04-28</c:v>
                </c:pt>
                <c:pt idx="83">
                  <c:v>2022-04-29</c:v>
                </c:pt>
                <c:pt idx="84">
                  <c:v>2022-05-02</c:v>
                </c:pt>
                <c:pt idx="85">
                  <c:v>2022-05-03</c:v>
                </c:pt>
                <c:pt idx="86">
                  <c:v>2022-05-04</c:v>
                </c:pt>
                <c:pt idx="87">
                  <c:v>2022-05-05</c:v>
                </c:pt>
                <c:pt idx="88">
                  <c:v>2022-05-06</c:v>
                </c:pt>
                <c:pt idx="89">
                  <c:v>2022-05-09</c:v>
                </c:pt>
                <c:pt idx="90">
                  <c:v>2022-05-10</c:v>
                </c:pt>
                <c:pt idx="91">
                  <c:v>2022-05-11</c:v>
                </c:pt>
                <c:pt idx="92">
                  <c:v>2022-05-12</c:v>
                </c:pt>
                <c:pt idx="93">
                  <c:v>2022-05-13</c:v>
                </c:pt>
                <c:pt idx="94">
                  <c:v>2022-05-16</c:v>
                </c:pt>
                <c:pt idx="95">
                  <c:v>2022-05-17</c:v>
                </c:pt>
                <c:pt idx="96">
                  <c:v>2022-05-18</c:v>
                </c:pt>
                <c:pt idx="97">
                  <c:v>2022-05-19</c:v>
                </c:pt>
                <c:pt idx="98">
                  <c:v>2022-05-20</c:v>
                </c:pt>
                <c:pt idx="99">
                  <c:v>2022-05-23</c:v>
                </c:pt>
                <c:pt idx="100">
                  <c:v>2022-05-24</c:v>
                </c:pt>
                <c:pt idx="101">
                  <c:v>2022-05-25</c:v>
                </c:pt>
                <c:pt idx="102">
                  <c:v>2022-05-26</c:v>
                </c:pt>
                <c:pt idx="103">
                  <c:v>2022-05-27</c:v>
                </c:pt>
                <c:pt idx="104">
                  <c:v>2022-05-30</c:v>
                </c:pt>
                <c:pt idx="105">
                  <c:v>2022-05-31</c:v>
                </c:pt>
                <c:pt idx="106">
                  <c:v>2022-06-01</c:v>
                </c:pt>
                <c:pt idx="107">
                  <c:v>2022-06-02</c:v>
                </c:pt>
                <c:pt idx="108">
                  <c:v>2022-06-03</c:v>
                </c:pt>
                <c:pt idx="109">
                  <c:v>2022-06-06</c:v>
                </c:pt>
                <c:pt idx="110">
                  <c:v>2022-06-07</c:v>
                </c:pt>
                <c:pt idx="111">
                  <c:v>2022-06-08</c:v>
                </c:pt>
                <c:pt idx="112">
                  <c:v>2022-06-09</c:v>
                </c:pt>
                <c:pt idx="113">
                  <c:v>2022-06-10</c:v>
                </c:pt>
                <c:pt idx="114">
                  <c:v>2022-06-13</c:v>
                </c:pt>
                <c:pt idx="115">
                  <c:v>2022-06-14</c:v>
                </c:pt>
                <c:pt idx="116">
                  <c:v>2022-06-15</c:v>
                </c:pt>
                <c:pt idx="117">
                  <c:v>2022-06-16</c:v>
                </c:pt>
                <c:pt idx="118">
                  <c:v>2022-06-17</c:v>
                </c:pt>
                <c:pt idx="119">
                  <c:v>2022-06-20</c:v>
                </c:pt>
                <c:pt idx="120">
                  <c:v>2022-06-21</c:v>
                </c:pt>
                <c:pt idx="121">
                  <c:v>2022-06-22</c:v>
                </c:pt>
                <c:pt idx="122">
                  <c:v>2022-06-23</c:v>
                </c:pt>
                <c:pt idx="123">
                  <c:v>2022-06-24</c:v>
                </c:pt>
                <c:pt idx="124">
                  <c:v>2022-06-27</c:v>
                </c:pt>
                <c:pt idx="125">
                  <c:v>2022-06-28</c:v>
                </c:pt>
                <c:pt idx="126">
                  <c:v>2022-06-29</c:v>
                </c:pt>
                <c:pt idx="127">
                  <c:v>2022-06-30</c:v>
                </c:pt>
                <c:pt idx="128">
                  <c:v>2022-07-01</c:v>
                </c:pt>
                <c:pt idx="129">
                  <c:v>2022-07-04</c:v>
                </c:pt>
                <c:pt idx="130">
                  <c:v>2022-07-05</c:v>
                </c:pt>
                <c:pt idx="131">
                  <c:v>2022-07-06</c:v>
                </c:pt>
                <c:pt idx="132">
                  <c:v>2022-07-07</c:v>
                </c:pt>
                <c:pt idx="133">
                  <c:v>2022-07-08</c:v>
                </c:pt>
                <c:pt idx="134">
                  <c:v>2022-07-11</c:v>
                </c:pt>
                <c:pt idx="135">
                  <c:v>2022-07-12</c:v>
                </c:pt>
                <c:pt idx="136">
                  <c:v>2022-07-13</c:v>
                </c:pt>
                <c:pt idx="137">
                  <c:v>2022-07-14</c:v>
                </c:pt>
                <c:pt idx="138">
                  <c:v>2022-07-15</c:v>
                </c:pt>
                <c:pt idx="139">
                  <c:v>2022-07-18</c:v>
                </c:pt>
                <c:pt idx="140">
                  <c:v>2022-07-19</c:v>
                </c:pt>
                <c:pt idx="141">
                  <c:v>2022-07-20</c:v>
                </c:pt>
                <c:pt idx="142">
                  <c:v>2022-07-21</c:v>
                </c:pt>
                <c:pt idx="143">
                  <c:v>2022-07-22</c:v>
                </c:pt>
                <c:pt idx="144">
                  <c:v>2022-07-25</c:v>
                </c:pt>
                <c:pt idx="145">
                  <c:v>2022-07-26</c:v>
                </c:pt>
                <c:pt idx="146">
                  <c:v>2022-07-27</c:v>
                </c:pt>
                <c:pt idx="147">
                  <c:v>2022-07-28</c:v>
                </c:pt>
                <c:pt idx="148">
                  <c:v>2022-07-29</c:v>
                </c:pt>
                <c:pt idx="149">
                  <c:v>2022-08-01</c:v>
                </c:pt>
                <c:pt idx="150">
                  <c:v>2022-08-02</c:v>
                </c:pt>
                <c:pt idx="151">
                  <c:v>2022-08-03</c:v>
                </c:pt>
                <c:pt idx="152">
                  <c:v>2022-08-04</c:v>
                </c:pt>
                <c:pt idx="153">
                  <c:v>2022-08-05</c:v>
                </c:pt>
                <c:pt idx="154">
                  <c:v>2022-08-08</c:v>
                </c:pt>
                <c:pt idx="155">
                  <c:v>2022-08-09</c:v>
                </c:pt>
                <c:pt idx="156">
                  <c:v>2022-08-10</c:v>
                </c:pt>
                <c:pt idx="157">
                  <c:v>2022-08-11</c:v>
                </c:pt>
                <c:pt idx="158">
                  <c:v>2022-08-12</c:v>
                </c:pt>
                <c:pt idx="159">
                  <c:v>2022-08-15</c:v>
                </c:pt>
                <c:pt idx="160">
                  <c:v>2022-08-16</c:v>
                </c:pt>
                <c:pt idx="161">
                  <c:v>2022-08-17</c:v>
                </c:pt>
                <c:pt idx="162">
                  <c:v>2022-08-18</c:v>
                </c:pt>
                <c:pt idx="163">
                  <c:v>2022-08-19</c:v>
                </c:pt>
                <c:pt idx="164">
                  <c:v>2022-08-22</c:v>
                </c:pt>
                <c:pt idx="165">
                  <c:v>2022-08-23</c:v>
                </c:pt>
                <c:pt idx="166">
                  <c:v>2022-08-24</c:v>
                </c:pt>
                <c:pt idx="167">
                  <c:v>2022-08-25</c:v>
                </c:pt>
                <c:pt idx="168">
                  <c:v>2022-08-26</c:v>
                </c:pt>
                <c:pt idx="169">
                  <c:v>2022-08-29</c:v>
                </c:pt>
                <c:pt idx="170">
                  <c:v>2022-08-30</c:v>
                </c:pt>
                <c:pt idx="171">
                  <c:v>2022-08-31</c:v>
                </c:pt>
                <c:pt idx="172">
                  <c:v>2022-09-01</c:v>
                </c:pt>
                <c:pt idx="173">
                  <c:v>2022-09-02</c:v>
                </c:pt>
                <c:pt idx="174">
                  <c:v>2022-09-05</c:v>
                </c:pt>
                <c:pt idx="175">
                  <c:v>2022-09-06</c:v>
                </c:pt>
                <c:pt idx="176">
                  <c:v>2022-09-07</c:v>
                </c:pt>
                <c:pt idx="177">
                  <c:v>2022-09-08</c:v>
                </c:pt>
                <c:pt idx="178">
                  <c:v>2022-09-09</c:v>
                </c:pt>
                <c:pt idx="179">
                  <c:v>2022-09-12</c:v>
                </c:pt>
                <c:pt idx="180">
                  <c:v>2022-09-13</c:v>
                </c:pt>
                <c:pt idx="181">
                  <c:v>2022-09-14</c:v>
                </c:pt>
                <c:pt idx="182">
                  <c:v>2022-09-15</c:v>
                </c:pt>
                <c:pt idx="183">
                  <c:v>2022-09-16</c:v>
                </c:pt>
                <c:pt idx="184">
                  <c:v>2022-09-19</c:v>
                </c:pt>
                <c:pt idx="185">
                  <c:v>2022-09-20</c:v>
                </c:pt>
                <c:pt idx="186">
                  <c:v>2022-09-21</c:v>
                </c:pt>
                <c:pt idx="187">
                  <c:v>2022-09-22</c:v>
                </c:pt>
                <c:pt idx="188">
                  <c:v>2022-09-23</c:v>
                </c:pt>
                <c:pt idx="189">
                  <c:v>2022-09-26</c:v>
                </c:pt>
                <c:pt idx="190">
                  <c:v>2022-09-27</c:v>
                </c:pt>
                <c:pt idx="191">
                  <c:v>2022-09-28</c:v>
                </c:pt>
                <c:pt idx="192">
                  <c:v>2022-09-29</c:v>
                </c:pt>
                <c:pt idx="193">
                  <c:v>2022-09-30</c:v>
                </c:pt>
                <c:pt idx="194">
                  <c:v>2022-10-03</c:v>
                </c:pt>
                <c:pt idx="195">
                  <c:v>2022-10-04</c:v>
                </c:pt>
                <c:pt idx="196">
                  <c:v>2022-10-05</c:v>
                </c:pt>
                <c:pt idx="197">
                  <c:v>2022-10-06</c:v>
                </c:pt>
                <c:pt idx="198">
                  <c:v>2022-10-07</c:v>
                </c:pt>
                <c:pt idx="199">
                  <c:v>2022-10-10</c:v>
                </c:pt>
                <c:pt idx="200">
                  <c:v>2022-10-11</c:v>
                </c:pt>
                <c:pt idx="201">
                  <c:v>2022-10-12</c:v>
                </c:pt>
                <c:pt idx="202">
                  <c:v>2022-10-13</c:v>
                </c:pt>
                <c:pt idx="203">
                  <c:v>2022-10-14</c:v>
                </c:pt>
                <c:pt idx="204">
                  <c:v>2022-10-17</c:v>
                </c:pt>
                <c:pt idx="205">
                  <c:v>2022-10-18</c:v>
                </c:pt>
                <c:pt idx="206">
                  <c:v>2022-10-19</c:v>
                </c:pt>
                <c:pt idx="207">
                  <c:v>2022-10-20</c:v>
                </c:pt>
                <c:pt idx="208">
                  <c:v>2022-10-21</c:v>
                </c:pt>
                <c:pt idx="209">
                  <c:v>2022-10-24</c:v>
                </c:pt>
                <c:pt idx="210">
                  <c:v>2022-10-25</c:v>
                </c:pt>
                <c:pt idx="211">
                  <c:v>2022-10-26</c:v>
                </c:pt>
                <c:pt idx="212">
                  <c:v>2022-10-27</c:v>
                </c:pt>
                <c:pt idx="213">
                  <c:v>2022-10-28</c:v>
                </c:pt>
                <c:pt idx="214">
                  <c:v>2022-10-31</c:v>
                </c:pt>
                <c:pt idx="215">
                  <c:v>2022-11-01</c:v>
                </c:pt>
                <c:pt idx="216">
                  <c:v>2022-11-02</c:v>
                </c:pt>
                <c:pt idx="217">
                  <c:v>2022-11-03</c:v>
                </c:pt>
                <c:pt idx="218">
                  <c:v>2022-11-04</c:v>
                </c:pt>
                <c:pt idx="219">
                  <c:v>2022-11-07</c:v>
                </c:pt>
                <c:pt idx="220">
                  <c:v>2022-11-08</c:v>
                </c:pt>
                <c:pt idx="221">
                  <c:v>2022-11-09</c:v>
                </c:pt>
                <c:pt idx="222">
                  <c:v>2022-11-10</c:v>
                </c:pt>
                <c:pt idx="223">
                  <c:v>2022-11-11</c:v>
                </c:pt>
                <c:pt idx="224">
                  <c:v>2022-11-14</c:v>
                </c:pt>
                <c:pt idx="225">
                  <c:v>2022-11-15</c:v>
                </c:pt>
                <c:pt idx="226">
                  <c:v>2022-11-16</c:v>
                </c:pt>
                <c:pt idx="227">
                  <c:v>2022-11-17</c:v>
                </c:pt>
                <c:pt idx="228">
                  <c:v>2022-11-18</c:v>
                </c:pt>
                <c:pt idx="229">
                  <c:v>2022-11-21</c:v>
                </c:pt>
                <c:pt idx="230">
                  <c:v>2022-11-22</c:v>
                </c:pt>
                <c:pt idx="231">
                  <c:v>2022-11-23</c:v>
                </c:pt>
                <c:pt idx="232">
                  <c:v>2022-11-24</c:v>
                </c:pt>
                <c:pt idx="233">
                  <c:v>2022-11-25</c:v>
                </c:pt>
                <c:pt idx="234">
                  <c:v>2022-11-28</c:v>
                </c:pt>
                <c:pt idx="235">
                  <c:v>2022-11-29</c:v>
                </c:pt>
                <c:pt idx="236">
                  <c:v>2022-11-30</c:v>
                </c:pt>
                <c:pt idx="237">
                  <c:v>2022-12-01</c:v>
                </c:pt>
                <c:pt idx="238">
                  <c:v>2022-12-02</c:v>
                </c:pt>
                <c:pt idx="239">
                  <c:v>2022-12-05</c:v>
                </c:pt>
                <c:pt idx="240">
                  <c:v>2022-12-06</c:v>
                </c:pt>
                <c:pt idx="241">
                  <c:v>2022-12-07</c:v>
                </c:pt>
                <c:pt idx="242">
                  <c:v>2022-12-08</c:v>
                </c:pt>
                <c:pt idx="243">
                  <c:v>2022-12-09</c:v>
                </c:pt>
                <c:pt idx="244">
                  <c:v>2022-12-12</c:v>
                </c:pt>
                <c:pt idx="245">
                  <c:v>2022-12-13</c:v>
                </c:pt>
                <c:pt idx="246">
                  <c:v>2022-12-14</c:v>
                </c:pt>
                <c:pt idx="247">
                  <c:v>2022-12-15</c:v>
                </c:pt>
                <c:pt idx="248">
                  <c:v>2022-12-16</c:v>
                </c:pt>
                <c:pt idx="249">
                  <c:v>2022-12-19</c:v>
                </c:pt>
                <c:pt idx="250">
                  <c:v>2022-12-20</c:v>
                </c:pt>
                <c:pt idx="251">
                  <c:v>2022-12-21</c:v>
                </c:pt>
                <c:pt idx="252">
                  <c:v>2022-12-22</c:v>
                </c:pt>
                <c:pt idx="253">
                  <c:v>2022-12-23</c:v>
                </c:pt>
                <c:pt idx="254">
                  <c:v>2022-12-26</c:v>
                </c:pt>
                <c:pt idx="255">
                  <c:v>2022-12-27</c:v>
                </c:pt>
                <c:pt idx="256">
                  <c:v>2022-12-28</c:v>
                </c:pt>
                <c:pt idx="257">
                  <c:v>2022-12-29</c:v>
                </c:pt>
                <c:pt idx="258">
                  <c:v>2022-12-30</c:v>
                </c:pt>
                <c:pt idx="259">
                  <c:v>2023-01-02</c:v>
                </c:pt>
                <c:pt idx="260">
                  <c:v>2023-01-03</c:v>
                </c:pt>
                <c:pt idx="261">
                  <c:v>2023-01-04</c:v>
                </c:pt>
                <c:pt idx="262">
                  <c:v>2023-01-05</c:v>
                </c:pt>
                <c:pt idx="263">
                  <c:v>2023-01-06</c:v>
                </c:pt>
                <c:pt idx="264">
                  <c:v>2023-01-09</c:v>
                </c:pt>
                <c:pt idx="265">
                  <c:v>2023-01-10</c:v>
                </c:pt>
                <c:pt idx="266">
                  <c:v>2023-01-11</c:v>
                </c:pt>
                <c:pt idx="267">
                  <c:v>2023-01-12</c:v>
                </c:pt>
                <c:pt idx="268">
                  <c:v>2023-01-13</c:v>
                </c:pt>
                <c:pt idx="269">
                  <c:v>2023-01-16</c:v>
                </c:pt>
                <c:pt idx="270">
                  <c:v>2023-01-17</c:v>
                </c:pt>
                <c:pt idx="271">
                  <c:v>2023-01-18</c:v>
                </c:pt>
                <c:pt idx="272">
                  <c:v>2023-01-19</c:v>
                </c:pt>
                <c:pt idx="273">
                  <c:v>2023-01-20</c:v>
                </c:pt>
                <c:pt idx="274">
                  <c:v>2023-01-23</c:v>
                </c:pt>
                <c:pt idx="275">
                  <c:v>2023-01-24</c:v>
                </c:pt>
                <c:pt idx="276">
                  <c:v>2023-01-25</c:v>
                </c:pt>
                <c:pt idx="277">
                  <c:v>2023-01-26</c:v>
                </c:pt>
                <c:pt idx="278">
                  <c:v>2023-01-27</c:v>
                </c:pt>
                <c:pt idx="279">
                  <c:v>2023-01-30</c:v>
                </c:pt>
                <c:pt idx="280">
                  <c:v>2023-01-31</c:v>
                </c:pt>
                <c:pt idx="281">
                  <c:v>2023-02-01</c:v>
                </c:pt>
                <c:pt idx="282">
                  <c:v>2023-02-02</c:v>
                </c:pt>
                <c:pt idx="283">
                  <c:v>2023-02-03</c:v>
                </c:pt>
                <c:pt idx="284">
                  <c:v>2023-02-06</c:v>
                </c:pt>
                <c:pt idx="285">
                  <c:v>2023-02-07</c:v>
                </c:pt>
                <c:pt idx="286">
                  <c:v>2023-02-08</c:v>
                </c:pt>
                <c:pt idx="287">
                  <c:v>2023-02-09</c:v>
                </c:pt>
                <c:pt idx="288">
                  <c:v>2023-02-10</c:v>
                </c:pt>
                <c:pt idx="289">
                  <c:v>2023-02-13</c:v>
                </c:pt>
                <c:pt idx="290">
                  <c:v>2023-02-14</c:v>
                </c:pt>
                <c:pt idx="291">
                  <c:v>2023-02-15</c:v>
                </c:pt>
                <c:pt idx="292">
                  <c:v>2023-02-16</c:v>
                </c:pt>
                <c:pt idx="293">
                  <c:v>2023-02-17</c:v>
                </c:pt>
                <c:pt idx="294">
                  <c:v>2023-02-20</c:v>
                </c:pt>
                <c:pt idx="295">
                  <c:v>2023-02-21</c:v>
                </c:pt>
                <c:pt idx="296">
                  <c:v>2023-02-22</c:v>
                </c:pt>
                <c:pt idx="297">
                  <c:v>2023-02-23</c:v>
                </c:pt>
                <c:pt idx="298">
                  <c:v>2023-02-24</c:v>
                </c:pt>
                <c:pt idx="299">
                  <c:v>2023-02-27</c:v>
                </c:pt>
                <c:pt idx="300">
                  <c:v>2023-02-28</c:v>
                </c:pt>
                <c:pt idx="301">
                  <c:v>2023-03-01</c:v>
                </c:pt>
                <c:pt idx="302">
                  <c:v>2023-03-02</c:v>
                </c:pt>
                <c:pt idx="303">
                  <c:v>2023-03-03</c:v>
                </c:pt>
                <c:pt idx="304">
                  <c:v>2023-03-06</c:v>
                </c:pt>
                <c:pt idx="305">
                  <c:v>2023-03-07</c:v>
                </c:pt>
                <c:pt idx="306">
                  <c:v>2023-03-08</c:v>
                </c:pt>
                <c:pt idx="307">
                  <c:v>2023-03-09</c:v>
                </c:pt>
                <c:pt idx="308">
                  <c:v>2023-03-10</c:v>
                </c:pt>
                <c:pt idx="309">
                  <c:v>2023-03-13</c:v>
                </c:pt>
                <c:pt idx="310">
                  <c:v>2023-03-14</c:v>
                </c:pt>
                <c:pt idx="311">
                  <c:v>2023-03-15</c:v>
                </c:pt>
                <c:pt idx="312">
                  <c:v>2023-03-16</c:v>
                </c:pt>
                <c:pt idx="313">
                  <c:v>2023-03-17</c:v>
                </c:pt>
                <c:pt idx="314">
                  <c:v>2023-03-20</c:v>
                </c:pt>
                <c:pt idx="315">
                  <c:v>2023-03-21</c:v>
                </c:pt>
                <c:pt idx="316">
                  <c:v>2023-03-22</c:v>
                </c:pt>
                <c:pt idx="317">
                  <c:v>2023-03-23</c:v>
                </c:pt>
                <c:pt idx="318">
                  <c:v>2023-03-24</c:v>
                </c:pt>
                <c:pt idx="319">
                  <c:v>2023-03-27</c:v>
                </c:pt>
                <c:pt idx="320">
                  <c:v>2023-03-28</c:v>
                </c:pt>
                <c:pt idx="321">
                  <c:v>2023-03-29</c:v>
                </c:pt>
                <c:pt idx="322">
                  <c:v>2023-03-30</c:v>
                </c:pt>
                <c:pt idx="323">
                  <c:v>2023-03-31</c:v>
                </c:pt>
                <c:pt idx="324">
                  <c:v>2023-04-03</c:v>
                </c:pt>
                <c:pt idx="325">
                  <c:v>2023-04-04</c:v>
                </c:pt>
                <c:pt idx="326">
                  <c:v>2023-04-05</c:v>
                </c:pt>
                <c:pt idx="327">
                  <c:v>2023-04-06</c:v>
                </c:pt>
                <c:pt idx="328">
                  <c:v>2023-04-07</c:v>
                </c:pt>
                <c:pt idx="329">
                  <c:v>2023-04-10</c:v>
                </c:pt>
                <c:pt idx="330">
                  <c:v>2023-04-11</c:v>
                </c:pt>
                <c:pt idx="331">
                  <c:v>2023-04-12</c:v>
                </c:pt>
                <c:pt idx="332">
                  <c:v>2023-04-13</c:v>
                </c:pt>
                <c:pt idx="333">
                  <c:v>2023-04-14</c:v>
                </c:pt>
                <c:pt idx="334">
                  <c:v>2023-04-17</c:v>
                </c:pt>
                <c:pt idx="335">
                  <c:v>2023-04-18</c:v>
                </c:pt>
                <c:pt idx="336">
                  <c:v>2023-04-19</c:v>
                </c:pt>
                <c:pt idx="337">
                  <c:v>2023-04-20</c:v>
                </c:pt>
                <c:pt idx="338">
                  <c:v>2023-04-21</c:v>
                </c:pt>
                <c:pt idx="339">
                  <c:v>2023-04-24</c:v>
                </c:pt>
                <c:pt idx="340">
                  <c:v>2023-04-25</c:v>
                </c:pt>
                <c:pt idx="341">
                  <c:v>2023-04-26</c:v>
                </c:pt>
                <c:pt idx="342">
                  <c:v>2023-04-27</c:v>
                </c:pt>
                <c:pt idx="343">
                  <c:v>2023-04-28</c:v>
                </c:pt>
                <c:pt idx="344">
                  <c:v>2023-05-01</c:v>
                </c:pt>
                <c:pt idx="345">
                  <c:v>2023-05-02</c:v>
                </c:pt>
                <c:pt idx="346">
                  <c:v>2023-05-03</c:v>
                </c:pt>
                <c:pt idx="347">
                  <c:v>2023-05-04</c:v>
                </c:pt>
                <c:pt idx="348">
                  <c:v>2023-05-05</c:v>
                </c:pt>
                <c:pt idx="349">
                  <c:v>2023-05-08</c:v>
                </c:pt>
                <c:pt idx="350">
                  <c:v>2023-05-09</c:v>
                </c:pt>
                <c:pt idx="351">
                  <c:v>2023-05-10</c:v>
                </c:pt>
                <c:pt idx="352">
                  <c:v>2023-05-11</c:v>
                </c:pt>
                <c:pt idx="353">
                  <c:v>2023-05-12</c:v>
                </c:pt>
                <c:pt idx="354">
                  <c:v>2023-05-15</c:v>
                </c:pt>
                <c:pt idx="355">
                  <c:v>2023-05-16</c:v>
                </c:pt>
                <c:pt idx="356">
                  <c:v>2023-05-17</c:v>
                </c:pt>
                <c:pt idx="357">
                  <c:v>2023-05-18</c:v>
                </c:pt>
                <c:pt idx="358">
                  <c:v>2023-05-19</c:v>
                </c:pt>
                <c:pt idx="359">
                  <c:v>2023-05-22</c:v>
                </c:pt>
                <c:pt idx="360">
                  <c:v>2023-05-23</c:v>
                </c:pt>
                <c:pt idx="361">
                  <c:v>2023-05-24</c:v>
                </c:pt>
                <c:pt idx="362">
                  <c:v>2023-05-25</c:v>
                </c:pt>
                <c:pt idx="363">
                  <c:v>2023-05-26</c:v>
                </c:pt>
                <c:pt idx="364">
                  <c:v>2023-05-29</c:v>
                </c:pt>
                <c:pt idx="365">
                  <c:v>2023-05-30</c:v>
                </c:pt>
                <c:pt idx="366">
                  <c:v>2023-05-31</c:v>
                </c:pt>
                <c:pt idx="367">
                  <c:v>2023-06-01</c:v>
                </c:pt>
                <c:pt idx="368">
                  <c:v>2023-06-02</c:v>
                </c:pt>
                <c:pt idx="369">
                  <c:v>2023-06-05</c:v>
                </c:pt>
                <c:pt idx="370">
                  <c:v>2023-06-06</c:v>
                </c:pt>
                <c:pt idx="371">
                  <c:v>2023-06-07</c:v>
                </c:pt>
                <c:pt idx="372">
                  <c:v>2023-06-08</c:v>
                </c:pt>
                <c:pt idx="373">
                  <c:v>2023-06-09</c:v>
                </c:pt>
                <c:pt idx="374">
                  <c:v>2023-06-12</c:v>
                </c:pt>
                <c:pt idx="375">
                  <c:v>2023-06-13</c:v>
                </c:pt>
                <c:pt idx="376">
                  <c:v>2023-06-14</c:v>
                </c:pt>
                <c:pt idx="377">
                  <c:v>2023-06-15</c:v>
                </c:pt>
                <c:pt idx="378">
                  <c:v>2023-06-16</c:v>
                </c:pt>
                <c:pt idx="379">
                  <c:v>2023-06-19</c:v>
                </c:pt>
                <c:pt idx="380">
                  <c:v>2023-06-20</c:v>
                </c:pt>
                <c:pt idx="381">
                  <c:v>2023-06-21</c:v>
                </c:pt>
                <c:pt idx="382">
                  <c:v>2023-06-22</c:v>
                </c:pt>
                <c:pt idx="383">
                  <c:v>2023-06-23</c:v>
                </c:pt>
                <c:pt idx="384">
                  <c:v>2023-06-26</c:v>
                </c:pt>
                <c:pt idx="385">
                  <c:v>2023-06-27</c:v>
                </c:pt>
                <c:pt idx="386">
                  <c:v>2023-06-28</c:v>
                </c:pt>
                <c:pt idx="387">
                  <c:v>2023-06-29</c:v>
                </c:pt>
                <c:pt idx="388">
                  <c:v>2023-06-30</c:v>
                </c:pt>
                <c:pt idx="389">
                  <c:v>2023-07-03</c:v>
                </c:pt>
                <c:pt idx="390">
                  <c:v>2023-07-04</c:v>
                </c:pt>
                <c:pt idx="391">
                  <c:v>2023-07-05</c:v>
                </c:pt>
                <c:pt idx="392">
                  <c:v>2023-07-06</c:v>
                </c:pt>
                <c:pt idx="393">
                  <c:v>2023-07-07</c:v>
                </c:pt>
                <c:pt idx="394">
                  <c:v>2023-07-10</c:v>
                </c:pt>
                <c:pt idx="395">
                  <c:v>2023-07-11</c:v>
                </c:pt>
                <c:pt idx="396">
                  <c:v>2023-07-12</c:v>
                </c:pt>
                <c:pt idx="397">
                  <c:v>2023-07-13</c:v>
                </c:pt>
                <c:pt idx="398">
                  <c:v>2023-07-14</c:v>
                </c:pt>
                <c:pt idx="399">
                  <c:v>2023-07-17</c:v>
                </c:pt>
                <c:pt idx="400">
                  <c:v>2023-07-18</c:v>
                </c:pt>
                <c:pt idx="401">
                  <c:v>2023-07-19</c:v>
                </c:pt>
                <c:pt idx="402">
                  <c:v>2023-07-20</c:v>
                </c:pt>
                <c:pt idx="403">
                  <c:v>2023-07-21</c:v>
                </c:pt>
                <c:pt idx="404">
                  <c:v>2023-07-24</c:v>
                </c:pt>
                <c:pt idx="405">
                  <c:v>2023-07-25</c:v>
                </c:pt>
                <c:pt idx="406">
                  <c:v>2023-07-26</c:v>
                </c:pt>
                <c:pt idx="407">
                  <c:v>2023-07-27</c:v>
                </c:pt>
                <c:pt idx="408">
                  <c:v>2023-07-28</c:v>
                </c:pt>
                <c:pt idx="409">
                  <c:v>2023-07-31</c:v>
                </c:pt>
                <c:pt idx="410">
                  <c:v>2023-08-01</c:v>
                </c:pt>
                <c:pt idx="411">
                  <c:v>2023-08-02</c:v>
                </c:pt>
                <c:pt idx="412">
                  <c:v>2023-08-03</c:v>
                </c:pt>
                <c:pt idx="413">
                  <c:v>2023-08-04</c:v>
                </c:pt>
                <c:pt idx="414">
                  <c:v>2023-08-07</c:v>
                </c:pt>
                <c:pt idx="415">
                  <c:v>2023-08-08</c:v>
                </c:pt>
                <c:pt idx="416">
                  <c:v>2023-08-09</c:v>
                </c:pt>
                <c:pt idx="417">
                  <c:v>2023-08-10</c:v>
                </c:pt>
                <c:pt idx="418">
                  <c:v>2023-08-11</c:v>
                </c:pt>
                <c:pt idx="419">
                  <c:v>2023-08-14</c:v>
                </c:pt>
                <c:pt idx="420">
                  <c:v>2023-08-15</c:v>
                </c:pt>
                <c:pt idx="421">
                  <c:v>2023-08-16</c:v>
                </c:pt>
                <c:pt idx="422">
                  <c:v>2023-08-17</c:v>
                </c:pt>
                <c:pt idx="423">
                  <c:v>2023-08-18</c:v>
                </c:pt>
                <c:pt idx="424">
                  <c:v>2023-08-21</c:v>
                </c:pt>
                <c:pt idx="425">
                  <c:v>2023-08-22</c:v>
                </c:pt>
                <c:pt idx="426">
                  <c:v>2023-08-23</c:v>
                </c:pt>
                <c:pt idx="427">
                  <c:v>2023-08-24</c:v>
                </c:pt>
                <c:pt idx="428">
                  <c:v>2023-08-25</c:v>
                </c:pt>
                <c:pt idx="429">
                  <c:v>2023-08-28</c:v>
                </c:pt>
                <c:pt idx="430">
                  <c:v>2023-08-29</c:v>
                </c:pt>
                <c:pt idx="431">
                  <c:v>2023-08-30</c:v>
                </c:pt>
                <c:pt idx="432">
                  <c:v>2023-08-31</c:v>
                </c:pt>
                <c:pt idx="433">
                  <c:v>2023-09-01</c:v>
                </c:pt>
                <c:pt idx="434">
                  <c:v>2023-09-04</c:v>
                </c:pt>
                <c:pt idx="435">
                  <c:v>2023-09-05</c:v>
                </c:pt>
                <c:pt idx="436">
                  <c:v>2023-09-06</c:v>
                </c:pt>
                <c:pt idx="437">
                  <c:v>2023-09-07</c:v>
                </c:pt>
                <c:pt idx="438">
                  <c:v>2023-09-08</c:v>
                </c:pt>
                <c:pt idx="439">
                  <c:v>2023-09-11</c:v>
                </c:pt>
                <c:pt idx="440">
                  <c:v>2023-09-12</c:v>
                </c:pt>
                <c:pt idx="441">
                  <c:v>2023-09-13</c:v>
                </c:pt>
                <c:pt idx="442">
                  <c:v>2023-09-14</c:v>
                </c:pt>
                <c:pt idx="443">
                  <c:v>2023-09-15</c:v>
                </c:pt>
                <c:pt idx="444">
                  <c:v>2023-09-18</c:v>
                </c:pt>
                <c:pt idx="445">
                  <c:v>2023-09-19</c:v>
                </c:pt>
                <c:pt idx="446">
                  <c:v>2023-09-20</c:v>
                </c:pt>
                <c:pt idx="447">
                  <c:v>2023-09-21</c:v>
                </c:pt>
                <c:pt idx="448">
                  <c:v>2023-09-22</c:v>
                </c:pt>
                <c:pt idx="449">
                  <c:v>2023-09-25</c:v>
                </c:pt>
                <c:pt idx="450">
                  <c:v>2023-09-26</c:v>
                </c:pt>
                <c:pt idx="451">
                  <c:v>2023-09-27</c:v>
                </c:pt>
                <c:pt idx="452">
                  <c:v>2023-09-28</c:v>
                </c:pt>
                <c:pt idx="453">
                  <c:v>2023-09-29</c:v>
                </c:pt>
                <c:pt idx="454">
                  <c:v>2023-10-02</c:v>
                </c:pt>
                <c:pt idx="455">
                  <c:v>2023-10-03</c:v>
                </c:pt>
                <c:pt idx="456">
                  <c:v>2023-10-04</c:v>
                </c:pt>
                <c:pt idx="457">
                  <c:v>2023-10-05</c:v>
                </c:pt>
                <c:pt idx="458">
                  <c:v>2023-10-06</c:v>
                </c:pt>
                <c:pt idx="459">
                  <c:v>2023-10-09</c:v>
                </c:pt>
                <c:pt idx="460">
                  <c:v>2023-10-10</c:v>
                </c:pt>
                <c:pt idx="461">
                  <c:v>2023-10-11</c:v>
                </c:pt>
                <c:pt idx="462">
                  <c:v>2023-10-12</c:v>
                </c:pt>
                <c:pt idx="463">
                  <c:v>2023-10-13</c:v>
                </c:pt>
                <c:pt idx="464">
                  <c:v>2023-10-16</c:v>
                </c:pt>
                <c:pt idx="465">
                  <c:v>2023-10-17</c:v>
                </c:pt>
                <c:pt idx="466">
                  <c:v>2023-10-18</c:v>
                </c:pt>
                <c:pt idx="467">
                  <c:v>2023-10-19</c:v>
                </c:pt>
                <c:pt idx="468">
                  <c:v>2023-10-20</c:v>
                </c:pt>
                <c:pt idx="469">
                  <c:v>2023-10-23</c:v>
                </c:pt>
                <c:pt idx="470">
                  <c:v>2023-10-24</c:v>
                </c:pt>
                <c:pt idx="471">
                  <c:v>2023-10-25</c:v>
                </c:pt>
                <c:pt idx="472">
                  <c:v>2023-10-26</c:v>
                </c:pt>
                <c:pt idx="473">
                  <c:v>2023-10-27</c:v>
                </c:pt>
                <c:pt idx="474">
                  <c:v>2023-10-30</c:v>
                </c:pt>
                <c:pt idx="475">
                  <c:v>2023-10-31</c:v>
                </c:pt>
                <c:pt idx="476">
                  <c:v>2023-11-01</c:v>
                </c:pt>
                <c:pt idx="477">
                  <c:v>2023-11-02</c:v>
                </c:pt>
                <c:pt idx="478">
                  <c:v>2023-11-03</c:v>
                </c:pt>
                <c:pt idx="479">
                  <c:v>2023-11-06</c:v>
                </c:pt>
                <c:pt idx="480">
                  <c:v>2023-11-07</c:v>
                </c:pt>
                <c:pt idx="481">
                  <c:v>2023-11-08</c:v>
                </c:pt>
                <c:pt idx="482">
                  <c:v>2023-11-09</c:v>
                </c:pt>
                <c:pt idx="483">
                  <c:v>2023-11-10</c:v>
                </c:pt>
                <c:pt idx="484">
                  <c:v>2023-11-13</c:v>
                </c:pt>
                <c:pt idx="485">
                  <c:v>2023-11-14</c:v>
                </c:pt>
                <c:pt idx="486">
                  <c:v>2023-11-15</c:v>
                </c:pt>
                <c:pt idx="487">
                  <c:v>2023-11-16</c:v>
                </c:pt>
                <c:pt idx="488">
                  <c:v>2023-11-17</c:v>
                </c:pt>
                <c:pt idx="489">
                  <c:v>2023-11-20</c:v>
                </c:pt>
                <c:pt idx="490">
                  <c:v>2023-11-21</c:v>
                </c:pt>
                <c:pt idx="491">
                  <c:v>2023-11-22</c:v>
                </c:pt>
                <c:pt idx="492">
                  <c:v>2023-11-23</c:v>
                </c:pt>
                <c:pt idx="493">
                  <c:v>2023-11-24</c:v>
                </c:pt>
                <c:pt idx="494">
                  <c:v>2023-11-27</c:v>
                </c:pt>
                <c:pt idx="495">
                  <c:v>2023-11-28</c:v>
                </c:pt>
                <c:pt idx="496">
                  <c:v>2023-11-29</c:v>
                </c:pt>
                <c:pt idx="497">
                  <c:v>2023-11-30</c:v>
                </c:pt>
                <c:pt idx="498">
                  <c:v>2023-12-01</c:v>
                </c:pt>
                <c:pt idx="499">
                  <c:v>2023-12-04</c:v>
                </c:pt>
                <c:pt idx="500">
                  <c:v>2023-12-05</c:v>
                </c:pt>
                <c:pt idx="501">
                  <c:v>2023-12-06</c:v>
                </c:pt>
                <c:pt idx="502">
                  <c:v>2023-12-07</c:v>
                </c:pt>
                <c:pt idx="503">
                  <c:v>2023-12-08</c:v>
                </c:pt>
                <c:pt idx="504">
                  <c:v>2023-12-11</c:v>
                </c:pt>
                <c:pt idx="505">
                  <c:v>2023-12-12</c:v>
                </c:pt>
                <c:pt idx="506">
                  <c:v>2023-12-13</c:v>
                </c:pt>
                <c:pt idx="507">
                  <c:v>2023-12-14</c:v>
                </c:pt>
                <c:pt idx="508">
                  <c:v>2023-12-15</c:v>
                </c:pt>
                <c:pt idx="509">
                  <c:v>2023-12-18</c:v>
                </c:pt>
                <c:pt idx="510">
                  <c:v>2023-12-19</c:v>
                </c:pt>
                <c:pt idx="511">
                  <c:v>2023-12-20</c:v>
                </c:pt>
                <c:pt idx="512">
                  <c:v>2023-12-21</c:v>
                </c:pt>
                <c:pt idx="513">
                  <c:v>2023-12-22</c:v>
                </c:pt>
                <c:pt idx="514">
                  <c:v>2023-12-25</c:v>
                </c:pt>
                <c:pt idx="515">
                  <c:v>2023-12-26</c:v>
                </c:pt>
                <c:pt idx="516">
                  <c:v>2023-12-27</c:v>
                </c:pt>
                <c:pt idx="517">
                  <c:v>2023-12-28</c:v>
                </c:pt>
                <c:pt idx="518">
                  <c:v>2023-12-29</c:v>
                </c:pt>
                <c:pt idx="519">
                  <c:v>2024-01-01</c:v>
                </c:pt>
                <c:pt idx="520">
                  <c:v>2024-01-02</c:v>
                </c:pt>
                <c:pt idx="521">
                  <c:v>2024-01-03</c:v>
                </c:pt>
                <c:pt idx="522">
                  <c:v>2024-01-04</c:v>
                </c:pt>
                <c:pt idx="523">
                  <c:v>2024-01-05</c:v>
                </c:pt>
                <c:pt idx="524">
                  <c:v>2024-01-08</c:v>
                </c:pt>
                <c:pt idx="525">
                  <c:v>2024-01-09</c:v>
                </c:pt>
                <c:pt idx="526">
                  <c:v>2024-01-10</c:v>
                </c:pt>
                <c:pt idx="527">
                  <c:v>2024-01-11</c:v>
                </c:pt>
                <c:pt idx="528">
                  <c:v>2024-01-12</c:v>
                </c:pt>
                <c:pt idx="529">
                  <c:v>2024-01-15</c:v>
                </c:pt>
                <c:pt idx="530">
                  <c:v>2024-01-16</c:v>
                </c:pt>
                <c:pt idx="531">
                  <c:v>2024-01-17</c:v>
                </c:pt>
                <c:pt idx="532">
                  <c:v>2024-01-18</c:v>
                </c:pt>
                <c:pt idx="533">
                  <c:v>2024-01-19</c:v>
                </c:pt>
                <c:pt idx="534">
                  <c:v>2024-01-22</c:v>
                </c:pt>
                <c:pt idx="535">
                  <c:v>2024-01-23</c:v>
                </c:pt>
                <c:pt idx="536">
                  <c:v>2024-01-24</c:v>
                </c:pt>
                <c:pt idx="537">
                  <c:v>2024-01-25</c:v>
                </c:pt>
                <c:pt idx="538">
                  <c:v>2024-01-26</c:v>
                </c:pt>
                <c:pt idx="539">
                  <c:v>2024-01-29</c:v>
                </c:pt>
                <c:pt idx="540">
                  <c:v>2024-01-30</c:v>
                </c:pt>
                <c:pt idx="541">
                  <c:v>2024-01-31</c:v>
                </c:pt>
                <c:pt idx="542">
                  <c:v>2024-02-01</c:v>
                </c:pt>
                <c:pt idx="543">
                  <c:v>2024-02-02</c:v>
                </c:pt>
                <c:pt idx="544">
                  <c:v>2024-02-05</c:v>
                </c:pt>
                <c:pt idx="545">
                  <c:v>2024-02-06</c:v>
                </c:pt>
                <c:pt idx="546">
                  <c:v>2024-02-07</c:v>
                </c:pt>
                <c:pt idx="547">
                  <c:v>2024-02-08</c:v>
                </c:pt>
                <c:pt idx="548">
                  <c:v>2024-02-09</c:v>
                </c:pt>
                <c:pt idx="549">
                  <c:v>2024-02-12</c:v>
                </c:pt>
                <c:pt idx="550">
                  <c:v>2024-02-13</c:v>
                </c:pt>
                <c:pt idx="551">
                  <c:v>2024-02-14</c:v>
                </c:pt>
                <c:pt idx="552">
                  <c:v>2024-02-15</c:v>
                </c:pt>
                <c:pt idx="553">
                  <c:v>2024-02-16</c:v>
                </c:pt>
                <c:pt idx="554">
                  <c:v>2024-02-19</c:v>
                </c:pt>
                <c:pt idx="555">
                  <c:v>2024-02-20</c:v>
                </c:pt>
                <c:pt idx="556">
                  <c:v>2024-02-21</c:v>
                </c:pt>
                <c:pt idx="557">
                  <c:v>2024-02-22</c:v>
                </c:pt>
                <c:pt idx="558">
                  <c:v>2024-02-23</c:v>
                </c:pt>
                <c:pt idx="559">
                  <c:v>2024-02-26</c:v>
                </c:pt>
                <c:pt idx="560">
                  <c:v>2024-02-27</c:v>
                </c:pt>
                <c:pt idx="561">
                  <c:v>2024-02-28</c:v>
                </c:pt>
                <c:pt idx="562">
                  <c:v>2024-02-29</c:v>
                </c:pt>
                <c:pt idx="563">
                  <c:v>2024-03-01</c:v>
                </c:pt>
                <c:pt idx="564">
                  <c:v>2024-03-04</c:v>
                </c:pt>
                <c:pt idx="565">
                  <c:v>2024-03-05</c:v>
                </c:pt>
                <c:pt idx="566">
                  <c:v>2024-03-06</c:v>
                </c:pt>
                <c:pt idx="567">
                  <c:v>2024-03-07</c:v>
                </c:pt>
                <c:pt idx="568">
                  <c:v>2024-03-08</c:v>
                </c:pt>
                <c:pt idx="569">
                  <c:v>2024-03-11</c:v>
                </c:pt>
                <c:pt idx="570">
                  <c:v>2024-03-12</c:v>
                </c:pt>
                <c:pt idx="571">
                  <c:v>2024-03-13</c:v>
                </c:pt>
                <c:pt idx="572">
                  <c:v>2024-03-14</c:v>
                </c:pt>
                <c:pt idx="573">
                  <c:v>2024-03-15</c:v>
                </c:pt>
                <c:pt idx="574">
                  <c:v>2024-03-18</c:v>
                </c:pt>
                <c:pt idx="575">
                  <c:v>2024-03-19</c:v>
                </c:pt>
                <c:pt idx="576">
                  <c:v>2024-03-20</c:v>
                </c:pt>
                <c:pt idx="577">
                  <c:v>2024-03-21</c:v>
                </c:pt>
                <c:pt idx="578">
                  <c:v>2024-03-22</c:v>
                </c:pt>
                <c:pt idx="579">
                  <c:v>2024-03-25</c:v>
                </c:pt>
                <c:pt idx="580">
                  <c:v>2024-03-26</c:v>
                </c:pt>
                <c:pt idx="581">
                  <c:v>2024-03-27</c:v>
                </c:pt>
                <c:pt idx="582">
                  <c:v>2024-03-28</c:v>
                </c:pt>
                <c:pt idx="583">
                  <c:v>2024-03-29</c:v>
                </c:pt>
                <c:pt idx="584">
                  <c:v>2024-04-01</c:v>
                </c:pt>
                <c:pt idx="585">
                  <c:v>2024-04-02</c:v>
                </c:pt>
                <c:pt idx="586">
                  <c:v>2024-04-03</c:v>
                </c:pt>
                <c:pt idx="587">
                  <c:v>2024-04-04</c:v>
                </c:pt>
                <c:pt idx="588">
                  <c:v>2024-04-05</c:v>
                </c:pt>
                <c:pt idx="589">
                  <c:v>2024-04-08</c:v>
                </c:pt>
                <c:pt idx="590">
                  <c:v>2024-04-09</c:v>
                </c:pt>
                <c:pt idx="591">
                  <c:v>2024-04-10</c:v>
                </c:pt>
                <c:pt idx="592">
                  <c:v>2024-04-11</c:v>
                </c:pt>
                <c:pt idx="593">
                  <c:v>2024-04-12</c:v>
                </c:pt>
                <c:pt idx="594">
                  <c:v>2024-04-15</c:v>
                </c:pt>
                <c:pt idx="595">
                  <c:v>2024-04-16</c:v>
                </c:pt>
                <c:pt idx="596">
                  <c:v>2024-04-17</c:v>
                </c:pt>
                <c:pt idx="597">
                  <c:v>2024-04-18</c:v>
                </c:pt>
                <c:pt idx="598">
                  <c:v>2024-04-19</c:v>
                </c:pt>
                <c:pt idx="599">
                  <c:v>2024-04-22</c:v>
                </c:pt>
                <c:pt idx="600">
                  <c:v>2024-04-23</c:v>
                </c:pt>
                <c:pt idx="601">
                  <c:v>2024-04-24</c:v>
                </c:pt>
                <c:pt idx="602">
                  <c:v>2024-04-25</c:v>
                </c:pt>
                <c:pt idx="603">
                  <c:v>2024-04-26</c:v>
                </c:pt>
                <c:pt idx="604">
                  <c:v>2024-04-29</c:v>
                </c:pt>
                <c:pt idx="605">
                  <c:v>2024-04-30</c:v>
                </c:pt>
                <c:pt idx="606">
                  <c:v>2024-05-01</c:v>
                </c:pt>
                <c:pt idx="607">
                  <c:v>2024-05-02</c:v>
                </c:pt>
                <c:pt idx="608">
                  <c:v>2024-05-03</c:v>
                </c:pt>
                <c:pt idx="609">
                  <c:v>2024-05-06</c:v>
                </c:pt>
                <c:pt idx="610">
                  <c:v>2024-05-07</c:v>
                </c:pt>
                <c:pt idx="611">
                  <c:v>2024-05-08</c:v>
                </c:pt>
                <c:pt idx="612">
                  <c:v>2024-05-09</c:v>
                </c:pt>
                <c:pt idx="613">
                  <c:v>2024-05-10</c:v>
                </c:pt>
                <c:pt idx="614">
                  <c:v>2024-05-13</c:v>
                </c:pt>
                <c:pt idx="615">
                  <c:v>2024-05-14</c:v>
                </c:pt>
                <c:pt idx="616">
                  <c:v>2024-05-15</c:v>
                </c:pt>
                <c:pt idx="617">
                  <c:v>2024-05-16</c:v>
                </c:pt>
                <c:pt idx="618">
                  <c:v>2024-05-17</c:v>
                </c:pt>
                <c:pt idx="619">
                  <c:v>2024-05-20</c:v>
                </c:pt>
                <c:pt idx="620">
                  <c:v>2024-05-21</c:v>
                </c:pt>
                <c:pt idx="621">
                  <c:v>2024-05-22</c:v>
                </c:pt>
                <c:pt idx="622">
                  <c:v>2024-05-23</c:v>
                </c:pt>
                <c:pt idx="623">
                  <c:v>2024-05-24</c:v>
                </c:pt>
                <c:pt idx="624">
                  <c:v>2024-05-27</c:v>
                </c:pt>
                <c:pt idx="625">
                  <c:v>2024-05-28</c:v>
                </c:pt>
                <c:pt idx="626">
                  <c:v>2024-05-29</c:v>
                </c:pt>
                <c:pt idx="627">
                  <c:v>2024-05-30</c:v>
                </c:pt>
                <c:pt idx="628">
                  <c:v>2024-05-31</c:v>
                </c:pt>
                <c:pt idx="629">
                  <c:v>2024-06-03</c:v>
                </c:pt>
                <c:pt idx="630">
                  <c:v>2024-06-04</c:v>
                </c:pt>
                <c:pt idx="631">
                  <c:v>2024-06-05</c:v>
                </c:pt>
                <c:pt idx="632">
                  <c:v>2024-06-06</c:v>
                </c:pt>
                <c:pt idx="633">
                  <c:v>2024-06-07</c:v>
                </c:pt>
                <c:pt idx="634">
                  <c:v>2024-06-10</c:v>
                </c:pt>
                <c:pt idx="635">
                  <c:v>2024-06-11</c:v>
                </c:pt>
                <c:pt idx="636">
                  <c:v>2024-06-12</c:v>
                </c:pt>
                <c:pt idx="637">
                  <c:v>2024-06-13</c:v>
                </c:pt>
                <c:pt idx="638">
                  <c:v>2024-06-14</c:v>
                </c:pt>
                <c:pt idx="639">
                  <c:v>2024-06-17</c:v>
                </c:pt>
                <c:pt idx="640">
                  <c:v>2024-06-18</c:v>
                </c:pt>
                <c:pt idx="641">
                  <c:v>2024-06-19</c:v>
                </c:pt>
                <c:pt idx="642">
                  <c:v>2024-06-20</c:v>
                </c:pt>
                <c:pt idx="643">
                  <c:v>2024-06-21</c:v>
                </c:pt>
                <c:pt idx="644">
                  <c:v>2024-06-24</c:v>
                </c:pt>
                <c:pt idx="645">
                  <c:v>2024-06-25</c:v>
                </c:pt>
                <c:pt idx="646">
                  <c:v>2024-06-26</c:v>
                </c:pt>
                <c:pt idx="647">
                  <c:v>2024-06-27</c:v>
                </c:pt>
                <c:pt idx="648">
                  <c:v>2024-06-28</c:v>
                </c:pt>
                <c:pt idx="649">
                  <c:v>2024-07-01</c:v>
                </c:pt>
                <c:pt idx="650">
                  <c:v>2024-07-02</c:v>
                </c:pt>
                <c:pt idx="651">
                  <c:v>2024-07-03</c:v>
                </c:pt>
                <c:pt idx="652">
                  <c:v>2024-07-04</c:v>
                </c:pt>
                <c:pt idx="653">
                  <c:v>2024-07-05</c:v>
                </c:pt>
                <c:pt idx="654">
                  <c:v>2024-07-08</c:v>
                </c:pt>
                <c:pt idx="655">
                  <c:v>2024-07-09</c:v>
                </c:pt>
                <c:pt idx="656">
                  <c:v>2024-07-10</c:v>
                </c:pt>
                <c:pt idx="657">
                  <c:v>2024-07-11</c:v>
                </c:pt>
                <c:pt idx="658">
                  <c:v>2024-07-12</c:v>
                </c:pt>
                <c:pt idx="659">
                  <c:v>2024-07-15</c:v>
                </c:pt>
                <c:pt idx="660">
                  <c:v>2024-07-16</c:v>
                </c:pt>
                <c:pt idx="661">
                  <c:v>2024-07-17</c:v>
                </c:pt>
                <c:pt idx="662">
                  <c:v>2024-07-18</c:v>
                </c:pt>
                <c:pt idx="663">
                  <c:v>2024-07-19</c:v>
                </c:pt>
                <c:pt idx="664">
                  <c:v>2024-07-22</c:v>
                </c:pt>
                <c:pt idx="665">
                  <c:v>2024-07-23</c:v>
                </c:pt>
                <c:pt idx="666">
                  <c:v>2024-07-24</c:v>
                </c:pt>
                <c:pt idx="667">
                  <c:v>2024-07-25</c:v>
                </c:pt>
                <c:pt idx="668">
                  <c:v>2024-07-26</c:v>
                </c:pt>
                <c:pt idx="669">
                  <c:v>2024-07-29</c:v>
                </c:pt>
                <c:pt idx="670">
                  <c:v>2024-07-30</c:v>
                </c:pt>
                <c:pt idx="671">
                  <c:v>2024-07-31</c:v>
                </c:pt>
                <c:pt idx="672">
                  <c:v>2024-08-01</c:v>
                </c:pt>
                <c:pt idx="673">
                  <c:v>2024-08-02</c:v>
                </c:pt>
                <c:pt idx="674">
                  <c:v>2024-08-05</c:v>
                </c:pt>
                <c:pt idx="675">
                  <c:v>2024-08-06</c:v>
                </c:pt>
                <c:pt idx="676">
                  <c:v>2024-08-07</c:v>
                </c:pt>
                <c:pt idx="677">
                  <c:v>2024-08-08</c:v>
                </c:pt>
                <c:pt idx="678">
                  <c:v>2024-08-09</c:v>
                </c:pt>
                <c:pt idx="679">
                  <c:v>2024-08-12</c:v>
                </c:pt>
                <c:pt idx="680">
                  <c:v>2024-08-13</c:v>
                </c:pt>
                <c:pt idx="681">
                  <c:v>2024-08-14</c:v>
                </c:pt>
                <c:pt idx="682">
                  <c:v>2024-08-15</c:v>
                </c:pt>
                <c:pt idx="683">
                  <c:v>2024-08-16</c:v>
                </c:pt>
                <c:pt idx="684">
                  <c:v>2024-08-19</c:v>
                </c:pt>
                <c:pt idx="685">
                  <c:v>2024-08-20</c:v>
                </c:pt>
                <c:pt idx="686">
                  <c:v>2024-08-21</c:v>
                </c:pt>
                <c:pt idx="687">
                  <c:v>2024-08-22</c:v>
                </c:pt>
                <c:pt idx="688">
                  <c:v>2024-08-23</c:v>
                </c:pt>
                <c:pt idx="689">
                  <c:v>2024-08-26</c:v>
                </c:pt>
                <c:pt idx="690">
                  <c:v>2024-08-27</c:v>
                </c:pt>
                <c:pt idx="691">
                  <c:v>2024-08-28</c:v>
                </c:pt>
                <c:pt idx="692">
                  <c:v>2024-08-29</c:v>
                </c:pt>
                <c:pt idx="693">
                  <c:v>2024-08-30</c:v>
                </c:pt>
                <c:pt idx="694">
                  <c:v>2024-09-02</c:v>
                </c:pt>
                <c:pt idx="695">
                  <c:v>2024-09-03</c:v>
                </c:pt>
                <c:pt idx="696">
                  <c:v>2024-09-04</c:v>
                </c:pt>
                <c:pt idx="697">
                  <c:v>2024-09-05</c:v>
                </c:pt>
                <c:pt idx="698">
                  <c:v>2024-09-06</c:v>
                </c:pt>
                <c:pt idx="699">
                  <c:v>2024-09-09</c:v>
                </c:pt>
                <c:pt idx="700">
                  <c:v>2024-09-10</c:v>
                </c:pt>
                <c:pt idx="701">
                  <c:v>2024-09-11</c:v>
                </c:pt>
                <c:pt idx="702">
                  <c:v>2024-09-12</c:v>
                </c:pt>
                <c:pt idx="703">
                  <c:v>2024-09-13</c:v>
                </c:pt>
                <c:pt idx="704">
                  <c:v>2024-09-16</c:v>
                </c:pt>
                <c:pt idx="705">
                  <c:v>2024-09-17</c:v>
                </c:pt>
                <c:pt idx="706">
                  <c:v>2024-09-18</c:v>
                </c:pt>
                <c:pt idx="707">
                  <c:v>2024-09-19</c:v>
                </c:pt>
                <c:pt idx="708">
                  <c:v>2024-09-20</c:v>
                </c:pt>
                <c:pt idx="709">
                  <c:v>2024-09-23</c:v>
                </c:pt>
                <c:pt idx="710">
                  <c:v>2024-09-24</c:v>
                </c:pt>
                <c:pt idx="711">
                  <c:v>2024-09-25</c:v>
                </c:pt>
                <c:pt idx="712">
                  <c:v>2024-09-26</c:v>
                </c:pt>
                <c:pt idx="713">
                  <c:v>2024-09-27</c:v>
                </c:pt>
                <c:pt idx="714">
                  <c:v>2024-09-30</c:v>
                </c:pt>
                <c:pt idx="715">
                  <c:v>2024-10-01</c:v>
                </c:pt>
                <c:pt idx="716">
                  <c:v>2024-10-02</c:v>
                </c:pt>
                <c:pt idx="717">
                  <c:v>2024-10-03</c:v>
                </c:pt>
                <c:pt idx="718">
                  <c:v>2024-10-04</c:v>
                </c:pt>
                <c:pt idx="719">
                  <c:v>2024-10-07</c:v>
                </c:pt>
                <c:pt idx="720">
                  <c:v>2024-10-08</c:v>
                </c:pt>
                <c:pt idx="721">
                  <c:v>2024-10-09</c:v>
                </c:pt>
                <c:pt idx="722">
                  <c:v>2024-10-10</c:v>
                </c:pt>
                <c:pt idx="723">
                  <c:v>2024-10-11</c:v>
                </c:pt>
                <c:pt idx="724">
                  <c:v>2024-10-14</c:v>
                </c:pt>
                <c:pt idx="725">
                  <c:v>2024-10-15</c:v>
                </c:pt>
                <c:pt idx="726">
                  <c:v>2024-10-16</c:v>
                </c:pt>
                <c:pt idx="727">
                  <c:v>2024-10-17</c:v>
                </c:pt>
                <c:pt idx="728">
                  <c:v>2024-10-18</c:v>
                </c:pt>
                <c:pt idx="729">
                  <c:v>2024-10-21</c:v>
                </c:pt>
                <c:pt idx="730">
                  <c:v>2024-10-22</c:v>
                </c:pt>
                <c:pt idx="731">
                  <c:v>2024-10-23</c:v>
                </c:pt>
                <c:pt idx="732">
                  <c:v>2024-10-24</c:v>
                </c:pt>
                <c:pt idx="733">
                  <c:v>2024-10-25</c:v>
                </c:pt>
                <c:pt idx="734">
                  <c:v>2024-10-28</c:v>
                </c:pt>
                <c:pt idx="735">
                  <c:v>2024-10-29</c:v>
                </c:pt>
                <c:pt idx="736">
                  <c:v>2024-10-30</c:v>
                </c:pt>
                <c:pt idx="737">
                  <c:v>2024-10-31</c:v>
                </c:pt>
                <c:pt idx="738">
                  <c:v>2024-11-01</c:v>
                </c:pt>
                <c:pt idx="739">
                  <c:v>2024-11-04</c:v>
                </c:pt>
                <c:pt idx="740">
                  <c:v>2024-11-05</c:v>
                </c:pt>
                <c:pt idx="741">
                  <c:v>2024-11-06</c:v>
                </c:pt>
                <c:pt idx="742">
                  <c:v>2024-11-07</c:v>
                </c:pt>
                <c:pt idx="743">
                  <c:v>2024-11-08</c:v>
                </c:pt>
                <c:pt idx="744">
                  <c:v>2024-11-11</c:v>
                </c:pt>
                <c:pt idx="745">
                  <c:v>2024-11-12</c:v>
                </c:pt>
                <c:pt idx="746">
                  <c:v>2024-11-13</c:v>
                </c:pt>
                <c:pt idx="747">
                  <c:v>2024-11-14</c:v>
                </c:pt>
                <c:pt idx="748">
                  <c:v>2024-11-15</c:v>
                </c:pt>
                <c:pt idx="749">
                  <c:v>2024-11-18</c:v>
                </c:pt>
                <c:pt idx="750">
                  <c:v>2024-11-19</c:v>
                </c:pt>
                <c:pt idx="751">
                  <c:v>2024-11-20</c:v>
                </c:pt>
                <c:pt idx="752">
                  <c:v>2024-11-21</c:v>
                </c:pt>
                <c:pt idx="753">
                  <c:v>2024-11-22</c:v>
                </c:pt>
                <c:pt idx="754">
                  <c:v>2024-11-25</c:v>
                </c:pt>
                <c:pt idx="755">
                  <c:v>2024-11-26</c:v>
                </c:pt>
                <c:pt idx="756">
                  <c:v>2024-11-27</c:v>
                </c:pt>
                <c:pt idx="757">
                  <c:v>2024-11-28</c:v>
                </c:pt>
                <c:pt idx="758">
                  <c:v>2024-11-29</c:v>
                </c:pt>
                <c:pt idx="759">
                  <c:v>2024-12-02</c:v>
                </c:pt>
                <c:pt idx="760">
                  <c:v>2024-12-03</c:v>
                </c:pt>
                <c:pt idx="761">
                  <c:v>2024-12-04</c:v>
                </c:pt>
                <c:pt idx="762">
                  <c:v>2024-12-05</c:v>
                </c:pt>
                <c:pt idx="763">
                  <c:v>2024-12-06</c:v>
                </c:pt>
                <c:pt idx="764">
                  <c:v>2024-12-09</c:v>
                </c:pt>
                <c:pt idx="765">
                  <c:v>2024-12-10</c:v>
                </c:pt>
                <c:pt idx="766">
                  <c:v>2024-12-11</c:v>
                </c:pt>
                <c:pt idx="767">
                  <c:v>2024-12-12</c:v>
                </c:pt>
                <c:pt idx="768">
                  <c:v>2024-12-13</c:v>
                </c:pt>
                <c:pt idx="769">
                  <c:v>2024-12-16</c:v>
                </c:pt>
                <c:pt idx="770">
                  <c:v>2024-12-17</c:v>
                </c:pt>
                <c:pt idx="771">
                  <c:v>2024-12-18</c:v>
                </c:pt>
                <c:pt idx="772">
                  <c:v>2024-12-19</c:v>
                </c:pt>
                <c:pt idx="773">
                  <c:v>2024-12-20</c:v>
                </c:pt>
                <c:pt idx="774">
                  <c:v>2024-12-23</c:v>
                </c:pt>
                <c:pt idx="775">
                  <c:v>2024-12-24</c:v>
                </c:pt>
                <c:pt idx="776">
                  <c:v>2024-12-25</c:v>
                </c:pt>
                <c:pt idx="777">
                  <c:v>2024-12-26</c:v>
                </c:pt>
                <c:pt idx="778">
                  <c:v>2024-12-27</c:v>
                </c:pt>
                <c:pt idx="779">
                  <c:v>2024-12-30</c:v>
                </c:pt>
                <c:pt idx="780">
                  <c:v>2024-12-31</c:v>
                </c:pt>
              </c:strCache>
            </c:strRef>
          </c:cat>
          <c:val>
            <c:numRef>
              <c:f>Charts!$R$4:$R$784</c:f>
              <c:numCache>
                <c:formatCode>General</c:formatCode>
                <c:ptCount val="781"/>
                <c:pt idx="0">
                  <c:v>346.25</c:v>
                </c:pt>
                <c:pt idx="1">
                  <c:v>346.12</c:v>
                </c:pt>
                <c:pt idx="2">
                  <c:v>349.13</c:v>
                </c:pt>
                <c:pt idx="3">
                  <c:v>350.99</c:v>
                </c:pt>
                <c:pt idx="4">
                  <c:v>347.76</c:v>
                </c:pt>
                <c:pt idx="5">
                  <c:v>347.18</c:v>
                </c:pt>
                <c:pt idx="6">
                  <c:v>340.97</c:v>
                </c:pt>
                <c:pt idx="7">
                  <c:v>343.83</c:v>
                </c:pt>
                <c:pt idx="8">
                  <c:v>348.18</c:v>
                </c:pt>
                <c:pt idx="9">
                  <c:v>353.86</c:v>
                </c:pt>
                <c:pt idx="10">
                  <c:v>357.81</c:v>
                </c:pt>
                <c:pt idx="11">
                  <c:v>357.3</c:v>
                </c:pt>
                <c:pt idx="12">
                  <c:v>366.36</c:v>
                </c:pt>
                <c:pt idx="13">
                  <c:v>371.76</c:v>
                </c:pt>
                <c:pt idx="14">
                  <c:v>380.2</c:v>
                </c:pt>
                <c:pt idx="15">
                  <c:v>389.22</c:v>
                </c:pt>
                <c:pt idx="16">
                  <c:v>388.68</c:v>
                </c:pt>
                <c:pt idx="17">
                  <c:v>391.3</c:v>
                </c:pt>
                <c:pt idx="18">
                  <c:v>396.33</c:v>
                </c:pt>
                <c:pt idx="19">
                  <c:v>389.45</c:v>
                </c:pt>
                <c:pt idx="20">
                  <c:v>382.83</c:v>
                </c:pt>
                <c:pt idx="21">
                  <c:v>375.3</c:v>
                </c:pt>
                <c:pt idx="22">
                  <c:v>374.88</c:v>
                </c:pt>
                <c:pt idx="23">
                  <c:v>373.14</c:v>
                </c:pt>
                <c:pt idx="24">
                  <c:v>365.01</c:v>
                </c:pt>
                <c:pt idx="25">
                  <c:v>366.09</c:v>
                </c:pt>
                <c:pt idx="26">
                  <c:v>365.75</c:v>
                </c:pt>
                <c:pt idx="27">
                  <c:v>372.84</c:v>
                </c:pt>
                <c:pt idx="28">
                  <c:v>385.08</c:v>
                </c:pt>
                <c:pt idx="29">
                  <c:v>388.09</c:v>
                </c:pt>
                <c:pt idx="30">
                  <c:v>384.08</c:v>
                </c:pt>
                <c:pt idx="31">
                  <c:v>388.24</c:v>
                </c:pt>
                <c:pt idx="32">
                  <c:v>388.53</c:v>
                </c:pt>
                <c:pt idx="33">
                  <c:v>387.29</c:v>
                </c:pt>
                <c:pt idx="34">
                  <c:v>382.29</c:v>
                </c:pt>
                <c:pt idx="35">
                  <c:v>379.73</c:v>
                </c:pt>
                <c:pt idx="36">
                  <c:v>378.9</c:v>
                </c:pt>
                <c:pt idx="37">
                  <c:v>383.95</c:v>
                </c:pt>
                <c:pt idx="38">
                  <c:v>387.28</c:v>
                </c:pt>
                <c:pt idx="39">
                  <c:v>398.81</c:v>
                </c:pt>
                <c:pt idx="40">
                  <c:v>403.31</c:v>
                </c:pt>
                <c:pt idx="41">
                  <c:v>406.25</c:v>
                </c:pt>
                <c:pt idx="42">
                  <c:v>404.54</c:v>
                </c:pt>
                <c:pt idx="43">
                  <c:v>398.22</c:v>
                </c:pt>
                <c:pt idx="44">
                  <c:v>394.89</c:v>
                </c:pt>
                <c:pt idx="45">
                  <c:v>390.79</c:v>
                </c:pt>
                <c:pt idx="46">
                  <c:v>375.57</c:v>
                </c:pt>
                <c:pt idx="47">
                  <c:v>369.87</c:v>
                </c:pt>
                <c:pt idx="48">
                  <c:v>379.54</c:v>
                </c:pt>
                <c:pt idx="49">
                  <c:v>381.98</c:v>
                </c:pt>
                <c:pt idx="50">
                  <c:v>379.94</c:v>
                </c:pt>
                <c:pt idx="51">
                  <c:v>382.56</c:v>
                </c:pt>
                <c:pt idx="52">
                  <c:v>371.19</c:v>
                </c:pt>
                <c:pt idx="53">
                  <c:v>373.06</c:v>
                </c:pt>
                <c:pt idx="54">
                  <c:v>380.87</c:v>
                </c:pt>
                <c:pt idx="55">
                  <c:v>380.37</c:v>
                </c:pt>
                <c:pt idx="56">
                  <c:v>370.12</c:v>
                </c:pt>
                <c:pt idx="57">
                  <c:v>367.93</c:v>
                </c:pt>
                <c:pt idx="58">
                  <c:v>375.64</c:v>
                </c:pt>
                <c:pt idx="59">
                  <c:v>377.4</c:v>
                </c:pt>
                <c:pt idx="60">
                  <c:v>369.28</c:v>
                </c:pt>
                <c:pt idx="61">
                  <c:v>383.53</c:v>
                </c:pt>
                <c:pt idx="62">
                  <c:v>376.26</c:v>
                </c:pt>
                <c:pt idx="63">
                  <c:v>375.04</c:v>
                </c:pt>
                <c:pt idx="64">
                  <c:v>369.18</c:v>
                </c:pt>
                <c:pt idx="65">
                  <c:v>363.42</c:v>
                </c:pt>
                <c:pt idx="66">
                  <c:v>361.06</c:v>
                </c:pt>
                <c:pt idx="67">
                  <c:v>364.91</c:v>
                </c:pt>
                <c:pt idx="68">
                  <c:v>372.62</c:v>
                </c:pt>
                <c:pt idx="69">
                  <c:v>370.58</c:v>
                </c:pt>
                <c:pt idx="70">
                  <c:v>364.95</c:v>
                </c:pt>
                <c:pt idx="71">
                  <c:v>367.92</c:v>
                </c:pt>
                <c:pt idx="72">
                  <c:v>371.1</c:v>
                </c:pt>
                <c:pt idx="73">
                  <c:v>372.73</c:v>
                </c:pt>
                <c:pt idx="74">
                  <c:v>374.57</c:v>
                </c:pt>
                <c:pt idx="75">
                  <c:v>374.13</c:v>
                </c:pt>
                <c:pt idx="76">
                  <c:v>374.93</c:v>
                </c:pt>
                <c:pt idx="77">
                  <c:v>374.08</c:v>
                </c:pt>
                <c:pt idx="78">
                  <c:v>380.66</c:v>
                </c:pt>
                <c:pt idx="79">
                  <c:v>394.49</c:v>
                </c:pt>
                <c:pt idx="80">
                  <c:v>395.84</c:v>
                </c:pt>
                <c:pt idx="81">
                  <c:v>396.03</c:v>
                </c:pt>
                <c:pt idx="82">
                  <c:v>397.87</c:v>
                </c:pt>
                <c:pt idx="83">
                  <c:v>394</c:v>
                </c:pt>
                <c:pt idx="84">
                  <c:v>399.01</c:v>
                </c:pt>
                <c:pt idx="85">
                  <c:v>402.03</c:v>
                </c:pt>
                <c:pt idx="86">
                  <c:v>399.61</c:v>
                </c:pt>
                <c:pt idx="87">
                  <c:v>405.57</c:v>
                </c:pt>
                <c:pt idx="88">
                  <c:v>405.93</c:v>
                </c:pt>
                <c:pt idx="89">
                  <c:v>400.01</c:v>
                </c:pt>
                <c:pt idx="90">
                  <c:v>402.47</c:v>
                </c:pt>
                <c:pt idx="91">
                  <c:v>404.21</c:v>
                </c:pt>
                <c:pt idx="92">
                  <c:v>410.61</c:v>
                </c:pt>
                <c:pt idx="93">
                  <c:v>416.27</c:v>
                </c:pt>
                <c:pt idx="94">
                  <c:v>415.8</c:v>
                </c:pt>
                <c:pt idx="95">
                  <c:v>412.96</c:v>
                </c:pt>
                <c:pt idx="96">
                  <c:v>413.22</c:v>
                </c:pt>
                <c:pt idx="97">
                  <c:v>415.84</c:v>
                </c:pt>
                <c:pt idx="98">
                  <c:v>419.26</c:v>
                </c:pt>
                <c:pt idx="99">
                  <c:v>421.51</c:v>
                </c:pt>
                <c:pt idx="100">
                  <c:v>421.15</c:v>
                </c:pt>
                <c:pt idx="101">
                  <c:v>428.07</c:v>
                </c:pt>
                <c:pt idx="102">
                  <c:v>423.8</c:v>
                </c:pt>
                <c:pt idx="103">
                  <c:v>440.93</c:v>
                </c:pt>
                <c:pt idx="104">
                  <c:v>446.53</c:v>
                </c:pt>
                <c:pt idx="105">
                  <c:v>438.93</c:v>
                </c:pt>
                <c:pt idx="106">
                  <c:v>440.47</c:v>
                </c:pt>
                <c:pt idx="107">
                  <c:v>446.13</c:v>
                </c:pt>
                <c:pt idx="108">
                  <c:v>443.94</c:v>
                </c:pt>
                <c:pt idx="109">
                  <c:v>433.87</c:v>
                </c:pt>
                <c:pt idx="110">
                  <c:v>427.08</c:v>
                </c:pt>
                <c:pt idx="111">
                  <c:v>430.99</c:v>
                </c:pt>
                <c:pt idx="112">
                  <c:v>419.49</c:v>
                </c:pt>
                <c:pt idx="113">
                  <c:v>410.27</c:v>
                </c:pt>
                <c:pt idx="114">
                  <c:v>414</c:v>
                </c:pt>
                <c:pt idx="115">
                  <c:v>412.79</c:v>
                </c:pt>
                <c:pt idx="116">
                  <c:v>408.53</c:v>
                </c:pt>
                <c:pt idx="117">
                  <c:v>405.6</c:v>
                </c:pt>
                <c:pt idx="118">
                  <c:v>396.55</c:v>
                </c:pt>
                <c:pt idx="119">
                  <c:v>399.82</c:v>
                </c:pt>
                <c:pt idx="120">
                  <c:v>395.01</c:v>
                </c:pt>
                <c:pt idx="121">
                  <c:v>391.92</c:v>
                </c:pt>
                <c:pt idx="122">
                  <c:v>394.3</c:v>
                </c:pt>
                <c:pt idx="123">
                  <c:v>392.94</c:v>
                </c:pt>
                <c:pt idx="124">
                  <c:v>388.84</c:v>
                </c:pt>
                <c:pt idx="125">
                  <c:v>377.06</c:v>
                </c:pt>
                <c:pt idx="126">
                  <c:v>379.48</c:v>
                </c:pt>
                <c:pt idx="127">
                  <c:v>380.17</c:v>
                </c:pt>
                <c:pt idx="128">
                  <c:v>377.31</c:v>
                </c:pt>
                <c:pt idx="129">
                  <c:v>371.42</c:v>
                </c:pt>
                <c:pt idx="130">
                  <c:v>371.71</c:v>
                </c:pt>
                <c:pt idx="131">
                  <c:v>374.75</c:v>
                </c:pt>
                <c:pt idx="132">
                  <c:v>375.55</c:v>
                </c:pt>
                <c:pt idx="133">
                  <c:v>385.59</c:v>
                </c:pt>
                <c:pt idx="134">
                  <c:v>390.13</c:v>
                </c:pt>
                <c:pt idx="135">
                  <c:v>389.7</c:v>
                </c:pt>
                <c:pt idx="136">
                  <c:v>394.49</c:v>
                </c:pt>
                <c:pt idx="137">
                  <c:v>395.03</c:v>
                </c:pt>
                <c:pt idx="138">
                  <c:v>395.54</c:v>
                </c:pt>
                <c:pt idx="139">
                  <c:v>403.94</c:v>
                </c:pt>
                <c:pt idx="140">
                  <c:v>398.5</c:v>
                </c:pt>
                <c:pt idx="141">
                  <c:v>398.88</c:v>
                </c:pt>
                <c:pt idx="142">
                  <c:v>406.67</c:v>
                </c:pt>
                <c:pt idx="143">
                  <c:v>408.89</c:v>
                </c:pt>
                <c:pt idx="144">
                  <c:v>406.76</c:v>
                </c:pt>
                <c:pt idx="145">
                  <c:v>396.21</c:v>
                </c:pt>
                <c:pt idx="146">
                  <c:v>382.52</c:v>
                </c:pt>
                <c:pt idx="147">
                  <c:v>395.47</c:v>
                </c:pt>
                <c:pt idx="148">
                  <c:v>397.63</c:v>
                </c:pt>
                <c:pt idx="149">
                  <c:v>394.22</c:v>
                </c:pt>
                <c:pt idx="150">
                  <c:v>396.63</c:v>
                </c:pt>
                <c:pt idx="151">
                  <c:v>390.98</c:v>
                </c:pt>
                <c:pt idx="152">
                  <c:v>389.18</c:v>
                </c:pt>
                <c:pt idx="153">
                  <c:v>383.68</c:v>
                </c:pt>
                <c:pt idx="154">
                  <c:v>375.46</c:v>
                </c:pt>
                <c:pt idx="155">
                  <c:v>363.43</c:v>
                </c:pt>
                <c:pt idx="156">
                  <c:v>354.61</c:v>
                </c:pt>
                <c:pt idx="157">
                  <c:v>360.57</c:v>
                </c:pt>
                <c:pt idx="158">
                  <c:v>355.22</c:v>
                </c:pt>
                <c:pt idx="159">
                  <c:v>358.44</c:v>
                </c:pt>
                <c:pt idx="160">
                  <c:v>364.09</c:v>
                </c:pt>
                <c:pt idx="161">
                  <c:v>364.4</c:v>
                </c:pt>
                <c:pt idx="162">
                  <c:v>362.91</c:v>
                </c:pt>
                <c:pt idx="163">
                  <c:v>363.88</c:v>
                </c:pt>
                <c:pt idx="164">
                  <c:v>361.72</c:v>
                </c:pt>
                <c:pt idx="165">
                  <c:v>368.86</c:v>
                </c:pt>
                <c:pt idx="166">
                  <c:v>380.15</c:v>
                </c:pt>
                <c:pt idx="167">
                  <c:v>389.16</c:v>
                </c:pt>
                <c:pt idx="168">
                  <c:v>376.41</c:v>
                </c:pt>
                <c:pt idx="169">
                  <c:v>374.05</c:v>
                </c:pt>
                <c:pt idx="170">
                  <c:v>374.3</c:v>
                </c:pt>
                <c:pt idx="171">
                  <c:v>377.26</c:v>
                </c:pt>
                <c:pt idx="172">
                  <c:v>367.35</c:v>
                </c:pt>
                <c:pt idx="173">
                  <c:v>357.61</c:v>
                </c:pt>
                <c:pt idx="174">
                  <c:v>365.27</c:v>
                </c:pt>
                <c:pt idx="175">
                  <c:v>362.28</c:v>
                </c:pt>
                <c:pt idx="176">
                  <c:v>354.1</c:v>
                </c:pt>
                <c:pt idx="177">
                  <c:v>348.2</c:v>
                </c:pt>
                <c:pt idx="178">
                  <c:v>350.56</c:v>
                </c:pt>
                <c:pt idx="179">
                  <c:v>346.25</c:v>
                </c:pt>
                <c:pt idx="180">
                  <c:v>347.78</c:v>
                </c:pt>
                <c:pt idx="181">
                  <c:v>342.66</c:v>
                </c:pt>
                <c:pt idx="182">
                  <c:v>333.57</c:v>
                </c:pt>
                <c:pt idx="183">
                  <c:v>341.34</c:v>
                </c:pt>
                <c:pt idx="184">
                  <c:v>343.69</c:v>
                </c:pt>
                <c:pt idx="185">
                  <c:v>342.09</c:v>
                </c:pt>
                <c:pt idx="186">
                  <c:v>339.49</c:v>
                </c:pt>
                <c:pt idx="187">
                  <c:v>347.62</c:v>
                </c:pt>
                <c:pt idx="188">
                  <c:v>351.08</c:v>
                </c:pt>
                <c:pt idx="189">
                  <c:v>357.69</c:v>
                </c:pt>
                <c:pt idx="190">
                  <c:v>354.63</c:v>
                </c:pt>
                <c:pt idx="191">
                  <c:v>355.12</c:v>
                </c:pt>
                <c:pt idx="192">
                  <c:v>357.59</c:v>
                </c:pt>
                <c:pt idx="193">
                  <c:v>354.71</c:v>
                </c:pt>
                <c:pt idx="194">
                  <c:v>354.39</c:v>
                </c:pt>
                <c:pt idx="195">
                  <c:v>351.35</c:v>
                </c:pt>
                <c:pt idx="196">
                  <c:v>353.78</c:v>
                </c:pt>
                <c:pt idx="197">
                  <c:v>346.7</c:v>
                </c:pt>
                <c:pt idx="198">
                  <c:v>350.04</c:v>
                </c:pt>
                <c:pt idx="199">
                  <c:v>351.96</c:v>
                </c:pt>
                <c:pt idx="200">
                  <c:v>351.05</c:v>
                </c:pt>
                <c:pt idx="201">
                  <c:v>353.75</c:v>
                </c:pt>
                <c:pt idx="202">
                  <c:v>351.93</c:v>
                </c:pt>
                <c:pt idx="203">
                  <c:v>348.44</c:v>
                </c:pt>
                <c:pt idx="204">
                  <c:v>351.64</c:v>
                </c:pt>
                <c:pt idx="205">
                  <c:v>355.12</c:v>
                </c:pt>
                <c:pt idx="206">
                  <c:v>352.5</c:v>
                </c:pt>
                <c:pt idx="207">
                  <c:v>349.43</c:v>
                </c:pt>
                <c:pt idx="208">
                  <c:v>348.63</c:v>
                </c:pt>
                <c:pt idx="209">
                  <c:v>345.82</c:v>
                </c:pt>
                <c:pt idx="210">
                  <c:v>354.43</c:v>
                </c:pt>
                <c:pt idx="211">
                  <c:v>356.41</c:v>
                </c:pt>
                <c:pt idx="212">
                  <c:v>356.71</c:v>
                </c:pt>
                <c:pt idx="213">
                  <c:v>351.71</c:v>
                </c:pt>
                <c:pt idx="214">
                  <c:v>356.04</c:v>
                </c:pt>
                <c:pt idx="215">
                  <c:v>352.84</c:v>
                </c:pt>
                <c:pt idx="216">
                  <c:v>349.43</c:v>
                </c:pt>
                <c:pt idx="217">
                  <c:v>353.92</c:v>
                </c:pt>
                <c:pt idx="218">
                  <c:v>356.3</c:v>
                </c:pt>
                <c:pt idx="219">
                  <c:v>342.72</c:v>
                </c:pt>
                <c:pt idx="220">
                  <c:v>342.08</c:v>
                </c:pt>
                <c:pt idx="221">
                  <c:v>342.95</c:v>
                </c:pt>
                <c:pt idx="222">
                  <c:v>341.33</c:v>
                </c:pt>
                <c:pt idx="223">
                  <c:v>342.39</c:v>
                </c:pt>
                <c:pt idx="224">
                  <c:v>332.97</c:v>
                </c:pt>
                <c:pt idx="225">
                  <c:v>318.64</c:v>
                </c:pt>
                <c:pt idx="226">
                  <c:v>313.95999999999998</c:v>
                </c:pt>
                <c:pt idx="227">
                  <c:v>315.55</c:v>
                </c:pt>
                <c:pt idx="228">
                  <c:v>300.10000000000002</c:v>
                </c:pt>
                <c:pt idx="229">
                  <c:v>296.32</c:v>
                </c:pt>
                <c:pt idx="230">
                  <c:v>287.64999999999998</c:v>
                </c:pt>
                <c:pt idx="231">
                  <c:v>286.72000000000003</c:v>
                </c:pt>
                <c:pt idx="232">
                  <c:v>295.87</c:v>
                </c:pt>
                <c:pt idx="233">
                  <c:v>295.04000000000002</c:v>
                </c:pt>
                <c:pt idx="234">
                  <c:v>294.70999999999998</c:v>
                </c:pt>
                <c:pt idx="235">
                  <c:v>298.81</c:v>
                </c:pt>
                <c:pt idx="236">
                  <c:v>299.08</c:v>
                </c:pt>
                <c:pt idx="237">
                  <c:v>298.25</c:v>
                </c:pt>
                <c:pt idx="238">
                  <c:v>302.81</c:v>
                </c:pt>
                <c:pt idx="239">
                  <c:v>305.25</c:v>
                </c:pt>
                <c:pt idx="240">
                  <c:v>306.82</c:v>
                </c:pt>
                <c:pt idx="241">
                  <c:v>306.33</c:v>
                </c:pt>
                <c:pt idx="242">
                  <c:v>304.85000000000002</c:v>
                </c:pt>
                <c:pt idx="243">
                  <c:v>309.47000000000003</c:v>
                </c:pt>
                <c:pt idx="244">
                  <c:v>308.01</c:v>
                </c:pt>
                <c:pt idx="245">
                  <c:v>314.23</c:v>
                </c:pt>
                <c:pt idx="246">
                  <c:v>309.27</c:v>
                </c:pt>
                <c:pt idx="247">
                  <c:v>316.52</c:v>
                </c:pt>
                <c:pt idx="248">
                  <c:v>319.07</c:v>
                </c:pt>
                <c:pt idx="249">
                  <c:v>314.43</c:v>
                </c:pt>
                <c:pt idx="250">
                  <c:v>317.14999999999998</c:v>
                </c:pt>
                <c:pt idx="251">
                  <c:v>314.10000000000002</c:v>
                </c:pt>
                <c:pt idx="252">
                  <c:v>314.45</c:v>
                </c:pt>
                <c:pt idx="253">
                  <c:v>312.23</c:v>
                </c:pt>
                <c:pt idx="254">
                  <c:v>311.77</c:v>
                </c:pt>
                <c:pt idx="255">
                  <c:v>316.61</c:v>
                </c:pt>
                <c:pt idx="256">
                  <c:v>319.39</c:v>
                </c:pt>
                <c:pt idx="257">
                  <c:v>313.97000000000003</c:v>
                </c:pt>
                <c:pt idx="258">
                  <c:v>308.91000000000003</c:v>
                </c:pt>
                <c:pt idx="259">
                  <c:v>310.42</c:v>
                </c:pt>
                <c:pt idx="260">
                  <c:v>312.27999999999997</c:v>
                </c:pt>
                <c:pt idx="261">
                  <c:v>309.17</c:v>
                </c:pt>
                <c:pt idx="262">
                  <c:v>317.2</c:v>
                </c:pt>
                <c:pt idx="263">
                  <c:v>321.48</c:v>
                </c:pt>
                <c:pt idx="264">
                  <c:v>318.51</c:v>
                </c:pt>
                <c:pt idx="265">
                  <c:v>315.10000000000002</c:v>
                </c:pt>
                <c:pt idx="266">
                  <c:v>314.16000000000003</c:v>
                </c:pt>
                <c:pt idx="267">
                  <c:v>312.7</c:v>
                </c:pt>
                <c:pt idx="268">
                  <c:v>319.14</c:v>
                </c:pt>
                <c:pt idx="269">
                  <c:v>324.32</c:v>
                </c:pt>
                <c:pt idx="270">
                  <c:v>324.69</c:v>
                </c:pt>
                <c:pt idx="271">
                  <c:v>328.37</c:v>
                </c:pt>
                <c:pt idx="272">
                  <c:v>332.85</c:v>
                </c:pt>
                <c:pt idx="273">
                  <c:v>333.35</c:v>
                </c:pt>
                <c:pt idx="274">
                  <c:v>335.67</c:v>
                </c:pt>
                <c:pt idx="275">
                  <c:v>339.02</c:v>
                </c:pt>
                <c:pt idx="276">
                  <c:v>341.84</c:v>
                </c:pt>
                <c:pt idx="277">
                  <c:v>337.87</c:v>
                </c:pt>
                <c:pt idx="278">
                  <c:v>334.48</c:v>
                </c:pt>
                <c:pt idx="279">
                  <c:v>333.16</c:v>
                </c:pt>
                <c:pt idx="280">
                  <c:v>329.67</c:v>
                </c:pt>
                <c:pt idx="281">
                  <c:v>322.3</c:v>
                </c:pt>
                <c:pt idx="282">
                  <c:v>325.94</c:v>
                </c:pt>
                <c:pt idx="283">
                  <c:v>327.92</c:v>
                </c:pt>
                <c:pt idx="284">
                  <c:v>321.26</c:v>
                </c:pt>
                <c:pt idx="285">
                  <c:v>320.23</c:v>
                </c:pt>
                <c:pt idx="286">
                  <c:v>319.49</c:v>
                </c:pt>
                <c:pt idx="287">
                  <c:v>320.60000000000002</c:v>
                </c:pt>
                <c:pt idx="288">
                  <c:v>315.37</c:v>
                </c:pt>
                <c:pt idx="289">
                  <c:v>308.89999999999998</c:v>
                </c:pt>
                <c:pt idx="290">
                  <c:v>311.62</c:v>
                </c:pt>
                <c:pt idx="291">
                  <c:v>304.36</c:v>
                </c:pt>
                <c:pt idx="292">
                  <c:v>303.43</c:v>
                </c:pt>
                <c:pt idx="293">
                  <c:v>302.05</c:v>
                </c:pt>
                <c:pt idx="294">
                  <c:v>301.64</c:v>
                </c:pt>
                <c:pt idx="295">
                  <c:v>303.02999999999997</c:v>
                </c:pt>
                <c:pt idx="296">
                  <c:v>310.94</c:v>
                </c:pt>
                <c:pt idx="297">
                  <c:v>303.38</c:v>
                </c:pt>
                <c:pt idx="298">
                  <c:v>307.77999999999997</c:v>
                </c:pt>
                <c:pt idx="299">
                  <c:v>296.01</c:v>
                </c:pt>
                <c:pt idx="300">
                  <c:v>302.76</c:v>
                </c:pt>
                <c:pt idx="301">
                  <c:v>293.35000000000002</c:v>
                </c:pt>
                <c:pt idx="302">
                  <c:v>305</c:v>
                </c:pt>
                <c:pt idx="303">
                  <c:v>303.32</c:v>
                </c:pt>
                <c:pt idx="304">
                  <c:v>309.73</c:v>
                </c:pt>
                <c:pt idx="305">
                  <c:v>315.25</c:v>
                </c:pt>
                <c:pt idx="306">
                  <c:v>313.27</c:v>
                </c:pt>
                <c:pt idx="307">
                  <c:v>311.69</c:v>
                </c:pt>
                <c:pt idx="308">
                  <c:v>307.79000000000002</c:v>
                </c:pt>
                <c:pt idx="309">
                  <c:v>311.81</c:v>
                </c:pt>
                <c:pt idx="310">
                  <c:v>309.92</c:v>
                </c:pt>
                <c:pt idx="311">
                  <c:v>306.13</c:v>
                </c:pt>
                <c:pt idx="312">
                  <c:v>308.91000000000003</c:v>
                </c:pt>
                <c:pt idx="313">
                  <c:v>304.76</c:v>
                </c:pt>
                <c:pt idx="314">
                  <c:v>303.36</c:v>
                </c:pt>
                <c:pt idx="315">
                  <c:v>304.05</c:v>
                </c:pt>
                <c:pt idx="316">
                  <c:v>301.17</c:v>
                </c:pt>
                <c:pt idx="317">
                  <c:v>299.02</c:v>
                </c:pt>
                <c:pt idx="318">
                  <c:v>306.52</c:v>
                </c:pt>
                <c:pt idx="319">
                  <c:v>305.72000000000003</c:v>
                </c:pt>
                <c:pt idx="320">
                  <c:v>304.17</c:v>
                </c:pt>
                <c:pt idx="321">
                  <c:v>303.51</c:v>
                </c:pt>
                <c:pt idx="322">
                  <c:v>305.87</c:v>
                </c:pt>
                <c:pt idx="323">
                  <c:v>301.11</c:v>
                </c:pt>
                <c:pt idx="324">
                  <c:v>303.32</c:v>
                </c:pt>
                <c:pt idx="325">
                  <c:v>304.73</c:v>
                </c:pt>
                <c:pt idx="326">
                  <c:v>296.44</c:v>
                </c:pt>
                <c:pt idx="327">
                  <c:v>305.11</c:v>
                </c:pt>
                <c:pt idx="328">
                  <c:v>312.39999999999998</c:v>
                </c:pt>
                <c:pt idx="329">
                  <c:v>308.67</c:v>
                </c:pt>
                <c:pt idx="330">
                  <c:v>303.44</c:v>
                </c:pt>
                <c:pt idx="331">
                  <c:v>304.70999999999998</c:v>
                </c:pt>
                <c:pt idx="332">
                  <c:v>298.12</c:v>
                </c:pt>
                <c:pt idx="333">
                  <c:v>304.77</c:v>
                </c:pt>
                <c:pt idx="334">
                  <c:v>302.70999999999998</c:v>
                </c:pt>
                <c:pt idx="335">
                  <c:v>310.73</c:v>
                </c:pt>
                <c:pt idx="336">
                  <c:v>306.89999999999998</c:v>
                </c:pt>
                <c:pt idx="337">
                  <c:v>306.54000000000002</c:v>
                </c:pt>
                <c:pt idx="338">
                  <c:v>312.89999999999998</c:v>
                </c:pt>
                <c:pt idx="339">
                  <c:v>311.5</c:v>
                </c:pt>
                <c:pt idx="340">
                  <c:v>313.02</c:v>
                </c:pt>
                <c:pt idx="341">
                  <c:v>318.64</c:v>
                </c:pt>
                <c:pt idx="342">
                  <c:v>316.05</c:v>
                </c:pt>
                <c:pt idx="343">
                  <c:v>310.01</c:v>
                </c:pt>
                <c:pt idx="344">
                  <c:v>303.14999999999998</c:v>
                </c:pt>
                <c:pt idx="345">
                  <c:v>306.13</c:v>
                </c:pt>
                <c:pt idx="346">
                  <c:v>308.19</c:v>
                </c:pt>
                <c:pt idx="347">
                  <c:v>313.57</c:v>
                </c:pt>
                <c:pt idx="348">
                  <c:v>312.41000000000003</c:v>
                </c:pt>
                <c:pt idx="349">
                  <c:v>305.63</c:v>
                </c:pt>
                <c:pt idx="350">
                  <c:v>294.69</c:v>
                </c:pt>
                <c:pt idx="351">
                  <c:v>308.48</c:v>
                </c:pt>
                <c:pt idx="352">
                  <c:v>311.24</c:v>
                </c:pt>
                <c:pt idx="353">
                  <c:v>312.08999999999997</c:v>
                </c:pt>
                <c:pt idx="354">
                  <c:v>313.64999999999998</c:v>
                </c:pt>
                <c:pt idx="355">
                  <c:v>306.83999999999997</c:v>
                </c:pt>
                <c:pt idx="356">
                  <c:v>303.2</c:v>
                </c:pt>
                <c:pt idx="357">
                  <c:v>311.82</c:v>
                </c:pt>
                <c:pt idx="358">
                  <c:v>315.26</c:v>
                </c:pt>
                <c:pt idx="359">
                  <c:v>311.68</c:v>
                </c:pt>
                <c:pt idx="360">
                  <c:v>305.89</c:v>
                </c:pt>
                <c:pt idx="361">
                  <c:v>303.60000000000002</c:v>
                </c:pt>
                <c:pt idx="362">
                  <c:v>302.27</c:v>
                </c:pt>
                <c:pt idx="363">
                  <c:v>312.37</c:v>
                </c:pt>
                <c:pt idx="364">
                  <c:v>311.63</c:v>
                </c:pt>
                <c:pt idx="365">
                  <c:v>306.02999999999997</c:v>
                </c:pt>
                <c:pt idx="366">
                  <c:v>305.92</c:v>
                </c:pt>
                <c:pt idx="367">
                  <c:v>307.38</c:v>
                </c:pt>
                <c:pt idx="368">
                  <c:v>301.42</c:v>
                </c:pt>
                <c:pt idx="369">
                  <c:v>303.52</c:v>
                </c:pt>
                <c:pt idx="370">
                  <c:v>309.52999999999997</c:v>
                </c:pt>
                <c:pt idx="371">
                  <c:v>310.39</c:v>
                </c:pt>
                <c:pt idx="372">
                  <c:v>306.7</c:v>
                </c:pt>
                <c:pt idx="373">
                  <c:v>304.33999999999997</c:v>
                </c:pt>
                <c:pt idx="374">
                  <c:v>296.67</c:v>
                </c:pt>
                <c:pt idx="375">
                  <c:v>296.22000000000003</c:v>
                </c:pt>
                <c:pt idx="376">
                  <c:v>297.83999999999997</c:v>
                </c:pt>
                <c:pt idx="377">
                  <c:v>293.83999999999997</c:v>
                </c:pt>
                <c:pt idx="378">
                  <c:v>303.14</c:v>
                </c:pt>
                <c:pt idx="379">
                  <c:v>307.12</c:v>
                </c:pt>
                <c:pt idx="380">
                  <c:v>298.75</c:v>
                </c:pt>
                <c:pt idx="381">
                  <c:v>290.7</c:v>
                </c:pt>
                <c:pt idx="382">
                  <c:v>286.39999999999998</c:v>
                </c:pt>
                <c:pt idx="383">
                  <c:v>293.75</c:v>
                </c:pt>
                <c:pt idx="384">
                  <c:v>298.08</c:v>
                </c:pt>
                <c:pt idx="385">
                  <c:v>305.98</c:v>
                </c:pt>
                <c:pt idx="386">
                  <c:v>306.20999999999998</c:v>
                </c:pt>
                <c:pt idx="387">
                  <c:v>305.38</c:v>
                </c:pt>
                <c:pt idx="388">
                  <c:v>299.62</c:v>
                </c:pt>
                <c:pt idx="389">
                  <c:v>301.45</c:v>
                </c:pt>
                <c:pt idx="390">
                  <c:v>300.7</c:v>
                </c:pt>
                <c:pt idx="391">
                  <c:v>299.77</c:v>
                </c:pt>
                <c:pt idx="392">
                  <c:v>307.68</c:v>
                </c:pt>
                <c:pt idx="393">
                  <c:v>307.25</c:v>
                </c:pt>
                <c:pt idx="394">
                  <c:v>313.95</c:v>
                </c:pt>
                <c:pt idx="395">
                  <c:v>306.37</c:v>
                </c:pt>
                <c:pt idx="396">
                  <c:v>319.81</c:v>
                </c:pt>
                <c:pt idx="397">
                  <c:v>318.13</c:v>
                </c:pt>
                <c:pt idx="398">
                  <c:v>321.88</c:v>
                </c:pt>
                <c:pt idx="399">
                  <c:v>326.49</c:v>
                </c:pt>
                <c:pt idx="400">
                  <c:v>324.14</c:v>
                </c:pt>
                <c:pt idx="401">
                  <c:v>328.54</c:v>
                </c:pt>
                <c:pt idx="402">
                  <c:v>333.27</c:v>
                </c:pt>
                <c:pt idx="403">
                  <c:v>329.74</c:v>
                </c:pt>
                <c:pt idx="404">
                  <c:v>326.32</c:v>
                </c:pt>
                <c:pt idx="405">
                  <c:v>326.74</c:v>
                </c:pt>
                <c:pt idx="406">
                  <c:v>326.33999999999997</c:v>
                </c:pt>
                <c:pt idx="407">
                  <c:v>333.78</c:v>
                </c:pt>
                <c:pt idx="408">
                  <c:v>337.69</c:v>
                </c:pt>
                <c:pt idx="409">
                  <c:v>337.51</c:v>
                </c:pt>
                <c:pt idx="410">
                  <c:v>340.95</c:v>
                </c:pt>
                <c:pt idx="411">
                  <c:v>330.33</c:v>
                </c:pt>
                <c:pt idx="412">
                  <c:v>327.33999999999997</c:v>
                </c:pt>
                <c:pt idx="413">
                  <c:v>329.02</c:v>
                </c:pt>
                <c:pt idx="414">
                  <c:v>335.05</c:v>
                </c:pt>
                <c:pt idx="415">
                  <c:v>336.3</c:v>
                </c:pt>
                <c:pt idx="416">
                  <c:v>344.32</c:v>
                </c:pt>
                <c:pt idx="417">
                  <c:v>349.26</c:v>
                </c:pt>
                <c:pt idx="418">
                  <c:v>346.79</c:v>
                </c:pt>
                <c:pt idx="419">
                  <c:v>346.23</c:v>
                </c:pt>
                <c:pt idx="420">
                  <c:v>348.67</c:v>
                </c:pt>
                <c:pt idx="421">
                  <c:v>346.42</c:v>
                </c:pt>
                <c:pt idx="422">
                  <c:v>355.09</c:v>
                </c:pt>
                <c:pt idx="423">
                  <c:v>349.15</c:v>
                </c:pt>
                <c:pt idx="424">
                  <c:v>351.1</c:v>
                </c:pt>
                <c:pt idx="425">
                  <c:v>355.4</c:v>
                </c:pt>
                <c:pt idx="426">
                  <c:v>353.86</c:v>
                </c:pt>
                <c:pt idx="427">
                  <c:v>351.07</c:v>
                </c:pt>
                <c:pt idx="428">
                  <c:v>350.86</c:v>
                </c:pt>
                <c:pt idx="429">
                  <c:v>355.59</c:v>
                </c:pt>
                <c:pt idx="430">
                  <c:v>353.01</c:v>
                </c:pt>
                <c:pt idx="431">
                  <c:v>347.32</c:v>
                </c:pt>
                <c:pt idx="432">
                  <c:v>353.88</c:v>
                </c:pt>
                <c:pt idx="433">
                  <c:v>356.32</c:v>
                </c:pt>
                <c:pt idx="434">
                  <c:v>362.23</c:v>
                </c:pt>
                <c:pt idx="435">
                  <c:v>366.81</c:v>
                </c:pt>
                <c:pt idx="436">
                  <c:v>379.84</c:v>
                </c:pt>
                <c:pt idx="437">
                  <c:v>386.8</c:v>
                </c:pt>
                <c:pt idx="438">
                  <c:v>382.64</c:v>
                </c:pt>
                <c:pt idx="439">
                  <c:v>385.71</c:v>
                </c:pt>
                <c:pt idx="440">
                  <c:v>382.57</c:v>
                </c:pt>
                <c:pt idx="441">
                  <c:v>380.07</c:v>
                </c:pt>
                <c:pt idx="442">
                  <c:v>371.92</c:v>
                </c:pt>
                <c:pt idx="443">
                  <c:v>370.47</c:v>
                </c:pt>
                <c:pt idx="444">
                  <c:v>373.88</c:v>
                </c:pt>
                <c:pt idx="445">
                  <c:v>373.72</c:v>
                </c:pt>
                <c:pt idx="446">
                  <c:v>367.52</c:v>
                </c:pt>
                <c:pt idx="447">
                  <c:v>359.02</c:v>
                </c:pt>
                <c:pt idx="448">
                  <c:v>371.38</c:v>
                </c:pt>
                <c:pt idx="449">
                  <c:v>373.51</c:v>
                </c:pt>
                <c:pt idx="450">
                  <c:v>368.91</c:v>
                </c:pt>
                <c:pt idx="451">
                  <c:v>371.82</c:v>
                </c:pt>
                <c:pt idx="452">
                  <c:v>385.09</c:v>
                </c:pt>
                <c:pt idx="453">
                  <c:v>389.1</c:v>
                </c:pt>
                <c:pt idx="454">
                  <c:v>372.61</c:v>
                </c:pt>
                <c:pt idx="455">
                  <c:v>388.74</c:v>
                </c:pt>
                <c:pt idx="456">
                  <c:v>377.8</c:v>
                </c:pt>
                <c:pt idx="457">
                  <c:v>376.8</c:v>
                </c:pt>
                <c:pt idx="458">
                  <c:v>370.35</c:v>
                </c:pt>
                <c:pt idx="459">
                  <c:v>366.28</c:v>
                </c:pt>
                <c:pt idx="460">
                  <c:v>368.14</c:v>
                </c:pt>
                <c:pt idx="461">
                  <c:v>356.54</c:v>
                </c:pt>
                <c:pt idx="462">
                  <c:v>356.24</c:v>
                </c:pt>
                <c:pt idx="463">
                  <c:v>362.95</c:v>
                </c:pt>
                <c:pt idx="464">
                  <c:v>358.37</c:v>
                </c:pt>
                <c:pt idx="465">
                  <c:v>350.82</c:v>
                </c:pt>
                <c:pt idx="466">
                  <c:v>350.26</c:v>
                </c:pt>
                <c:pt idx="467">
                  <c:v>348.6</c:v>
                </c:pt>
                <c:pt idx="468">
                  <c:v>345.55</c:v>
                </c:pt>
                <c:pt idx="469">
                  <c:v>339.35</c:v>
                </c:pt>
                <c:pt idx="470">
                  <c:v>342.33</c:v>
                </c:pt>
                <c:pt idx="471">
                  <c:v>345.76</c:v>
                </c:pt>
                <c:pt idx="472">
                  <c:v>340.21</c:v>
                </c:pt>
                <c:pt idx="473">
                  <c:v>335.47</c:v>
                </c:pt>
                <c:pt idx="474">
                  <c:v>336.4</c:v>
                </c:pt>
                <c:pt idx="475">
                  <c:v>331.52</c:v>
                </c:pt>
                <c:pt idx="476">
                  <c:v>332.65</c:v>
                </c:pt>
                <c:pt idx="477">
                  <c:v>340.63</c:v>
                </c:pt>
                <c:pt idx="478">
                  <c:v>340.51</c:v>
                </c:pt>
                <c:pt idx="479">
                  <c:v>334.26</c:v>
                </c:pt>
                <c:pt idx="480">
                  <c:v>336.53</c:v>
                </c:pt>
                <c:pt idx="481">
                  <c:v>335.79</c:v>
                </c:pt>
                <c:pt idx="482">
                  <c:v>335.19</c:v>
                </c:pt>
                <c:pt idx="483">
                  <c:v>337.91</c:v>
                </c:pt>
                <c:pt idx="484">
                  <c:v>341.81</c:v>
                </c:pt>
                <c:pt idx="485">
                  <c:v>342.2</c:v>
                </c:pt>
                <c:pt idx="486">
                  <c:v>342.08</c:v>
                </c:pt>
                <c:pt idx="487">
                  <c:v>353.59</c:v>
                </c:pt>
                <c:pt idx="488">
                  <c:v>360.55</c:v>
                </c:pt>
                <c:pt idx="489">
                  <c:v>365.53</c:v>
                </c:pt>
                <c:pt idx="490">
                  <c:v>366.5</c:v>
                </c:pt>
                <c:pt idx="491">
                  <c:v>360.95</c:v>
                </c:pt>
                <c:pt idx="492">
                  <c:v>367.64</c:v>
                </c:pt>
                <c:pt idx="493">
                  <c:v>368.69</c:v>
                </c:pt>
                <c:pt idx="494">
                  <c:v>365.57</c:v>
                </c:pt>
                <c:pt idx="495">
                  <c:v>364.39</c:v>
                </c:pt>
                <c:pt idx="496">
                  <c:v>359.1</c:v>
                </c:pt>
                <c:pt idx="497">
                  <c:v>365.34</c:v>
                </c:pt>
                <c:pt idx="498">
                  <c:v>369.51</c:v>
                </c:pt>
                <c:pt idx="499">
                  <c:v>370.79</c:v>
                </c:pt>
                <c:pt idx="500">
                  <c:v>370.76</c:v>
                </c:pt>
                <c:pt idx="501">
                  <c:v>367.02</c:v>
                </c:pt>
                <c:pt idx="502">
                  <c:v>355.12</c:v>
                </c:pt>
                <c:pt idx="503">
                  <c:v>347.51</c:v>
                </c:pt>
                <c:pt idx="504">
                  <c:v>343.67</c:v>
                </c:pt>
                <c:pt idx="505">
                  <c:v>339.08</c:v>
                </c:pt>
                <c:pt idx="506">
                  <c:v>340.83</c:v>
                </c:pt>
                <c:pt idx="507">
                  <c:v>345.41</c:v>
                </c:pt>
                <c:pt idx="508">
                  <c:v>344.92</c:v>
                </c:pt>
                <c:pt idx="509">
                  <c:v>352.87</c:v>
                </c:pt>
                <c:pt idx="510">
                  <c:v>348.75</c:v>
                </c:pt>
                <c:pt idx="511">
                  <c:v>348.21</c:v>
                </c:pt>
                <c:pt idx="512">
                  <c:v>348.13</c:v>
                </c:pt>
                <c:pt idx="513">
                  <c:v>354.38</c:v>
                </c:pt>
                <c:pt idx="514">
                  <c:v>355.18</c:v>
                </c:pt>
                <c:pt idx="515">
                  <c:v>356.14</c:v>
                </c:pt>
                <c:pt idx="516">
                  <c:v>347.19</c:v>
                </c:pt>
                <c:pt idx="517">
                  <c:v>342.5</c:v>
                </c:pt>
                <c:pt idx="518">
                  <c:v>348.67</c:v>
                </c:pt>
                <c:pt idx="519">
                  <c:v>337.66</c:v>
                </c:pt>
                <c:pt idx="520">
                  <c:v>345.08</c:v>
                </c:pt>
                <c:pt idx="521">
                  <c:v>348.01</c:v>
                </c:pt>
                <c:pt idx="522">
                  <c:v>344.14</c:v>
                </c:pt>
                <c:pt idx="523">
                  <c:v>339.86</c:v>
                </c:pt>
                <c:pt idx="524">
                  <c:v>350.37</c:v>
                </c:pt>
                <c:pt idx="525">
                  <c:v>358.46</c:v>
                </c:pt>
                <c:pt idx="526">
                  <c:v>357.99</c:v>
                </c:pt>
                <c:pt idx="527">
                  <c:v>358.97</c:v>
                </c:pt>
                <c:pt idx="528">
                  <c:v>355.54</c:v>
                </c:pt>
                <c:pt idx="529">
                  <c:v>356.51</c:v>
                </c:pt>
                <c:pt idx="530">
                  <c:v>352.95</c:v>
                </c:pt>
                <c:pt idx="531">
                  <c:v>352.72</c:v>
                </c:pt>
                <c:pt idx="532">
                  <c:v>363.14</c:v>
                </c:pt>
                <c:pt idx="533">
                  <c:v>362.81</c:v>
                </c:pt>
                <c:pt idx="534">
                  <c:v>357.08</c:v>
                </c:pt>
                <c:pt idx="535">
                  <c:v>349.68</c:v>
                </c:pt>
                <c:pt idx="536">
                  <c:v>350.59</c:v>
                </c:pt>
                <c:pt idx="537">
                  <c:v>346.62</c:v>
                </c:pt>
                <c:pt idx="538">
                  <c:v>348.17</c:v>
                </c:pt>
                <c:pt idx="539">
                  <c:v>339.61</c:v>
                </c:pt>
                <c:pt idx="540">
                  <c:v>343.52</c:v>
                </c:pt>
                <c:pt idx="541">
                  <c:v>338.03</c:v>
                </c:pt>
                <c:pt idx="542">
                  <c:v>338.48</c:v>
                </c:pt>
                <c:pt idx="543">
                  <c:v>336.88</c:v>
                </c:pt>
                <c:pt idx="544">
                  <c:v>346.32</c:v>
                </c:pt>
                <c:pt idx="545">
                  <c:v>347.47</c:v>
                </c:pt>
                <c:pt idx="546">
                  <c:v>358.49</c:v>
                </c:pt>
                <c:pt idx="547">
                  <c:v>361.88</c:v>
                </c:pt>
                <c:pt idx="548">
                  <c:v>370.31</c:v>
                </c:pt>
                <c:pt idx="549">
                  <c:v>369.32</c:v>
                </c:pt>
                <c:pt idx="550">
                  <c:v>371.55</c:v>
                </c:pt>
                <c:pt idx="551">
                  <c:v>378.97</c:v>
                </c:pt>
                <c:pt idx="552">
                  <c:v>384.64</c:v>
                </c:pt>
                <c:pt idx="553">
                  <c:v>388.1</c:v>
                </c:pt>
                <c:pt idx="554">
                  <c:v>386.33</c:v>
                </c:pt>
                <c:pt idx="555">
                  <c:v>385.59</c:v>
                </c:pt>
                <c:pt idx="556">
                  <c:v>392.79</c:v>
                </c:pt>
                <c:pt idx="557">
                  <c:v>401.45</c:v>
                </c:pt>
                <c:pt idx="558">
                  <c:v>397.95</c:v>
                </c:pt>
                <c:pt idx="559">
                  <c:v>393.55</c:v>
                </c:pt>
                <c:pt idx="560">
                  <c:v>388.21</c:v>
                </c:pt>
                <c:pt idx="561">
                  <c:v>393.55</c:v>
                </c:pt>
                <c:pt idx="562">
                  <c:v>388.06</c:v>
                </c:pt>
                <c:pt idx="563">
                  <c:v>393.32</c:v>
                </c:pt>
                <c:pt idx="564">
                  <c:v>396.95</c:v>
                </c:pt>
                <c:pt idx="565">
                  <c:v>393.79</c:v>
                </c:pt>
                <c:pt idx="566">
                  <c:v>403.85</c:v>
                </c:pt>
                <c:pt idx="567">
                  <c:v>394.89</c:v>
                </c:pt>
                <c:pt idx="568">
                  <c:v>405.58</c:v>
                </c:pt>
                <c:pt idx="569">
                  <c:v>407.87</c:v>
                </c:pt>
                <c:pt idx="570">
                  <c:v>395</c:v>
                </c:pt>
                <c:pt idx="571">
                  <c:v>405.26</c:v>
                </c:pt>
                <c:pt idx="572">
                  <c:v>411.76</c:v>
                </c:pt>
                <c:pt idx="573">
                  <c:v>409.23</c:v>
                </c:pt>
                <c:pt idx="574">
                  <c:v>403.3</c:v>
                </c:pt>
                <c:pt idx="575">
                  <c:v>393.69</c:v>
                </c:pt>
                <c:pt idx="576">
                  <c:v>409.19</c:v>
                </c:pt>
                <c:pt idx="577">
                  <c:v>403.52</c:v>
                </c:pt>
                <c:pt idx="578">
                  <c:v>395.81</c:v>
                </c:pt>
                <c:pt idx="579">
                  <c:v>397.72</c:v>
                </c:pt>
                <c:pt idx="580">
                  <c:v>387.82</c:v>
                </c:pt>
                <c:pt idx="581">
                  <c:v>382.09</c:v>
                </c:pt>
                <c:pt idx="582">
                  <c:v>388.36</c:v>
                </c:pt>
                <c:pt idx="583">
                  <c:v>391.44</c:v>
                </c:pt>
                <c:pt idx="584">
                  <c:v>389.29</c:v>
                </c:pt>
                <c:pt idx="585">
                  <c:v>389.64</c:v>
                </c:pt>
                <c:pt idx="586">
                  <c:v>387.16</c:v>
                </c:pt>
                <c:pt idx="587">
                  <c:v>387.01</c:v>
                </c:pt>
                <c:pt idx="588">
                  <c:v>382.62</c:v>
                </c:pt>
                <c:pt idx="589">
                  <c:v>379.36</c:v>
                </c:pt>
                <c:pt idx="590">
                  <c:v>375.95</c:v>
                </c:pt>
                <c:pt idx="591">
                  <c:v>371.9</c:v>
                </c:pt>
                <c:pt idx="592">
                  <c:v>378.29</c:v>
                </c:pt>
                <c:pt idx="593">
                  <c:v>383.13</c:v>
                </c:pt>
                <c:pt idx="594">
                  <c:v>377.77</c:v>
                </c:pt>
                <c:pt idx="595">
                  <c:v>370.95</c:v>
                </c:pt>
                <c:pt idx="596">
                  <c:v>370.25</c:v>
                </c:pt>
                <c:pt idx="597">
                  <c:v>383.26</c:v>
                </c:pt>
                <c:pt idx="598">
                  <c:v>377.33</c:v>
                </c:pt>
                <c:pt idx="599">
                  <c:v>376.59</c:v>
                </c:pt>
                <c:pt idx="600">
                  <c:v>377.34</c:v>
                </c:pt>
                <c:pt idx="601">
                  <c:v>376.92</c:v>
                </c:pt>
                <c:pt idx="602">
                  <c:v>374.43</c:v>
                </c:pt>
                <c:pt idx="603">
                  <c:v>381.53</c:v>
                </c:pt>
                <c:pt idx="604">
                  <c:v>384.5</c:v>
                </c:pt>
                <c:pt idx="605">
                  <c:v>389.88</c:v>
                </c:pt>
                <c:pt idx="606">
                  <c:v>393.75</c:v>
                </c:pt>
                <c:pt idx="607">
                  <c:v>399.57</c:v>
                </c:pt>
                <c:pt idx="608">
                  <c:v>409.91</c:v>
                </c:pt>
                <c:pt idx="609">
                  <c:v>418.84</c:v>
                </c:pt>
                <c:pt idx="610">
                  <c:v>434.71</c:v>
                </c:pt>
                <c:pt idx="611">
                  <c:v>443.39</c:v>
                </c:pt>
                <c:pt idx="612">
                  <c:v>439</c:v>
                </c:pt>
                <c:pt idx="613">
                  <c:v>445.16</c:v>
                </c:pt>
                <c:pt idx="614">
                  <c:v>450.43</c:v>
                </c:pt>
                <c:pt idx="615">
                  <c:v>464.53</c:v>
                </c:pt>
                <c:pt idx="616">
                  <c:v>457.78</c:v>
                </c:pt>
                <c:pt idx="617">
                  <c:v>462.1</c:v>
                </c:pt>
                <c:pt idx="618">
                  <c:v>457.44</c:v>
                </c:pt>
                <c:pt idx="619">
                  <c:v>461.41</c:v>
                </c:pt>
                <c:pt idx="620">
                  <c:v>460.13</c:v>
                </c:pt>
                <c:pt idx="621">
                  <c:v>463.89</c:v>
                </c:pt>
                <c:pt idx="622">
                  <c:v>453.97</c:v>
                </c:pt>
                <c:pt idx="623">
                  <c:v>459.95</c:v>
                </c:pt>
                <c:pt idx="624">
                  <c:v>461.71</c:v>
                </c:pt>
                <c:pt idx="625">
                  <c:v>463.09</c:v>
                </c:pt>
                <c:pt idx="626">
                  <c:v>477.82</c:v>
                </c:pt>
                <c:pt idx="627">
                  <c:v>475.23</c:v>
                </c:pt>
                <c:pt idx="628">
                  <c:v>478.08</c:v>
                </c:pt>
                <c:pt idx="629">
                  <c:v>479.12</c:v>
                </c:pt>
                <c:pt idx="630">
                  <c:v>480.9</c:v>
                </c:pt>
                <c:pt idx="631">
                  <c:v>498.32</c:v>
                </c:pt>
                <c:pt idx="632">
                  <c:v>499.11</c:v>
                </c:pt>
                <c:pt idx="633">
                  <c:v>494.97</c:v>
                </c:pt>
                <c:pt idx="634">
                  <c:v>510.07</c:v>
                </c:pt>
                <c:pt idx="635">
                  <c:v>507.9</c:v>
                </c:pt>
                <c:pt idx="636">
                  <c:v>495.52</c:v>
                </c:pt>
                <c:pt idx="637">
                  <c:v>490.06</c:v>
                </c:pt>
                <c:pt idx="638">
                  <c:v>480.82</c:v>
                </c:pt>
                <c:pt idx="639">
                  <c:v>467.65</c:v>
                </c:pt>
                <c:pt idx="640">
                  <c:v>465.26</c:v>
                </c:pt>
                <c:pt idx="641">
                  <c:v>465.02</c:v>
                </c:pt>
                <c:pt idx="642">
                  <c:v>474.03</c:v>
                </c:pt>
                <c:pt idx="643">
                  <c:v>479.03</c:v>
                </c:pt>
                <c:pt idx="644">
                  <c:v>483.74</c:v>
                </c:pt>
                <c:pt idx="645">
                  <c:v>477.27</c:v>
                </c:pt>
                <c:pt idx="646">
                  <c:v>484.25</c:v>
                </c:pt>
                <c:pt idx="647">
                  <c:v>495.27</c:v>
                </c:pt>
                <c:pt idx="648">
                  <c:v>498.65</c:v>
                </c:pt>
                <c:pt idx="649">
                  <c:v>502.28</c:v>
                </c:pt>
                <c:pt idx="650">
                  <c:v>492.66</c:v>
                </c:pt>
                <c:pt idx="651">
                  <c:v>501.21</c:v>
                </c:pt>
                <c:pt idx="652">
                  <c:v>515.77</c:v>
                </c:pt>
                <c:pt idx="653">
                  <c:v>518.70000000000005</c:v>
                </c:pt>
                <c:pt idx="654">
                  <c:v>514.17999999999995</c:v>
                </c:pt>
                <c:pt idx="655">
                  <c:v>513.16999999999996</c:v>
                </c:pt>
                <c:pt idx="656">
                  <c:v>510.08</c:v>
                </c:pt>
                <c:pt idx="657">
                  <c:v>507.49</c:v>
                </c:pt>
                <c:pt idx="658">
                  <c:v>513</c:v>
                </c:pt>
                <c:pt idx="659">
                  <c:v>515.57000000000005</c:v>
                </c:pt>
                <c:pt idx="660">
                  <c:v>524.1</c:v>
                </c:pt>
                <c:pt idx="661">
                  <c:v>527.48</c:v>
                </c:pt>
                <c:pt idx="662">
                  <c:v>520.65</c:v>
                </c:pt>
                <c:pt idx="663">
                  <c:v>516.87</c:v>
                </c:pt>
                <c:pt idx="664">
                  <c:v>512.61</c:v>
                </c:pt>
                <c:pt idx="665">
                  <c:v>511.41</c:v>
                </c:pt>
                <c:pt idx="666">
                  <c:v>526.38</c:v>
                </c:pt>
                <c:pt idx="667">
                  <c:v>543.16</c:v>
                </c:pt>
                <c:pt idx="668">
                  <c:v>550.69000000000005</c:v>
                </c:pt>
                <c:pt idx="669">
                  <c:v>552.04999999999995</c:v>
                </c:pt>
                <c:pt idx="670">
                  <c:v>540.65</c:v>
                </c:pt>
                <c:pt idx="671">
                  <c:v>542.85</c:v>
                </c:pt>
                <c:pt idx="672">
                  <c:v>536.45000000000005</c:v>
                </c:pt>
                <c:pt idx="673">
                  <c:v>550.73</c:v>
                </c:pt>
                <c:pt idx="674">
                  <c:v>537.29</c:v>
                </c:pt>
                <c:pt idx="675">
                  <c:v>540.88</c:v>
                </c:pt>
                <c:pt idx="676">
                  <c:v>533.79999999999995</c:v>
                </c:pt>
                <c:pt idx="677">
                  <c:v>534.03</c:v>
                </c:pt>
                <c:pt idx="678">
                  <c:v>539.98</c:v>
                </c:pt>
                <c:pt idx="679">
                  <c:v>549.07000000000005</c:v>
                </c:pt>
                <c:pt idx="680">
                  <c:v>548.87</c:v>
                </c:pt>
                <c:pt idx="681">
                  <c:v>555.80999999999995</c:v>
                </c:pt>
                <c:pt idx="682">
                  <c:v>550.37</c:v>
                </c:pt>
                <c:pt idx="683">
                  <c:v>552.83000000000004</c:v>
                </c:pt>
                <c:pt idx="684">
                  <c:v>561.95000000000005</c:v>
                </c:pt>
                <c:pt idx="685">
                  <c:v>565.23</c:v>
                </c:pt>
                <c:pt idx="686">
                  <c:v>560.87</c:v>
                </c:pt>
                <c:pt idx="687">
                  <c:v>558.74</c:v>
                </c:pt>
                <c:pt idx="688">
                  <c:v>568.09</c:v>
                </c:pt>
                <c:pt idx="689">
                  <c:v>558.73</c:v>
                </c:pt>
                <c:pt idx="690">
                  <c:v>550.80999999999995</c:v>
                </c:pt>
                <c:pt idx="691">
                  <c:v>556.38</c:v>
                </c:pt>
                <c:pt idx="692">
                  <c:v>552.87</c:v>
                </c:pt>
                <c:pt idx="693">
                  <c:v>540.67999999999995</c:v>
                </c:pt>
                <c:pt idx="694">
                  <c:v>552.63</c:v>
                </c:pt>
                <c:pt idx="695">
                  <c:v>543.47</c:v>
                </c:pt>
                <c:pt idx="696">
                  <c:v>542.08000000000004</c:v>
                </c:pt>
                <c:pt idx="697">
                  <c:v>537.14</c:v>
                </c:pt>
                <c:pt idx="698">
                  <c:v>534.94000000000005</c:v>
                </c:pt>
                <c:pt idx="699">
                  <c:v>527.85</c:v>
                </c:pt>
                <c:pt idx="700">
                  <c:v>534.14</c:v>
                </c:pt>
                <c:pt idx="701">
                  <c:v>535.39</c:v>
                </c:pt>
                <c:pt idx="702">
                  <c:v>544.07000000000005</c:v>
                </c:pt>
                <c:pt idx="703">
                  <c:v>539.19000000000005</c:v>
                </c:pt>
                <c:pt idx="704">
                  <c:v>557.94000000000005</c:v>
                </c:pt>
                <c:pt idx="705">
                  <c:v>541.77</c:v>
                </c:pt>
                <c:pt idx="706">
                  <c:v>528.73</c:v>
                </c:pt>
                <c:pt idx="707">
                  <c:v>543.85</c:v>
                </c:pt>
                <c:pt idx="708">
                  <c:v>548.25</c:v>
                </c:pt>
                <c:pt idx="709">
                  <c:v>551.53</c:v>
                </c:pt>
                <c:pt idx="710">
                  <c:v>555.61</c:v>
                </c:pt>
                <c:pt idx="711">
                  <c:v>560.97</c:v>
                </c:pt>
                <c:pt idx="712">
                  <c:v>563.95000000000005</c:v>
                </c:pt>
                <c:pt idx="713">
                  <c:v>555.77</c:v>
                </c:pt>
                <c:pt idx="714">
                  <c:v>563.30999999999995</c:v>
                </c:pt>
                <c:pt idx="715">
                  <c:v>569.54</c:v>
                </c:pt>
                <c:pt idx="716">
                  <c:v>582.84</c:v>
                </c:pt>
                <c:pt idx="717">
                  <c:v>599.61</c:v>
                </c:pt>
                <c:pt idx="718">
                  <c:v>603.1</c:v>
                </c:pt>
                <c:pt idx="719">
                  <c:v>591.9</c:v>
                </c:pt>
                <c:pt idx="720">
                  <c:v>609.01</c:v>
                </c:pt>
                <c:pt idx="721">
                  <c:v>599.67999999999995</c:v>
                </c:pt>
                <c:pt idx="722">
                  <c:v>603.24</c:v>
                </c:pt>
                <c:pt idx="723">
                  <c:v>601.16</c:v>
                </c:pt>
                <c:pt idx="724">
                  <c:v>597.45000000000005</c:v>
                </c:pt>
                <c:pt idx="725">
                  <c:v>605.04</c:v>
                </c:pt>
                <c:pt idx="726">
                  <c:v>607.73</c:v>
                </c:pt>
                <c:pt idx="727">
                  <c:v>613.02</c:v>
                </c:pt>
                <c:pt idx="728">
                  <c:v>605.55999999999995</c:v>
                </c:pt>
                <c:pt idx="729">
                  <c:v>604.26</c:v>
                </c:pt>
                <c:pt idx="730">
                  <c:v>597.33000000000004</c:v>
                </c:pt>
                <c:pt idx="731">
                  <c:v>595.80999999999995</c:v>
                </c:pt>
                <c:pt idx="732">
                  <c:v>595.04999999999995</c:v>
                </c:pt>
                <c:pt idx="733">
                  <c:v>612.95000000000005</c:v>
                </c:pt>
                <c:pt idx="734">
                  <c:v>610.80999999999995</c:v>
                </c:pt>
                <c:pt idx="735">
                  <c:v>591.04999999999995</c:v>
                </c:pt>
                <c:pt idx="736">
                  <c:v>604.54</c:v>
                </c:pt>
                <c:pt idx="737">
                  <c:v>609.19000000000005</c:v>
                </c:pt>
                <c:pt idx="738">
                  <c:v>608.29</c:v>
                </c:pt>
                <c:pt idx="739">
                  <c:v>604.47</c:v>
                </c:pt>
                <c:pt idx="740">
                  <c:v>595.88</c:v>
                </c:pt>
                <c:pt idx="741">
                  <c:v>614.71</c:v>
                </c:pt>
                <c:pt idx="742">
                  <c:v>615.57000000000005</c:v>
                </c:pt>
                <c:pt idx="743">
                  <c:v>599.30999999999995</c:v>
                </c:pt>
                <c:pt idx="744">
                  <c:v>602.77</c:v>
                </c:pt>
                <c:pt idx="745">
                  <c:v>614.69000000000005</c:v>
                </c:pt>
                <c:pt idx="746">
                  <c:v>616.57000000000005</c:v>
                </c:pt>
                <c:pt idx="747">
                  <c:v>608.23</c:v>
                </c:pt>
                <c:pt idx="748">
                  <c:v>599.16999999999996</c:v>
                </c:pt>
                <c:pt idx="749">
                  <c:v>590.91999999999996</c:v>
                </c:pt>
                <c:pt idx="750">
                  <c:v>605.61</c:v>
                </c:pt>
                <c:pt idx="751">
                  <c:v>605.29</c:v>
                </c:pt>
                <c:pt idx="752">
                  <c:v>589.84</c:v>
                </c:pt>
                <c:pt idx="753">
                  <c:v>593.77</c:v>
                </c:pt>
                <c:pt idx="754">
                  <c:v>595.44000000000005</c:v>
                </c:pt>
                <c:pt idx="755">
                  <c:v>591.6</c:v>
                </c:pt>
                <c:pt idx="756">
                  <c:v>582.51</c:v>
                </c:pt>
                <c:pt idx="757">
                  <c:v>573.16999999999996</c:v>
                </c:pt>
                <c:pt idx="758">
                  <c:v>583.41</c:v>
                </c:pt>
                <c:pt idx="759">
                  <c:v>586.03</c:v>
                </c:pt>
                <c:pt idx="760">
                  <c:v>590.80999999999995</c:v>
                </c:pt>
                <c:pt idx="761">
                  <c:v>593.45000000000005</c:v>
                </c:pt>
                <c:pt idx="762">
                  <c:v>596.87</c:v>
                </c:pt>
                <c:pt idx="763">
                  <c:v>592.83000000000004</c:v>
                </c:pt>
                <c:pt idx="764">
                  <c:v>591.26</c:v>
                </c:pt>
                <c:pt idx="765">
                  <c:v>602.57000000000005</c:v>
                </c:pt>
                <c:pt idx="766">
                  <c:v>616.5</c:v>
                </c:pt>
                <c:pt idx="767">
                  <c:v>605.11</c:v>
                </c:pt>
                <c:pt idx="768">
                  <c:v>603.48</c:v>
                </c:pt>
                <c:pt idx="769">
                  <c:v>611.87</c:v>
                </c:pt>
                <c:pt idx="770">
                  <c:v>630.65</c:v>
                </c:pt>
                <c:pt idx="771">
                  <c:v>648.99</c:v>
                </c:pt>
                <c:pt idx="772">
                  <c:v>641.28</c:v>
                </c:pt>
                <c:pt idx="773">
                  <c:v>654.67999999999995</c:v>
                </c:pt>
                <c:pt idx="774">
                  <c:v>655.67</c:v>
                </c:pt>
                <c:pt idx="775">
                  <c:v>666.93</c:v>
                </c:pt>
                <c:pt idx="776">
                  <c:v>675.66</c:v>
                </c:pt>
                <c:pt idx="777">
                  <c:v>662.74</c:v>
                </c:pt>
                <c:pt idx="778">
                  <c:v>668.9</c:v>
                </c:pt>
                <c:pt idx="779">
                  <c:v>679.98</c:v>
                </c:pt>
                <c:pt idx="780">
                  <c:v>680.16</c:v>
                </c:pt>
              </c:numCache>
            </c:numRef>
          </c:val>
          <c:smooth val="1"/>
          <c:extLst>
            <c:ext xmlns:c16="http://schemas.microsoft.com/office/drawing/2014/chart" uri="{C3380CC4-5D6E-409C-BE32-E72D297353CC}">
              <c16:uniqueId val="{00000001-38FB-8342-A6A6-2CAD527116AC}"/>
            </c:ext>
          </c:extLst>
        </c:ser>
        <c:ser>
          <c:idx val="2"/>
          <c:order val="2"/>
          <c:tx>
            <c:strRef>
              <c:f>Charts!$S$3</c:f>
              <c:strCache>
                <c:ptCount val="1"/>
                <c:pt idx="0">
                  <c:v>NVDA</c:v>
                </c:pt>
              </c:strCache>
            </c:strRef>
          </c:tx>
          <c:spPr>
            <a:ln w="18000">
              <a:prstDash val="solid"/>
            </a:ln>
          </c:spPr>
          <c:marker>
            <c:symbol val="none"/>
          </c:marker>
          <c:cat>
            <c:strRef>
              <c:f>Charts!$P$4:$P$784</c:f>
              <c:strCache>
                <c:ptCount val="781"/>
                <c:pt idx="0">
                  <c:v>2022-01-04</c:v>
                </c:pt>
                <c:pt idx="1">
                  <c:v>2022-01-05</c:v>
                </c:pt>
                <c:pt idx="2">
                  <c:v>2022-01-06</c:v>
                </c:pt>
                <c:pt idx="3">
                  <c:v>2022-01-07</c:v>
                </c:pt>
                <c:pt idx="4">
                  <c:v>2022-01-10</c:v>
                </c:pt>
                <c:pt idx="5">
                  <c:v>2022-01-11</c:v>
                </c:pt>
                <c:pt idx="6">
                  <c:v>2022-01-12</c:v>
                </c:pt>
                <c:pt idx="7">
                  <c:v>2022-01-13</c:v>
                </c:pt>
                <c:pt idx="8">
                  <c:v>2022-01-14</c:v>
                </c:pt>
                <c:pt idx="9">
                  <c:v>2022-01-17</c:v>
                </c:pt>
                <c:pt idx="10">
                  <c:v>2022-01-18</c:v>
                </c:pt>
                <c:pt idx="11">
                  <c:v>2022-01-19</c:v>
                </c:pt>
                <c:pt idx="12">
                  <c:v>2022-01-20</c:v>
                </c:pt>
                <c:pt idx="13">
                  <c:v>2022-01-21</c:v>
                </c:pt>
                <c:pt idx="14">
                  <c:v>2022-01-24</c:v>
                </c:pt>
                <c:pt idx="15">
                  <c:v>2022-01-25</c:v>
                </c:pt>
                <c:pt idx="16">
                  <c:v>2022-01-26</c:v>
                </c:pt>
                <c:pt idx="17">
                  <c:v>2022-01-27</c:v>
                </c:pt>
                <c:pt idx="18">
                  <c:v>2022-01-28</c:v>
                </c:pt>
                <c:pt idx="19">
                  <c:v>2022-01-31</c:v>
                </c:pt>
                <c:pt idx="20">
                  <c:v>2022-02-01</c:v>
                </c:pt>
                <c:pt idx="21">
                  <c:v>2022-02-02</c:v>
                </c:pt>
                <c:pt idx="22">
                  <c:v>2022-02-03</c:v>
                </c:pt>
                <c:pt idx="23">
                  <c:v>2022-02-04</c:v>
                </c:pt>
                <c:pt idx="24">
                  <c:v>2022-02-07</c:v>
                </c:pt>
                <c:pt idx="25">
                  <c:v>2022-02-08</c:v>
                </c:pt>
                <c:pt idx="26">
                  <c:v>2022-02-09</c:v>
                </c:pt>
                <c:pt idx="27">
                  <c:v>2022-02-10</c:v>
                </c:pt>
                <c:pt idx="28">
                  <c:v>2022-02-11</c:v>
                </c:pt>
                <c:pt idx="29">
                  <c:v>2022-02-14</c:v>
                </c:pt>
                <c:pt idx="30">
                  <c:v>2022-02-15</c:v>
                </c:pt>
                <c:pt idx="31">
                  <c:v>2022-02-16</c:v>
                </c:pt>
                <c:pt idx="32">
                  <c:v>2022-02-17</c:v>
                </c:pt>
                <c:pt idx="33">
                  <c:v>2022-02-18</c:v>
                </c:pt>
                <c:pt idx="34">
                  <c:v>2022-02-21</c:v>
                </c:pt>
                <c:pt idx="35">
                  <c:v>2022-02-22</c:v>
                </c:pt>
                <c:pt idx="36">
                  <c:v>2022-02-23</c:v>
                </c:pt>
                <c:pt idx="37">
                  <c:v>2022-02-24</c:v>
                </c:pt>
                <c:pt idx="38">
                  <c:v>2022-02-25</c:v>
                </c:pt>
                <c:pt idx="39">
                  <c:v>2022-02-28</c:v>
                </c:pt>
                <c:pt idx="40">
                  <c:v>2022-03-01</c:v>
                </c:pt>
                <c:pt idx="41">
                  <c:v>2022-03-02</c:v>
                </c:pt>
                <c:pt idx="42">
                  <c:v>2022-03-03</c:v>
                </c:pt>
                <c:pt idx="43">
                  <c:v>2022-03-04</c:v>
                </c:pt>
                <c:pt idx="44">
                  <c:v>2022-03-07</c:v>
                </c:pt>
                <c:pt idx="45">
                  <c:v>2022-03-08</c:v>
                </c:pt>
                <c:pt idx="46">
                  <c:v>2022-03-09</c:v>
                </c:pt>
                <c:pt idx="47">
                  <c:v>2022-03-10</c:v>
                </c:pt>
                <c:pt idx="48">
                  <c:v>2022-03-11</c:v>
                </c:pt>
                <c:pt idx="49">
                  <c:v>2022-03-14</c:v>
                </c:pt>
                <c:pt idx="50">
                  <c:v>2022-03-15</c:v>
                </c:pt>
                <c:pt idx="51">
                  <c:v>2022-03-16</c:v>
                </c:pt>
                <c:pt idx="52">
                  <c:v>2022-03-17</c:v>
                </c:pt>
                <c:pt idx="53">
                  <c:v>2022-03-18</c:v>
                </c:pt>
                <c:pt idx="54">
                  <c:v>2022-03-21</c:v>
                </c:pt>
                <c:pt idx="55">
                  <c:v>2022-03-22</c:v>
                </c:pt>
                <c:pt idx="56">
                  <c:v>2022-03-23</c:v>
                </c:pt>
                <c:pt idx="57">
                  <c:v>2022-03-24</c:v>
                </c:pt>
                <c:pt idx="58">
                  <c:v>2022-03-25</c:v>
                </c:pt>
                <c:pt idx="59">
                  <c:v>2022-03-28</c:v>
                </c:pt>
                <c:pt idx="60">
                  <c:v>2022-03-29</c:v>
                </c:pt>
                <c:pt idx="61">
                  <c:v>2022-03-30</c:v>
                </c:pt>
                <c:pt idx="62">
                  <c:v>2022-03-31</c:v>
                </c:pt>
                <c:pt idx="63">
                  <c:v>2022-04-01</c:v>
                </c:pt>
                <c:pt idx="64">
                  <c:v>2022-04-04</c:v>
                </c:pt>
                <c:pt idx="65">
                  <c:v>2022-04-05</c:v>
                </c:pt>
                <c:pt idx="66">
                  <c:v>2022-04-06</c:v>
                </c:pt>
                <c:pt idx="67">
                  <c:v>2022-04-07</c:v>
                </c:pt>
                <c:pt idx="68">
                  <c:v>2022-04-08</c:v>
                </c:pt>
                <c:pt idx="69">
                  <c:v>2022-04-11</c:v>
                </c:pt>
                <c:pt idx="70">
                  <c:v>2022-04-12</c:v>
                </c:pt>
                <c:pt idx="71">
                  <c:v>2022-04-13</c:v>
                </c:pt>
                <c:pt idx="72">
                  <c:v>2022-04-14</c:v>
                </c:pt>
                <c:pt idx="73">
                  <c:v>2022-04-15</c:v>
                </c:pt>
                <c:pt idx="74">
                  <c:v>2022-04-18</c:v>
                </c:pt>
                <c:pt idx="75">
                  <c:v>2022-04-19</c:v>
                </c:pt>
                <c:pt idx="76">
                  <c:v>2022-04-20</c:v>
                </c:pt>
                <c:pt idx="77">
                  <c:v>2022-04-21</c:v>
                </c:pt>
                <c:pt idx="78">
                  <c:v>2022-04-22</c:v>
                </c:pt>
                <c:pt idx="79">
                  <c:v>2022-04-25</c:v>
                </c:pt>
                <c:pt idx="80">
                  <c:v>2022-04-26</c:v>
                </c:pt>
                <c:pt idx="81">
                  <c:v>2022-04-27</c:v>
                </c:pt>
                <c:pt idx="82">
                  <c:v>2022-04-28</c:v>
                </c:pt>
                <c:pt idx="83">
                  <c:v>2022-04-29</c:v>
                </c:pt>
                <c:pt idx="84">
                  <c:v>2022-05-02</c:v>
                </c:pt>
                <c:pt idx="85">
                  <c:v>2022-05-03</c:v>
                </c:pt>
                <c:pt idx="86">
                  <c:v>2022-05-04</c:v>
                </c:pt>
                <c:pt idx="87">
                  <c:v>2022-05-05</c:v>
                </c:pt>
                <c:pt idx="88">
                  <c:v>2022-05-06</c:v>
                </c:pt>
                <c:pt idx="89">
                  <c:v>2022-05-09</c:v>
                </c:pt>
                <c:pt idx="90">
                  <c:v>2022-05-10</c:v>
                </c:pt>
                <c:pt idx="91">
                  <c:v>2022-05-11</c:v>
                </c:pt>
                <c:pt idx="92">
                  <c:v>2022-05-12</c:v>
                </c:pt>
                <c:pt idx="93">
                  <c:v>2022-05-13</c:v>
                </c:pt>
                <c:pt idx="94">
                  <c:v>2022-05-16</c:v>
                </c:pt>
                <c:pt idx="95">
                  <c:v>2022-05-17</c:v>
                </c:pt>
                <c:pt idx="96">
                  <c:v>2022-05-18</c:v>
                </c:pt>
                <c:pt idx="97">
                  <c:v>2022-05-19</c:v>
                </c:pt>
                <c:pt idx="98">
                  <c:v>2022-05-20</c:v>
                </c:pt>
                <c:pt idx="99">
                  <c:v>2022-05-23</c:v>
                </c:pt>
                <c:pt idx="100">
                  <c:v>2022-05-24</c:v>
                </c:pt>
                <c:pt idx="101">
                  <c:v>2022-05-25</c:v>
                </c:pt>
                <c:pt idx="102">
                  <c:v>2022-05-26</c:v>
                </c:pt>
                <c:pt idx="103">
                  <c:v>2022-05-27</c:v>
                </c:pt>
                <c:pt idx="104">
                  <c:v>2022-05-30</c:v>
                </c:pt>
                <c:pt idx="105">
                  <c:v>2022-05-31</c:v>
                </c:pt>
                <c:pt idx="106">
                  <c:v>2022-06-01</c:v>
                </c:pt>
                <c:pt idx="107">
                  <c:v>2022-06-02</c:v>
                </c:pt>
                <c:pt idx="108">
                  <c:v>2022-06-03</c:v>
                </c:pt>
                <c:pt idx="109">
                  <c:v>2022-06-06</c:v>
                </c:pt>
                <c:pt idx="110">
                  <c:v>2022-06-07</c:v>
                </c:pt>
                <c:pt idx="111">
                  <c:v>2022-06-08</c:v>
                </c:pt>
                <c:pt idx="112">
                  <c:v>2022-06-09</c:v>
                </c:pt>
                <c:pt idx="113">
                  <c:v>2022-06-10</c:v>
                </c:pt>
                <c:pt idx="114">
                  <c:v>2022-06-13</c:v>
                </c:pt>
                <c:pt idx="115">
                  <c:v>2022-06-14</c:v>
                </c:pt>
                <c:pt idx="116">
                  <c:v>2022-06-15</c:v>
                </c:pt>
                <c:pt idx="117">
                  <c:v>2022-06-16</c:v>
                </c:pt>
                <c:pt idx="118">
                  <c:v>2022-06-17</c:v>
                </c:pt>
                <c:pt idx="119">
                  <c:v>2022-06-20</c:v>
                </c:pt>
                <c:pt idx="120">
                  <c:v>2022-06-21</c:v>
                </c:pt>
                <c:pt idx="121">
                  <c:v>2022-06-22</c:v>
                </c:pt>
                <c:pt idx="122">
                  <c:v>2022-06-23</c:v>
                </c:pt>
                <c:pt idx="123">
                  <c:v>2022-06-24</c:v>
                </c:pt>
                <c:pt idx="124">
                  <c:v>2022-06-27</c:v>
                </c:pt>
                <c:pt idx="125">
                  <c:v>2022-06-28</c:v>
                </c:pt>
                <c:pt idx="126">
                  <c:v>2022-06-29</c:v>
                </c:pt>
                <c:pt idx="127">
                  <c:v>2022-06-30</c:v>
                </c:pt>
                <c:pt idx="128">
                  <c:v>2022-07-01</c:v>
                </c:pt>
                <c:pt idx="129">
                  <c:v>2022-07-04</c:v>
                </c:pt>
                <c:pt idx="130">
                  <c:v>2022-07-05</c:v>
                </c:pt>
                <c:pt idx="131">
                  <c:v>2022-07-06</c:v>
                </c:pt>
                <c:pt idx="132">
                  <c:v>2022-07-07</c:v>
                </c:pt>
                <c:pt idx="133">
                  <c:v>2022-07-08</c:v>
                </c:pt>
                <c:pt idx="134">
                  <c:v>2022-07-11</c:v>
                </c:pt>
                <c:pt idx="135">
                  <c:v>2022-07-12</c:v>
                </c:pt>
                <c:pt idx="136">
                  <c:v>2022-07-13</c:v>
                </c:pt>
                <c:pt idx="137">
                  <c:v>2022-07-14</c:v>
                </c:pt>
                <c:pt idx="138">
                  <c:v>2022-07-15</c:v>
                </c:pt>
                <c:pt idx="139">
                  <c:v>2022-07-18</c:v>
                </c:pt>
                <c:pt idx="140">
                  <c:v>2022-07-19</c:v>
                </c:pt>
                <c:pt idx="141">
                  <c:v>2022-07-20</c:v>
                </c:pt>
                <c:pt idx="142">
                  <c:v>2022-07-21</c:v>
                </c:pt>
                <c:pt idx="143">
                  <c:v>2022-07-22</c:v>
                </c:pt>
                <c:pt idx="144">
                  <c:v>2022-07-25</c:v>
                </c:pt>
                <c:pt idx="145">
                  <c:v>2022-07-26</c:v>
                </c:pt>
                <c:pt idx="146">
                  <c:v>2022-07-27</c:v>
                </c:pt>
                <c:pt idx="147">
                  <c:v>2022-07-28</c:v>
                </c:pt>
                <c:pt idx="148">
                  <c:v>2022-07-29</c:v>
                </c:pt>
                <c:pt idx="149">
                  <c:v>2022-08-01</c:v>
                </c:pt>
                <c:pt idx="150">
                  <c:v>2022-08-02</c:v>
                </c:pt>
                <c:pt idx="151">
                  <c:v>2022-08-03</c:v>
                </c:pt>
                <c:pt idx="152">
                  <c:v>2022-08-04</c:v>
                </c:pt>
                <c:pt idx="153">
                  <c:v>2022-08-05</c:v>
                </c:pt>
                <c:pt idx="154">
                  <c:v>2022-08-08</c:v>
                </c:pt>
                <c:pt idx="155">
                  <c:v>2022-08-09</c:v>
                </c:pt>
                <c:pt idx="156">
                  <c:v>2022-08-10</c:v>
                </c:pt>
                <c:pt idx="157">
                  <c:v>2022-08-11</c:v>
                </c:pt>
                <c:pt idx="158">
                  <c:v>2022-08-12</c:v>
                </c:pt>
                <c:pt idx="159">
                  <c:v>2022-08-15</c:v>
                </c:pt>
                <c:pt idx="160">
                  <c:v>2022-08-16</c:v>
                </c:pt>
                <c:pt idx="161">
                  <c:v>2022-08-17</c:v>
                </c:pt>
                <c:pt idx="162">
                  <c:v>2022-08-18</c:v>
                </c:pt>
                <c:pt idx="163">
                  <c:v>2022-08-19</c:v>
                </c:pt>
                <c:pt idx="164">
                  <c:v>2022-08-22</c:v>
                </c:pt>
                <c:pt idx="165">
                  <c:v>2022-08-23</c:v>
                </c:pt>
                <c:pt idx="166">
                  <c:v>2022-08-24</c:v>
                </c:pt>
                <c:pt idx="167">
                  <c:v>2022-08-25</c:v>
                </c:pt>
                <c:pt idx="168">
                  <c:v>2022-08-26</c:v>
                </c:pt>
                <c:pt idx="169">
                  <c:v>2022-08-29</c:v>
                </c:pt>
                <c:pt idx="170">
                  <c:v>2022-08-30</c:v>
                </c:pt>
                <c:pt idx="171">
                  <c:v>2022-08-31</c:v>
                </c:pt>
                <c:pt idx="172">
                  <c:v>2022-09-01</c:v>
                </c:pt>
                <c:pt idx="173">
                  <c:v>2022-09-02</c:v>
                </c:pt>
                <c:pt idx="174">
                  <c:v>2022-09-05</c:v>
                </c:pt>
                <c:pt idx="175">
                  <c:v>2022-09-06</c:v>
                </c:pt>
                <c:pt idx="176">
                  <c:v>2022-09-07</c:v>
                </c:pt>
                <c:pt idx="177">
                  <c:v>2022-09-08</c:v>
                </c:pt>
                <c:pt idx="178">
                  <c:v>2022-09-09</c:v>
                </c:pt>
                <c:pt idx="179">
                  <c:v>2022-09-12</c:v>
                </c:pt>
                <c:pt idx="180">
                  <c:v>2022-09-13</c:v>
                </c:pt>
                <c:pt idx="181">
                  <c:v>2022-09-14</c:v>
                </c:pt>
                <c:pt idx="182">
                  <c:v>2022-09-15</c:v>
                </c:pt>
                <c:pt idx="183">
                  <c:v>2022-09-16</c:v>
                </c:pt>
                <c:pt idx="184">
                  <c:v>2022-09-19</c:v>
                </c:pt>
                <c:pt idx="185">
                  <c:v>2022-09-20</c:v>
                </c:pt>
                <c:pt idx="186">
                  <c:v>2022-09-21</c:v>
                </c:pt>
                <c:pt idx="187">
                  <c:v>2022-09-22</c:v>
                </c:pt>
                <c:pt idx="188">
                  <c:v>2022-09-23</c:v>
                </c:pt>
                <c:pt idx="189">
                  <c:v>2022-09-26</c:v>
                </c:pt>
                <c:pt idx="190">
                  <c:v>2022-09-27</c:v>
                </c:pt>
                <c:pt idx="191">
                  <c:v>2022-09-28</c:v>
                </c:pt>
                <c:pt idx="192">
                  <c:v>2022-09-29</c:v>
                </c:pt>
                <c:pt idx="193">
                  <c:v>2022-09-30</c:v>
                </c:pt>
                <c:pt idx="194">
                  <c:v>2022-10-03</c:v>
                </c:pt>
                <c:pt idx="195">
                  <c:v>2022-10-04</c:v>
                </c:pt>
                <c:pt idx="196">
                  <c:v>2022-10-05</c:v>
                </c:pt>
                <c:pt idx="197">
                  <c:v>2022-10-06</c:v>
                </c:pt>
                <c:pt idx="198">
                  <c:v>2022-10-07</c:v>
                </c:pt>
                <c:pt idx="199">
                  <c:v>2022-10-10</c:v>
                </c:pt>
                <c:pt idx="200">
                  <c:v>2022-10-11</c:v>
                </c:pt>
                <c:pt idx="201">
                  <c:v>2022-10-12</c:v>
                </c:pt>
                <c:pt idx="202">
                  <c:v>2022-10-13</c:v>
                </c:pt>
                <c:pt idx="203">
                  <c:v>2022-10-14</c:v>
                </c:pt>
                <c:pt idx="204">
                  <c:v>2022-10-17</c:v>
                </c:pt>
                <c:pt idx="205">
                  <c:v>2022-10-18</c:v>
                </c:pt>
                <c:pt idx="206">
                  <c:v>2022-10-19</c:v>
                </c:pt>
                <c:pt idx="207">
                  <c:v>2022-10-20</c:v>
                </c:pt>
                <c:pt idx="208">
                  <c:v>2022-10-21</c:v>
                </c:pt>
                <c:pt idx="209">
                  <c:v>2022-10-24</c:v>
                </c:pt>
                <c:pt idx="210">
                  <c:v>2022-10-25</c:v>
                </c:pt>
                <c:pt idx="211">
                  <c:v>2022-10-26</c:v>
                </c:pt>
                <c:pt idx="212">
                  <c:v>2022-10-27</c:v>
                </c:pt>
                <c:pt idx="213">
                  <c:v>2022-10-28</c:v>
                </c:pt>
                <c:pt idx="214">
                  <c:v>2022-10-31</c:v>
                </c:pt>
                <c:pt idx="215">
                  <c:v>2022-11-01</c:v>
                </c:pt>
                <c:pt idx="216">
                  <c:v>2022-11-02</c:v>
                </c:pt>
                <c:pt idx="217">
                  <c:v>2022-11-03</c:v>
                </c:pt>
                <c:pt idx="218">
                  <c:v>2022-11-04</c:v>
                </c:pt>
                <c:pt idx="219">
                  <c:v>2022-11-07</c:v>
                </c:pt>
                <c:pt idx="220">
                  <c:v>2022-11-08</c:v>
                </c:pt>
                <c:pt idx="221">
                  <c:v>2022-11-09</c:v>
                </c:pt>
                <c:pt idx="222">
                  <c:v>2022-11-10</c:v>
                </c:pt>
                <c:pt idx="223">
                  <c:v>2022-11-11</c:v>
                </c:pt>
                <c:pt idx="224">
                  <c:v>2022-11-14</c:v>
                </c:pt>
                <c:pt idx="225">
                  <c:v>2022-11-15</c:v>
                </c:pt>
                <c:pt idx="226">
                  <c:v>2022-11-16</c:v>
                </c:pt>
                <c:pt idx="227">
                  <c:v>2022-11-17</c:v>
                </c:pt>
                <c:pt idx="228">
                  <c:v>2022-11-18</c:v>
                </c:pt>
                <c:pt idx="229">
                  <c:v>2022-11-21</c:v>
                </c:pt>
                <c:pt idx="230">
                  <c:v>2022-11-22</c:v>
                </c:pt>
                <c:pt idx="231">
                  <c:v>2022-11-23</c:v>
                </c:pt>
                <c:pt idx="232">
                  <c:v>2022-11-24</c:v>
                </c:pt>
                <c:pt idx="233">
                  <c:v>2022-11-25</c:v>
                </c:pt>
                <c:pt idx="234">
                  <c:v>2022-11-28</c:v>
                </c:pt>
                <c:pt idx="235">
                  <c:v>2022-11-29</c:v>
                </c:pt>
                <c:pt idx="236">
                  <c:v>2022-11-30</c:v>
                </c:pt>
                <c:pt idx="237">
                  <c:v>2022-12-01</c:v>
                </c:pt>
                <c:pt idx="238">
                  <c:v>2022-12-02</c:v>
                </c:pt>
                <c:pt idx="239">
                  <c:v>2022-12-05</c:v>
                </c:pt>
                <c:pt idx="240">
                  <c:v>2022-12-06</c:v>
                </c:pt>
                <c:pt idx="241">
                  <c:v>2022-12-07</c:v>
                </c:pt>
                <c:pt idx="242">
                  <c:v>2022-12-08</c:v>
                </c:pt>
                <c:pt idx="243">
                  <c:v>2022-12-09</c:v>
                </c:pt>
                <c:pt idx="244">
                  <c:v>2022-12-12</c:v>
                </c:pt>
                <c:pt idx="245">
                  <c:v>2022-12-13</c:v>
                </c:pt>
                <c:pt idx="246">
                  <c:v>2022-12-14</c:v>
                </c:pt>
                <c:pt idx="247">
                  <c:v>2022-12-15</c:v>
                </c:pt>
                <c:pt idx="248">
                  <c:v>2022-12-16</c:v>
                </c:pt>
                <c:pt idx="249">
                  <c:v>2022-12-19</c:v>
                </c:pt>
                <c:pt idx="250">
                  <c:v>2022-12-20</c:v>
                </c:pt>
                <c:pt idx="251">
                  <c:v>2022-12-21</c:v>
                </c:pt>
                <c:pt idx="252">
                  <c:v>2022-12-22</c:v>
                </c:pt>
                <c:pt idx="253">
                  <c:v>2022-12-23</c:v>
                </c:pt>
                <c:pt idx="254">
                  <c:v>2022-12-26</c:v>
                </c:pt>
                <c:pt idx="255">
                  <c:v>2022-12-27</c:v>
                </c:pt>
                <c:pt idx="256">
                  <c:v>2022-12-28</c:v>
                </c:pt>
                <c:pt idx="257">
                  <c:v>2022-12-29</c:v>
                </c:pt>
                <c:pt idx="258">
                  <c:v>2022-12-30</c:v>
                </c:pt>
                <c:pt idx="259">
                  <c:v>2023-01-02</c:v>
                </c:pt>
                <c:pt idx="260">
                  <c:v>2023-01-03</c:v>
                </c:pt>
                <c:pt idx="261">
                  <c:v>2023-01-04</c:v>
                </c:pt>
                <c:pt idx="262">
                  <c:v>2023-01-05</c:v>
                </c:pt>
                <c:pt idx="263">
                  <c:v>2023-01-06</c:v>
                </c:pt>
                <c:pt idx="264">
                  <c:v>2023-01-09</c:v>
                </c:pt>
                <c:pt idx="265">
                  <c:v>2023-01-10</c:v>
                </c:pt>
                <c:pt idx="266">
                  <c:v>2023-01-11</c:v>
                </c:pt>
                <c:pt idx="267">
                  <c:v>2023-01-12</c:v>
                </c:pt>
                <c:pt idx="268">
                  <c:v>2023-01-13</c:v>
                </c:pt>
                <c:pt idx="269">
                  <c:v>2023-01-16</c:v>
                </c:pt>
                <c:pt idx="270">
                  <c:v>2023-01-17</c:v>
                </c:pt>
                <c:pt idx="271">
                  <c:v>2023-01-18</c:v>
                </c:pt>
                <c:pt idx="272">
                  <c:v>2023-01-19</c:v>
                </c:pt>
                <c:pt idx="273">
                  <c:v>2023-01-20</c:v>
                </c:pt>
                <c:pt idx="274">
                  <c:v>2023-01-23</c:v>
                </c:pt>
                <c:pt idx="275">
                  <c:v>2023-01-24</c:v>
                </c:pt>
                <c:pt idx="276">
                  <c:v>2023-01-25</c:v>
                </c:pt>
                <c:pt idx="277">
                  <c:v>2023-01-26</c:v>
                </c:pt>
                <c:pt idx="278">
                  <c:v>2023-01-27</c:v>
                </c:pt>
                <c:pt idx="279">
                  <c:v>2023-01-30</c:v>
                </c:pt>
                <c:pt idx="280">
                  <c:v>2023-01-31</c:v>
                </c:pt>
                <c:pt idx="281">
                  <c:v>2023-02-01</c:v>
                </c:pt>
                <c:pt idx="282">
                  <c:v>2023-02-02</c:v>
                </c:pt>
                <c:pt idx="283">
                  <c:v>2023-02-03</c:v>
                </c:pt>
                <c:pt idx="284">
                  <c:v>2023-02-06</c:v>
                </c:pt>
                <c:pt idx="285">
                  <c:v>2023-02-07</c:v>
                </c:pt>
                <c:pt idx="286">
                  <c:v>2023-02-08</c:v>
                </c:pt>
                <c:pt idx="287">
                  <c:v>2023-02-09</c:v>
                </c:pt>
                <c:pt idx="288">
                  <c:v>2023-02-10</c:v>
                </c:pt>
                <c:pt idx="289">
                  <c:v>2023-02-13</c:v>
                </c:pt>
                <c:pt idx="290">
                  <c:v>2023-02-14</c:v>
                </c:pt>
                <c:pt idx="291">
                  <c:v>2023-02-15</c:v>
                </c:pt>
                <c:pt idx="292">
                  <c:v>2023-02-16</c:v>
                </c:pt>
                <c:pt idx="293">
                  <c:v>2023-02-17</c:v>
                </c:pt>
                <c:pt idx="294">
                  <c:v>2023-02-20</c:v>
                </c:pt>
                <c:pt idx="295">
                  <c:v>2023-02-21</c:v>
                </c:pt>
                <c:pt idx="296">
                  <c:v>2023-02-22</c:v>
                </c:pt>
                <c:pt idx="297">
                  <c:v>2023-02-23</c:v>
                </c:pt>
                <c:pt idx="298">
                  <c:v>2023-02-24</c:v>
                </c:pt>
                <c:pt idx="299">
                  <c:v>2023-02-27</c:v>
                </c:pt>
                <c:pt idx="300">
                  <c:v>2023-02-28</c:v>
                </c:pt>
                <c:pt idx="301">
                  <c:v>2023-03-01</c:v>
                </c:pt>
                <c:pt idx="302">
                  <c:v>2023-03-02</c:v>
                </c:pt>
                <c:pt idx="303">
                  <c:v>2023-03-03</c:v>
                </c:pt>
                <c:pt idx="304">
                  <c:v>2023-03-06</c:v>
                </c:pt>
                <c:pt idx="305">
                  <c:v>2023-03-07</c:v>
                </c:pt>
                <c:pt idx="306">
                  <c:v>2023-03-08</c:v>
                </c:pt>
                <c:pt idx="307">
                  <c:v>2023-03-09</c:v>
                </c:pt>
                <c:pt idx="308">
                  <c:v>2023-03-10</c:v>
                </c:pt>
                <c:pt idx="309">
                  <c:v>2023-03-13</c:v>
                </c:pt>
                <c:pt idx="310">
                  <c:v>2023-03-14</c:v>
                </c:pt>
                <c:pt idx="311">
                  <c:v>2023-03-15</c:v>
                </c:pt>
                <c:pt idx="312">
                  <c:v>2023-03-16</c:v>
                </c:pt>
                <c:pt idx="313">
                  <c:v>2023-03-17</c:v>
                </c:pt>
                <c:pt idx="314">
                  <c:v>2023-03-20</c:v>
                </c:pt>
                <c:pt idx="315">
                  <c:v>2023-03-21</c:v>
                </c:pt>
                <c:pt idx="316">
                  <c:v>2023-03-22</c:v>
                </c:pt>
                <c:pt idx="317">
                  <c:v>2023-03-23</c:v>
                </c:pt>
                <c:pt idx="318">
                  <c:v>2023-03-24</c:v>
                </c:pt>
                <c:pt idx="319">
                  <c:v>2023-03-27</c:v>
                </c:pt>
                <c:pt idx="320">
                  <c:v>2023-03-28</c:v>
                </c:pt>
                <c:pt idx="321">
                  <c:v>2023-03-29</c:v>
                </c:pt>
                <c:pt idx="322">
                  <c:v>2023-03-30</c:v>
                </c:pt>
                <c:pt idx="323">
                  <c:v>2023-03-31</c:v>
                </c:pt>
                <c:pt idx="324">
                  <c:v>2023-04-03</c:v>
                </c:pt>
                <c:pt idx="325">
                  <c:v>2023-04-04</c:v>
                </c:pt>
                <c:pt idx="326">
                  <c:v>2023-04-05</c:v>
                </c:pt>
                <c:pt idx="327">
                  <c:v>2023-04-06</c:v>
                </c:pt>
                <c:pt idx="328">
                  <c:v>2023-04-07</c:v>
                </c:pt>
                <c:pt idx="329">
                  <c:v>2023-04-10</c:v>
                </c:pt>
                <c:pt idx="330">
                  <c:v>2023-04-11</c:v>
                </c:pt>
                <c:pt idx="331">
                  <c:v>2023-04-12</c:v>
                </c:pt>
                <c:pt idx="332">
                  <c:v>2023-04-13</c:v>
                </c:pt>
                <c:pt idx="333">
                  <c:v>2023-04-14</c:v>
                </c:pt>
                <c:pt idx="334">
                  <c:v>2023-04-17</c:v>
                </c:pt>
                <c:pt idx="335">
                  <c:v>2023-04-18</c:v>
                </c:pt>
                <c:pt idx="336">
                  <c:v>2023-04-19</c:v>
                </c:pt>
                <c:pt idx="337">
                  <c:v>2023-04-20</c:v>
                </c:pt>
                <c:pt idx="338">
                  <c:v>2023-04-21</c:v>
                </c:pt>
                <c:pt idx="339">
                  <c:v>2023-04-24</c:v>
                </c:pt>
                <c:pt idx="340">
                  <c:v>2023-04-25</c:v>
                </c:pt>
                <c:pt idx="341">
                  <c:v>2023-04-26</c:v>
                </c:pt>
                <c:pt idx="342">
                  <c:v>2023-04-27</c:v>
                </c:pt>
                <c:pt idx="343">
                  <c:v>2023-04-28</c:v>
                </c:pt>
                <c:pt idx="344">
                  <c:v>2023-05-01</c:v>
                </c:pt>
                <c:pt idx="345">
                  <c:v>2023-05-02</c:v>
                </c:pt>
                <c:pt idx="346">
                  <c:v>2023-05-03</c:v>
                </c:pt>
                <c:pt idx="347">
                  <c:v>2023-05-04</c:v>
                </c:pt>
                <c:pt idx="348">
                  <c:v>2023-05-05</c:v>
                </c:pt>
                <c:pt idx="349">
                  <c:v>2023-05-08</c:v>
                </c:pt>
                <c:pt idx="350">
                  <c:v>2023-05-09</c:v>
                </c:pt>
                <c:pt idx="351">
                  <c:v>2023-05-10</c:v>
                </c:pt>
                <c:pt idx="352">
                  <c:v>2023-05-11</c:v>
                </c:pt>
                <c:pt idx="353">
                  <c:v>2023-05-12</c:v>
                </c:pt>
                <c:pt idx="354">
                  <c:v>2023-05-15</c:v>
                </c:pt>
                <c:pt idx="355">
                  <c:v>2023-05-16</c:v>
                </c:pt>
                <c:pt idx="356">
                  <c:v>2023-05-17</c:v>
                </c:pt>
                <c:pt idx="357">
                  <c:v>2023-05-18</c:v>
                </c:pt>
                <c:pt idx="358">
                  <c:v>2023-05-19</c:v>
                </c:pt>
                <c:pt idx="359">
                  <c:v>2023-05-22</c:v>
                </c:pt>
                <c:pt idx="360">
                  <c:v>2023-05-23</c:v>
                </c:pt>
                <c:pt idx="361">
                  <c:v>2023-05-24</c:v>
                </c:pt>
                <c:pt idx="362">
                  <c:v>2023-05-25</c:v>
                </c:pt>
                <c:pt idx="363">
                  <c:v>2023-05-26</c:v>
                </c:pt>
                <c:pt idx="364">
                  <c:v>2023-05-29</c:v>
                </c:pt>
                <c:pt idx="365">
                  <c:v>2023-05-30</c:v>
                </c:pt>
                <c:pt idx="366">
                  <c:v>2023-05-31</c:v>
                </c:pt>
                <c:pt idx="367">
                  <c:v>2023-06-01</c:v>
                </c:pt>
                <c:pt idx="368">
                  <c:v>2023-06-02</c:v>
                </c:pt>
                <c:pt idx="369">
                  <c:v>2023-06-05</c:v>
                </c:pt>
                <c:pt idx="370">
                  <c:v>2023-06-06</c:v>
                </c:pt>
                <c:pt idx="371">
                  <c:v>2023-06-07</c:v>
                </c:pt>
                <c:pt idx="372">
                  <c:v>2023-06-08</c:v>
                </c:pt>
                <c:pt idx="373">
                  <c:v>2023-06-09</c:v>
                </c:pt>
                <c:pt idx="374">
                  <c:v>2023-06-12</c:v>
                </c:pt>
                <c:pt idx="375">
                  <c:v>2023-06-13</c:v>
                </c:pt>
                <c:pt idx="376">
                  <c:v>2023-06-14</c:v>
                </c:pt>
                <c:pt idx="377">
                  <c:v>2023-06-15</c:v>
                </c:pt>
                <c:pt idx="378">
                  <c:v>2023-06-16</c:v>
                </c:pt>
                <c:pt idx="379">
                  <c:v>2023-06-19</c:v>
                </c:pt>
                <c:pt idx="380">
                  <c:v>2023-06-20</c:v>
                </c:pt>
                <c:pt idx="381">
                  <c:v>2023-06-21</c:v>
                </c:pt>
                <c:pt idx="382">
                  <c:v>2023-06-22</c:v>
                </c:pt>
                <c:pt idx="383">
                  <c:v>2023-06-23</c:v>
                </c:pt>
                <c:pt idx="384">
                  <c:v>2023-06-26</c:v>
                </c:pt>
                <c:pt idx="385">
                  <c:v>2023-06-27</c:v>
                </c:pt>
                <c:pt idx="386">
                  <c:v>2023-06-28</c:v>
                </c:pt>
                <c:pt idx="387">
                  <c:v>2023-06-29</c:v>
                </c:pt>
                <c:pt idx="388">
                  <c:v>2023-06-30</c:v>
                </c:pt>
                <c:pt idx="389">
                  <c:v>2023-07-03</c:v>
                </c:pt>
                <c:pt idx="390">
                  <c:v>2023-07-04</c:v>
                </c:pt>
                <c:pt idx="391">
                  <c:v>2023-07-05</c:v>
                </c:pt>
                <c:pt idx="392">
                  <c:v>2023-07-06</c:v>
                </c:pt>
                <c:pt idx="393">
                  <c:v>2023-07-07</c:v>
                </c:pt>
                <c:pt idx="394">
                  <c:v>2023-07-10</c:v>
                </c:pt>
                <c:pt idx="395">
                  <c:v>2023-07-11</c:v>
                </c:pt>
                <c:pt idx="396">
                  <c:v>2023-07-12</c:v>
                </c:pt>
                <c:pt idx="397">
                  <c:v>2023-07-13</c:v>
                </c:pt>
                <c:pt idx="398">
                  <c:v>2023-07-14</c:v>
                </c:pt>
                <c:pt idx="399">
                  <c:v>2023-07-17</c:v>
                </c:pt>
                <c:pt idx="400">
                  <c:v>2023-07-18</c:v>
                </c:pt>
                <c:pt idx="401">
                  <c:v>2023-07-19</c:v>
                </c:pt>
                <c:pt idx="402">
                  <c:v>2023-07-20</c:v>
                </c:pt>
                <c:pt idx="403">
                  <c:v>2023-07-21</c:v>
                </c:pt>
                <c:pt idx="404">
                  <c:v>2023-07-24</c:v>
                </c:pt>
                <c:pt idx="405">
                  <c:v>2023-07-25</c:v>
                </c:pt>
                <c:pt idx="406">
                  <c:v>2023-07-26</c:v>
                </c:pt>
                <c:pt idx="407">
                  <c:v>2023-07-27</c:v>
                </c:pt>
                <c:pt idx="408">
                  <c:v>2023-07-28</c:v>
                </c:pt>
                <c:pt idx="409">
                  <c:v>2023-07-31</c:v>
                </c:pt>
                <c:pt idx="410">
                  <c:v>2023-08-01</c:v>
                </c:pt>
                <c:pt idx="411">
                  <c:v>2023-08-02</c:v>
                </c:pt>
                <c:pt idx="412">
                  <c:v>2023-08-03</c:v>
                </c:pt>
                <c:pt idx="413">
                  <c:v>2023-08-04</c:v>
                </c:pt>
                <c:pt idx="414">
                  <c:v>2023-08-07</c:v>
                </c:pt>
                <c:pt idx="415">
                  <c:v>2023-08-08</c:v>
                </c:pt>
                <c:pt idx="416">
                  <c:v>2023-08-09</c:v>
                </c:pt>
                <c:pt idx="417">
                  <c:v>2023-08-10</c:v>
                </c:pt>
                <c:pt idx="418">
                  <c:v>2023-08-11</c:v>
                </c:pt>
                <c:pt idx="419">
                  <c:v>2023-08-14</c:v>
                </c:pt>
                <c:pt idx="420">
                  <c:v>2023-08-15</c:v>
                </c:pt>
                <c:pt idx="421">
                  <c:v>2023-08-16</c:v>
                </c:pt>
                <c:pt idx="422">
                  <c:v>2023-08-17</c:v>
                </c:pt>
                <c:pt idx="423">
                  <c:v>2023-08-18</c:v>
                </c:pt>
                <c:pt idx="424">
                  <c:v>2023-08-21</c:v>
                </c:pt>
                <c:pt idx="425">
                  <c:v>2023-08-22</c:v>
                </c:pt>
                <c:pt idx="426">
                  <c:v>2023-08-23</c:v>
                </c:pt>
                <c:pt idx="427">
                  <c:v>2023-08-24</c:v>
                </c:pt>
                <c:pt idx="428">
                  <c:v>2023-08-25</c:v>
                </c:pt>
                <c:pt idx="429">
                  <c:v>2023-08-28</c:v>
                </c:pt>
                <c:pt idx="430">
                  <c:v>2023-08-29</c:v>
                </c:pt>
                <c:pt idx="431">
                  <c:v>2023-08-30</c:v>
                </c:pt>
                <c:pt idx="432">
                  <c:v>2023-08-31</c:v>
                </c:pt>
                <c:pt idx="433">
                  <c:v>2023-09-01</c:v>
                </c:pt>
                <c:pt idx="434">
                  <c:v>2023-09-04</c:v>
                </c:pt>
                <c:pt idx="435">
                  <c:v>2023-09-05</c:v>
                </c:pt>
                <c:pt idx="436">
                  <c:v>2023-09-06</c:v>
                </c:pt>
                <c:pt idx="437">
                  <c:v>2023-09-07</c:v>
                </c:pt>
                <c:pt idx="438">
                  <c:v>2023-09-08</c:v>
                </c:pt>
                <c:pt idx="439">
                  <c:v>2023-09-11</c:v>
                </c:pt>
                <c:pt idx="440">
                  <c:v>2023-09-12</c:v>
                </c:pt>
                <c:pt idx="441">
                  <c:v>2023-09-13</c:v>
                </c:pt>
                <c:pt idx="442">
                  <c:v>2023-09-14</c:v>
                </c:pt>
                <c:pt idx="443">
                  <c:v>2023-09-15</c:v>
                </c:pt>
                <c:pt idx="444">
                  <c:v>2023-09-18</c:v>
                </c:pt>
                <c:pt idx="445">
                  <c:v>2023-09-19</c:v>
                </c:pt>
                <c:pt idx="446">
                  <c:v>2023-09-20</c:v>
                </c:pt>
                <c:pt idx="447">
                  <c:v>2023-09-21</c:v>
                </c:pt>
                <c:pt idx="448">
                  <c:v>2023-09-22</c:v>
                </c:pt>
                <c:pt idx="449">
                  <c:v>2023-09-25</c:v>
                </c:pt>
                <c:pt idx="450">
                  <c:v>2023-09-26</c:v>
                </c:pt>
                <c:pt idx="451">
                  <c:v>2023-09-27</c:v>
                </c:pt>
                <c:pt idx="452">
                  <c:v>2023-09-28</c:v>
                </c:pt>
                <c:pt idx="453">
                  <c:v>2023-09-29</c:v>
                </c:pt>
                <c:pt idx="454">
                  <c:v>2023-10-02</c:v>
                </c:pt>
                <c:pt idx="455">
                  <c:v>2023-10-03</c:v>
                </c:pt>
                <c:pt idx="456">
                  <c:v>2023-10-04</c:v>
                </c:pt>
                <c:pt idx="457">
                  <c:v>2023-10-05</c:v>
                </c:pt>
                <c:pt idx="458">
                  <c:v>2023-10-06</c:v>
                </c:pt>
                <c:pt idx="459">
                  <c:v>2023-10-09</c:v>
                </c:pt>
                <c:pt idx="460">
                  <c:v>2023-10-10</c:v>
                </c:pt>
                <c:pt idx="461">
                  <c:v>2023-10-11</c:v>
                </c:pt>
                <c:pt idx="462">
                  <c:v>2023-10-12</c:v>
                </c:pt>
                <c:pt idx="463">
                  <c:v>2023-10-13</c:v>
                </c:pt>
                <c:pt idx="464">
                  <c:v>2023-10-16</c:v>
                </c:pt>
                <c:pt idx="465">
                  <c:v>2023-10-17</c:v>
                </c:pt>
                <c:pt idx="466">
                  <c:v>2023-10-18</c:v>
                </c:pt>
                <c:pt idx="467">
                  <c:v>2023-10-19</c:v>
                </c:pt>
                <c:pt idx="468">
                  <c:v>2023-10-20</c:v>
                </c:pt>
                <c:pt idx="469">
                  <c:v>2023-10-23</c:v>
                </c:pt>
                <c:pt idx="470">
                  <c:v>2023-10-24</c:v>
                </c:pt>
                <c:pt idx="471">
                  <c:v>2023-10-25</c:v>
                </c:pt>
                <c:pt idx="472">
                  <c:v>2023-10-26</c:v>
                </c:pt>
                <c:pt idx="473">
                  <c:v>2023-10-27</c:v>
                </c:pt>
                <c:pt idx="474">
                  <c:v>2023-10-30</c:v>
                </c:pt>
                <c:pt idx="475">
                  <c:v>2023-10-31</c:v>
                </c:pt>
                <c:pt idx="476">
                  <c:v>2023-11-01</c:v>
                </c:pt>
                <c:pt idx="477">
                  <c:v>2023-11-02</c:v>
                </c:pt>
                <c:pt idx="478">
                  <c:v>2023-11-03</c:v>
                </c:pt>
                <c:pt idx="479">
                  <c:v>2023-11-06</c:v>
                </c:pt>
                <c:pt idx="480">
                  <c:v>2023-11-07</c:v>
                </c:pt>
                <c:pt idx="481">
                  <c:v>2023-11-08</c:v>
                </c:pt>
                <c:pt idx="482">
                  <c:v>2023-11-09</c:v>
                </c:pt>
                <c:pt idx="483">
                  <c:v>2023-11-10</c:v>
                </c:pt>
                <c:pt idx="484">
                  <c:v>2023-11-13</c:v>
                </c:pt>
                <c:pt idx="485">
                  <c:v>2023-11-14</c:v>
                </c:pt>
                <c:pt idx="486">
                  <c:v>2023-11-15</c:v>
                </c:pt>
                <c:pt idx="487">
                  <c:v>2023-11-16</c:v>
                </c:pt>
                <c:pt idx="488">
                  <c:v>2023-11-17</c:v>
                </c:pt>
                <c:pt idx="489">
                  <c:v>2023-11-20</c:v>
                </c:pt>
                <c:pt idx="490">
                  <c:v>2023-11-21</c:v>
                </c:pt>
                <c:pt idx="491">
                  <c:v>2023-11-22</c:v>
                </c:pt>
                <c:pt idx="492">
                  <c:v>2023-11-23</c:v>
                </c:pt>
                <c:pt idx="493">
                  <c:v>2023-11-24</c:v>
                </c:pt>
                <c:pt idx="494">
                  <c:v>2023-11-27</c:v>
                </c:pt>
                <c:pt idx="495">
                  <c:v>2023-11-28</c:v>
                </c:pt>
                <c:pt idx="496">
                  <c:v>2023-11-29</c:v>
                </c:pt>
                <c:pt idx="497">
                  <c:v>2023-11-30</c:v>
                </c:pt>
                <c:pt idx="498">
                  <c:v>2023-12-01</c:v>
                </c:pt>
                <c:pt idx="499">
                  <c:v>2023-12-04</c:v>
                </c:pt>
                <c:pt idx="500">
                  <c:v>2023-12-05</c:v>
                </c:pt>
                <c:pt idx="501">
                  <c:v>2023-12-06</c:v>
                </c:pt>
                <c:pt idx="502">
                  <c:v>2023-12-07</c:v>
                </c:pt>
                <c:pt idx="503">
                  <c:v>2023-12-08</c:v>
                </c:pt>
                <c:pt idx="504">
                  <c:v>2023-12-11</c:v>
                </c:pt>
                <c:pt idx="505">
                  <c:v>2023-12-12</c:v>
                </c:pt>
                <c:pt idx="506">
                  <c:v>2023-12-13</c:v>
                </c:pt>
                <c:pt idx="507">
                  <c:v>2023-12-14</c:v>
                </c:pt>
                <c:pt idx="508">
                  <c:v>2023-12-15</c:v>
                </c:pt>
                <c:pt idx="509">
                  <c:v>2023-12-18</c:v>
                </c:pt>
                <c:pt idx="510">
                  <c:v>2023-12-19</c:v>
                </c:pt>
                <c:pt idx="511">
                  <c:v>2023-12-20</c:v>
                </c:pt>
                <c:pt idx="512">
                  <c:v>2023-12-21</c:v>
                </c:pt>
                <c:pt idx="513">
                  <c:v>2023-12-22</c:v>
                </c:pt>
                <c:pt idx="514">
                  <c:v>2023-12-25</c:v>
                </c:pt>
                <c:pt idx="515">
                  <c:v>2023-12-26</c:v>
                </c:pt>
                <c:pt idx="516">
                  <c:v>2023-12-27</c:v>
                </c:pt>
                <c:pt idx="517">
                  <c:v>2023-12-28</c:v>
                </c:pt>
                <c:pt idx="518">
                  <c:v>2023-12-29</c:v>
                </c:pt>
                <c:pt idx="519">
                  <c:v>2024-01-01</c:v>
                </c:pt>
                <c:pt idx="520">
                  <c:v>2024-01-02</c:v>
                </c:pt>
                <c:pt idx="521">
                  <c:v>2024-01-03</c:v>
                </c:pt>
                <c:pt idx="522">
                  <c:v>2024-01-04</c:v>
                </c:pt>
                <c:pt idx="523">
                  <c:v>2024-01-05</c:v>
                </c:pt>
                <c:pt idx="524">
                  <c:v>2024-01-08</c:v>
                </c:pt>
                <c:pt idx="525">
                  <c:v>2024-01-09</c:v>
                </c:pt>
                <c:pt idx="526">
                  <c:v>2024-01-10</c:v>
                </c:pt>
                <c:pt idx="527">
                  <c:v>2024-01-11</c:v>
                </c:pt>
                <c:pt idx="528">
                  <c:v>2024-01-12</c:v>
                </c:pt>
                <c:pt idx="529">
                  <c:v>2024-01-15</c:v>
                </c:pt>
                <c:pt idx="530">
                  <c:v>2024-01-16</c:v>
                </c:pt>
                <c:pt idx="531">
                  <c:v>2024-01-17</c:v>
                </c:pt>
                <c:pt idx="532">
                  <c:v>2024-01-18</c:v>
                </c:pt>
                <c:pt idx="533">
                  <c:v>2024-01-19</c:v>
                </c:pt>
                <c:pt idx="534">
                  <c:v>2024-01-22</c:v>
                </c:pt>
                <c:pt idx="535">
                  <c:v>2024-01-23</c:v>
                </c:pt>
                <c:pt idx="536">
                  <c:v>2024-01-24</c:v>
                </c:pt>
                <c:pt idx="537">
                  <c:v>2024-01-25</c:v>
                </c:pt>
                <c:pt idx="538">
                  <c:v>2024-01-26</c:v>
                </c:pt>
                <c:pt idx="539">
                  <c:v>2024-01-29</c:v>
                </c:pt>
                <c:pt idx="540">
                  <c:v>2024-01-30</c:v>
                </c:pt>
                <c:pt idx="541">
                  <c:v>2024-01-31</c:v>
                </c:pt>
                <c:pt idx="542">
                  <c:v>2024-02-01</c:v>
                </c:pt>
                <c:pt idx="543">
                  <c:v>2024-02-02</c:v>
                </c:pt>
                <c:pt idx="544">
                  <c:v>2024-02-05</c:v>
                </c:pt>
                <c:pt idx="545">
                  <c:v>2024-02-06</c:v>
                </c:pt>
                <c:pt idx="546">
                  <c:v>2024-02-07</c:v>
                </c:pt>
                <c:pt idx="547">
                  <c:v>2024-02-08</c:v>
                </c:pt>
                <c:pt idx="548">
                  <c:v>2024-02-09</c:v>
                </c:pt>
                <c:pt idx="549">
                  <c:v>2024-02-12</c:v>
                </c:pt>
                <c:pt idx="550">
                  <c:v>2024-02-13</c:v>
                </c:pt>
                <c:pt idx="551">
                  <c:v>2024-02-14</c:v>
                </c:pt>
                <c:pt idx="552">
                  <c:v>2024-02-15</c:v>
                </c:pt>
                <c:pt idx="553">
                  <c:v>2024-02-16</c:v>
                </c:pt>
                <c:pt idx="554">
                  <c:v>2024-02-19</c:v>
                </c:pt>
                <c:pt idx="555">
                  <c:v>2024-02-20</c:v>
                </c:pt>
                <c:pt idx="556">
                  <c:v>2024-02-21</c:v>
                </c:pt>
                <c:pt idx="557">
                  <c:v>2024-02-22</c:v>
                </c:pt>
                <c:pt idx="558">
                  <c:v>2024-02-23</c:v>
                </c:pt>
                <c:pt idx="559">
                  <c:v>2024-02-26</c:v>
                </c:pt>
                <c:pt idx="560">
                  <c:v>2024-02-27</c:v>
                </c:pt>
                <c:pt idx="561">
                  <c:v>2024-02-28</c:v>
                </c:pt>
                <c:pt idx="562">
                  <c:v>2024-02-29</c:v>
                </c:pt>
                <c:pt idx="563">
                  <c:v>2024-03-01</c:v>
                </c:pt>
                <c:pt idx="564">
                  <c:v>2024-03-04</c:v>
                </c:pt>
                <c:pt idx="565">
                  <c:v>2024-03-05</c:v>
                </c:pt>
                <c:pt idx="566">
                  <c:v>2024-03-06</c:v>
                </c:pt>
                <c:pt idx="567">
                  <c:v>2024-03-07</c:v>
                </c:pt>
                <c:pt idx="568">
                  <c:v>2024-03-08</c:v>
                </c:pt>
                <c:pt idx="569">
                  <c:v>2024-03-11</c:v>
                </c:pt>
                <c:pt idx="570">
                  <c:v>2024-03-12</c:v>
                </c:pt>
                <c:pt idx="571">
                  <c:v>2024-03-13</c:v>
                </c:pt>
                <c:pt idx="572">
                  <c:v>2024-03-14</c:v>
                </c:pt>
                <c:pt idx="573">
                  <c:v>2024-03-15</c:v>
                </c:pt>
                <c:pt idx="574">
                  <c:v>2024-03-18</c:v>
                </c:pt>
                <c:pt idx="575">
                  <c:v>2024-03-19</c:v>
                </c:pt>
                <c:pt idx="576">
                  <c:v>2024-03-20</c:v>
                </c:pt>
                <c:pt idx="577">
                  <c:v>2024-03-21</c:v>
                </c:pt>
                <c:pt idx="578">
                  <c:v>2024-03-22</c:v>
                </c:pt>
                <c:pt idx="579">
                  <c:v>2024-03-25</c:v>
                </c:pt>
                <c:pt idx="580">
                  <c:v>2024-03-26</c:v>
                </c:pt>
                <c:pt idx="581">
                  <c:v>2024-03-27</c:v>
                </c:pt>
                <c:pt idx="582">
                  <c:v>2024-03-28</c:v>
                </c:pt>
                <c:pt idx="583">
                  <c:v>2024-03-29</c:v>
                </c:pt>
                <c:pt idx="584">
                  <c:v>2024-04-01</c:v>
                </c:pt>
                <c:pt idx="585">
                  <c:v>2024-04-02</c:v>
                </c:pt>
                <c:pt idx="586">
                  <c:v>2024-04-03</c:v>
                </c:pt>
                <c:pt idx="587">
                  <c:v>2024-04-04</c:v>
                </c:pt>
                <c:pt idx="588">
                  <c:v>2024-04-05</c:v>
                </c:pt>
                <c:pt idx="589">
                  <c:v>2024-04-08</c:v>
                </c:pt>
                <c:pt idx="590">
                  <c:v>2024-04-09</c:v>
                </c:pt>
                <c:pt idx="591">
                  <c:v>2024-04-10</c:v>
                </c:pt>
                <c:pt idx="592">
                  <c:v>2024-04-11</c:v>
                </c:pt>
                <c:pt idx="593">
                  <c:v>2024-04-12</c:v>
                </c:pt>
                <c:pt idx="594">
                  <c:v>2024-04-15</c:v>
                </c:pt>
                <c:pt idx="595">
                  <c:v>2024-04-16</c:v>
                </c:pt>
                <c:pt idx="596">
                  <c:v>2024-04-17</c:v>
                </c:pt>
                <c:pt idx="597">
                  <c:v>2024-04-18</c:v>
                </c:pt>
                <c:pt idx="598">
                  <c:v>2024-04-19</c:v>
                </c:pt>
                <c:pt idx="599">
                  <c:v>2024-04-22</c:v>
                </c:pt>
                <c:pt idx="600">
                  <c:v>2024-04-23</c:v>
                </c:pt>
                <c:pt idx="601">
                  <c:v>2024-04-24</c:v>
                </c:pt>
                <c:pt idx="602">
                  <c:v>2024-04-25</c:v>
                </c:pt>
                <c:pt idx="603">
                  <c:v>2024-04-26</c:v>
                </c:pt>
                <c:pt idx="604">
                  <c:v>2024-04-29</c:v>
                </c:pt>
                <c:pt idx="605">
                  <c:v>2024-04-30</c:v>
                </c:pt>
                <c:pt idx="606">
                  <c:v>2024-05-01</c:v>
                </c:pt>
                <c:pt idx="607">
                  <c:v>2024-05-02</c:v>
                </c:pt>
                <c:pt idx="608">
                  <c:v>2024-05-03</c:v>
                </c:pt>
                <c:pt idx="609">
                  <c:v>2024-05-06</c:v>
                </c:pt>
                <c:pt idx="610">
                  <c:v>2024-05-07</c:v>
                </c:pt>
                <c:pt idx="611">
                  <c:v>2024-05-08</c:v>
                </c:pt>
                <c:pt idx="612">
                  <c:v>2024-05-09</c:v>
                </c:pt>
                <c:pt idx="613">
                  <c:v>2024-05-10</c:v>
                </c:pt>
                <c:pt idx="614">
                  <c:v>2024-05-13</c:v>
                </c:pt>
                <c:pt idx="615">
                  <c:v>2024-05-14</c:v>
                </c:pt>
                <c:pt idx="616">
                  <c:v>2024-05-15</c:v>
                </c:pt>
                <c:pt idx="617">
                  <c:v>2024-05-16</c:v>
                </c:pt>
                <c:pt idx="618">
                  <c:v>2024-05-17</c:v>
                </c:pt>
                <c:pt idx="619">
                  <c:v>2024-05-20</c:v>
                </c:pt>
                <c:pt idx="620">
                  <c:v>2024-05-21</c:v>
                </c:pt>
                <c:pt idx="621">
                  <c:v>2024-05-22</c:v>
                </c:pt>
                <c:pt idx="622">
                  <c:v>2024-05-23</c:v>
                </c:pt>
                <c:pt idx="623">
                  <c:v>2024-05-24</c:v>
                </c:pt>
                <c:pt idx="624">
                  <c:v>2024-05-27</c:v>
                </c:pt>
                <c:pt idx="625">
                  <c:v>2024-05-28</c:v>
                </c:pt>
                <c:pt idx="626">
                  <c:v>2024-05-29</c:v>
                </c:pt>
                <c:pt idx="627">
                  <c:v>2024-05-30</c:v>
                </c:pt>
                <c:pt idx="628">
                  <c:v>2024-05-31</c:v>
                </c:pt>
                <c:pt idx="629">
                  <c:v>2024-06-03</c:v>
                </c:pt>
                <c:pt idx="630">
                  <c:v>2024-06-04</c:v>
                </c:pt>
                <c:pt idx="631">
                  <c:v>2024-06-05</c:v>
                </c:pt>
                <c:pt idx="632">
                  <c:v>2024-06-06</c:v>
                </c:pt>
                <c:pt idx="633">
                  <c:v>2024-06-07</c:v>
                </c:pt>
                <c:pt idx="634">
                  <c:v>2024-06-10</c:v>
                </c:pt>
                <c:pt idx="635">
                  <c:v>2024-06-11</c:v>
                </c:pt>
                <c:pt idx="636">
                  <c:v>2024-06-12</c:v>
                </c:pt>
                <c:pt idx="637">
                  <c:v>2024-06-13</c:v>
                </c:pt>
                <c:pt idx="638">
                  <c:v>2024-06-14</c:v>
                </c:pt>
                <c:pt idx="639">
                  <c:v>2024-06-17</c:v>
                </c:pt>
                <c:pt idx="640">
                  <c:v>2024-06-18</c:v>
                </c:pt>
                <c:pt idx="641">
                  <c:v>2024-06-19</c:v>
                </c:pt>
                <c:pt idx="642">
                  <c:v>2024-06-20</c:v>
                </c:pt>
                <c:pt idx="643">
                  <c:v>2024-06-21</c:v>
                </c:pt>
                <c:pt idx="644">
                  <c:v>2024-06-24</c:v>
                </c:pt>
                <c:pt idx="645">
                  <c:v>2024-06-25</c:v>
                </c:pt>
                <c:pt idx="646">
                  <c:v>2024-06-26</c:v>
                </c:pt>
                <c:pt idx="647">
                  <c:v>2024-06-27</c:v>
                </c:pt>
                <c:pt idx="648">
                  <c:v>2024-06-28</c:v>
                </c:pt>
                <c:pt idx="649">
                  <c:v>2024-07-01</c:v>
                </c:pt>
                <c:pt idx="650">
                  <c:v>2024-07-02</c:v>
                </c:pt>
                <c:pt idx="651">
                  <c:v>2024-07-03</c:v>
                </c:pt>
                <c:pt idx="652">
                  <c:v>2024-07-04</c:v>
                </c:pt>
                <c:pt idx="653">
                  <c:v>2024-07-05</c:v>
                </c:pt>
                <c:pt idx="654">
                  <c:v>2024-07-08</c:v>
                </c:pt>
                <c:pt idx="655">
                  <c:v>2024-07-09</c:v>
                </c:pt>
                <c:pt idx="656">
                  <c:v>2024-07-10</c:v>
                </c:pt>
                <c:pt idx="657">
                  <c:v>2024-07-11</c:v>
                </c:pt>
                <c:pt idx="658">
                  <c:v>2024-07-12</c:v>
                </c:pt>
                <c:pt idx="659">
                  <c:v>2024-07-15</c:v>
                </c:pt>
                <c:pt idx="660">
                  <c:v>2024-07-16</c:v>
                </c:pt>
                <c:pt idx="661">
                  <c:v>2024-07-17</c:v>
                </c:pt>
                <c:pt idx="662">
                  <c:v>2024-07-18</c:v>
                </c:pt>
                <c:pt idx="663">
                  <c:v>2024-07-19</c:v>
                </c:pt>
                <c:pt idx="664">
                  <c:v>2024-07-22</c:v>
                </c:pt>
                <c:pt idx="665">
                  <c:v>2024-07-23</c:v>
                </c:pt>
                <c:pt idx="666">
                  <c:v>2024-07-24</c:v>
                </c:pt>
                <c:pt idx="667">
                  <c:v>2024-07-25</c:v>
                </c:pt>
                <c:pt idx="668">
                  <c:v>2024-07-26</c:v>
                </c:pt>
                <c:pt idx="669">
                  <c:v>2024-07-29</c:v>
                </c:pt>
                <c:pt idx="670">
                  <c:v>2024-07-30</c:v>
                </c:pt>
                <c:pt idx="671">
                  <c:v>2024-07-31</c:v>
                </c:pt>
                <c:pt idx="672">
                  <c:v>2024-08-01</c:v>
                </c:pt>
                <c:pt idx="673">
                  <c:v>2024-08-02</c:v>
                </c:pt>
                <c:pt idx="674">
                  <c:v>2024-08-05</c:v>
                </c:pt>
                <c:pt idx="675">
                  <c:v>2024-08-06</c:v>
                </c:pt>
                <c:pt idx="676">
                  <c:v>2024-08-07</c:v>
                </c:pt>
                <c:pt idx="677">
                  <c:v>2024-08-08</c:v>
                </c:pt>
                <c:pt idx="678">
                  <c:v>2024-08-09</c:v>
                </c:pt>
                <c:pt idx="679">
                  <c:v>2024-08-12</c:v>
                </c:pt>
                <c:pt idx="680">
                  <c:v>2024-08-13</c:v>
                </c:pt>
                <c:pt idx="681">
                  <c:v>2024-08-14</c:v>
                </c:pt>
                <c:pt idx="682">
                  <c:v>2024-08-15</c:v>
                </c:pt>
                <c:pt idx="683">
                  <c:v>2024-08-16</c:v>
                </c:pt>
                <c:pt idx="684">
                  <c:v>2024-08-19</c:v>
                </c:pt>
                <c:pt idx="685">
                  <c:v>2024-08-20</c:v>
                </c:pt>
                <c:pt idx="686">
                  <c:v>2024-08-21</c:v>
                </c:pt>
                <c:pt idx="687">
                  <c:v>2024-08-22</c:v>
                </c:pt>
                <c:pt idx="688">
                  <c:v>2024-08-23</c:v>
                </c:pt>
                <c:pt idx="689">
                  <c:v>2024-08-26</c:v>
                </c:pt>
                <c:pt idx="690">
                  <c:v>2024-08-27</c:v>
                </c:pt>
                <c:pt idx="691">
                  <c:v>2024-08-28</c:v>
                </c:pt>
                <c:pt idx="692">
                  <c:v>2024-08-29</c:v>
                </c:pt>
                <c:pt idx="693">
                  <c:v>2024-08-30</c:v>
                </c:pt>
                <c:pt idx="694">
                  <c:v>2024-09-02</c:v>
                </c:pt>
                <c:pt idx="695">
                  <c:v>2024-09-03</c:v>
                </c:pt>
                <c:pt idx="696">
                  <c:v>2024-09-04</c:v>
                </c:pt>
                <c:pt idx="697">
                  <c:v>2024-09-05</c:v>
                </c:pt>
                <c:pt idx="698">
                  <c:v>2024-09-06</c:v>
                </c:pt>
                <c:pt idx="699">
                  <c:v>2024-09-09</c:v>
                </c:pt>
                <c:pt idx="700">
                  <c:v>2024-09-10</c:v>
                </c:pt>
                <c:pt idx="701">
                  <c:v>2024-09-11</c:v>
                </c:pt>
                <c:pt idx="702">
                  <c:v>2024-09-12</c:v>
                </c:pt>
                <c:pt idx="703">
                  <c:v>2024-09-13</c:v>
                </c:pt>
                <c:pt idx="704">
                  <c:v>2024-09-16</c:v>
                </c:pt>
                <c:pt idx="705">
                  <c:v>2024-09-17</c:v>
                </c:pt>
                <c:pt idx="706">
                  <c:v>2024-09-18</c:v>
                </c:pt>
                <c:pt idx="707">
                  <c:v>2024-09-19</c:v>
                </c:pt>
                <c:pt idx="708">
                  <c:v>2024-09-20</c:v>
                </c:pt>
                <c:pt idx="709">
                  <c:v>2024-09-23</c:v>
                </c:pt>
                <c:pt idx="710">
                  <c:v>2024-09-24</c:v>
                </c:pt>
                <c:pt idx="711">
                  <c:v>2024-09-25</c:v>
                </c:pt>
                <c:pt idx="712">
                  <c:v>2024-09-26</c:v>
                </c:pt>
                <c:pt idx="713">
                  <c:v>2024-09-27</c:v>
                </c:pt>
                <c:pt idx="714">
                  <c:v>2024-09-30</c:v>
                </c:pt>
                <c:pt idx="715">
                  <c:v>2024-10-01</c:v>
                </c:pt>
                <c:pt idx="716">
                  <c:v>2024-10-02</c:v>
                </c:pt>
                <c:pt idx="717">
                  <c:v>2024-10-03</c:v>
                </c:pt>
                <c:pt idx="718">
                  <c:v>2024-10-04</c:v>
                </c:pt>
                <c:pt idx="719">
                  <c:v>2024-10-07</c:v>
                </c:pt>
                <c:pt idx="720">
                  <c:v>2024-10-08</c:v>
                </c:pt>
                <c:pt idx="721">
                  <c:v>2024-10-09</c:v>
                </c:pt>
                <c:pt idx="722">
                  <c:v>2024-10-10</c:v>
                </c:pt>
                <c:pt idx="723">
                  <c:v>2024-10-11</c:v>
                </c:pt>
                <c:pt idx="724">
                  <c:v>2024-10-14</c:v>
                </c:pt>
                <c:pt idx="725">
                  <c:v>2024-10-15</c:v>
                </c:pt>
                <c:pt idx="726">
                  <c:v>2024-10-16</c:v>
                </c:pt>
                <c:pt idx="727">
                  <c:v>2024-10-17</c:v>
                </c:pt>
                <c:pt idx="728">
                  <c:v>2024-10-18</c:v>
                </c:pt>
                <c:pt idx="729">
                  <c:v>2024-10-21</c:v>
                </c:pt>
                <c:pt idx="730">
                  <c:v>2024-10-22</c:v>
                </c:pt>
                <c:pt idx="731">
                  <c:v>2024-10-23</c:v>
                </c:pt>
                <c:pt idx="732">
                  <c:v>2024-10-24</c:v>
                </c:pt>
                <c:pt idx="733">
                  <c:v>2024-10-25</c:v>
                </c:pt>
                <c:pt idx="734">
                  <c:v>2024-10-28</c:v>
                </c:pt>
                <c:pt idx="735">
                  <c:v>2024-10-29</c:v>
                </c:pt>
                <c:pt idx="736">
                  <c:v>2024-10-30</c:v>
                </c:pt>
                <c:pt idx="737">
                  <c:v>2024-10-31</c:v>
                </c:pt>
                <c:pt idx="738">
                  <c:v>2024-11-01</c:v>
                </c:pt>
                <c:pt idx="739">
                  <c:v>2024-11-04</c:v>
                </c:pt>
                <c:pt idx="740">
                  <c:v>2024-11-05</c:v>
                </c:pt>
                <c:pt idx="741">
                  <c:v>2024-11-06</c:v>
                </c:pt>
                <c:pt idx="742">
                  <c:v>2024-11-07</c:v>
                </c:pt>
                <c:pt idx="743">
                  <c:v>2024-11-08</c:v>
                </c:pt>
                <c:pt idx="744">
                  <c:v>2024-11-11</c:v>
                </c:pt>
                <c:pt idx="745">
                  <c:v>2024-11-12</c:v>
                </c:pt>
                <c:pt idx="746">
                  <c:v>2024-11-13</c:v>
                </c:pt>
                <c:pt idx="747">
                  <c:v>2024-11-14</c:v>
                </c:pt>
                <c:pt idx="748">
                  <c:v>2024-11-15</c:v>
                </c:pt>
                <c:pt idx="749">
                  <c:v>2024-11-18</c:v>
                </c:pt>
                <c:pt idx="750">
                  <c:v>2024-11-19</c:v>
                </c:pt>
                <c:pt idx="751">
                  <c:v>2024-11-20</c:v>
                </c:pt>
                <c:pt idx="752">
                  <c:v>2024-11-21</c:v>
                </c:pt>
                <c:pt idx="753">
                  <c:v>2024-11-22</c:v>
                </c:pt>
                <c:pt idx="754">
                  <c:v>2024-11-25</c:v>
                </c:pt>
                <c:pt idx="755">
                  <c:v>2024-11-26</c:v>
                </c:pt>
                <c:pt idx="756">
                  <c:v>2024-11-27</c:v>
                </c:pt>
                <c:pt idx="757">
                  <c:v>2024-11-28</c:v>
                </c:pt>
                <c:pt idx="758">
                  <c:v>2024-11-29</c:v>
                </c:pt>
                <c:pt idx="759">
                  <c:v>2024-12-02</c:v>
                </c:pt>
                <c:pt idx="760">
                  <c:v>2024-12-03</c:v>
                </c:pt>
                <c:pt idx="761">
                  <c:v>2024-12-04</c:v>
                </c:pt>
                <c:pt idx="762">
                  <c:v>2024-12-05</c:v>
                </c:pt>
                <c:pt idx="763">
                  <c:v>2024-12-06</c:v>
                </c:pt>
                <c:pt idx="764">
                  <c:v>2024-12-09</c:v>
                </c:pt>
                <c:pt idx="765">
                  <c:v>2024-12-10</c:v>
                </c:pt>
                <c:pt idx="766">
                  <c:v>2024-12-11</c:v>
                </c:pt>
                <c:pt idx="767">
                  <c:v>2024-12-12</c:v>
                </c:pt>
                <c:pt idx="768">
                  <c:v>2024-12-13</c:v>
                </c:pt>
                <c:pt idx="769">
                  <c:v>2024-12-16</c:v>
                </c:pt>
                <c:pt idx="770">
                  <c:v>2024-12-17</c:v>
                </c:pt>
                <c:pt idx="771">
                  <c:v>2024-12-18</c:v>
                </c:pt>
                <c:pt idx="772">
                  <c:v>2024-12-19</c:v>
                </c:pt>
                <c:pt idx="773">
                  <c:v>2024-12-20</c:v>
                </c:pt>
                <c:pt idx="774">
                  <c:v>2024-12-23</c:v>
                </c:pt>
                <c:pt idx="775">
                  <c:v>2024-12-24</c:v>
                </c:pt>
                <c:pt idx="776">
                  <c:v>2024-12-25</c:v>
                </c:pt>
                <c:pt idx="777">
                  <c:v>2024-12-26</c:v>
                </c:pt>
                <c:pt idx="778">
                  <c:v>2024-12-27</c:v>
                </c:pt>
                <c:pt idx="779">
                  <c:v>2024-12-30</c:v>
                </c:pt>
                <c:pt idx="780">
                  <c:v>2024-12-31</c:v>
                </c:pt>
              </c:strCache>
            </c:strRef>
          </c:cat>
          <c:val>
            <c:numRef>
              <c:f>Charts!$S$4:$S$784</c:f>
              <c:numCache>
                <c:formatCode>General</c:formatCode>
                <c:ptCount val="781"/>
                <c:pt idx="0">
                  <c:v>280.74</c:v>
                </c:pt>
                <c:pt idx="1">
                  <c:v>298.14999999999998</c:v>
                </c:pt>
                <c:pt idx="2">
                  <c:v>300.81</c:v>
                </c:pt>
                <c:pt idx="3">
                  <c:v>300.97000000000003</c:v>
                </c:pt>
                <c:pt idx="4">
                  <c:v>289.16000000000003</c:v>
                </c:pt>
                <c:pt idx="5">
                  <c:v>299.05</c:v>
                </c:pt>
                <c:pt idx="6">
                  <c:v>299.70999999999998</c:v>
                </c:pt>
                <c:pt idx="7">
                  <c:v>292.08999999999997</c:v>
                </c:pt>
                <c:pt idx="8">
                  <c:v>295.18</c:v>
                </c:pt>
                <c:pt idx="9">
                  <c:v>276.17</c:v>
                </c:pt>
                <c:pt idx="10">
                  <c:v>258.89</c:v>
                </c:pt>
                <c:pt idx="11">
                  <c:v>247.86</c:v>
                </c:pt>
                <c:pt idx="12">
                  <c:v>252.02</c:v>
                </c:pt>
                <c:pt idx="13">
                  <c:v>252.58</c:v>
                </c:pt>
                <c:pt idx="14">
                  <c:v>264.27999999999997</c:v>
                </c:pt>
                <c:pt idx="15">
                  <c:v>255.11</c:v>
                </c:pt>
                <c:pt idx="16">
                  <c:v>261.79000000000002</c:v>
                </c:pt>
                <c:pt idx="17">
                  <c:v>261.18</c:v>
                </c:pt>
                <c:pt idx="18">
                  <c:v>251.88</c:v>
                </c:pt>
                <c:pt idx="19">
                  <c:v>256.48</c:v>
                </c:pt>
                <c:pt idx="20">
                  <c:v>256.39</c:v>
                </c:pt>
                <c:pt idx="21">
                  <c:v>250.45</c:v>
                </c:pt>
                <c:pt idx="22">
                  <c:v>251.47</c:v>
                </c:pt>
                <c:pt idx="23">
                  <c:v>250.72</c:v>
                </c:pt>
                <c:pt idx="24">
                  <c:v>249.73</c:v>
                </c:pt>
                <c:pt idx="25">
                  <c:v>246.12</c:v>
                </c:pt>
                <c:pt idx="26">
                  <c:v>233.86</c:v>
                </c:pt>
                <c:pt idx="27">
                  <c:v>235.13</c:v>
                </c:pt>
                <c:pt idx="28">
                  <c:v>228.06</c:v>
                </c:pt>
                <c:pt idx="29">
                  <c:v>219.24</c:v>
                </c:pt>
                <c:pt idx="30">
                  <c:v>217.6</c:v>
                </c:pt>
                <c:pt idx="31">
                  <c:v>224.76</c:v>
                </c:pt>
                <c:pt idx="32">
                  <c:v>227</c:v>
                </c:pt>
                <c:pt idx="33">
                  <c:v>222.64</c:v>
                </c:pt>
                <c:pt idx="34">
                  <c:v>218</c:v>
                </c:pt>
                <c:pt idx="35">
                  <c:v>224.27</c:v>
                </c:pt>
                <c:pt idx="36">
                  <c:v>203.79</c:v>
                </c:pt>
                <c:pt idx="37">
                  <c:v>211.04</c:v>
                </c:pt>
                <c:pt idx="38">
                  <c:v>195.91</c:v>
                </c:pt>
                <c:pt idx="39">
                  <c:v>185.31</c:v>
                </c:pt>
                <c:pt idx="40">
                  <c:v>181.87</c:v>
                </c:pt>
                <c:pt idx="41">
                  <c:v>199.24</c:v>
                </c:pt>
                <c:pt idx="42">
                  <c:v>213.91</c:v>
                </c:pt>
                <c:pt idx="43">
                  <c:v>220.7</c:v>
                </c:pt>
                <c:pt idx="44">
                  <c:v>224.47</c:v>
                </c:pt>
                <c:pt idx="45">
                  <c:v>208.47</c:v>
                </c:pt>
                <c:pt idx="46">
                  <c:v>210.31</c:v>
                </c:pt>
                <c:pt idx="47">
                  <c:v>206.11</c:v>
                </c:pt>
                <c:pt idx="48">
                  <c:v>199.8</c:v>
                </c:pt>
                <c:pt idx="49">
                  <c:v>201.54</c:v>
                </c:pt>
                <c:pt idx="50">
                  <c:v>198.15</c:v>
                </c:pt>
                <c:pt idx="51">
                  <c:v>205.81</c:v>
                </c:pt>
                <c:pt idx="52">
                  <c:v>190.57</c:v>
                </c:pt>
                <c:pt idx="53">
                  <c:v>191.61</c:v>
                </c:pt>
                <c:pt idx="54">
                  <c:v>185.26</c:v>
                </c:pt>
                <c:pt idx="55">
                  <c:v>182.61</c:v>
                </c:pt>
                <c:pt idx="56">
                  <c:v>185.33</c:v>
                </c:pt>
                <c:pt idx="57">
                  <c:v>177.46</c:v>
                </c:pt>
                <c:pt idx="58">
                  <c:v>179.07</c:v>
                </c:pt>
                <c:pt idx="59">
                  <c:v>177.94</c:v>
                </c:pt>
                <c:pt idx="60">
                  <c:v>173.6</c:v>
                </c:pt>
                <c:pt idx="61">
                  <c:v>170.68</c:v>
                </c:pt>
                <c:pt idx="62">
                  <c:v>170</c:v>
                </c:pt>
                <c:pt idx="63">
                  <c:v>165.13</c:v>
                </c:pt>
                <c:pt idx="64">
                  <c:v>165.56</c:v>
                </c:pt>
                <c:pt idx="65">
                  <c:v>164.07</c:v>
                </c:pt>
                <c:pt idx="66">
                  <c:v>160.38999999999999</c:v>
                </c:pt>
                <c:pt idx="67">
                  <c:v>171.57</c:v>
                </c:pt>
                <c:pt idx="68">
                  <c:v>174.93</c:v>
                </c:pt>
                <c:pt idx="69">
                  <c:v>172.61</c:v>
                </c:pt>
                <c:pt idx="70">
                  <c:v>174.05</c:v>
                </c:pt>
                <c:pt idx="71">
                  <c:v>167.27</c:v>
                </c:pt>
                <c:pt idx="72">
                  <c:v>164.69</c:v>
                </c:pt>
                <c:pt idx="73">
                  <c:v>162.93</c:v>
                </c:pt>
                <c:pt idx="74">
                  <c:v>155.18</c:v>
                </c:pt>
                <c:pt idx="75">
                  <c:v>158.03</c:v>
                </c:pt>
                <c:pt idx="76">
                  <c:v>155.15</c:v>
                </c:pt>
                <c:pt idx="77">
                  <c:v>153.27000000000001</c:v>
                </c:pt>
                <c:pt idx="78">
                  <c:v>150.09</c:v>
                </c:pt>
                <c:pt idx="79">
                  <c:v>169.82</c:v>
                </c:pt>
                <c:pt idx="80">
                  <c:v>165.66</c:v>
                </c:pt>
                <c:pt idx="81">
                  <c:v>152.56</c:v>
                </c:pt>
                <c:pt idx="82">
                  <c:v>143.22</c:v>
                </c:pt>
                <c:pt idx="83">
                  <c:v>148.09</c:v>
                </c:pt>
                <c:pt idx="84">
                  <c:v>156.79</c:v>
                </c:pt>
                <c:pt idx="85">
                  <c:v>152.83000000000001</c:v>
                </c:pt>
                <c:pt idx="86">
                  <c:v>161.41999999999999</c:v>
                </c:pt>
                <c:pt idx="87">
                  <c:v>166.79</c:v>
                </c:pt>
                <c:pt idx="88">
                  <c:v>165.89</c:v>
                </c:pt>
                <c:pt idx="89">
                  <c:v>164.51</c:v>
                </c:pt>
                <c:pt idx="90">
                  <c:v>166.12</c:v>
                </c:pt>
                <c:pt idx="91">
                  <c:v>172.6</c:v>
                </c:pt>
                <c:pt idx="92">
                  <c:v>175.84</c:v>
                </c:pt>
                <c:pt idx="93">
                  <c:v>171.44</c:v>
                </c:pt>
                <c:pt idx="94">
                  <c:v>170.62</c:v>
                </c:pt>
                <c:pt idx="95">
                  <c:v>185.47</c:v>
                </c:pt>
                <c:pt idx="96">
                  <c:v>187.82</c:v>
                </c:pt>
                <c:pt idx="97">
                  <c:v>195.08</c:v>
                </c:pt>
                <c:pt idx="98">
                  <c:v>199.91</c:v>
                </c:pt>
                <c:pt idx="99">
                  <c:v>202.63</c:v>
                </c:pt>
                <c:pt idx="100">
                  <c:v>204.01</c:v>
                </c:pt>
                <c:pt idx="101">
                  <c:v>212.14</c:v>
                </c:pt>
                <c:pt idx="102">
                  <c:v>218.99</c:v>
                </c:pt>
                <c:pt idx="103">
                  <c:v>221.89</c:v>
                </c:pt>
                <c:pt idx="104">
                  <c:v>216.18</c:v>
                </c:pt>
                <c:pt idx="105">
                  <c:v>220.13</c:v>
                </c:pt>
                <c:pt idx="106">
                  <c:v>220.04</c:v>
                </c:pt>
                <c:pt idx="107">
                  <c:v>217.79</c:v>
                </c:pt>
                <c:pt idx="108">
                  <c:v>243.61</c:v>
                </c:pt>
                <c:pt idx="109">
                  <c:v>229.26</c:v>
                </c:pt>
                <c:pt idx="110">
                  <c:v>239</c:v>
                </c:pt>
                <c:pt idx="111">
                  <c:v>231.24</c:v>
                </c:pt>
                <c:pt idx="112">
                  <c:v>233.03</c:v>
                </c:pt>
                <c:pt idx="113">
                  <c:v>259.48</c:v>
                </c:pt>
                <c:pt idx="114">
                  <c:v>250.04</c:v>
                </c:pt>
                <c:pt idx="115">
                  <c:v>243.3</c:v>
                </c:pt>
                <c:pt idx="116">
                  <c:v>243.7</c:v>
                </c:pt>
                <c:pt idx="117">
                  <c:v>235.94</c:v>
                </c:pt>
                <c:pt idx="118">
                  <c:v>245.21</c:v>
                </c:pt>
                <c:pt idx="119">
                  <c:v>240.46</c:v>
                </c:pt>
                <c:pt idx="120">
                  <c:v>247.57</c:v>
                </c:pt>
                <c:pt idx="121">
                  <c:v>235</c:v>
                </c:pt>
                <c:pt idx="122">
                  <c:v>218.75</c:v>
                </c:pt>
                <c:pt idx="123">
                  <c:v>217.22</c:v>
                </c:pt>
                <c:pt idx="124">
                  <c:v>204.18</c:v>
                </c:pt>
                <c:pt idx="125">
                  <c:v>217.79</c:v>
                </c:pt>
                <c:pt idx="126">
                  <c:v>205.04</c:v>
                </c:pt>
                <c:pt idx="127">
                  <c:v>196.97</c:v>
                </c:pt>
                <c:pt idx="128">
                  <c:v>200.81</c:v>
                </c:pt>
                <c:pt idx="129">
                  <c:v>196.5</c:v>
                </c:pt>
                <c:pt idx="130">
                  <c:v>185.09</c:v>
                </c:pt>
                <c:pt idx="131">
                  <c:v>201.68</c:v>
                </c:pt>
                <c:pt idx="132">
                  <c:v>194.03</c:v>
                </c:pt>
                <c:pt idx="133">
                  <c:v>192.93</c:v>
                </c:pt>
                <c:pt idx="134">
                  <c:v>191.73</c:v>
                </c:pt>
                <c:pt idx="135">
                  <c:v>197.85</c:v>
                </c:pt>
                <c:pt idx="136">
                  <c:v>202.1</c:v>
                </c:pt>
                <c:pt idx="137">
                  <c:v>195.83</c:v>
                </c:pt>
                <c:pt idx="138">
                  <c:v>193.69</c:v>
                </c:pt>
                <c:pt idx="139">
                  <c:v>192.35</c:v>
                </c:pt>
                <c:pt idx="140">
                  <c:v>198.8</c:v>
                </c:pt>
                <c:pt idx="141">
                  <c:v>189.96</c:v>
                </c:pt>
                <c:pt idx="142">
                  <c:v>206.8</c:v>
                </c:pt>
                <c:pt idx="143">
                  <c:v>200.94</c:v>
                </c:pt>
                <c:pt idx="144">
                  <c:v>201.34</c:v>
                </c:pt>
                <c:pt idx="145">
                  <c:v>192.45</c:v>
                </c:pt>
                <c:pt idx="146">
                  <c:v>182.91</c:v>
                </c:pt>
                <c:pt idx="147">
                  <c:v>176.89</c:v>
                </c:pt>
                <c:pt idx="148">
                  <c:v>170.4</c:v>
                </c:pt>
                <c:pt idx="149">
                  <c:v>167.93</c:v>
                </c:pt>
                <c:pt idx="150">
                  <c:v>161.69999999999999</c:v>
                </c:pt>
                <c:pt idx="151">
                  <c:v>166.77</c:v>
                </c:pt>
                <c:pt idx="152">
                  <c:v>161.88</c:v>
                </c:pt>
                <c:pt idx="153">
                  <c:v>156.43</c:v>
                </c:pt>
                <c:pt idx="154">
                  <c:v>154.29</c:v>
                </c:pt>
                <c:pt idx="155">
                  <c:v>161.07</c:v>
                </c:pt>
                <c:pt idx="156">
                  <c:v>162.87</c:v>
                </c:pt>
                <c:pt idx="157">
                  <c:v>162.59</c:v>
                </c:pt>
                <c:pt idx="158">
                  <c:v>153.68</c:v>
                </c:pt>
                <c:pt idx="159">
                  <c:v>147</c:v>
                </c:pt>
                <c:pt idx="160">
                  <c:v>139.83000000000001</c:v>
                </c:pt>
                <c:pt idx="161">
                  <c:v>147.86000000000001</c:v>
                </c:pt>
                <c:pt idx="162">
                  <c:v>151.46</c:v>
                </c:pt>
                <c:pt idx="163">
                  <c:v>146.55000000000001</c:v>
                </c:pt>
                <c:pt idx="164">
                  <c:v>143.54</c:v>
                </c:pt>
                <c:pt idx="165">
                  <c:v>139.1</c:v>
                </c:pt>
                <c:pt idx="166">
                  <c:v>134.44999999999999</c:v>
                </c:pt>
                <c:pt idx="167">
                  <c:v>137.33000000000001</c:v>
                </c:pt>
                <c:pt idx="168">
                  <c:v>136.04</c:v>
                </c:pt>
                <c:pt idx="169">
                  <c:v>148.49</c:v>
                </c:pt>
                <c:pt idx="170">
                  <c:v>156.66</c:v>
                </c:pt>
                <c:pt idx="171">
                  <c:v>165.67</c:v>
                </c:pt>
                <c:pt idx="172">
                  <c:v>170.69</c:v>
                </c:pt>
                <c:pt idx="173">
                  <c:v>168.15</c:v>
                </c:pt>
                <c:pt idx="174">
                  <c:v>172.72</c:v>
                </c:pt>
                <c:pt idx="175">
                  <c:v>170.67</c:v>
                </c:pt>
                <c:pt idx="176">
                  <c:v>182.88</c:v>
                </c:pt>
                <c:pt idx="177">
                  <c:v>186.37</c:v>
                </c:pt>
                <c:pt idx="178">
                  <c:v>188.82</c:v>
                </c:pt>
                <c:pt idx="179">
                  <c:v>190.25</c:v>
                </c:pt>
                <c:pt idx="180">
                  <c:v>204.78</c:v>
                </c:pt>
                <c:pt idx="181">
                  <c:v>193.55</c:v>
                </c:pt>
                <c:pt idx="182">
                  <c:v>209.17</c:v>
                </c:pt>
                <c:pt idx="183">
                  <c:v>208.07</c:v>
                </c:pt>
                <c:pt idx="184">
                  <c:v>196.89</c:v>
                </c:pt>
                <c:pt idx="185">
                  <c:v>191.36</c:v>
                </c:pt>
                <c:pt idx="186">
                  <c:v>179.27</c:v>
                </c:pt>
                <c:pt idx="187">
                  <c:v>184.57</c:v>
                </c:pt>
                <c:pt idx="188">
                  <c:v>177.3</c:v>
                </c:pt>
                <c:pt idx="189">
                  <c:v>178.95</c:v>
                </c:pt>
                <c:pt idx="190">
                  <c:v>187.89</c:v>
                </c:pt>
                <c:pt idx="191">
                  <c:v>183.22</c:v>
                </c:pt>
                <c:pt idx="192">
                  <c:v>181.64</c:v>
                </c:pt>
                <c:pt idx="193">
                  <c:v>172.6</c:v>
                </c:pt>
                <c:pt idx="194">
                  <c:v>170.28</c:v>
                </c:pt>
                <c:pt idx="195">
                  <c:v>189.65</c:v>
                </c:pt>
                <c:pt idx="196">
                  <c:v>196.24</c:v>
                </c:pt>
                <c:pt idx="197">
                  <c:v>194.58</c:v>
                </c:pt>
                <c:pt idx="198">
                  <c:v>190.21</c:v>
                </c:pt>
                <c:pt idx="199">
                  <c:v>190.33</c:v>
                </c:pt>
                <c:pt idx="200">
                  <c:v>191.79</c:v>
                </c:pt>
                <c:pt idx="201">
                  <c:v>188.97</c:v>
                </c:pt>
                <c:pt idx="202">
                  <c:v>193.57</c:v>
                </c:pt>
                <c:pt idx="203">
                  <c:v>186.59</c:v>
                </c:pt>
                <c:pt idx="204">
                  <c:v>179.83</c:v>
                </c:pt>
                <c:pt idx="205">
                  <c:v>183</c:v>
                </c:pt>
                <c:pt idx="206">
                  <c:v>174.86</c:v>
                </c:pt>
                <c:pt idx="207">
                  <c:v>180.58</c:v>
                </c:pt>
                <c:pt idx="208">
                  <c:v>180.9</c:v>
                </c:pt>
                <c:pt idx="209">
                  <c:v>168.24</c:v>
                </c:pt>
                <c:pt idx="210">
                  <c:v>169.4</c:v>
                </c:pt>
                <c:pt idx="211">
                  <c:v>158.47</c:v>
                </c:pt>
                <c:pt idx="212">
                  <c:v>163.41999999999999</c:v>
                </c:pt>
                <c:pt idx="213">
                  <c:v>162.13999999999999</c:v>
                </c:pt>
                <c:pt idx="214">
                  <c:v>175.31</c:v>
                </c:pt>
                <c:pt idx="215">
                  <c:v>183.6</c:v>
                </c:pt>
                <c:pt idx="216">
                  <c:v>176.21</c:v>
                </c:pt>
                <c:pt idx="217">
                  <c:v>162.6</c:v>
                </c:pt>
                <c:pt idx="218">
                  <c:v>158.02000000000001</c:v>
                </c:pt>
                <c:pt idx="219">
                  <c:v>150.66</c:v>
                </c:pt>
                <c:pt idx="220">
                  <c:v>162.74</c:v>
                </c:pt>
                <c:pt idx="221">
                  <c:v>163.05000000000001</c:v>
                </c:pt>
                <c:pt idx="222">
                  <c:v>169.8</c:v>
                </c:pt>
                <c:pt idx="223">
                  <c:v>168.22</c:v>
                </c:pt>
                <c:pt idx="224">
                  <c:v>167.38</c:v>
                </c:pt>
                <c:pt idx="225">
                  <c:v>167.54</c:v>
                </c:pt>
                <c:pt idx="226">
                  <c:v>175.72</c:v>
                </c:pt>
                <c:pt idx="227">
                  <c:v>178.39</c:v>
                </c:pt>
                <c:pt idx="228">
                  <c:v>171.23</c:v>
                </c:pt>
                <c:pt idx="229">
                  <c:v>183.42</c:v>
                </c:pt>
                <c:pt idx="230">
                  <c:v>181.66</c:v>
                </c:pt>
                <c:pt idx="231">
                  <c:v>178.72</c:v>
                </c:pt>
                <c:pt idx="232">
                  <c:v>159.54</c:v>
                </c:pt>
                <c:pt idx="233">
                  <c:v>164.12</c:v>
                </c:pt>
                <c:pt idx="234">
                  <c:v>165.19</c:v>
                </c:pt>
                <c:pt idx="235">
                  <c:v>166.25</c:v>
                </c:pt>
                <c:pt idx="236">
                  <c:v>163.92</c:v>
                </c:pt>
                <c:pt idx="237">
                  <c:v>160.47999999999999</c:v>
                </c:pt>
                <c:pt idx="238">
                  <c:v>158.44</c:v>
                </c:pt>
                <c:pt idx="239">
                  <c:v>161.85</c:v>
                </c:pt>
                <c:pt idx="240">
                  <c:v>166.53</c:v>
                </c:pt>
                <c:pt idx="241">
                  <c:v>165.34</c:v>
                </c:pt>
                <c:pt idx="242">
                  <c:v>172.3</c:v>
                </c:pt>
                <c:pt idx="243">
                  <c:v>172.14</c:v>
                </c:pt>
                <c:pt idx="244">
                  <c:v>169.02</c:v>
                </c:pt>
                <c:pt idx="245">
                  <c:v>170.8</c:v>
                </c:pt>
                <c:pt idx="246">
                  <c:v>161.93</c:v>
                </c:pt>
                <c:pt idx="247">
                  <c:v>163.86</c:v>
                </c:pt>
                <c:pt idx="248">
                  <c:v>154.19</c:v>
                </c:pt>
                <c:pt idx="249">
                  <c:v>148.18</c:v>
                </c:pt>
                <c:pt idx="250">
                  <c:v>136.75</c:v>
                </c:pt>
                <c:pt idx="251">
                  <c:v>136.09</c:v>
                </c:pt>
                <c:pt idx="252">
                  <c:v>145.69999999999999</c:v>
                </c:pt>
                <c:pt idx="253">
                  <c:v>145.34</c:v>
                </c:pt>
                <c:pt idx="254">
                  <c:v>149.57</c:v>
                </c:pt>
                <c:pt idx="255">
                  <c:v>165.08</c:v>
                </c:pt>
                <c:pt idx="256">
                  <c:v>168.23</c:v>
                </c:pt>
                <c:pt idx="257">
                  <c:v>163.41999999999999</c:v>
                </c:pt>
                <c:pt idx="258">
                  <c:v>159.65</c:v>
                </c:pt>
                <c:pt idx="259">
                  <c:v>160.02000000000001</c:v>
                </c:pt>
                <c:pt idx="260">
                  <c:v>156.30000000000001</c:v>
                </c:pt>
                <c:pt idx="261">
                  <c:v>153.12</c:v>
                </c:pt>
                <c:pt idx="262">
                  <c:v>159.80000000000001</c:v>
                </c:pt>
                <c:pt idx="263">
                  <c:v>167.04</c:v>
                </c:pt>
                <c:pt idx="264">
                  <c:v>156.52000000000001</c:v>
                </c:pt>
                <c:pt idx="265">
                  <c:v>151.71</c:v>
                </c:pt>
                <c:pt idx="266">
                  <c:v>149.21</c:v>
                </c:pt>
                <c:pt idx="267">
                  <c:v>153.27000000000001</c:v>
                </c:pt>
                <c:pt idx="268">
                  <c:v>160.99</c:v>
                </c:pt>
                <c:pt idx="269">
                  <c:v>180.24</c:v>
                </c:pt>
                <c:pt idx="270">
                  <c:v>177.25</c:v>
                </c:pt>
                <c:pt idx="271">
                  <c:v>174.67</c:v>
                </c:pt>
                <c:pt idx="272">
                  <c:v>179.35</c:v>
                </c:pt>
                <c:pt idx="273">
                  <c:v>174.82</c:v>
                </c:pt>
                <c:pt idx="274">
                  <c:v>174.22</c:v>
                </c:pt>
                <c:pt idx="275">
                  <c:v>171.68</c:v>
                </c:pt>
                <c:pt idx="276">
                  <c:v>154.57</c:v>
                </c:pt>
                <c:pt idx="277">
                  <c:v>155.71</c:v>
                </c:pt>
                <c:pt idx="278">
                  <c:v>154.91999999999999</c:v>
                </c:pt>
                <c:pt idx="279">
                  <c:v>163.58000000000001</c:v>
                </c:pt>
                <c:pt idx="280">
                  <c:v>163.99</c:v>
                </c:pt>
                <c:pt idx="281">
                  <c:v>156.15</c:v>
                </c:pt>
                <c:pt idx="282">
                  <c:v>154.87</c:v>
                </c:pt>
                <c:pt idx="283">
                  <c:v>142.49</c:v>
                </c:pt>
                <c:pt idx="284">
                  <c:v>135.91999999999999</c:v>
                </c:pt>
                <c:pt idx="285">
                  <c:v>139.82</c:v>
                </c:pt>
                <c:pt idx="286">
                  <c:v>138.74</c:v>
                </c:pt>
                <c:pt idx="287">
                  <c:v>144.41999999999999</c:v>
                </c:pt>
                <c:pt idx="288">
                  <c:v>133.55000000000001</c:v>
                </c:pt>
                <c:pt idx="289">
                  <c:v>132.54</c:v>
                </c:pt>
                <c:pt idx="290">
                  <c:v>130.29</c:v>
                </c:pt>
                <c:pt idx="291">
                  <c:v>135.81</c:v>
                </c:pt>
                <c:pt idx="292">
                  <c:v>139.93</c:v>
                </c:pt>
                <c:pt idx="293">
                  <c:v>143.99</c:v>
                </c:pt>
                <c:pt idx="294">
                  <c:v>153.72999999999999</c:v>
                </c:pt>
                <c:pt idx="295">
                  <c:v>151.79</c:v>
                </c:pt>
                <c:pt idx="296">
                  <c:v>160.69</c:v>
                </c:pt>
                <c:pt idx="297">
                  <c:v>154.33000000000001</c:v>
                </c:pt>
                <c:pt idx="298">
                  <c:v>147.99</c:v>
                </c:pt>
                <c:pt idx="299">
                  <c:v>152.97999999999999</c:v>
                </c:pt>
                <c:pt idx="300">
                  <c:v>144.18</c:v>
                </c:pt>
                <c:pt idx="301">
                  <c:v>147.94</c:v>
                </c:pt>
                <c:pt idx="302">
                  <c:v>148.9</c:v>
                </c:pt>
                <c:pt idx="303">
                  <c:v>155.94999999999999</c:v>
                </c:pt>
                <c:pt idx="304">
                  <c:v>155.93</c:v>
                </c:pt>
                <c:pt idx="305">
                  <c:v>156.66</c:v>
                </c:pt>
                <c:pt idx="306">
                  <c:v>160.33000000000001</c:v>
                </c:pt>
                <c:pt idx="307">
                  <c:v>156.41</c:v>
                </c:pt>
                <c:pt idx="308">
                  <c:v>152.30000000000001</c:v>
                </c:pt>
                <c:pt idx="309">
                  <c:v>155.65</c:v>
                </c:pt>
                <c:pt idx="310">
                  <c:v>155.83000000000001</c:v>
                </c:pt>
                <c:pt idx="311">
                  <c:v>153.61000000000001</c:v>
                </c:pt>
                <c:pt idx="312">
                  <c:v>153.44999999999999</c:v>
                </c:pt>
                <c:pt idx="313">
                  <c:v>164.19</c:v>
                </c:pt>
                <c:pt idx="314">
                  <c:v>161.61000000000001</c:v>
                </c:pt>
                <c:pt idx="315">
                  <c:v>158.88999999999999</c:v>
                </c:pt>
                <c:pt idx="316">
                  <c:v>148.51</c:v>
                </c:pt>
                <c:pt idx="317">
                  <c:v>148.6</c:v>
                </c:pt>
                <c:pt idx="318">
                  <c:v>153</c:v>
                </c:pt>
                <c:pt idx="319">
                  <c:v>158.69999999999999</c:v>
                </c:pt>
                <c:pt idx="320">
                  <c:v>159.78</c:v>
                </c:pt>
                <c:pt idx="321">
                  <c:v>166.55</c:v>
                </c:pt>
                <c:pt idx="322">
                  <c:v>172.01</c:v>
                </c:pt>
                <c:pt idx="323">
                  <c:v>180.45</c:v>
                </c:pt>
                <c:pt idx="324">
                  <c:v>188.31</c:v>
                </c:pt>
                <c:pt idx="325">
                  <c:v>201.29</c:v>
                </c:pt>
                <c:pt idx="326">
                  <c:v>200.36</c:v>
                </c:pt>
                <c:pt idx="327">
                  <c:v>190.21</c:v>
                </c:pt>
                <c:pt idx="328">
                  <c:v>195.91</c:v>
                </c:pt>
                <c:pt idx="329">
                  <c:v>202.74</c:v>
                </c:pt>
                <c:pt idx="330">
                  <c:v>216.71</c:v>
                </c:pt>
                <c:pt idx="331">
                  <c:v>228.91</c:v>
                </c:pt>
                <c:pt idx="332">
                  <c:v>248.48</c:v>
                </c:pt>
                <c:pt idx="333">
                  <c:v>255.46</c:v>
                </c:pt>
                <c:pt idx="334">
                  <c:v>258.47000000000003</c:v>
                </c:pt>
                <c:pt idx="335">
                  <c:v>244.79</c:v>
                </c:pt>
                <c:pt idx="336">
                  <c:v>248.48</c:v>
                </c:pt>
                <c:pt idx="337">
                  <c:v>243.49</c:v>
                </c:pt>
                <c:pt idx="338">
                  <c:v>246.18</c:v>
                </c:pt>
                <c:pt idx="339">
                  <c:v>247.31</c:v>
                </c:pt>
                <c:pt idx="340">
                  <c:v>252.72</c:v>
                </c:pt>
                <c:pt idx="341">
                  <c:v>252.3</c:v>
                </c:pt>
                <c:pt idx="342">
                  <c:v>262.76</c:v>
                </c:pt>
                <c:pt idx="343">
                  <c:v>235.59</c:v>
                </c:pt>
                <c:pt idx="344">
                  <c:v>237.98</c:v>
                </c:pt>
                <c:pt idx="345">
                  <c:v>250.58</c:v>
                </c:pt>
                <c:pt idx="346">
                  <c:v>271.14999999999998</c:v>
                </c:pt>
                <c:pt idx="347">
                  <c:v>280.06</c:v>
                </c:pt>
                <c:pt idx="348">
                  <c:v>300.76</c:v>
                </c:pt>
                <c:pt idx="349">
                  <c:v>303.56</c:v>
                </c:pt>
                <c:pt idx="350">
                  <c:v>304.3</c:v>
                </c:pt>
                <c:pt idx="351">
                  <c:v>311.7</c:v>
                </c:pt>
                <c:pt idx="352">
                  <c:v>312.39</c:v>
                </c:pt>
                <c:pt idx="353">
                  <c:v>303.25</c:v>
                </c:pt>
                <c:pt idx="354">
                  <c:v>297.61</c:v>
                </c:pt>
                <c:pt idx="355">
                  <c:v>285.02999999999997</c:v>
                </c:pt>
                <c:pt idx="356">
                  <c:v>291.94</c:v>
                </c:pt>
                <c:pt idx="357">
                  <c:v>292.76</c:v>
                </c:pt>
                <c:pt idx="358">
                  <c:v>289.14999999999998</c:v>
                </c:pt>
                <c:pt idx="359">
                  <c:v>283.18</c:v>
                </c:pt>
                <c:pt idx="360">
                  <c:v>289.77</c:v>
                </c:pt>
                <c:pt idx="361">
                  <c:v>299.88</c:v>
                </c:pt>
                <c:pt idx="362">
                  <c:v>286.98</c:v>
                </c:pt>
                <c:pt idx="363">
                  <c:v>272.88</c:v>
                </c:pt>
                <c:pt idx="364">
                  <c:v>284.42</c:v>
                </c:pt>
                <c:pt idx="365">
                  <c:v>269.48</c:v>
                </c:pt>
                <c:pt idx="366">
                  <c:v>276.23</c:v>
                </c:pt>
                <c:pt idx="367">
                  <c:v>295.83</c:v>
                </c:pt>
                <c:pt idx="368">
                  <c:v>316.85000000000002</c:v>
                </c:pt>
                <c:pt idx="369">
                  <c:v>327.33</c:v>
                </c:pt>
                <c:pt idx="370">
                  <c:v>337.76</c:v>
                </c:pt>
                <c:pt idx="371">
                  <c:v>371.25</c:v>
                </c:pt>
                <c:pt idx="372">
                  <c:v>338.2</c:v>
                </c:pt>
                <c:pt idx="373">
                  <c:v>332.6</c:v>
                </c:pt>
                <c:pt idx="374">
                  <c:v>345.17</c:v>
                </c:pt>
                <c:pt idx="375">
                  <c:v>341.23</c:v>
                </c:pt>
                <c:pt idx="376">
                  <c:v>359.84</c:v>
                </c:pt>
                <c:pt idx="377">
                  <c:v>360.1</c:v>
                </c:pt>
                <c:pt idx="378">
                  <c:v>362.89</c:v>
                </c:pt>
                <c:pt idx="379">
                  <c:v>359.67</c:v>
                </c:pt>
                <c:pt idx="380">
                  <c:v>352.88</c:v>
                </c:pt>
                <c:pt idx="381">
                  <c:v>345.87</c:v>
                </c:pt>
                <c:pt idx="382">
                  <c:v>350.55</c:v>
                </c:pt>
                <c:pt idx="383">
                  <c:v>340.4</c:v>
                </c:pt>
                <c:pt idx="384">
                  <c:v>354.78</c:v>
                </c:pt>
                <c:pt idx="385">
                  <c:v>365.25</c:v>
                </c:pt>
                <c:pt idx="386">
                  <c:v>382.96</c:v>
                </c:pt>
                <c:pt idx="387">
                  <c:v>366.52</c:v>
                </c:pt>
                <c:pt idx="388">
                  <c:v>342.68</c:v>
                </c:pt>
                <c:pt idx="389">
                  <c:v>343.42</c:v>
                </c:pt>
                <c:pt idx="390">
                  <c:v>387.61</c:v>
                </c:pt>
                <c:pt idx="391">
                  <c:v>409.19</c:v>
                </c:pt>
                <c:pt idx="392">
                  <c:v>400.94</c:v>
                </c:pt>
                <c:pt idx="393">
                  <c:v>408.92</c:v>
                </c:pt>
                <c:pt idx="394">
                  <c:v>422.27</c:v>
                </c:pt>
                <c:pt idx="395">
                  <c:v>400.2</c:v>
                </c:pt>
                <c:pt idx="396">
                  <c:v>424.27</c:v>
                </c:pt>
                <c:pt idx="397">
                  <c:v>422.36</c:v>
                </c:pt>
                <c:pt idx="398">
                  <c:v>421.78</c:v>
                </c:pt>
                <c:pt idx="399">
                  <c:v>423.18</c:v>
                </c:pt>
                <c:pt idx="400">
                  <c:v>444.52</c:v>
                </c:pt>
                <c:pt idx="401">
                  <c:v>431.99</c:v>
                </c:pt>
                <c:pt idx="402">
                  <c:v>403.77</c:v>
                </c:pt>
                <c:pt idx="403">
                  <c:v>410.1</c:v>
                </c:pt>
                <c:pt idx="404">
                  <c:v>378.07</c:v>
                </c:pt>
                <c:pt idx="405">
                  <c:v>374.31</c:v>
                </c:pt>
                <c:pt idx="406">
                  <c:v>393.87</c:v>
                </c:pt>
                <c:pt idx="407">
                  <c:v>404.26</c:v>
                </c:pt>
                <c:pt idx="408">
                  <c:v>422.87</c:v>
                </c:pt>
                <c:pt idx="409">
                  <c:v>434.77</c:v>
                </c:pt>
                <c:pt idx="410">
                  <c:v>480.99</c:v>
                </c:pt>
                <c:pt idx="411">
                  <c:v>470.64</c:v>
                </c:pt>
                <c:pt idx="412">
                  <c:v>479.49</c:v>
                </c:pt>
                <c:pt idx="413">
                  <c:v>472.07</c:v>
                </c:pt>
                <c:pt idx="414">
                  <c:v>492.08</c:v>
                </c:pt>
                <c:pt idx="415">
                  <c:v>491.99</c:v>
                </c:pt>
                <c:pt idx="416">
                  <c:v>529.1</c:v>
                </c:pt>
                <c:pt idx="417">
                  <c:v>518.92999999999995</c:v>
                </c:pt>
                <c:pt idx="418">
                  <c:v>551</c:v>
                </c:pt>
                <c:pt idx="419">
                  <c:v>565.86</c:v>
                </c:pt>
                <c:pt idx="420">
                  <c:v>566.42999999999995</c:v>
                </c:pt>
                <c:pt idx="421">
                  <c:v>580.51</c:v>
                </c:pt>
                <c:pt idx="422">
                  <c:v>588.12</c:v>
                </c:pt>
                <c:pt idx="423">
                  <c:v>598.15</c:v>
                </c:pt>
                <c:pt idx="424">
                  <c:v>594.5</c:v>
                </c:pt>
                <c:pt idx="425">
                  <c:v>579.01</c:v>
                </c:pt>
                <c:pt idx="426">
                  <c:v>572.46</c:v>
                </c:pt>
                <c:pt idx="427">
                  <c:v>535.58000000000004</c:v>
                </c:pt>
                <c:pt idx="428">
                  <c:v>555.66999999999996</c:v>
                </c:pt>
                <c:pt idx="429">
                  <c:v>529.5</c:v>
                </c:pt>
                <c:pt idx="430">
                  <c:v>526.03</c:v>
                </c:pt>
                <c:pt idx="431">
                  <c:v>541.44000000000005</c:v>
                </c:pt>
                <c:pt idx="432">
                  <c:v>561.67999999999995</c:v>
                </c:pt>
                <c:pt idx="433">
                  <c:v>523.53</c:v>
                </c:pt>
                <c:pt idx="434">
                  <c:v>522.79</c:v>
                </c:pt>
                <c:pt idx="435">
                  <c:v>533.97</c:v>
                </c:pt>
                <c:pt idx="436">
                  <c:v>536.36</c:v>
                </c:pt>
                <c:pt idx="437">
                  <c:v>568.03</c:v>
                </c:pt>
                <c:pt idx="438">
                  <c:v>550.52</c:v>
                </c:pt>
                <c:pt idx="439">
                  <c:v>507.4</c:v>
                </c:pt>
                <c:pt idx="440">
                  <c:v>525.74</c:v>
                </c:pt>
                <c:pt idx="441">
                  <c:v>515.51</c:v>
                </c:pt>
                <c:pt idx="442">
                  <c:v>480.82</c:v>
                </c:pt>
                <c:pt idx="443">
                  <c:v>478.83</c:v>
                </c:pt>
                <c:pt idx="444">
                  <c:v>504.75</c:v>
                </c:pt>
                <c:pt idx="445">
                  <c:v>480.42</c:v>
                </c:pt>
                <c:pt idx="446">
                  <c:v>529.88</c:v>
                </c:pt>
                <c:pt idx="447">
                  <c:v>513.21</c:v>
                </c:pt>
                <c:pt idx="448">
                  <c:v>516.25</c:v>
                </c:pt>
                <c:pt idx="449">
                  <c:v>492.26</c:v>
                </c:pt>
                <c:pt idx="450">
                  <c:v>494.25</c:v>
                </c:pt>
                <c:pt idx="451">
                  <c:v>492.7</c:v>
                </c:pt>
                <c:pt idx="452">
                  <c:v>464.63</c:v>
                </c:pt>
                <c:pt idx="453">
                  <c:v>522.85</c:v>
                </c:pt>
                <c:pt idx="454">
                  <c:v>513.54999999999995</c:v>
                </c:pt>
                <c:pt idx="455">
                  <c:v>504.43</c:v>
                </c:pt>
                <c:pt idx="456">
                  <c:v>526.08000000000004</c:v>
                </c:pt>
                <c:pt idx="457">
                  <c:v>567.97</c:v>
                </c:pt>
                <c:pt idx="458">
                  <c:v>596.16999999999996</c:v>
                </c:pt>
                <c:pt idx="459">
                  <c:v>568.89</c:v>
                </c:pt>
                <c:pt idx="460">
                  <c:v>575.24</c:v>
                </c:pt>
                <c:pt idx="461">
                  <c:v>533.83000000000004</c:v>
                </c:pt>
                <c:pt idx="462">
                  <c:v>555.21</c:v>
                </c:pt>
                <c:pt idx="463">
                  <c:v>520.46</c:v>
                </c:pt>
                <c:pt idx="464">
                  <c:v>504.8</c:v>
                </c:pt>
                <c:pt idx="465">
                  <c:v>505.92</c:v>
                </c:pt>
                <c:pt idx="466">
                  <c:v>516.42999999999995</c:v>
                </c:pt>
                <c:pt idx="467">
                  <c:v>512.13</c:v>
                </c:pt>
                <c:pt idx="468">
                  <c:v>546.27</c:v>
                </c:pt>
                <c:pt idx="469">
                  <c:v>564.01</c:v>
                </c:pt>
                <c:pt idx="470">
                  <c:v>580.45000000000005</c:v>
                </c:pt>
                <c:pt idx="471">
                  <c:v>553.25</c:v>
                </c:pt>
                <c:pt idx="472">
                  <c:v>594.5</c:v>
                </c:pt>
                <c:pt idx="473">
                  <c:v>576.62</c:v>
                </c:pt>
                <c:pt idx="474">
                  <c:v>620.58000000000004</c:v>
                </c:pt>
                <c:pt idx="475">
                  <c:v>675.73</c:v>
                </c:pt>
                <c:pt idx="476">
                  <c:v>691.68</c:v>
                </c:pt>
                <c:pt idx="477">
                  <c:v>723.22</c:v>
                </c:pt>
                <c:pt idx="478">
                  <c:v>638.95000000000005</c:v>
                </c:pt>
                <c:pt idx="479">
                  <c:v>635.35</c:v>
                </c:pt>
                <c:pt idx="480">
                  <c:v>666.23</c:v>
                </c:pt>
                <c:pt idx="481">
                  <c:v>693.55</c:v>
                </c:pt>
                <c:pt idx="482">
                  <c:v>661.31</c:v>
                </c:pt>
                <c:pt idx="483">
                  <c:v>654.92999999999995</c:v>
                </c:pt>
                <c:pt idx="484">
                  <c:v>591.71</c:v>
                </c:pt>
                <c:pt idx="485">
                  <c:v>603.21</c:v>
                </c:pt>
                <c:pt idx="486">
                  <c:v>559.75</c:v>
                </c:pt>
                <c:pt idx="487">
                  <c:v>587.64</c:v>
                </c:pt>
                <c:pt idx="488">
                  <c:v>618.24</c:v>
                </c:pt>
                <c:pt idx="489">
                  <c:v>607.76</c:v>
                </c:pt>
                <c:pt idx="490">
                  <c:v>622.33000000000004</c:v>
                </c:pt>
                <c:pt idx="491">
                  <c:v>618.26</c:v>
                </c:pt>
                <c:pt idx="492">
                  <c:v>625.88</c:v>
                </c:pt>
                <c:pt idx="493">
                  <c:v>598.54999999999995</c:v>
                </c:pt>
                <c:pt idx="494">
                  <c:v>615.44000000000005</c:v>
                </c:pt>
                <c:pt idx="495">
                  <c:v>576.79</c:v>
                </c:pt>
                <c:pt idx="496">
                  <c:v>536.4</c:v>
                </c:pt>
                <c:pt idx="497">
                  <c:v>534.98</c:v>
                </c:pt>
                <c:pt idx="498">
                  <c:v>531.61</c:v>
                </c:pt>
                <c:pt idx="499">
                  <c:v>538.83000000000004</c:v>
                </c:pt>
                <c:pt idx="500">
                  <c:v>525.91999999999996</c:v>
                </c:pt>
                <c:pt idx="501">
                  <c:v>569.46</c:v>
                </c:pt>
                <c:pt idx="502">
                  <c:v>574.55999999999995</c:v>
                </c:pt>
                <c:pt idx="503">
                  <c:v>581.41999999999996</c:v>
                </c:pt>
                <c:pt idx="504">
                  <c:v>587.51</c:v>
                </c:pt>
                <c:pt idx="505">
                  <c:v>613.57000000000005</c:v>
                </c:pt>
                <c:pt idx="506">
                  <c:v>629.67999999999995</c:v>
                </c:pt>
                <c:pt idx="507">
                  <c:v>642.67999999999995</c:v>
                </c:pt>
                <c:pt idx="508">
                  <c:v>663.89</c:v>
                </c:pt>
                <c:pt idx="509">
                  <c:v>617.54</c:v>
                </c:pt>
                <c:pt idx="510">
                  <c:v>575.30999999999995</c:v>
                </c:pt>
                <c:pt idx="511">
                  <c:v>574.86</c:v>
                </c:pt>
                <c:pt idx="512">
                  <c:v>571.55999999999995</c:v>
                </c:pt>
                <c:pt idx="513">
                  <c:v>586.66999999999996</c:v>
                </c:pt>
                <c:pt idx="514">
                  <c:v>588.52</c:v>
                </c:pt>
                <c:pt idx="515">
                  <c:v>604.12</c:v>
                </c:pt>
                <c:pt idx="516">
                  <c:v>575.41999999999996</c:v>
                </c:pt>
                <c:pt idx="517">
                  <c:v>576.52</c:v>
                </c:pt>
                <c:pt idx="518">
                  <c:v>546.99</c:v>
                </c:pt>
                <c:pt idx="519">
                  <c:v>557.02</c:v>
                </c:pt>
                <c:pt idx="520">
                  <c:v>516.99</c:v>
                </c:pt>
                <c:pt idx="521">
                  <c:v>525.65</c:v>
                </c:pt>
                <c:pt idx="522">
                  <c:v>496.12</c:v>
                </c:pt>
                <c:pt idx="523">
                  <c:v>489.53</c:v>
                </c:pt>
                <c:pt idx="524">
                  <c:v>508.99</c:v>
                </c:pt>
                <c:pt idx="525">
                  <c:v>514.95000000000005</c:v>
                </c:pt>
                <c:pt idx="526">
                  <c:v>482.52</c:v>
                </c:pt>
                <c:pt idx="527">
                  <c:v>470.52</c:v>
                </c:pt>
                <c:pt idx="528">
                  <c:v>443.5</c:v>
                </c:pt>
                <c:pt idx="529">
                  <c:v>414.73</c:v>
                </c:pt>
                <c:pt idx="530">
                  <c:v>417.71</c:v>
                </c:pt>
                <c:pt idx="531">
                  <c:v>428.4</c:v>
                </c:pt>
                <c:pt idx="532">
                  <c:v>437.22</c:v>
                </c:pt>
                <c:pt idx="533">
                  <c:v>449.2</c:v>
                </c:pt>
                <c:pt idx="534">
                  <c:v>450.03</c:v>
                </c:pt>
                <c:pt idx="535">
                  <c:v>446.06</c:v>
                </c:pt>
                <c:pt idx="536">
                  <c:v>427.88</c:v>
                </c:pt>
                <c:pt idx="537">
                  <c:v>421.22</c:v>
                </c:pt>
                <c:pt idx="538">
                  <c:v>399.97</c:v>
                </c:pt>
                <c:pt idx="539">
                  <c:v>387.27</c:v>
                </c:pt>
                <c:pt idx="540">
                  <c:v>389.59</c:v>
                </c:pt>
                <c:pt idx="541">
                  <c:v>388.63</c:v>
                </c:pt>
                <c:pt idx="542">
                  <c:v>441.62</c:v>
                </c:pt>
                <c:pt idx="543">
                  <c:v>418.92</c:v>
                </c:pt>
                <c:pt idx="544">
                  <c:v>417.75</c:v>
                </c:pt>
                <c:pt idx="545">
                  <c:v>395.02</c:v>
                </c:pt>
                <c:pt idx="546">
                  <c:v>389.7</c:v>
                </c:pt>
                <c:pt idx="547">
                  <c:v>385.1</c:v>
                </c:pt>
                <c:pt idx="548">
                  <c:v>399.59</c:v>
                </c:pt>
                <c:pt idx="549">
                  <c:v>393.22</c:v>
                </c:pt>
                <c:pt idx="550">
                  <c:v>391.06</c:v>
                </c:pt>
                <c:pt idx="551">
                  <c:v>385.13</c:v>
                </c:pt>
                <c:pt idx="552">
                  <c:v>364.51</c:v>
                </c:pt>
                <c:pt idx="553">
                  <c:v>355.73</c:v>
                </c:pt>
                <c:pt idx="554">
                  <c:v>351.03</c:v>
                </c:pt>
                <c:pt idx="555">
                  <c:v>352.92</c:v>
                </c:pt>
                <c:pt idx="556">
                  <c:v>361.94</c:v>
                </c:pt>
                <c:pt idx="557">
                  <c:v>359.31</c:v>
                </c:pt>
                <c:pt idx="558">
                  <c:v>356.45</c:v>
                </c:pt>
                <c:pt idx="559">
                  <c:v>332.98</c:v>
                </c:pt>
                <c:pt idx="560">
                  <c:v>341.22</c:v>
                </c:pt>
                <c:pt idx="561">
                  <c:v>332.41</c:v>
                </c:pt>
                <c:pt idx="562">
                  <c:v>343.53</c:v>
                </c:pt>
                <c:pt idx="563">
                  <c:v>363.41</c:v>
                </c:pt>
                <c:pt idx="564">
                  <c:v>361.47</c:v>
                </c:pt>
                <c:pt idx="565">
                  <c:v>347.44</c:v>
                </c:pt>
                <c:pt idx="566">
                  <c:v>348.02</c:v>
                </c:pt>
                <c:pt idx="567">
                  <c:v>353.85</c:v>
                </c:pt>
                <c:pt idx="568">
                  <c:v>350.12</c:v>
                </c:pt>
                <c:pt idx="569">
                  <c:v>342.93</c:v>
                </c:pt>
                <c:pt idx="570">
                  <c:v>351.76</c:v>
                </c:pt>
                <c:pt idx="571">
                  <c:v>359.84</c:v>
                </c:pt>
                <c:pt idx="572">
                  <c:v>355.6</c:v>
                </c:pt>
                <c:pt idx="573">
                  <c:v>333.09</c:v>
                </c:pt>
                <c:pt idx="574">
                  <c:v>340.17</c:v>
                </c:pt>
                <c:pt idx="575">
                  <c:v>330.42</c:v>
                </c:pt>
                <c:pt idx="576">
                  <c:v>334.11</c:v>
                </c:pt>
                <c:pt idx="577">
                  <c:v>336.97</c:v>
                </c:pt>
                <c:pt idx="578">
                  <c:v>312.62</c:v>
                </c:pt>
                <c:pt idx="579">
                  <c:v>314.39</c:v>
                </c:pt>
                <c:pt idx="580">
                  <c:v>321.83999999999997</c:v>
                </c:pt>
                <c:pt idx="581">
                  <c:v>331.12</c:v>
                </c:pt>
                <c:pt idx="582">
                  <c:v>333.49</c:v>
                </c:pt>
                <c:pt idx="583">
                  <c:v>308.27999999999997</c:v>
                </c:pt>
                <c:pt idx="584">
                  <c:v>325.58</c:v>
                </c:pt>
                <c:pt idx="585">
                  <c:v>331.88</c:v>
                </c:pt>
                <c:pt idx="586">
                  <c:v>316.67</c:v>
                </c:pt>
                <c:pt idx="587">
                  <c:v>307.33</c:v>
                </c:pt>
                <c:pt idx="588">
                  <c:v>310.98</c:v>
                </c:pt>
                <c:pt idx="589">
                  <c:v>320.51</c:v>
                </c:pt>
                <c:pt idx="590">
                  <c:v>314.89999999999998</c:v>
                </c:pt>
                <c:pt idx="591">
                  <c:v>326.49</c:v>
                </c:pt>
                <c:pt idx="592">
                  <c:v>304.08999999999997</c:v>
                </c:pt>
                <c:pt idx="593">
                  <c:v>292.07</c:v>
                </c:pt>
                <c:pt idx="594">
                  <c:v>269.02</c:v>
                </c:pt>
                <c:pt idx="595">
                  <c:v>259.92</c:v>
                </c:pt>
                <c:pt idx="596">
                  <c:v>277.13</c:v>
                </c:pt>
                <c:pt idx="597">
                  <c:v>302.19</c:v>
                </c:pt>
                <c:pt idx="598">
                  <c:v>305.82</c:v>
                </c:pt>
                <c:pt idx="599">
                  <c:v>298.63</c:v>
                </c:pt>
                <c:pt idx="600">
                  <c:v>296.62</c:v>
                </c:pt>
                <c:pt idx="601">
                  <c:v>303.14</c:v>
                </c:pt>
                <c:pt idx="602">
                  <c:v>285.01</c:v>
                </c:pt>
                <c:pt idx="603">
                  <c:v>279.06</c:v>
                </c:pt>
                <c:pt idx="604">
                  <c:v>296.64</c:v>
                </c:pt>
                <c:pt idx="605">
                  <c:v>284.87</c:v>
                </c:pt>
                <c:pt idx="606">
                  <c:v>276.91000000000003</c:v>
                </c:pt>
                <c:pt idx="607">
                  <c:v>277.70999999999998</c:v>
                </c:pt>
                <c:pt idx="608">
                  <c:v>281.60000000000002</c:v>
                </c:pt>
                <c:pt idx="609">
                  <c:v>275.13</c:v>
                </c:pt>
                <c:pt idx="610">
                  <c:v>276.64</c:v>
                </c:pt>
                <c:pt idx="611">
                  <c:v>284.27999999999997</c:v>
                </c:pt>
                <c:pt idx="612">
                  <c:v>308.77</c:v>
                </c:pt>
                <c:pt idx="613">
                  <c:v>307.89999999999998</c:v>
                </c:pt>
                <c:pt idx="614">
                  <c:v>308.10000000000002</c:v>
                </c:pt>
                <c:pt idx="615">
                  <c:v>328.75</c:v>
                </c:pt>
                <c:pt idx="616">
                  <c:v>322.19</c:v>
                </c:pt>
                <c:pt idx="617">
                  <c:v>305.89999999999998</c:v>
                </c:pt>
                <c:pt idx="618">
                  <c:v>309.77</c:v>
                </c:pt>
                <c:pt idx="619">
                  <c:v>324.49</c:v>
                </c:pt>
                <c:pt idx="620">
                  <c:v>330.09</c:v>
                </c:pt>
                <c:pt idx="621">
                  <c:v>329.55</c:v>
                </c:pt>
                <c:pt idx="622">
                  <c:v>311.3</c:v>
                </c:pt>
                <c:pt idx="623">
                  <c:v>311.27999999999997</c:v>
                </c:pt>
                <c:pt idx="624">
                  <c:v>328.17</c:v>
                </c:pt>
                <c:pt idx="625">
                  <c:v>312.73</c:v>
                </c:pt>
                <c:pt idx="626">
                  <c:v>310.33</c:v>
                </c:pt>
                <c:pt idx="627">
                  <c:v>306.16000000000003</c:v>
                </c:pt>
                <c:pt idx="628">
                  <c:v>298.24</c:v>
                </c:pt>
                <c:pt idx="629">
                  <c:v>301.98</c:v>
                </c:pt>
                <c:pt idx="630">
                  <c:v>308.24</c:v>
                </c:pt>
                <c:pt idx="631">
                  <c:v>314.48</c:v>
                </c:pt>
                <c:pt idx="632">
                  <c:v>302.86</c:v>
                </c:pt>
                <c:pt idx="633">
                  <c:v>283.77999999999997</c:v>
                </c:pt>
                <c:pt idx="634">
                  <c:v>287.52</c:v>
                </c:pt>
                <c:pt idx="635">
                  <c:v>282.27999999999997</c:v>
                </c:pt>
                <c:pt idx="636">
                  <c:v>305.06</c:v>
                </c:pt>
                <c:pt idx="637">
                  <c:v>330.3</c:v>
                </c:pt>
                <c:pt idx="638">
                  <c:v>359.19</c:v>
                </c:pt>
                <c:pt idx="639">
                  <c:v>346.44</c:v>
                </c:pt>
                <c:pt idx="640">
                  <c:v>355.44</c:v>
                </c:pt>
                <c:pt idx="641">
                  <c:v>369.2</c:v>
                </c:pt>
                <c:pt idx="642">
                  <c:v>381.74</c:v>
                </c:pt>
                <c:pt idx="643">
                  <c:v>377.12</c:v>
                </c:pt>
                <c:pt idx="644">
                  <c:v>398.33</c:v>
                </c:pt>
                <c:pt idx="645">
                  <c:v>399.27</c:v>
                </c:pt>
                <c:pt idx="646">
                  <c:v>402.31</c:v>
                </c:pt>
                <c:pt idx="647">
                  <c:v>378.64</c:v>
                </c:pt>
                <c:pt idx="648">
                  <c:v>389.68</c:v>
                </c:pt>
                <c:pt idx="649">
                  <c:v>386.45</c:v>
                </c:pt>
                <c:pt idx="650">
                  <c:v>394.79</c:v>
                </c:pt>
                <c:pt idx="651">
                  <c:v>399.54</c:v>
                </c:pt>
                <c:pt idx="652">
                  <c:v>403.46</c:v>
                </c:pt>
                <c:pt idx="653">
                  <c:v>403.64</c:v>
                </c:pt>
                <c:pt idx="654">
                  <c:v>417.83</c:v>
                </c:pt>
                <c:pt idx="655">
                  <c:v>415.41</c:v>
                </c:pt>
                <c:pt idx="656">
                  <c:v>392.3</c:v>
                </c:pt>
                <c:pt idx="657">
                  <c:v>402.48</c:v>
                </c:pt>
                <c:pt idx="658">
                  <c:v>390.28</c:v>
                </c:pt>
                <c:pt idx="659">
                  <c:v>370.55</c:v>
                </c:pt>
                <c:pt idx="660">
                  <c:v>356.19</c:v>
                </c:pt>
                <c:pt idx="661">
                  <c:v>361.19</c:v>
                </c:pt>
                <c:pt idx="662">
                  <c:v>360.6</c:v>
                </c:pt>
                <c:pt idx="663">
                  <c:v>331.22</c:v>
                </c:pt>
                <c:pt idx="664">
                  <c:v>326.82</c:v>
                </c:pt>
                <c:pt idx="665">
                  <c:v>343.65</c:v>
                </c:pt>
                <c:pt idx="666">
                  <c:v>338.15</c:v>
                </c:pt>
                <c:pt idx="667">
                  <c:v>336.65</c:v>
                </c:pt>
                <c:pt idx="668">
                  <c:v>352.16</c:v>
                </c:pt>
                <c:pt idx="669">
                  <c:v>364.67</c:v>
                </c:pt>
                <c:pt idx="670">
                  <c:v>381.14</c:v>
                </c:pt>
                <c:pt idx="671">
                  <c:v>341.03</c:v>
                </c:pt>
                <c:pt idx="672">
                  <c:v>366.98</c:v>
                </c:pt>
                <c:pt idx="673">
                  <c:v>377.55</c:v>
                </c:pt>
                <c:pt idx="674">
                  <c:v>418.56</c:v>
                </c:pt>
                <c:pt idx="675">
                  <c:v>406.31</c:v>
                </c:pt>
                <c:pt idx="676">
                  <c:v>378.89</c:v>
                </c:pt>
                <c:pt idx="677">
                  <c:v>379.89</c:v>
                </c:pt>
                <c:pt idx="678">
                  <c:v>376.51</c:v>
                </c:pt>
                <c:pt idx="679">
                  <c:v>387.63</c:v>
                </c:pt>
                <c:pt idx="680">
                  <c:v>406.02</c:v>
                </c:pt>
                <c:pt idx="681">
                  <c:v>405.51</c:v>
                </c:pt>
                <c:pt idx="682">
                  <c:v>402.48</c:v>
                </c:pt>
                <c:pt idx="683">
                  <c:v>412.15</c:v>
                </c:pt>
                <c:pt idx="684">
                  <c:v>408.8</c:v>
                </c:pt>
                <c:pt idx="685">
                  <c:v>404.09</c:v>
                </c:pt>
                <c:pt idx="686">
                  <c:v>422.6</c:v>
                </c:pt>
                <c:pt idx="687">
                  <c:v>446.02</c:v>
                </c:pt>
                <c:pt idx="688">
                  <c:v>467.35</c:v>
                </c:pt>
                <c:pt idx="689">
                  <c:v>465.23</c:v>
                </c:pt>
                <c:pt idx="690">
                  <c:v>427.2</c:v>
                </c:pt>
                <c:pt idx="691">
                  <c:v>425.61</c:v>
                </c:pt>
                <c:pt idx="692">
                  <c:v>413.56</c:v>
                </c:pt>
                <c:pt idx="693">
                  <c:v>412.34</c:v>
                </c:pt>
                <c:pt idx="694">
                  <c:v>402.1</c:v>
                </c:pt>
                <c:pt idx="695">
                  <c:v>402.7</c:v>
                </c:pt>
                <c:pt idx="696">
                  <c:v>386.82</c:v>
                </c:pt>
                <c:pt idx="697">
                  <c:v>367.92</c:v>
                </c:pt>
                <c:pt idx="698">
                  <c:v>387.71</c:v>
                </c:pt>
                <c:pt idx="699">
                  <c:v>373.49</c:v>
                </c:pt>
                <c:pt idx="700">
                  <c:v>374.37</c:v>
                </c:pt>
                <c:pt idx="701">
                  <c:v>390.2</c:v>
                </c:pt>
                <c:pt idx="702">
                  <c:v>406.03</c:v>
                </c:pt>
                <c:pt idx="703">
                  <c:v>420.45</c:v>
                </c:pt>
                <c:pt idx="704">
                  <c:v>426.69</c:v>
                </c:pt>
                <c:pt idx="705">
                  <c:v>440.56</c:v>
                </c:pt>
                <c:pt idx="706">
                  <c:v>467.12</c:v>
                </c:pt>
                <c:pt idx="707">
                  <c:v>476.44</c:v>
                </c:pt>
                <c:pt idx="708">
                  <c:v>442.94</c:v>
                </c:pt>
                <c:pt idx="709">
                  <c:v>434.48</c:v>
                </c:pt>
                <c:pt idx="710">
                  <c:v>448.09</c:v>
                </c:pt>
                <c:pt idx="711">
                  <c:v>437.75</c:v>
                </c:pt>
                <c:pt idx="712">
                  <c:v>468.87</c:v>
                </c:pt>
                <c:pt idx="713">
                  <c:v>468.75</c:v>
                </c:pt>
                <c:pt idx="714">
                  <c:v>471.49</c:v>
                </c:pt>
                <c:pt idx="715">
                  <c:v>494.87</c:v>
                </c:pt>
                <c:pt idx="716">
                  <c:v>492.32</c:v>
                </c:pt>
                <c:pt idx="717">
                  <c:v>497.05</c:v>
                </c:pt>
                <c:pt idx="718">
                  <c:v>516.9</c:v>
                </c:pt>
                <c:pt idx="719">
                  <c:v>487.8</c:v>
                </c:pt>
                <c:pt idx="720">
                  <c:v>483.26</c:v>
                </c:pt>
                <c:pt idx="721">
                  <c:v>501.12</c:v>
                </c:pt>
                <c:pt idx="722">
                  <c:v>503.64</c:v>
                </c:pt>
                <c:pt idx="723">
                  <c:v>536.08000000000004</c:v>
                </c:pt>
                <c:pt idx="724">
                  <c:v>503.75</c:v>
                </c:pt>
                <c:pt idx="725">
                  <c:v>471.17</c:v>
                </c:pt>
                <c:pt idx="726">
                  <c:v>487.4</c:v>
                </c:pt>
                <c:pt idx="727">
                  <c:v>506.17</c:v>
                </c:pt>
                <c:pt idx="728">
                  <c:v>503.35</c:v>
                </c:pt>
                <c:pt idx="729">
                  <c:v>512.87</c:v>
                </c:pt>
                <c:pt idx="730">
                  <c:v>530</c:v>
                </c:pt>
                <c:pt idx="731">
                  <c:v>513.82000000000005</c:v>
                </c:pt>
                <c:pt idx="732">
                  <c:v>500.33</c:v>
                </c:pt>
                <c:pt idx="733">
                  <c:v>505.41</c:v>
                </c:pt>
                <c:pt idx="734">
                  <c:v>525.70000000000005</c:v>
                </c:pt>
                <c:pt idx="735">
                  <c:v>502.37</c:v>
                </c:pt>
                <c:pt idx="736">
                  <c:v>499.48</c:v>
                </c:pt>
                <c:pt idx="737">
                  <c:v>495.66</c:v>
                </c:pt>
                <c:pt idx="738">
                  <c:v>505.4</c:v>
                </c:pt>
                <c:pt idx="739">
                  <c:v>506.4</c:v>
                </c:pt>
                <c:pt idx="740">
                  <c:v>496.36</c:v>
                </c:pt>
                <c:pt idx="741">
                  <c:v>523.62</c:v>
                </c:pt>
                <c:pt idx="742">
                  <c:v>513.39</c:v>
                </c:pt>
                <c:pt idx="743">
                  <c:v>508.47</c:v>
                </c:pt>
                <c:pt idx="744">
                  <c:v>477.5</c:v>
                </c:pt>
                <c:pt idx="745">
                  <c:v>464.84</c:v>
                </c:pt>
                <c:pt idx="746">
                  <c:v>475.88</c:v>
                </c:pt>
                <c:pt idx="747">
                  <c:v>483.29</c:v>
                </c:pt>
                <c:pt idx="748">
                  <c:v>496.46</c:v>
                </c:pt>
                <c:pt idx="749">
                  <c:v>508.98</c:v>
                </c:pt>
                <c:pt idx="750">
                  <c:v>555.70000000000005</c:v>
                </c:pt>
                <c:pt idx="751">
                  <c:v>540.20000000000005</c:v>
                </c:pt>
                <c:pt idx="752">
                  <c:v>506.72</c:v>
                </c:pt>
                <c:pt idx="753">
                  <c:v>486.52</c:v>
                </c:pt>
                <c:pt idx="754">
                  <c:v>473.81</c:v>
                </c:pt>
                <c:pt idx="755">
                  <c:v>456.35</c:v>
                </c:pt>
                <c:pt idx="756">
                  <c:v>459.17</c:v>
                </c:pt>
                <c:pt idx="757">
                  <c:v>484.47</c:v>
                </c:pt>
                <c:pt idx="758">
                  <c:v>517.20000000000005</c:v>
                </c:pt>
                <c:pt idx="759">
                  <c:v>529.23</c:v>
                </c:pt>
                <c:pt idx="760">
                  <c:v>579.07000000000005</c:v>
                </c:pt>
                <c:pt idx="761">
                  <c:v>572.02</c:v>
                </c:pt>
                <c:pt idx="762">
                  <c:v>536.28</c:v>
                </c:pt>
                <c:pt idx="763">
                  <c:v>561.23</c:v>
                </c:pt>
                <c:pt idx="764">
                  <c:v>521.74</c:v>
                </c:pt>
                <c:pt idx="765">
                  <c:v>507.04</c:v>
                </c:pt>
                <c:pt idx="766">
                  <c:v>519.16999999999996</c:v>
                </c:pt>
                <c:pt idx="767">
                  <c:v>518.21</c:v>
                </c:pt>
                <c:pt idx="768">
                  <c:v>515.37</c:v>
                </c:pt>
                <c:pt idx="769">
                  <c:v>492.2</c:v>
                </c:pt>
                <c:pt idx="770">
                  <c:v>493.13</c:v>
                </c:pt>
                <c:pt idx="771">
                  <c:v>515.02</c:v>
                </c:pt>
                <c:pt idx="772">
                  <c:v>516.65</c:v>
                </c:pt>
                <c:pt idx="773">
                  <c:v>500.55</c:v>
                </c:pt>
                <c:pt idx="774">
                  <c:v>476.73</c:v>
                </c:pt>
                <c:pt idx="775">
                  <c:v>462.27</c:v>
                </c:pt>
                <c:pt idx="776">
                  <c:v>470.85</c:v>
                </c:pt>
                <c:pt idx="777">
                  <c:v>478.64</c:v>
                </c:pt>
                <c:pt idx="778">
                  <c:v>464.29</c:v>
                </c:pt>
                <c:pt idx="779">
                  <c:v>425.1</c:v>
                </c:pt>
                <c:pt idx="780">
                  <c:v>433.48</c:v>
                </c:pt>
              </c:numCache>
            </c:numRef>
          </c:val>
          <c:smooth val="1"/>
          <c:extLst>
            <c:ext xmlns:c16="http://schemas.microsoft.com/office/drawing/2014/chart" uri="{C3380CC4-5D6E-409C-BE32-E72D297353CC}">
              <c16:uniqueId val="{00000002-38FB-8342-A6A6-2CAD527116AC}"/>
            </c:ext>
          </c:extLst>
        </c:ser>
        <c:ser>
          <c:idx val="3"/>
          <c:order val="3"/>
          <c:tx>
            <c:strRef>
              <c:f>Charts!$T$3</c:f>
              <c:strCache>
                <c:ptCount val="1"/>
                <c:pt idx="0">
                  <c:v>TSLA</c:v>
                </c:pt>
              </c:strCache>
            </c:strRef>
          </c:tx>
          <c:spPr>
            <a:ln w="18000">
              <a:prstDash val="solid"/>
            </a:ln>
          </c:spPr>
          <c:marker>
            <c:symbol val="none"/>
          </c:marker>
          <c:cat>
            <c:strRef>
              <c:f>Charts!$P$4:$P$784</c:f>
              <c:strCache>
                <c:ptCount val="781"/>
                <c:pt idx="0">
                  <c:v>2022-01-04</c:v>
                </c:pt>
                <c:pt idx="1">
                  <c:v>2022-01-05</c:v>
                </c:pt>
                <c:pt idx="2">
                  <c:v>2022-01-06</c:v>
                </c:pt>
                <c:pt idx="3">
                  <c:v>2022-01-07</c:v>
                </c:pt>
                <c:pt idx="4">
                  <c:v>2022-01-10</c:v>
                </c:pt>
                <c:pt idx="5">
                  <c:v>2022-01-11</c:v>
                </c:pt>
                <c:pt idx="6">
                  <c:v>2022-01-12</c:v>
                </c:pt>
                <c:pt idx="7">
                  <c:v>2022-01-13</c:v>
                </c:pt>
                <c:pt idx="8">
                  <c:v>2022-01-14</c:v>
                </c:pt>
                <c:pt idx="9">
                  <c:v>2022-01-17</c:v>
                </c:pt>
                <c:pt idx="10">
                  <c:v>2022-01-18</c:v>
                </c:pt>
                <c:pt idx="11">
                  <c:v>2022-01-19</c:v>
                </c:pt>
                <c:pt idx="12">
                  <c:v>2022-01-20</c:v>
                </c:pt>
                <c:pt idx="13">
                  <c:v>2022-01-21</c:v>
                </c:pt>
                <c:pt idx="14">
                  <c:v>2022-01-24</c:v>
                </c:pt>
                <c:pt idx="15">
                  <c:v>2022-01-25</c:v>
                </c:pt>
                <c:pt idx="16">
                  <c:v>2022-01-26</c:v>
                </c:pt>
                <c:pt idx="17">
                  <c:v>2022-01-27</c:v>
                </c:pt>
                <c:pt idx="18">
                  <c:v>2022-01-28</c:v>
                </c:pt>
                <c:pt idx="19">
                  <c:v>2022-01-31</c:v>
                </c:pt>
                <c:pt idx="20">
                  <c:v>2022-02-01</c:v>
                </c:pt>
                <c:pt idx="21">
                  <c:v>2022-02-02</c:v>
                </c:pt>
                <c:pt idx="22">
                  <c:v>2022-02-03</c:v>
                </c:pt>
                <c:pt idx="23">
                  <c:v>2022-02-04</c:v>
                </c:pt>
                <c:pt idx="24">
                  <c:v>2022-02-07</c:v>
                </c:pt>
                <c:pt idx="25">
                  <c:v>2022-02-08</c:v>
                </c:pt>
                <c:pt idx="26">
                  <c:v>2022-02-09</c:v>
                </c:pt>
                <c:pt idx="27">
                  <c:v>2022-02-10</c:v>
                </c:pt>
                <c:pt idx="28">
                  <c:v>2022-02-11</c:v>
                </c:pt>
                <c:pt idx="29">
                  <c:v>2022-02-14</c:v>
                </c:pt>
                <c:pt idx="30">
                  <c:v>2022-02-15</c:v>
                </c:pt>
                <c:pt idx="31">
                  <c:v>2022-02-16</c:v>
                </c:pt>
                <c:pt idx="32">
                  <c:v>2022-02-17</c:v>
                </c:pt>
                <c:pt idx="33">
                  <c:v>2022-02-18</c:v>
                </c:pt>
                <c:pt idx="34">
                  <c:v>2022-02-21</c:v>
                </c:pt>
                <c:pt idx="35">
                  <c:v>2022-02-22</c:v>
                </c:pt>
                <c:pt idx="36">
                  <c:v>2022-02-23</c:v>
                </c:pt>
                <c:pt idx="37">
                  <c:v>2022-02-24</c:v>
                </c:pt>
                <c:pt idx="38">
                  <c:v>2022-02-25</c:v>
                </c:pt>
                <c:pt idx="39">
                  <c:v>2022-02-28</c:v>
                </c:pt>
                <c:pt idx="40">
                  <c:v>2022-03-01</c:v>
                </c:pt>
                <c:pt idx="41">
                  <c:v>2022-03-02</c:v>
                </c:pt>
                <c:pt idx="42">
                  <c:v>2022-03-03</c:v>
                </c:pt>
                <c:pt idx="43">
                  <c:v>2022-03-04</c:v>
                </c:pt>
                <c:pt idx="44">
                  <c:v>2022-03-07</c:v>
                </c:pt>
                <c:pt idx="45">
                  <c:v>2022-03-08</c:v>
                </c:pt>
                <c:pt idx="46">
                  <c:v>2022-03-09</c:v>
                </c:pt>
                <c:pt idx="47">
                  <c:v>2022-03-10</c:v>
                </c:pt>
                <c:pt idx="48">
                  <c:v>2022-03-11</c:v>
                </c:pt>
                <c:pt idx="49">
                  <c:v>2022-03-14</c:v>
                </c:pt>
                <c:pt idx="50">
                  <c:v>2022-03-15</c:v>
                </c:pt>
                <c:pt idx="51">
                  <c:v>2022-03-16</c:v>
                </c:pt>
                <c:pt idx="52">
                  <c:v>2022-03-17</c:v>
                </c:pt>
                <c:pt idx="53">
                  <c:v>2022-03-18</c:v>
                </c:pt>
                <c:pt idx="54">
                  <c:v>2022-03-21</c:v>
                </c:pt>
                <c:pt idx="55">
                  <c:v>2022-03-22</c:v>
                </c:pt>
                <c:pt idx="56">
                  <c:v>2022-03-23</c:v>
                </c:pt>
                <c:pt idx="57">
                  <c:v>2022-03-24</c:v>
                </c:pt>
                <c:pt idx="58">
                  <c:v>2022-03-25</c:v>
                </c:pt>
                <c:pt idx="59">
                  <c:v>2022-03-28</c:v>
                </c:pt>
                <c:pt idx="60">
                  <c:v>2022-03-29</c:v>
                </c:pt>
                <c:pt idx="61">
                  <c:v>2022-03-30</c:v>
                </c:pt>
                <c:pt idx="62">
                  <c:v>2022-03-31</c:v>
                </c:pt>
                <c:pt idx="63">
                  <c:v>2022-04-01</c:v>
                </c:pt>
                <c:pt idx="64">
                  <c:v>2022-04-04</c:v>
                </c:pt>
                <c:pt idx="65">
                  <c:v>2022-04-05</c:v>
                </c:pt>
                <c:pt idx="66">
                  <c:v>2022-04-06</c:v>
                </c:pt>
                <c:pt idx="67">
                  <c:v>2022-04-07</c:v>
                </c:pt>
                <c:pt idx="68">
                  <c:v>2022-04-08</c:v>
                </c:pt>
                <c:pt idx="69">
                  <c:v>2022-04-11</c:v>
                </c:pt>
                <c:pt idx="70">
                  <c:v>2022-04-12</c:v>
                </c:pt>
                <c:pt idx="71">
                  <c:v>2022-04-13</c:v>
                </c:pt>
                <c:pt idx="72">
                  <c:v>2022-04-14</c:v>
                </c:pt>
                <c:pt idx="73">
                  <c:v>2022-04-15</c:v>
                </c:pt>
                <c:pt idx="74">
                  <c:v>2022-04-18</c:v>
                </c:pt>
                <c:pt idx="75">
                  <c:v>2022-04-19</c:v>
                </c:pt>
                <c:pt idx="76">
                  <c:v>2022-04-20</c:v>
                </c:pt>
                <c:pt idx="77">
                  <c:v>2022-04-21</c:v>
                </c:pt>
                <c:pt idx="78">
                  <c:v>2022-04-22</c:v>
                </c:pt>
                <c:pt idx="79">
                  <c:v>2022-04-25</c:v>
                </c:pt>
                <c:pt idx="80">
                  <c:v>2022-04-26</c:v>
                </c:pt>
                <c:pt idx="81">
                  <c:v>2022-04-27</c:v>
                </c:pt>
                <c:pt idx="82">
                  <c:v>2022-04-28</c:v>
                </c:pt>
                <c:pt idx="83">
                  <c:v>2022-04-29</c:v>
                </c:pt>
                <c:pt idx="84">
                  <c:v>2022-05-02</c:v>
                </c:pt>
                <c:pt idx="85">
                  <c:v>2022-05-03</c:v>
                </c:pt>
                <c:pt idx="86">
                  <c:v>2022-05-04</c:v>
                </c:pt>
                <c:pt idx="87">
                  <c:v>2022-05-05</c:v>
                </c:pt>
                <c:pt idx="88">
                  <c:v>2022-05-06</c:v>
                </c:pt>
                <c:pt idx="89">
                  <c:v>2022-05-09</c:v>
                </c:pt>
                <c:pt idx="90">
                  <c:v>2022-05-10</c:v>
                </c:pt>
                <c:pt idx="91">
                  <c:v>2022-05-11</c:v>
                </c:pt>
                <c:pt idx="92">
                  <c:v>2022-05-12</c:v>
                </c:pt>
                <c:pt idx="93">
                  <c:v>2022-05-13</c:v>
                </c:pt>
                <c:pt idx="94">
                  <c:v>2022-05-16</c:v>
                </c:pt>
                <c:pt idx="95">
                  <c:v>2022-05-17</c:v>
                </c:pt>
                <c:pt idx="96">
                  <c:v>2022-05-18</c:v>
                </c:pt>
                <c:pt idx="97">
                  <c:v>2022-05-19</c:v>
                </c:pt>
                <c:pt idx="98">
                  <c:v>2022-05-20</c:v>
                </c:pt>
                <c:pt idx="99">
                  <c:v>2022-05-23</c:v>
                </c:pt>
                <c:pt idx="100">
                  <c:v>2022-05-24</c:v>
                </c:pt>
                <c:pt idx="101">
                  <c:v>2022-05-25</c:v>
                </c:pt>
                <c:pt idx="102">
                  <c:v>2022-05-26</c:v>
                </c:pt>
                <c:pt idx="103">
                  <c:v>2022-05-27</c:v>
                </c:pt>
                <c:pt idx="104">
                  <c:v>2022-05-30</c:v>
                </c:pt>
                <c:pt idx="105">
                  <c:v>2022-05-31</c:v>
                </c:pt>
                <c:pt idx="106">
                  <c:v>2022-06-01</c:v>
                </c:pt>
                <c:pt idx="107">
                  <c:v>2022-06-02</c:v>
                </c:pt>
                <c:pt idx="108">
                  <c:v>2022-06-03</c:v>
                </c:pt>
                <c:pt idx="109">
                  <c:v>2022-06-06</c:v>
                </c:pt>
                <c:pt idx="110">
                  <c:v>2022-06-07</c:v>
                </c:pt>
                <c:pt idx="111">
                  <c:v>2022-06-08</c:v>
                </c:pt>
                <c:pt idx="112">
                  <c:v>2022-06-09</c:v>
                </c:pt>
                <c:pt idx="113">
                  <c:v>2022-06-10</c:v>
                </c:pt>
                <c:pt idx="114">
                  <c:v>2022-06-13</c:v>
                </c:pt>
                <c:pt idx="115">
                  <c:v>2022-06-14</c:v>
                </c:pt>
                <c:pt idx="116">
                  <c:v>2022-06-15</c:v>
                </c:pt>
                <c:pt idx="117">
                  <c:v>2022-06-16</c:v>
                </c:pt>
                <c:pt idx="118">
                  <c:v>2022-06-17</c:v>
                </c:pt>
                <c:pt idx="119">
                  <c:v>2022-06-20</c:v>
                </c:pt>
                <c:pt idx="120">
                  <c:v>2022-06-21</c:v>
                </c:pt>
                <c:pt idx="121">
                  <c:v>2022-06-22</c:v>
                </c:pt>
                <c:pt idx="122">
                  <c:v>2022-06-23</c:v>
                </c:pt>
                <c:pt idx="123">
                  <c:v>2022-06-24</c:v>
                </c:pt>
                <c:pt idx="124">
                  <c:v>2022-06-27</c:v>
                </c:pt>
                <c:pt idx="125">
                  <c:v>2022-06-28</c:v>
                </c:pt>
                <c:pt idx="126">
                  <c:v>2022-06-29</c:v>
                </c:pt>
                <c:pt idx="127">
                  <c:v>2022-06-30</c:v>
                </c:pt>
                <c:pt idx="128">
                  <c:v>2022-07-01</c:v>
                </c:pt>
                <c:pt idx="129">
                  <c:v>2022-07-04</c:v>
                </c:pt>
                <c:pt idx="130">
                  <c:v>2022-07-05</c:v>
                </c:pt>
                <c:pt idx="131">
                  <c:v>2022-07-06</c:v>
                </c:pt>
                <c:pt idx="132">
                  <c:v>2022-07-07</c:v>
                </c:pt>
                <c:pt idx="133">
                  <c:v>2022-07-08</c:v>
                </c:pt>
                <c:pt idx="134">
                  <c:v>2022-07-11</c:v>
                </c:pt>
                <c:pt idx="135">
                  <c:v>2022-07-12</c:v>
                </c:pt>
                <c:pt idx="136">
                  <c:v>2022-07-13</c:v>
                </c:pt>
                <c:pt idx="137">
                  <c:v>2022-07-14</c:v>
                </c:pt>
                <c:pt idx="138">
                  <c:v>2022-07-15</c:v>
                </c:pt>
                <c:pt idx="139">
                  <c:v>2022-07-18</c:v>
                </c:pt>
                <c:pt idx="140">
                  <c:v>2022-07-19</c:v>
                </c:pt>
                <c:pt idx="141">
                  <c:v>2022-07-20</c:v>
                </c:pt>
                <c:pt idx="142">
                  <c:v>2022-07-21</c:v>
                </c:pt>
                <c:pt idx="143">
                  <c:v>2022-07-22</c:v>
                </c:pt>
                <c:pt idx="144">
                  <c:v>2022-07-25</c:v>
                </c:pt>
                <c:pt idx="145">
                  <c:v>2022-07-26</c:v>
                </c:pt>
                <c:pt idx="146">
                  <c:v>2022-07-27</c:v>
                </c:pt>
                <c:pt idx="147">
                  <c:v>2022-07-28</c:v>
                </c:pt>
                <c:pt idx="148">
                  <c:v>2022-07-29</c:v>
                </c:pt>
                <c:pt idx="149">
                  <c:v>2022-08-01</c:v>
                </c:pt>
                <c:pt idx="150">
                  <c:v>2022-08-02</c:v>
                </c:pt>
                <c:pt idx="151">
                  <c:v>2022-08-03</c:v>
                </c:pt>
                <c:pt idx="152">
                  <c:v>2022-08-04</c:v>
                </c:pt>
                <c:pt idx="153">
                  <c:v>2022-08-05</c:v>
                </c:pt>
                <c:pt idx="154">
                  <c:v>2022-08-08</c:v>
                </c:pt>
                <c:pt idx="155">
                  <c:v>2022-08-09</c:v>
                </c:pt>
                <c:pt idx="156">
                  <c:v>2022-08-10</c:v>
                </c:pt>
                <c:pt idx="157">
                  <c:v>2022-08-11</c:v>
                </c:pt>
                <c:pt idx="158">
                  <c:v>2022-08-12</c:v>
                </c:pt>
                <c:pt idx="159">
                  <c:v>2022-08-15</c:v>
                </c:pt>
                <c:pt idx="160">
                  <c:v>2022-08-16</c:v>
                </c:pt>
                <c:pt idx="161">
                  <c:v>2022-08-17</c:v>
                </c:pt>
                <c:pt idx="162">
                  <c:v>2022-08-18</c:v>
                </c:pt>
                <c:pt idx="163">
                  <c:v>2022-08-19</c:v>
                </c:pt>
                <c:pt idx="164">
                  <c:v>2022-08-22</c:v>
                </c:pt>
                <c:pt idx="165">
                  <c:v>2022-08-23</c:v>
                </c:pt>
                <c:pt idx="166">
                  <c:v>2022-08-24</c:v>
                </c:pt>
                <c:pt idx="167">
                  <c:v>2022-08-25</c:v>
                </c:pt>
                <c:pt idx="168">
                  <c:v>2022-08-26</c:v>
                </c:pt>
                <c:pt idx="169">
                  <c:v>2022-08-29</c:v>
                </c:pt>
                <c:pt idx="170">
                  <c:v>2022-08-30</c:v>
                </c:pt>
                <c:pt idx="171">
                  <c:v>2022-08-31</c:v>
                </c:pt>
                <c:pt idx="172">
                  <c:v>2022-09-01</c:v>
                </c:pt>
                <c:pt idx="173">
                  <c:v>2022-09-02</c:v>
                </c:pt>
                <c:pt idx="174">
                  <c:v>2022-09-05</c:v>
                </c:pt>
                <c:pt idx="175">
                  <c:v>2022-09-06</c:v>
                </c:pt>
                <c:pt idx="176">
                  <c:v>2022-09-07</c:v>
                </c:pt>
                <c:pt idx="177">
                  <c:v>2022-09-08</c:v>
                </c:pt>
                <c:pt idx="178">
                  <c:v>2022-09-09</c:v>
                </c:pt>
                <c:pt idx="179">
                  <c:v>2022-09-12</c:v>
                </c:pt>
                <c:pt idx="180">
                  <c:v>2022-09-13</c:v>
                </c:pt>
                <c:pt idx="181">
                  <c:v>2022-09-14</c:v>
                </c:pt>
                <c:pt idx="182">
                  <c:v>2022-09-15</c:v>
                </c:pt>
                <c:pt idx="183">
                  <c:v>2022-09-16</c:v>
                </c:pt>
                <c:pt idx="184">
                  <c:v>2022-09-19</c:v>
                </c:pt>
                <c:pt idx="185">
                  <c:v>2022-09-20</c:v>
                </c:pt>
                <c:pt idx="186">
                  <c:v>2022-09-21</c:v>
                </c:pt>
                <c:pt idx="187">
                  <c:v>2022-09-22</c:v>
                </c:pt>
                <c:pt idx="188">
                  <c:v>2022-09-23</c:v>
                </c:pt>
                <c:pt idx="189">
                  <c:v>2022-09-26</c:v>
                </c:pt>
                <c:pt idx="190">
                  <c:v>2022-09-27</c:v>
                </c:pt>
                <c:pt idx="191">
                  <c:v>2022-09-28</c:v>
                </c:pt>
                <c:pt idx="192">
                  <c:v>2022-09-29</c:v>
                </c:pt>
                <c:pt idx="193">
                  <c:v>2022-09-30</c:v>
                </c:pt>
                <c:pt idx="194">
                  <c:v>2022-10-03</c:v>
                </c:pt>
                <c:pt idx="195">
                  <c:v>2022-10-04</c:v>
                </c:pt>
                <c:pt idx="196">
                  <c:v>2022-10-05</c:v>
                </c:pt>
                <c:pt idx="197">
                  <c:v>2022-10-06</c:v>
                </c:pt>
                <c:pt idx="198">
                  <c:v>2022-10-07</c:v>
                </c:pt>
                <c:pt idx="199">
                  <c:v>2022-10-10</c:v>
                </c:pt>
                <c:pt idx="200">
                  <c:v>2022-10-11</c:v>
                </c:pt>
                <c:pt idx="201">
                  <c:v>2022-10-12</c:v>
                </c:pt>
                <c:pt idx="202">
                  <c:v>2022-10-13</c:v>
                </c:pt>
                <c:pt idx="203">
                  <c:v>2022-10-14</c:v>
                </c:pt>
                <c:pt idx="204">
                  <c:v>2022-10-17</c:v>
                </c:pt>
                <c:pt idx="205">
                  <c:v>2022-10-18</c:v>
                </c:pt>
                <c:pt idx="206">
                  <c:v>2022-10-19</c:v>
                </c:pt>
                <c:pt idx="207">
                  <c:v>2022-10-20</c:v>
                </c:pt>
                <c:pt idx="208">
                  <c:v>2022-10-21</c:v>
                </c:pt>
                <c:pt idx="209">
                  <c:v>2022-10-24</c:v>
                </c:pt>
                <c:pt idx="210">
                  <c:v>2022-10-25</c:v>
                </c:pt>
                <c:pt idx="211">
                  <c:v>2022-10-26</c:v>
                </c:pt>
                <c:pt idx="212">
                  <c:v>2022-10-27</c:v>
                </c:pt>
                <c:pt idx="213">
                  <c:v>2022-10-28</c:v>
                </c:pt>
                <c:pt idx="214">
                  <c:v>2022-10-31</c:v>
                </c:pt>
                <c:pt idx="215">
                  <c:v>2022-11-01</c:v>
                </c:pt>
                <c:pt idx="216">
                  <c:v>2022-11-02</c:v>
                </c:pt>
                <c:pt idx="217">
                  <c:v>2022-11-03</c:v>
                </c:pt>
                <c:pt idx="218">
                  <c:v>2022-11-04</c:v>
                </c:pt>
                <c:pt idx="219">
                  <c:v>2022-11-07</c:v>
                </c:pt>
                <c:pt idx="220">
                  <c:v>2022-11-08</c:v>
                </c:pt>
                <c:pt idx="221">
                  <c:v>2022-11-09</c:v>
                </c:pt>
                <c:pt idx="222">
                  <c:v>2022-11-10</c:v>
                </c:pt>
                <c:pt idx="223">
                  <c:v>2022-11-11</c:v>
                </c:pt>
                <c:pt idx="224">
                  <c:v>2022-11-14</c:v>
                </c:pt>
                <c:pt idx="225">
                  <c:v>2022-11-15</c:v>
                </c:pt>
                <c:pt idx="226">
                  <c:v>2022-11-16</c:v>
                </c:pt>
                <c:pt idx="227">
                  <c:v>2022-11-17</c:v>
                </c:pt>
                <c:pt idx="228">
                  <c:v>2022-11-18</c:v>
                </c:pt>
                <c:pt idx="229">
                  <c:v>2022-11-21</c:v>
                </c:pt>
                <c:pt idx="230">
                  <c:v>2022-11-22</c:v>
                </c:pt>
                <c:pt idx="231">
                  <c:v>2022-11-23</c:v>
                </c:pt>
                <c:pt idx="232">
                  <c:v>2022-11-24</c:v>
                </c:pt>
                <c:pt idx="233">
                  <c:v>2022-11-25</c:v>
                </c:pt>
                <c:pt idx="234">
                  <c:v>2022-11-28</c:v>
                </c:pt>
                <c:pt idx="235">
                  <c:v>2022-11-29</c:v>
                </c:pt>
                <c:pt idx="236">
                  <c:v>2022-11-30</c:v>
                </c:pt>
                <c:pt idx="237">
                  <c:v>2022-12-01</c:v>
                </c:pt>
                <c:pt idx="238">
                  <c:v>2022-12-02</c:v>
                </c:pt>
                <c:pt idx="239">
                  <c:v>2022-12-05</c:v>
                </c:pt>
                <c:pt idx="240">
                  <c:v>2022-12-06</c:v>
                </c:pt>
                <c:pt idx="241">
                  <c:v>2022-12-07</c:v>
                </c:pt>
                <c:pt idx="242">
                  <c:v>2022-12-08</c:v>
                </c:pt>
                <c:pt idx="243">
                  <c:v>2022-12-09</c:v>
                </c:pt>
                <c:pt idx="244">
                  <c:v>2022-12-12</c:v>
                </c:pt>
                <c:pt idx="245">
                  <c:v>2022-12-13</c:v>
                </c:pt>
                <c:pt idx="246">
                  <c:v>2022-12-14</c:v>
                </c:pt>
                <c:pt idx="247">
                  <c:v>2022-12-15</c:v>
                </c:pt>
                <c:pt idx="248">
                  <c:v>2022-12-16</c:v>
                </c:pt>
                <c:pt idx="249">
                  <c:v>2022-12-19</c:v>
                </c:pt>
                <c:pt idx="250">
                  <c:v>2022-12-20</c:v>
                </c:pt>
                <c:pt idx="251">
                  <c:v>2022-12-21</c:v>
                </c:pt>
                <c:pt idx="252">
                  <c:v>2022-12-22</c:v>
                </c:pt>
                <c:pt idx="253">
                  <c:v>2022-12-23</c:v>
                </c:pt>
                <c:pt idx="254">
                  <c:v>2022-12-26</c:v>
                </c:pt>
                <c:pt idx="255">
                  <c:v>2022-12-27</c:v>
                </c:pt>
                <c:pt idx="256">
                  <c:v>2022-12-28</c:v>
                </c:pt>
                <c:pt idx="257">
                  <c:v>2022-12-29</c:v>
                </c:pt>
                <c:pt idx="258">
                  <c:v>2022-12-30</c:v>
                </c:pt>
                <c:pt idx="259">
                  <c:v>2023-01-02</c:v>
                </c:pt>
                <c:pt idx="260">
                  <c:v>2023-01-03</c:v>
                </c:pt>
                <c:pt idx="261">
                  <c:v>2023-01-04</c:v>
                </c:pt>
                <c:pt idx="262">
                  <c:v>2023-01-05</c:v>
                </c:pt>
                <c:pt idx="263">
                  <c:v>2023-01-06</c:v>
                </c:pt>
                <c:pt idx="264">
                  <c:v>2023-01-09</c:v>
                </c:pt>
                <c:pt idx="265">
                  <c:v>2023-01-10</c:v>
                </c:pt>
                <c:pt idx="266">
                  <c:v>2023-01-11</c:v>
                </c:pt>
                <c:pt idx="267">
                  <c:v>2023-01-12</c:v>
                </c:pt>
                <c:pt idx="268">
                  <c:v>2023-01-13</c:v>
                </c:pt>
                <c:pt idx="269">
                  <c:v>2023-01-16</c:v>
                </c:pt>
                <c:pt idx="270">
                  <c:v>2023-01-17</c:v>
                </c:pt>
                <c:pt idx="271">
                  <c:v>2023-01-18</c:v>
                </c:pt>
                <c:pt idx="272">
                  <c:v>2023-01-19</c:v>
                </c:pt>
                <c:pt idx="273">
                  <c:v>2023-01-20</c:v>
                </c:pt>
                <c:pt idx="274">
                  <c:v>2023-01-23</c:v>
                </c:pt>
                <c:pt idx="275">
                  <c:v>2023-01-24</c:v>
                </c:pt>
                <c:pt idx="276">
                  <c:v>2023-01-25</c:v>
                </c:pt>
                <c:pt idx="277">
                  <c:v>2023-01-26</c:v>
                </c:pt>
                <c:pt idx="278">
                  <c:v>2023-01-27</c:v>
                </c:pt>
                <c:pt idx="279">
                  <c:v>2023-01-30</c:v>
                </c:pt>
                <c:pt idx="280">
                  <c:v>2023-01-31</c:v>
                </c:pt>
                <c:pt idx="281">
                  <c:v>2023-02-01</c:v>
                </c:pt>
                <c:pt idx="282">
                  <c:v>2023-02-02</c:v>
                </c:pt>
                <c:pt idx="283">
                  <c:v>2023-02-03</c:v>
                </c:pt>
                <c:pt idx="284">
                  <c:v>2023-02-06</c:v>
                </c:pt>
                <c:pt idx="285">
                  <c:v>2023-02-07</c:v>
                </c:pt>
                <c:pt idx="286">
                  <c:v>2023-02-08</c:v>
                </c:pt>
                <c:pt idx="287">
                  <c:v>2023-02-09</c:v>
                </c:pt>
                <c:pt idx="288">
                  <c:v>2023-02-10</c:v>
                </c:pt>
                <c:pt idx="289">
                  <c:v>2023-02-13</c:v>
                </c:pt>
                <c:pt idx="290">
                  <c:v>2023-02-14</c:v>
                </c:pt>
                <c:pt idx="291">
                  <c:v>2023-02-15</c:v>
                </c:pt>
                <c:pt idx="292">
                  <c:v>2023-02-16</c:v>
                </c:pt>
                <c:pt idx="293">
                  <c:v>2023-02-17</c:v>
                </c:pt>
                <c:pt idx="294">
                  <c:v>2023-02-20</c:v>
                </c:pt>
                <c:pt idx="295">
                  <c:v>2023-02-21</c:v>
                </c:pt>
                <c:pt idx="296">
                  <c:v>2023-02-22</c:v>
                </c:pt>
                <c:pt idx="297">
                  <c:v>2023-02-23</c:v>
                </c:pt>
                <c:pt idx="298">
                  <c:v>2023-02-24</c:v>
                </c:pt>
                <c:pt idx="299">
                  <c:v>2023-02-27</c:v>
                </c:pt>
                <c:pt idx="300">
                  <c:v>2023-02-28</c:v>
                </c:pt>
                <c:pt idx="301">
                  <c:v>2023-03-01</c:v>
                </c:pt>
                <c:pt idx="302">
                  <c:v>2023-03-02</c:v>
                </c:pt>
                <c:pt idx="303">
                  <c:v>2023-03-03</c:v>
                </c:pt>
                <c:pt idx="304">
                  <c:v>2023-03-06</c:v>
                </c:pt>
                <c:pt idx="305">
                  <c:v>2023-03-07</c:v>
                </c:pt>
                <c:pt idx="306">
                  <c:v>2023-03-08</c:v>
                </c:pt>
                <c:pt idx="307">
                  <c:v>2023-03-09</c:v>
                </c:pt>
                <c:pt idx="308">
                  <c:v>2023-03-10</c:v>
                </c:pt>
                <c:pt idx="309">
                  <c:v>2023-03-13</c:v>
                </c:pt>
                <c:pt idx="310">
                  <c:v>2023-03-14</c:v>
                </c:pt>
                <c:pt idx="311">
                  <c:v>2023-03-15</c:v>
                </c:pt>
                <c:pt idx="312">
                  <c:v>2023-03-16</c:v>
                </c:pt>
                <c:pt idx="313">
                  <c:v>2023-03-17</c:v>
                </c:pt>
                <c:pt idx="314">
                  <c:v>2023-03-20</c:v>
                </c:pt>
                <c:pt idx="315">
                  <c:v>2023-03-21</c:v>
                </c:pt>
                <c:pt idx="316">
                  <c:v>2023-03-22</c:v>
                </c:pt>
                <c:pt idx="317">
                  <c:v>2023-03-23</c:v>
                </c:pt>
                <c:pt idx="318">
                  <c:v>2023-03-24</c:v>
                </c:pt>
                <c:pt idx="319">
                  <c:v>2023-03-27</c:v>
                </c:pt>
                <c:pt idx="320">
                  <c:v>2023-03-28</c:v>
                </c:pt>
                <c:pt idx="321">
                  <c:v>2023-03-29</c:v>
                </c:pt>
                <c:pt idx="322">
                  <c:v>2023-03-30</c:v>
                </c:pt>
                <c:pt idx="323">
                  <c:v>2023-03-31</c:v>
                </c:pt>
                <c:pt idx="324">
                  <c:v>2023-04-03</c:v>
                </c:pt>
                <c:pt idx="325">
                  <c:v>2023-04-04</c:v>
                </c:pt>
                <c:pt idx="326">
                  <c:v>2023-04-05</c:v>
                </c:pt>
                <c:pt idx="327">
                  <c:v>2023-04-06</c:v>
                </c:pt>
                <c:pt idx="328">
                  <c:v>2023-04-07</c:v>
                </c:pt>
                <c:pt idx="329">
                  <c:v>2023-04-10</c:v>
                </c:pt>
                <c:pt idx="330">
                  <c:v>2023-04-11</c:v>
                </c:pt>
                <c:pt idx="331">
                  <c:v>2023-04-12</c:v>
                </c:pt>
                <c:pt idx="332">
                  <c:v>2023-04-13</c:v>
                </c:pt>
                <c:pt idx="333">
                  <c:v>2023-04-14</c:v>
                </c:pt>
                <c:pt idx="334">
                  <c:v>2023-04-17</c:v>
                </c:pt>
                <c:pt idx="335">
                  <c:v>2023-04-18</c:v>
                </c:pt>
                <c:pt idx="336">
                  <c:v>2023-04-19</c:v>
                </c:pt>
                <c:pt idx="337">
                  <c:v>2023-04-20</c:v>
                </c:pt>
                <c:pt idx="338">
                  <c:v>2023-04-21</c:v>
                </c:pt>
                <c:pt idx="339">
                  <c:v>2023-04-24</c:v>
                </c:pt>
                <c:pt idx="340">
                  <c:v>2023-04-25</c:v>
                </c:pt>
                <c:pt idx="341">
                  <c:v>2023-04-26</c:v>
                </c:pt>
                <c:pt idx="342">
                  <c:v>2023-04-27</c:v>
                </c:pt>
                <c:pt idx="343">
                  <c:v>2023-04-28</c:v>
                </c:pt>
                <c:pt idx="344">
                  <c:v>2023-05-01</c:v>
                </c:pt>
                <c:pt idx="345">
                  <c:v>2023-05-02</c:v>
                </c:pt>
                <c:pt idx="346">
                  <c:v>2023-05-03</c:v>
                </c:pt>
                <c:pt idx="347">
                  <c:v>2023-05-04</c:v>
                </c:pt>
                <c:pt idx="348">
                  <c:v>2023-05-05</c:v>
                </c:pt>
                <c:pt idx="349">
                  <c:v>2023-05-08</c:v>
                </c:pt>
                <c:pt idx="350">
                  <c:v>2023-05-09</c:v>
                </c:pt>
                <c:pt idx="351">
                  <c:v>2023-05-10</c:v>
                </c:pt>
                <c:pt idx="352">
                  <c:v>2023-05-11</c:v>
                </c:pt>
                <c:pt idx="353">
                  <c:v>2023-05-12</c:v>
                </c:pt>
                <c:pt idx="354">
                  <c:v>2023-05-15</c:v>
                </c:pt>
                <c:pt idx="355">
                  <c:v>2023-05-16</c:v>
                </c:pt>
                <c:pt idx="356">
                  <c:v>2023-05-17</c:v>
                </c:pt>
                <c:pt idx="357">
                  <c:v>2023-05-18</c:v>
                </c:pt>
                <c:pt idx="358">
                  <c:v>2023-05-19</c:v>
                </c:pt>
                <c:pt idx="359">
                  <c:v>2023-05-22</c:v>
                </c:pt>
                <c:pt idx="360">
                  <c:v>2023-05-23</c:v>
                </c:pt>
                <c:pt idx="361">
                  <c:v>2023-05-24</c:v>
                </c:pt>
                <c:pt idx="362">
                  <c:v>2023-05-25</c:v>
                </c:pt>
                <c:pt idx="363">
                  <c:v>2023-05-26</c:v>
                </c:pt>
                <c:pt idx="364">
                  <c:v>2023-05-29</c:v>
                </c:pt>
                <c:pt idx="365">
                  <c:v>2023-05-30</c:v>
                </c:pt>
                <c:pt idx="366">
                  <c:v>2023-05-31</c:v>
                </c:pt>
                <c:pt idx="367">
                  <c:v>2023-06-01</c:v>
                </c:pt>
                <c:pt idx="368">
                  <c:v>2023-06-02</c:v>
                </c:pt>
                <c:pt idx="369">
                  <c:v>2023-06-05</c:v>
                </c:pt>
                <c:pt idx="370">
                  <c:v>2023-06-06</c:v>
                </c:pt>
                <c:pt idx="371">
                  <c:v>2023-06-07</c:v>
                </c:pt>
                <c:pt idx="372">
                  <c:v>2023-06-08</c:v>
                </c:pt>
                <c:pt idx="373">
                  <c:v>2023-06-09</c:v>
                </c:pt>
                <c:pt idx="374">
                  <c:v>2023-06-12</c:v>
                </c:pt>
                <c:pt idx="375">
                  <c:v>2023-06-13</c:v>
                </c:pt>
                <c:pt idx="376">
                  <c:v>2023-06-14</c:v>
                </c:pt>
                <c:pt idx="377">
                  <c:v>2023-06-15</c:v>
                </c:pt>
                <c:pt idx="378">
                  <c:v>2023-06-16</c:v>
                </c:pt>
                <c:pt idx="379">
                  <c:v>2023-06-19</c:v>
                </c:pt>
                <c:pt idx="380">
                  <c:v>2023-06-20</c:v>
                </c:pt>
                <c:pt idx="381">
                  <c:v>2023-06-21</c:v>
                </c:pt>
                <c:pt idx="382">
                  <c:v>2023-06-22</c:v>
                </c:pt>
                <c:pt idx="383">
                  <c:v>2023-06-23</c:v>
                </c:pt>
                <c:pt idx="384">
                  <c:v>2023-06-26</c:v>
                </c:pt>
                <c:pt idx="385">
                  <c:v>2023-06-27</c:v>
                </c:pt>
                <c:pt idx="386">
                  <c:v>2023-06-28</c:v>
                </c:pt>
                <c:pt idx="387">
                  <c:v>2023-06-29</c:v>
                </c:pt>
                <c:pt idx="388">
                  <c:v>2023-06-30</c:v>
                </c:pt>
                <c:pt idx="389">
                  <c:v>2023-07-03</c:v>
                </c:pt>
                <c:pt idx="390">
                  <c:v>2023-07-04</c:v>
                </c:pt>
                <c:pt idx="391">
                  <c:v>2023-07-05</c:v>
                </c:pt>
                <c:pt idx="392">
                  <c:v>2023-07-06</c:v>
                </c:pt>
                <c:pt idx="393">
                  <c:v>2023-07-07</c:v>
                </c:pt>
                <c:pt idx="394">
                  <c:v>2023-07-10</c:v>
                </c:pt>
                <c:pt idx="395">
                  <c:v>2023-07-11</c:v>
                </c:pt>
                <c:pt idx="396">
                  <c:v>2023-07-12</c:v>
                </c:pt>
                <c:pt idx="397">
                  <c:v>2023-07-13</c:v>
                </c:pt>
                <c:pt idx="398">
                  <c:v>2023-07-14</c:v>
                </c:pt>
                <c:pt idx="399">
                  <c:v>2023-07-17</c:v>
                </c:pt>
                <c:pt idx="400">
                  <c:v>2023-07-18</c:v>
                </c:pt>
                <c:pt idx="401">
                  <c:v>2023-07-19</c:v>
                </c:pt>
                <c:pt idx="402">
                  <c:v>2023-07-20</c:v>
                </c:pt>
                <c:pt idx="403">
                  <c:v>2023-07-21</c:v>
                </c:pt>
                <c:pt idx="404">
                  <c:v>2023-07-24</c:v>
                </c:pt>
                <c:pt idx="405">
                  <c:v>2023-07-25</c:v>
                </c:pt>
                <c:pt idx="406">
                  <c:v>2023-07-26</c:v>
                </c:pt>
                <c:pt idx="407">
                  <c:v>2023-07-27</c:v>
                </c:pt>
                <c:pt idx="408">
                  <c:v>2023-07-28</c:v>
                </c:pt>
                <c:pt idx="409">
                  <c:v>2023-07-31</c:v>
                </c:pt>
                <c:pt idx="410">
                  <c:v>2023-08-01</c:v>
                </c:pt>
                <c:pt idx="411">
                  <c:v>2023-08-02</c:v>
                </c:pt>
                <c:pt idx="412">
                  <c:v>2023-08-03</c:v>
                </c:pt>
                <c:pt idx="413">
                  <c:v>2023-08-04</c:v>
                </c:pt>
                <c:pt idx="414">
                  <c:v>2023-08-07</c:v>
                </c:pt>
                <c:pt idx="415">
                  <c:v>2023-08-08</c:v>
                </c:pt>
                <c:pt idx="416">
                  <c:v>2023-08-09</c:v>
                </c:pt>
                <c:pt idx="417">
                  <c:v>2023-08-10</c:v>
                </c:pt>
                <c:pt idx="418">
                  <c:v>2023-08-11</c:v>
                </c:pt>
                <c:pt idx="419">
                  <c:v>2023-08-14</c:v>
                </c:pt>
                <c:pt idx="420">
                  <c:v>2023-08-15</c:v>
                </c:pt>
                <c:pt idx="421">
                  <c:v>2023-08-16</c:v>
                </c:pt>
                <c:pt idx="422">
                  <c:v>2023-08-17</c:v>
                </c:pt>
                <c:pt idx="423">
                  <c:v>2023-08-18</c:v>
                </c:pt>
                <c:pt idx="424">
                  <c:v>2023-08-21</c:v>
                </c:pt>
                <c:pt idx="425">
                  <c:v>2023-08-22</c:v>
                </c:pt>
                <c:pt idx="426">
                  <c:v>2023-08-23</c:v>
                </c:pt>
                <c:pt idx="427">
                  <c:v>2023-08-24</c:v>
                </c:pt>
                <c:pt idx="428">
                  <c:v>2023-08-25</c:v>
                </c:pt>
                <c:pt idx="429">
                  <c:v>2023-08-28</c:v>
                </c:pt>
                <c:pt idx="430">
                  <c:v>2023-08-29</c:v>
                </c:pt>
                <c:pt idx="431">
                  <c:v>2023-08-30</c:v>
                </c:pt>
                <c:pt idx="432">
                  <c:v>2023-08-31</c:v>
                </c:pt>
                <c:pt idx="433">
                  <c:v>2023-09-01</c:v>
                </c:pt>
                <c:pt idx="434">
                  <c:v>2023-09-04</c:v>
                </c:pt>
                <c:pt idx="435">
                  <c:v>2023-09-05</c:v>
                </c:pt>
                <c:pt idx="436">
                  <c:v>2023-09-06</c:v>
                </c:pt>
                <c:pt idx="437">
                  <c:v>2023-09-07</c:v>
                </c:pt>
                <c:pt idx="438">
                  <c:v>2023-09-08</c:v>
                </c:pt>
                <c:pt idx="439">
                  <c:v>2023-09-11</c:v>
                </c:pt>
                <c:pt idx="440">
                  <c:v>2023-09-12</c:v>
                </c:pt>
                <c:pt idx="441">
                  <c:v>2023-09-13</c:v>
                </c:pt>
                <c:pt idx="442">
                  <c:v>2023-09-14</c:v>
                </c:pt>
                <c:pt idx="443">
                  <c:v>2023-09-15</c:v>
                </c:pt>
                <c:pt idx="444">
                  <c:v>2023-09-18</c:v>
                </c:pt>
                <c:pt idx="445">
                  <c:v>2023-09-19</c:v>
                </c:pt>
                <c:pt idx="446">
                  <c:v>2023-09-20</c:v>
                </c:pt>
                <c:pt idx="447">
                  <c:v>2023-09-21</c:v>
                </c:pt>
                <c:pt idx="448">
                  <c:v>2023-09-22</c:v>
                </c:pt>
                <c:pt idx="449">
                  <c:v>2023-09-25</c:v>
                </c:pt>
                <c:pt idx="450">
                  <c:v>2023-09-26</c:v>
                </c:pt>
                <c:pt idx="451">
                  <c:v>2023-09-27</c:v>
                </c:pt>
                <c:pt idx="452">
                  <c:v>2023-09-28</c:v>
                </c:pt>
                <c:pt idx="453">
                  <c:v>2023-09-29</c:v>
                </c:pt>
                <c:pt idx="454">
                  <c:v>2023-10-02</c:v>
                </c:pt>
                <c:pt idx="455">
                  <c:v>2023-10-03</c:v>
                </c:pt>
                <c:pt idx="456">
                  <c:v>2023-10-04</c:v>
                </c:pt>
                <c:pt idx="457">
                  <c:v>2023-10-05</c:v>
                </c:pt>
                <c:pt idx="458">
                  <c:v>2023-10-06</c:v>
                </c:pt>
                <c:pt idx="459">
                  <c:v>2023-10-09</c:v>
                </c:pt>
                <c:pt idx="460">
                  <c:v>2023-10-10</c:v>
                </c:pt>
                <c:pt idx="461">
                  <c:v>2023-10-11</c:v>
                </c:pt>
                <c:pt idx="462">
                  <c:v>2023-10-12</c:v>
                </c:pt>
                <c:pt idx="463">
                  <c:v>2023-10-13</c:v>
                </c:pt>
                <c:pt idx="464">
                  <c:v>2023-10-16</c:v>
                </c:pt>
                <c:pt idx="465">
                  <c:v>2023-10-17</c:v>
                </c:pt>
                <c:pt idx="466">
                  <c:v>2023-10-18</c:v>
                </c:pt>
                <c:pt idx="467">
                  <c:v>2023-10-19</c:v>
                </c:pt>
                <c:pt idx="468">
                  <c:v>2023-10-20</c:v>
                </c:pt>
                <c:pt idx="469">
                  <c:v>2023-10-23</c:v>
                </c:pt>
                <c:pt idx="470">
                  <c:v>2023-10-24</c:v>
                </c:pt>
                <c:pt idx="471">
                  <c:v>2023-10-25</c:v>
                </c:pt>
                <c:pt idx="472">
                  <c:v>2023-10-26</c:v>
                </c:pt>
                <c:pt idx="473">
                  <c:v>2023-10-27</c:v>
                </c:pt>
                <c:pt idx="474">
                  <c:v>2023-10-30</c:v>
                </c:pt>
                <c:pt idx="475">
                  <c:v>2023-10-31</c:v>
                </c:pt>
                <c:pt idx="476">
                  <c:v>2023-11-01</c:v>
                </c:pt>
                <c:pt idx="477">
                  <c:v>2023-11-02</c:v>
                </c:pt>
                <c:pt idx="478">
                  <c:v>2023-11-03</c:v>
                </c:pt>
                <c:pt idx="479">
                  <c:v>2023-11-06</c:v>
                </c:pt>
                <c:pt idx="480">
                  <c:v>2023-11-07</c:v>
                </c:pt>
                <c:pt idx="481">
                  <c:v>2023-11-08</c:v>
                </c:pt>
                <c:pt idx="482">
                  <c:v>2023-11-09</c:v>
                </c:pt>
                <c:pt idx="483">
                  <c:v>2023-11-10</c:v>
                </c:pt>
                <c:pt idx="484">
                  <c:v>2023-11-13</c:v>
                </c:pt>
                <c:pt idx="485">
                  <c:v>2023-11-14</c:v>
                </c:pt>
                <c:pt idx="486">
                  <c:v>2023-11-15</c:v>
                </c:pt>
                <c:pt idx="487">
                  <c:v>2023-11-16</c:v>
                </c:pt>
                <c:pt idx="488">
                  <c:v>2023-11-17</c:v>
                </c:pt>
                <c:pt idx="489">
                  <c:v>2023-11-20</c:v>
                </c:pt>
                <c:pt idx="490">
                  <c:v>2023-11-21</c:v>
                </c:pt>
                <c:pt idx="491">
                  <c:v>2023-11-22</c:v>
                </c:pt>
                <c:pt idx="492">
                  <c:v>2023-11-23</c:v>
                </c:pt>
                <c:pt idx="493">
                  <c:v>2023-11-24</c:v>
                </c:pt>
                <c:pt idx="494">
                  <c:v>2023-11-27</c:v>
                </c:pt>
                <c:pt idx="495">
                  <c:v>2023-11-28</c:v>
                </c:pt>
                <c:pt idx="496">
                  <c:v>2023-11-29</c:v>
                </c:pt>
                <c:pt idx="497">
                  <c:v>2023-11-30</c:v>
                </c:pt>
                <c:pt idx="498">
                  <c:v>2023-12-01</c:v>
                </c:pt>
                <c:pt idx="499">
                  <c:v>2023-12-04</c:v>
                </c:pt>
                <c:pt idx="500">
                  <c:v>2023-12-05</c:v>
                </c:pt>
                <c:pt idx="501">
                  <c:v>2023-12-06</c:v>
                </c:pt>
                <c:pt idx="502">
                  <c:v>2023-12-07</c:v>
                </c:pt>
                <c:pt idx="503">
                  <c:v>2023-12-08</c:v>
                </c:pt>
                <c:pt idx="504">
                  <c:v>2023-12-11</c:v>
                </c:pt>
                <c:pt idx="505">
                  <c:v>2023-12-12</c:v>
                </c:pt>
                <c:pt idx="506">
                  <c:v>2023-12-13</c:v>
                </c:pt>
                <c:pt idx="507">
                  <c:v>2023-12-14</c:v>
                </c:pt>
                <c:pt idx="508">
                  <c:v>2023-12-15</c:v>
                </c:pt>
                <c:pt idx="509">
                  <c:v>2023-12-18</c:v>
                </c:pt>
                <c:pt idx="510">
                  <c:v>2023-12-19</c:v>
                </c:pt>
                <c:pt idx="511">
                  <c:v>2023-12-20</c:v>
                </c:pt>
                <c:pt idx="512">
                  <c:v>2023-12-21</c:v>
                </c:pt>
                <c:pt idx="513">
                  <c:v>2023-12-22</c:v>
                </c:pt>
                <c:pt idx="514">
                  <c:v>2023-12-25</c:v>
                </c:pt>
                <c:pt idx="515">
                  <c:v>2023-12-26</c:v>
                </c:pt>
                <c:pt idx="516">
                  <c:v>2023-12-27</c:v>
                </c:pt>
                <c:pt idx="517">
                  <c:v>2023-12-28</c:v>
                </c:pt>
                <c:pt idx="518">
                  <c:v>2023-12-29</c:v>
                </c:pt>
                <c:pt idx="519">
                  <c:v>2024-01-01</c:v>
                </c:pt>
                <c:pt idx="520">
                  <c:v>2024-01-02</c:v>
                </c:pt>
                <c:pt idx="521">
                  <c:v>2024-01-03</c:v>
                </c:pt>
                <c:pt idx="522">
                  <c:v>2024-01-04</c:v>
                </c:pt>
                <c:pt idx="523">
                  <c:v>2024-01-05</c:v>
                </c:pt>
                <c:pt idx="524">
                  <c:v>2024-01-08</c:v>
                </c:pt>
                <c:pt idx="525">
                  <c:v>2024-01-09</c:v>
                </c:pt>
                <c:pt idx="526">
                  <c:v>2024-01-10</c:v>
                </c:pt>
                <c:pt idx="527">
                  <c:v>2024-01-11</c:v>
                </c:pt>
                <c:pt idx="528">
                  <c:v>2024-01-12</c:v>
                </c:pt>
                <c:pt idx="529">
                  <c:v>2024-01-15</c:v>
                </c:pt>
                <c:pt idx="530">
                  <c:v>2024-01-16</c:v>
                </c:pt>
                <c:pt idx="531">
                  <c:v>2024-01-17</c:v>
                </c:pt>
                <c:pt idx="532">
                  <c:v>2024-01-18</c:v>
                </c:pt>
                <c:pt idx="533">
                  <c:v>2024-01-19</c:v>
                </c:pt>
                <c:pt idx="534">
                  <c:v>2024-01-22</c:v>
                </c:pt>
                <c:pt idx="535">
                  <c:v>2024-01-23</c:v>
                </c:pt>
                <c:pt idx="536">
                  <c:v>2024-01-24</c:v>
                </c:pt>
                <c:pt idx="537">
                  <c:v>2024-01-25</c:v>
                </c:pt>
                <c:pt idx="538">
                  <c:v>2024-01-26</c:v>
                </c:pt>
                <c:pt idx="539">
                  <c:v>2024-01-29</c:v>
                </c:pt>
                <c:pt idx="540">
                  <c:v>2024-01-30</c:v>
                </c:pt>
                <c:pt idx="541">
                  <c:v>2024-01-31</c:v>
                </c:pt>
                <c:pt idx="542">
                  <c:v>2024-02-01</c:v>
                </c:pt>
                <c:pt idx="543">
                  <c:v>2024-02-02</c:v>
                </c:pt>
                <c:pt idx="544">
                  <c:v>2024-02-05</c:v>
                </c:pt>
                <c:pt idx="545">
                  <c:v>2024-02-06</c:v>
                </c:pt>
                <c:pt idx="546">
                  <c:v>2024-02-07</c:v>
                </c:pt>
                <c:pt idx="547">
                  <c:v>2024-02-08</c:v>
                </c:pt>
                <c:pt idx="548">
                  <c:v>2024-02-09</c:v>
                </c:pt>
                <c:pt idx="549">
                  <c:v>2024-02-12</c:v>
                </c:pt>
                <c:pt idx="550">
                  <c:v>2024-02-13</c:v>
                </c:pt>
                <c:pt idx="551">
                  <c:v>2024-02-14</c:v>
                </c:pt>
                <c:pt idx="552">
                  <c:v>2024-02-15</c:v>
                </c:pt>
                <c:pt idx="553">
                  <c:v>2024-02-16</c:v>
                </c:pt>
                <c:pt idx="554">
                  <c:v>2024-02-19</c:v>
                </c:pt>
                <c:pt idx="555">
                  <c:v>2024-02-20</c:v>
                </c:pt>
                <c:pt idx="556">
                  <c:v>2024-02-21</c:v>
                </c:pt>
                <c:pt idx="557">
                  <c:v>2024-02-22</c:v>
                </c:pt>
                <c:pt idx="558">
                  <c:v>2024-02-23</c:v>
                </c:pt>
                <c:pt idx="559">
                  <c:v>2024-02-26</c:v>
                </c:pt>
                <c:pt idx="560">
                  <c:v>2024-02-27</c:v>
                </c:pt>
                <c:pt idx="561">
                  <c:v>2024-02-28</c:v>
                </c:pt>
                <c:pt idx="562">
                  <c:v>2024-02-29</c:v>
                </c:pt>
                <c:pt idx="563">
                  <c:v>2024-03-01</c:v>
                </c:pt>
                <c:pt idx="564">
                  <c:v>2024-03-04</c:v>
                </c:pt>
                <c:pt idx="565">
                  <c:v>2024-03-05</c:v>
                </c:pt>
                <c:pt idx="566">
                  <c:v>2024-03-06</c:v>
                </c:pt>
                <c:pt idx="567">
                  <c:v>2024-03-07</c:v>
                </c:pt>
                <c:pt idx="568">
                  <c:v>2024-03-08</c:v>
                </c:pt>
                <c:pt idx="569">
                  <c:v>2024-03-11</c:v>
                </c:pt>
                <c:pt idx="570">
                  <c:v>2024-03-12</c:v>
                </c:pt>
                <c:pt idx="571">
                  <c:v>2024-03-13</c:v>
                </c:pt>
                <c:pt idx="572">
                  <c:v>2024-03-14</c:v>
                </c:pt>
                <c:pt idx="573">
                  <c:v>2024-03-15</c:v>
                </c:pt>
                <c:pt idx="574">
                  <c:v>2024-03-18</c:v>
                </c:pt>
                <c:pt idx="575">
                  <c:v>2024-03-19</c:v>
                </c:pt>
                <c:pt idx="576">
                  <c:v>2024-03-20</c:v>
                </c:pt>
                <c:pt idx="577">
                  <c:v>2024-03-21</c:v>
                </c:pt>
                <c:pt idx="578">
                  <c:v>2024-03-22</c:v>
                </c:pt>
                <c:pt idx="579">
                  <c:v>2024-03-25</c:v>
                </c:pt>
                <c:pt idx="580">
                  <c:v>2024-03-26</c:v>
                </c:pt>
                <c:pt idx="581">
                  <c:v>2024-03-27</c:v>
                </c:pt>
                <c:pt idx="582">
                  <c:v>2024-03-28</c:v>
                </c:pt>
                <c:pt idx="583">
                  <c:v>2024-03-29</c:v>
                </c:pt>
                <c:pt idx="584">
                  <c:v>2024-04-01</c:v>
                </c:pt>
                <c:pt idx="585">
                  <c:v>2024-04-02</c:v>
                </c:pt>
                <c:pt idx="586">
                  <c:v>2024-04-03</c:v>
                </c:pt>
                <c:pt idx="587">
                  <c:v>2024-04-04</c:v>
                </c:pt>
                <c:pt idx="588">
                  <c:v>2024-04-05</c:v>
                </c:pt>
                <c:pt idx="589">
                  <c:v>2024-04-08</c:v>
                </c:pt>
                <c:pt idx="590">
                  <c:v>2024-04-09</c:v>
                </c:pt>
                <c:pt idx="591">
                  <c:v>2024-04-10</c:v>
                </c:pt>
                <c:pt idx="592">
                  <c:v>2024-04-11</c:v>
                </c:pt>
                <c:pt idx="593">
                  <c:v>2024-04-12</c:v>
                </c:pt>
                <c:pt idx="594">
                  <c:v>2024-04-15</c:v>
                </c:pt>
                <c:pt idx="595">
                  <c:v>2024-04-16</c:v>
                </c:pt>
                <c:pt idx="596">
                  <c:v>2024-04-17</c:v>
                </c:pt>
                <c:pt idx="597">
                  <c:v>2024-04-18</c:v>
                </c:pt>
                <c:pt idx="598">
                  <c:v>2024-04-19</c:v>
                </c:pt>
                <c:pt idx="599">
                  <c:v>2024-04-22</c:v>
                </c:pt>
                <c:pt idx="600">
                  <c:v>2024-04-23</c:v>
                </c:pt>
                <c:pt idx="601">
                  <c:v>2024-04-24</c:v>
                </c:pt>
                <c:pt idx="602">
                  <c:v>2024-04-25</c:v>
                </c:pt>
                <c:pt idx="603">
                  <c:v>2024-04-26</c:v>
                </c:pt>
                <c:pt idx="604">
                  <c:v>2024-04-29</c:v>
                </c:pt>
                <c:pt idx="605">
                  <c:v>2024-04-30</c:v>
                </c:pt>
                <c:pt idx="606">
                  <c:v>2024-05-01</c:v>
                </c:pt>
                <c:pt idx="607">
                  <c:v>2024-05-02</c:v>
                </c:pt>
                <c:pt idx="608">
                  <c:v>2024-05-03</c:v>
                </c:pt>
                <c:pt idx="609">
                  <c:v>2024-05-06</c:v>
                </c:pt>
                <c:pt idx="610">
                  <c:v>2024-05-07</c:v>
                </c:pt>
                <c:pt idx="611">
                  <c:v>2024-05-08</c:v>
                </c:pt>
                <c:pt idx="612">
                  <c:v>2024-05-09</c:v>
                </c:pt>
                <c:pt idx="613">
                  <c:v>2024-05-10</c:v>
                </c:pt>
                <c:pt idx="614">
                  <c:v>2024-05-13</c:v>
                </c:pt>
                <c:pt idx="615">
                  <c:v>2024-05-14</c:v>
                </c:pt>
                <c:pt idx="616">
                  <c:v>2024-05-15</c:v>
                </c:pt>
                <c:pt idx="617">
                  <c:v>2024-05-16</c:v>
                </c:pt>
                <c:pt idx="618">
                  <c:v>2024-05-17</c:v>
                </c:pt>
                <c:pt idx="619">
                  <c:v>2024-05-20</c:v>
                </c:pt>
                <c:pt idx="620">
                  <c:v>2024-05-21</c:v>
                </c:pt>
                <c:pt idx="621">
                  <c:v>2024-05-22</c:v>
                </c:pt>
                <c:pt idx="622">
                  <c:v>2024-05-23</c:v>
                </c:pt>
                <c:pt idx="623">
                  <c:v>2024-05-24</c:v>
                </c:pt>
                <c:pt idx="624">
                  <c:v>2024-05-27</c:v>
                </c:pt>
                <c:pt idx="625">
                  <c:v>2024-05-28</c:v>
                </c:pt>
                <c:pt idx="626">
                  <c:v>2024-05-29</c:v>
                </c:pt>
                <c:pt idx="627">
                  <c:v>2024-05-30</c:v>
                </c:pt>
                <c:pt idx="628">
                  <c:v>2024-05-31</c:v>
                </c:pt>
                <c:pt idx="629">
                  <c:v>2024-06-03</c:v>
                </c:pt>
                <c:pt idx="630">
                  <c:v>2024-06-04</c:v>
                </c:pt>
                <c:pt idx="631">
                  <c:v>2024-06-05</c:v>
                </c:pt>
                <c:pt idx="632">
                  <c:v>2024-06-06</c:v>
                </c:pt>
                <c:pt idx="633">
                  <c:v>2024-06-07</c:v>
                </c:pt>
                <c:pt idx="634">
                  <c:v>2024-06-10</c:v>
                </c:pt>
                <c:pt idx="635">
                  <c:v>2024-06-11</c:v>
                </c:pt>
                <c:pt idx="636">
                  <c:v>2024-06-12</c:v>
                </c:pt>
                <c:pt idx="637">
                  <c:v>2024-06-13</c:v>
                </c:pt>
                <c:pt idx="638">
                  <c:v>2024-06-14</c:v>
                </c:pt>
                <c:pt idx="639">
                  <c:v>2024-06-17</c:v>
                </c:pt>
                <c:pt idx="640">
                  <c:v>2024-06-18</c:v>
                </c:pt>
                <c:pt idx="641">
                  <c:v>2024-06-19</c:v>
                </c:pt>
                <c:pt idx="642">
                  <c:v>2024-06-20</c:v>
                </c:pt>
                <c:pt idx="643">
                  <c:v>2024-06-21</c:v>
                </c:pt>
                <c:pt idx="644">
                  <c:v>2024-06-24</c:v>
                </c:pt>
                <c:pt idx="645">
                  <c:v>2024-06-25</c:v>
                </c:pt>
                <c:pt idx="646">
                  <c:v>2024-06-26</c:v>
                </c:pt>
                <c:pt idx="647">
                  <c:v>2024-06-27</c:v>
                </c:pt>
                <c:pt idx="648">
                  <c:v>2024-06-28</c:v>
                </c:pt>
                <c:pt idx="649">
                  <c:v>2024-07-01</c:v>
                </c:pt>
                <c:pt idx="650">
                  <c:v>2024-07-02</c:v>
                </c:pt>
                <c:pt idx="651">
                  <c:v>2024-07-03</c:v>
                </c:pt>
                <c:pt idx="652">
                  <c:v>2024-07-04</c:v>
                </c:pt>
                <c:pt idx="653">
                  <c:v>2024-07-05</c:v>
                </c:pt>
                <c:pt idx="654">
                  <c:v>2024-07-08</c:v>
                </c:pt>
                <c:pt idx="655">
                  <c:v>2024-07-09</c:v>
                </c:pt>
                <c:pt idx="656">
                  <c:v>2024-07-10</c:v>
                </c:pt>
                <c:pt idx="657">
                  <c:v>2024-07-11</c:v>
                </c:pt>
                <c:pt idx="658">
                  <c:v>2024-07-12</c:v>
                </c:pt>
                <c:pt idx="659">
                  <c:v>2024-07-15</c:v>
                </c:pt>
                <c:pt idx="660">
                  <c:v>2024-07-16</c:v>
                </c:pt>
                <c:pt idx="661">
                  <c:v>2024-07-17</c:v>
                </c:pt>
                <c:pt idx="662">
                  <c:v>2024-07-18</c:v>
                </c:pt>
                <c:pt idx="663">
                  <c:v>2024-07-19</c:v>
                </c:pt>
                <c:pt idx="664">
                  <c:v>2024-07-22</c:v>
                </c:pt>
                <c:pt idx="665">
                  <c:v>2024-07-23</c:v>
                </c:pt>
                <c:pt idx="666">
                  <c:v>2024-07-24</c:v>
                </c:pt>
                <c:pt idx="667">
                  <c:v>2024-07-25</c:v>
                </c:pt>
                <c:pt idx="668">
                  <c:v>2024-07-26</c:v>
                </c:pt>
                <c:pt idx="669">
                  <c:v>2024-07-29</c:v>
                </c:pt>
                <c:pt idx="670">
                  <c:v>2024-07-30</c:v>
                </c:pt>
                <c:pt idx="671">
                  <c:v>2024-07-31</c:v>
                </c:pt>
                <c:pt idx="672">
                  <c:v>2024-08-01</c:v>
                </c:pt>
                <c:pt idx="673">
                  <c:v>2024-08-02</c:v>
                </c:pt>
                <c:pt idx="674">
                  <c:v>2024-08-05</c:v>
                </c:pt>
                <c:pt idx="675">
                  <c:v>2024-08-06</c:v>
                </c:pt>
                <c:pt idx="676">
                  <c:v>2024-08-07</c:v>
                </c:pt>
                <c:pt idx="677">
                  <c:v>2024-08-08</c:v>
                </c:pt>
                <c:pt idx="678">
                  <c:v>2024-08-09</c:v>
                </c:pt>
                <c:pt idx="679">
                  <c:v>2024-08-12</c:v>
                </c:pt>
                <c:pt idx="680">
                  <c:v>2024-08-13</c:v>
                </c:pt>
                <c:pt idx="681">
                  <c:v>2024-08-14</c:v>
                </c:pt>
                <c:pt idx="682">
                  <c:v>2024-08-15</c:v>
                </c:pt>
                <c:pt idx="683">
                  <c:v>2024-08-16</c:v>
                </c:pt>
                <c:pt idx="684">
                  <c:v>2024-08-19</c:v>
                </c:pt>
                <c:pt idx="685">
                  <c:v>2024-08-20</c:v>
                </c:pt>
                <c:pt idx="686">
                  <c:v>2024-08-21</c:v>
                </c:pt>
                <c:pt idx="687">
                  <c:v>2024-08-22</c:v>
                </c:pt>
                <c:pt idx="688">
                  <c:v>2024-08-23</c:v>
                </c:pt>
                <c:pt idx="689">
                  <c:v>2024-08-26</c:v>
                </c:pt>
                <c:pt idx="690">
                  <c:v>2024-08-27</c:v>
                </c:pt>
                <c:pt idx="691">
                  <c:v>2024-08-28</c:v>
                </c:pt>
                <c:pt idx="692">
                  <c:v>2024-08-29</c:v>
                </c:pt>
                <c:pt idx="693">
                  <c:v>2024-08-30</c:v>
                </c:pt>
                <c:pt idx="694">
                  <c:v>2024-09-02</c:v>
                </c:pt>
                <c:pt idx="695">
                  <c:v>2024-09-03</c:v>
                </c:pt>
                <c:pt idx="696">
                  <c:v>2024-09-04</c:v>
                </c:pt>
                <c:pt idx="697">
                  <c:v>2024-09-05</c:v>
                </c:pt>
                <c:pt idx="698">
                  <c:v>2024-09-06</c:v>
                </c:pt>
                <c:pt idx="699">
                  <c:v>2024-09-09</c:v>
                </c:pt>
                <c:pt idx="700">
                  <c:v>2024-09-10</c:v>
                </c:pt>
                <c:pt idx="701">
                  <c:v>2024-09-11</c:v>
                </c:pt>
                <c:pt idx="702">
                  <c:v>2024-09-12</c:v>
                </c:pt>
                <c:pt idx="703">
                  <c:v>2024-09-13</c:v>
                </c:pt>
                <c:pt idx="704">
                  <c:v>2024-09-16</c:v>
                </c:pt>
                <c:pt idx="705">
                  <c:v>2024-09-17</c:v>
                </c:pt>
                <c:pt idx="706">
                  <c:v>2024-09-18</c:v>
                </c:pt>
                <c:pt idx="707">
                  <c:v>2024-09-19</c:v>
                </c:pt>
                <c:pt idx="708">
                  <c:v>2024-09-20</c:v>
                </c:pt>
                <c:pt idx="709">
                  <c:v>2024-09-23</c:v>
                </c:pt>
                <c:pt idx="710">
                  <c:v>2024-09-24</c:v>
                </c:pt>
                <c:pt idx="711">
                  <c:v>2024-09-25</c:v>
                </c:pt>
                <c:pt idx="712">
                  <c:v>2024-09-26</c:v>
                </c:pt>
                <c:pt idx="713">
                  <c:v>2024-09-27</c:v>
                </c:pt>
                <c:pt idx="714">
                  <c:v>2024-09-30</c:v>
                </c:pt>
                <c:pt idx="715">
                  <c:v>2024-10-01</c:v>
                </c:pt>
                <c:pt idx="716">
                  <c:v>2024-10-02</c:v>
                </c:pt>
                <c:pt idx="717">
                  <c:v>2024-10-03</c:v>
                </c:pt>
                <c:pt idx="718">
                  <c:v>2024-10-04</c:v>
                </c:pt>
                <c:pt idx="719">
                  <c:v>2024-10-07</c:v>
                </c:pt>
                <c:pt idx="720">
                  <c:v>2024-10-08</c:v>
                </c:pt>
                <c:pt idx="721">
                  <c:v>2024-10-09</c:v>
                </c:pt>
                <c:pt idx="722">
                  <c:v>2024-10-10</c:v>
                </c:pt>
                <c:pt idx="723">
                  <c:v>2024-10-11</c:v>
                </c:pt>
                <c:pt idx="724">
                  <c:v>2024-10-14</c:v>
                </c:pt>
                <c:pt idx="725">
                  <c:v>2024-10-15</c:v>
                </c:pt>
                <c:pt idx="726">
                  <c:v>2024-10-16</c:v>
                </c:pt>
                <c:pt idx="727">
                  <c:v>2024-10-17</c:v>
                </c:pt>
                <c:pt idx="728">
                  <c:v>2024-10-18</c:v>
                </c:pt>
                <c:pt idx="729">
                  <c:v>2024-10-21</c:v>
                </c:pt>
                <c:pt idx="730">
                  <c:v>2024-10-22</c:v>
                </c:pt>
                <c:pt idx="731">
                  <c:v>2024-10-23</c:v>
                </c:pt>
                <c:pt idx="732">
                  <c:v>2024-10-24</c:v>
                </c:pt>
                <c:pt idx="733">
                  <c:v>2024-10-25</c:v>
                </c:pt>
                <c:pt idx="734">
                  <c:v>2024-10-28</c:v>
                </c:pt>
                <c:pt idx="735">
                  <c:v>2024-10-29</c:v>
                </c:pt>
                <c:pt idx="736">
                  <c:v>2024-10-30</c:v>
                </c:pt>
                <c:pt idx="737">
                  <c:v>2024-10-31</c:v>
                </c:pt>
                <c:pt idx="738">
                  <c:v>2024-11-01</c:v>
                </c:pt>
                <c:pt idx="739">
                  <c:v>2024-11-04</c:v>
                </c:pt>
                <c:pt idx="740">
                  <c:v>2024-11-05</c:v>
                </c:pt>
                <c:pt idx="741">
                  <c:v>2024-11-06</c:v>
                </c:pt>
                <c:pt idx="742">
                  <c:v>2024-11-07</c:v>
                </c:pt>
                <c:pt idx="743">
                  <c:v>2024-11-08</c:v>
                </c:pt>
                <c:pt idx="744">
                  <c:v>2024-11-11</c:v>
                </c:pt>
                <c:pt idx="745">
                  <c:v>2024-11-12</c:v>
                </c:pt>
                <c:pt idx="746">
                  <c:v>2024-11-13</c:v>
                </c:pt>
                <c:pt idx="747">
                  <c:v>2024-11-14</c:v>
                </c:pt>
                <c:pt idx="748">
                  <c:v>2024-11-15</c:v>
                </c:pt>
                <c:pt idx="749">
                  <c:v>2024-11-18</c:v>
                </c:pt>
                <c:pt idx="750">
                  <c:v>2024-11-19</c:v>
                </c:pt>
                <c:pt idx="751">
                  <c:v>2024-11-20</c:v>
                </c:pt>
                <c:pt idx="752">
                  <c:v>2024-11-21</c:v>
                </c:pt>
                <c:pt idx="753">
                  <c:v>2024-11-22</c:v>
                </c:pt>
                <c:pt idx="754">
                  <c:v>2024-11-25</c:v>
                </c:pt>
                <c:pt idx="755">
                  <c:v>2024-11-26</c:v>
                </c:pt>
                <c:pt idx="756">
                  <c:v>2024-11-27</c:v>
                </c:pt>
                <c:pt idx="757">
                  <c:v>2024-11-28</c:v>
                </c:pt>
                <c:pt idx="758">
                  <c:v>2024-11-29</c:v>
                </c:pt>
                <c:pt idx="759">
                  <c:v>2024-12-02</c:v>
                </c:pt>
                <c:pt idx="760">
                  <c:v>2024-12-03</c:v>
                </c:pt>
                <c:pt idx="761">
                  <c:v>2024-12-04</c:v>
                </c:pt>
                <c:pt idx="762">
                  <c:v>2024-12-05</c:v>
                </c:pt>
                <c:pt idx="763">
                  <c:v>2024-12-06</c:v>
                </c:pt>
                <c:pt idx="764">
                  <c:v>2024-12-09</c:v>
                </c:pt>
                <c:pt idx="765">
                  <c:v>2024-12-10</c:v>
                </c:pt>
                <c:pt idx="766">
                  <c:v>2024-12-11</c:v>
                </c:pt>
                <c:pt idx="767">
                  <c:v>2024-12-12</c:v>
                </c:pt>
                <c:pt idx="768">
                  <c:v>2024-12-13</c:v>
                </c:pt>
                <c:pt idx="769">
                  <c:v>2024-12-16</c:v>
                </c:pt>
                <c:pt idx="770">
                  <c:v>2024-12-17</c:v>
                </c:pt>
                <c:pt idx="771">
                  <c:v>2024-12-18</c:v>
                </c:pt>
                <c:pt idx="772">
                  <c:v>2024-12-19</c:v>
                </c:pt>
                <c:pt idx="773">
                  <c:v>2024-12-20</c:v>
                </c:pt>
                <c:pt idx="774">
                  <c:v>2024-12-23</c:v>
                </c:pt>
                <c:pt idx="775">
                  <c:v>2024-12-24</c:v>
                </c:pt>
                <c:pt idx="776">
                  <c:v>2024-12-25</c:v>
                </c:pt>
                <c:pt idx="777">
                  <c:v>2024-12-26</c:v>
                </c:pt>
                <c:pt idx="778">
                  <c:v>2024-12-27</c:v>
                </c:pt>
                <c:pt idx="779">
                  <c:v>2024-12-30</c:v>
                </c:pt>
                <c:pt idx="780">
                  <c:v>2024-12-31</c:v>
                </c:pt>
              </c:strCache>
            </c:strRef>
          </c:cat>
          <c:val>
            <c:numRef>
              <c:f>Charts!$T$4:$T$784</c:f>
              <c:numCache>
                <c:formatCode>General</c:formatCode>
                <c:ptCount val="781"/>
                <c:pt idx="0">
                  <c:v>398.49</c:v>
                </c:pt>
                <c:pt idx="1">
                  <c:v>383.21</c:v>
                </c:pt>
                <c:pt idx="2">
                  <c:v>398.91</c:v>
                </c:pt>
                <c:pt idx="3">
                  <c:v>405.77</c:v>
                </c:pt>
                <c:pt idx="4">
                  <c:v>398.22</c:v>
                </c:pt>
                <c:pt idx="5">
                  <c:v>400.42</c:v>
                </c:pt>
                <c:pt idx="6">
                  <c:v>398.87</c:v>
                </c:pt>
                <c:pt idx="7">
                  <c:v>384.78</c:v>
                </c:pt>
                <c:pt idx="8">
                  <c:v>385.72</c:v>
                </c:pt>
                <c:pt idx="9">
                  <c:v>375.87</c:v>
                </c:pt>
                <c:pt idx="10">
                  <c:v>361.45</c:v>
                </c:pt>
                <c:pt idx="11">
                  <c:v>338.06</c:v>
                </c:pt>
                <c:pt idx="12">
                  <c:v>332.99</c:v>
                </c:pt>
                <c:pt idx="13">
                  <c:v>340.66</c:v>
                </c:pt>
                <c:pt idx="14">
                  <c:v>330.96</c:v>
                </c:pt>
                <c:pt idx="15">
                  <c:v>366.78</c:v>
                </c:pt>
                <c:pt idx="16">
                  <c:v>380.16</c:v>
                </c:pt>
                <c:pt idx="17">
                  <c:v>400.84</c:v>
                </c:pt>
                <c:pt idx="18">
                  <c:v>413.92</c:v>
                </c:pt>
                <c:pt idx="19">
                  <c:v>446.35</c:v>
                </c:pt>
                <c:pt idx="20">
                  <c:v>432</c:v>
                </c:pt>
                <c:pt idx="21">
                  <c:v>388.83</c:v>
                </c:pt>
                <c:pt idx="22">
                  <c:v>381.62</c:v>
                </c:pt>
                <c:pt idx="23">
                  <c:v>390.27</c:v>
                </c:pt>
                <c:pt idx="24">
                  <c:v>392.53</c:v>
                </c:pt>
                <c:pt idx="25">
                  <c:v>396.81</c:v>
                </c:pt>
                <c:pt idx="26">
                  <c:v>418.67</c:v>
                </c:pt>
                <c:pt idx="27">
                  <c:v>425.09</c:v>
                </c:pt>
                <c:pt idx="28">
                  <c:v>439.03</c:v>
                </c:pt>
                <c:pt idx="29">
                  <c:v>422.27</c:v>
                </c:pt>
                <c:pt idx="30">
                  <c:v>403.57</c:v>
                </c:pt>
                <c:pt idx="31">
                  <c:v>430.96</c:v>
                </c:pt>
                <c:pt idx="32">
                  <c:v>432.55</c:v>
                </c:pt>
                <c:pt idx="33">
                  <c:v>421.47</c:v>
                </c:pt>
                <c:pt idx="34">
                  <c:v>410.7</c:v>
                </c:pt>
                <c:pt idx="35">
                  <c:v>399.75</c:v>
                </c:pt>
                <c:pt idx="36">
                  <c:v>388.14</c:v>
                </c:pt>
                <c:pt idx="37">
                  <c:v>368.11</c:v>
                </c:pt>
                <c:pt idx="38">
                  <c:v>346.02</c:v>
                </c:pt>
                <c:pt idx="39">
                  <c:v>343.12</c:v>
                </c:pt>
                <c:pt idx="40">
                  <c:v>334.74</c:v>
                </c:pt>
                <c:pt idx="41">
                  <c:v>350.11</c:v>
                </c:pt>
                <c:pt idx="42">
                  <c:v>354.18</c:v>
                </c:pt>
                <c:pt idx="43">
                  <c:v>357.89</c:v>
                </c:pt>
                <c:pt idx="44">
                  <c:v>347.01</c:v>
                </c:pt>
                <c:pt idx="45">
                  <c:v>345.14</c:v>
                </c:pt>
                <c:pt idx="46">
                  <c:v>350.13</c:v>
                </c:pt>
                <c:pt idx="47">
                  <c:v>360.39</c:v>
                </c:pt>
                <c:pt idx="48">
                  <c:v>358.85</c:v>
                </c:pt>
                <c:pt idx="49">
                  <c:v>374.9</c:v>
                </c:pt>
                <c:pt idx="50">
                  <c:v>374.85</c:v>
                </c:pt>
                <c:pt idx="51">
                  <c:v>387.05</c:v>
                </c:pt>
                <c:pt idx="52">
                  <c:v>379.2</c:v>
                </c:pt>
                <c:pt idx="53">
                  <c:v>351.92</c:v>
                </c:pt>
                <c:pt idx="54">
                  <c:v>355.65</c:v>
                </c:pt>
                <c:pt idx="55">
                  <c:v>366.21</c:v>
                </c:pt>
                <c:pt idx="56">
                  <c:v>374.77</c:v>
                </c:pt>
                <c:pt idx="57">
                  <c:v>381.14</c:v>
                </c:pt>
                <c:pt idx="58">
                  <c:v>375.57</c:v>
                </c:pt>
                <c:pt idx="59">
                  <c:v>363.21</c:v>
                </c:pt>
                <c:pt idx="60">
                  <c:v>371.34</c:v>
                </c:pt>
                <c:pt idx="61">
                  <c:v>377.72</c:v>
                </c:pt>
                <c:pt idx="62">
                  <c:v>368.98</c:v>
                </c:pt>
                <c:pt idx="63">
                  <c:v>385.95</c:v>
                </c:pt>
                <c:pt idx="64">
                  <c:v>372.09</c:v>
                </c:pt>
                <c:pt idx="65">
                  <c:v>363.14</c:v>
                </c:pt>
                <c:pt idx="66">
                  <c:v>388.14</c:v>
                </c:pt>
                <c:pt idx="67">
                  <c:v>402.01</c:v>
                </c:pt>
                <c:pt idx="68">
                  <c:v>395.99</c:v>
                </c:pt>
                <c:pt idx="69">
                  <c:v>400.5</c:v>
                </c:pt>
                <c:pt idx="70">
                  <c:v>402.87</c:v>
                </c:pt>
                <c:pt idx="71">
                  <c:v>359.87</c:v>
                </c:pt>
                <c:pt idx="72">
                  <c:v>346.6</c:v>
                </c:pt>
                <c:pt idx="73">
                  <c:v>345.73</c:v>
                </c:pt>
                <c:pt idx="74">
                  <c:v>340.57</c:v>
                </c:pt>
                <c:pt idx="75">
                  <c:v>343.88</c:v>
                </c:pt>
                <c:pt idx="76">
                  <c:v>360</c:v>
                </c:pt>
                <c:pt idx="77">
                  <c:v>355.13</c:v>
                </c:pt>
                <c:pt idx="78">
                  <c:v>339.93</c:v>
                </c:pt>
                <c:pt idx="79">
                  <c:v>344.33</c:v>
                </c:pt>
                <c:pt idx="80">
                  <c:v>339.61</c:v>
                </c:pt>
                <c:pt idx="81">
                  <c:v>337.29</c:v>
                </c:pt>
                <c:pt idx="82">
                  <c:v>333.14</c:v>
                </c:pt>
                <c:pt idx="83">
                  <c:v>365.01</c:v>
                </c:pt>
                <c:pt idx="84">
                  <c:v>332.86</c:v>
                </c:pt>
                <c:pt idx="85">
                  <c:v>327.47000000000003</c:v>
                </c:pt>
                <c:pt idx="86">
                  <c:v>327.27</c:v>
                </c:pt>
                <c:pt idx="87">
                  <c:v>316.83</c:v>
                </c:pt>
                <c:pt idx="88">
                  <c:v>328.58</c:v>
                </c:pt>
                <c:pt idx="89">
                  <c:v>339.55</c:v>
                </c:pt>
                <c:pt idx="90">
                  <c:v>338.74</c:v>
                </c:pt>
                <c:pt idx="91">
                  <c:v>334.86</c:v>
                </c:pt>
                <c:pt idx="92">
                  <c:v>333.18</c:v>
                </c:pt>
                <c:pt idx="93">
                  <c:v>331.61</c:v>
                </c:pt>
                <c:pt idx="94">
                  <c:v>330.4</c:v>
                </c:pt>
                <c:pt idx="95">
                  <c:v>327.72</c:v>
                </c:pt>
                <c:pt idx="96">
                  <c:v>330.98</c:v>
                </c:pt>
                <c:pt idx="97">
                  <c:v>341.2</c:v>
                </c:pt>
                <c:pt idx="98">
                  <c:v>324.29000000000002</c:v>
                </c:pt>
                <c:pt idx="99">
                  <c:v>310.5</c:v>
                </c:pt>
                <c:pt idx="100">
                  <c:v>288.92</c:v>
                </c:pt>
                <c:pt idx="101">
                  <c:v>299.22000000000003</c:v>
                </c:pt>
                <c:pt idx="102">
                  <c:v>302.17</c:v>
                </c:pt>
                <c:pt idx="103">
                  <c:v>308.35000000000002</c:v>
                </c:pt>
                <c:pt idx="104">
                  <c:v>290.69</c:v>
                </c:pt>
                <c:pt idx="105">
                  <c:v>312.58999999999997</c:v>
                </c:pt>
                <c:pt idx="106">
                  <c:v>304.76</c:v>
                </c:pt>
                <c:pt idx="107">
                  <c:v>306.73</c:v>
                </c:pt>
                <c:pt idx="108">
                  <c:v>317.51</c:v>
                </c:pt>
                <c:pt idx="109">
                  <c:v>304.8</c:v>
                </c:pt>
                <c:pt idx="110">
                  <c:v>297.93</c:v>
                </c:pt>
                <c:pt idx="111">
                  <c:v>299.99</c:v>
                </c:pt>
                <c:pt idx="112">
                  <c:v>337.08</c:v>
                </c:pt>
                <c:pt idx="113">
                  <c:v>341.11</c:v>
                </c:pt>
                <c:pt idx="114">
                  <c:v>364.14</c:v>
                </c:pt>
                <c:pt idx="115">
                  <c:v>382.4</c:v>
                </c:pt>
                <c:pt idx="116">
                  <c:v>388.03</c:v>
                </c:pt>
                <c:pt idx="117">
                  <c:v>372.46</c:v>
                </c:pt>
                <c:pt idx="118">
                  <c:v>388.81</c:v>
                </c:pt>
                <c:pt idx="119">
                  <c:v>365.51</c:v>
                </c:pt>
                <c:pt idx="120">
                  <c:v>390.1</c:v>
                </c:pt>
                <c:pt idx="121">
                  <c:v>393.14</c:v>
                </c:pt>
                <c:pt idx="122">
                  <c:v>352.55</c:v>
                </c:pt>
                <c:pt idx="123">
                  <c:v>347.52</c:v>
                </c:pt>
                <c:pt idx="124">
                  <c:v>356.79</c:v>
                </c:pt>
                <c:pt idx="125">
                  <c:v>353.19</c:v>
                </c:pt>
                <c:pt idx="126">
                  <c:v>363.52</c:v>
                </c:pt>
                <c:pt idx="127">
                  <c:v>350.93</c:v>
                </c:pt>
                <c:pt idx="128">
                  <c:v>332.51</c:v>
                </c:pt>
                <c:pt idx="129">
                  <c:v>331.4</c:v>
                </c:pt>
                <c:pt idx="130">
                  <c:v>331.68</c:v>
                </c:pt>
                <c:pt idx="131">
                  <c:v>326.83999999999997</c:v>
                </c:pt>
                <c:pt idx="132">
                  <c:v>343.53</c:v>
                </c:pt>
                <c:pt idx="133">
                  <c:v>331.63</c:v>
                </c:pt>
                <c:pt idx="134">
                  <c:v>335.76</c:v>
                </c:pt>
                <c:pt idx="135">
                  <c:v>336.55</c:v>
                </c:pt>
                <c:pt idx="136">
                  <c:v>315.63</c:v>
                </c:pt>
                <c:pt idx="137">
                  <c:v>298.89999999999998</c:v>
                </c:pt>
                <c:pt idx="138">
                  <c:v>298.91000000000003</c:v>
                </c:pt>
                <c:pt idx="139">
                  <c:v>324.02999999999997</c:v>
                </c:pt>
                <c:pt idx="140">
                  <c:v>331.66</c:v>
                </c:pt>
                <c:pt idx="141">
                  <c:v>308.89999999999998</c:v>
                </c:pt>
                <c:pt idx="142">
                  <c:v>271.83999999999997</c:v>
                </c:pt>
                <c:pt idx="143">
                  <c:v>280</c:v>
                </c:pt>
                <c:pt idx="144">
                  <c:v>278.77</c:v>
                </c:pt>
                <c:pt idx="145">
                  <c:v>291.98</c:v>
                </c:pt>
                <c:pt idx="146">
                  <c:v>281.52</c:v>
                </c:pt>
                <c:pt idx="147">
                  <c:v>285.45</c:v>
                </c:pt>
                <c:pt idx="148">
                  <c:v>295.39</c:v>
                </c:pt>
                <c:pt idx="149">
                  <c:v>289.89999999999998</c:v>
                </c:pt>
                <c:pt idx="150">
                  <c:v>284.76</c:v>
                </c:pt>
                <c:pt idx="151">
                  <c:v>284.93</c:v>
                </c:pt>
                <c:pt idx="152">
                  <c:v>291.2</c:v>
                </c:pt>
                <c:pt idx="153">
                  <c:v>290.89999999999998</c:v>
                </c:pt>
                <c:pt idx="154">
                  <c:v>302.60000000000002</c:v>
                </c:pt>
                <c:pt idx="155">
                  <c:v>296.8</c:v>
                </c:pt>
                <c:pt idx="156">
                  <c:v>280.97000000000003</c:v>
                </c:pt>
                <c:pt idx="157">
                  <c:v>304.52</c:v>
                </c:pt>
                <c:pt idx="158">
                  <c:v>296.94</c:v>
                </c:pt>
                <c:pt idx="159">
                  <c:v>289.98</c:v>
                </c:pt>
                <c:pt idx="160">
                  <c:v>289.08</c:v>
                </c:pt>
                <c:pt idx="161">
                  <c:v>289.74</c:v>
                </c:pt>
                <c:pt idx="162">
                  <c:v>285.07</c:v>
                </c:pt>
                <c:pt idx="163">
                  <c:v>284.74</c:v>
                </c:pt>
                <c:pt idx="164">
                  <c:v>284.14999999999998</c:v>
                </c:pt>
                <c:pt idx="165">
                  <c:v>286.06</c:v>
                </c:pt>
                <c:pt idx="166">
                  <c:v>259.63</c:v>
                </c:pt>
                <c:pt idx="167">
                  <c:v>280.29000000000002</c:v>
                </c:pt>
                <c:pt idx="168">
                  <c:v>278.48</c:v>
                </c:pt>
                <c:pt idx="169">
                  <c:v>285.05</c:v>
                </c:pt>
                <c:pt idx="170">
                  <c:v>269.3</c:v>
                </c:pt>
                <c:pt idx="171">
                  <c:v>264.02999999999997</c:v>
                </c:pt>
                <c:pt idx="172">
                  <c:v>256.75</c:v>
                </c:pt>
                <c:pt idx="173">
                  <c:v>272.56</c:v>
                </c:pt>
                <c:pt idx="174">
                  <c:v>265.98</c:v>
                </c:pt>
                <c:pt idx="175">
                  <c:v>274.24</c:v>
                </c:pt>
                <c:pt idx="176">
                  <c:v>266.92</c:v>
                </c:pt>
                <c:pt idx="177">
                  <c:v>261.89999999999998</c:v>
                </c:pt>
                <c:pt idx="178">
                  <c:v>259.17</c:v>
                </c:pt>
                <c:pt idx="179">
                  <c:v>273.04000000000002</c:v>
                </c:pt>
                <c:pt idx="180">
                  <c:v>252.59</c:v>
                </c:pt>
                <c:pt idx="181">
                  <c:v>239.24</c:v>
                </c:pt>
                <c:pt idx="182">
                  <c:v>220.81</c:v>
                </c:pt>
                <c:pt idx="183">
                  <c:v>211.1</c:v>
                </c:pt>
                <c:pt idx="184">
                  <c:v>204.11</c:v>
                </c:pt>
                <c:pt idx="185">
                  <c:v>190.97</c:v>
                </c:pt>
                <c:pt idx="186">
                  <c:v>185.23</c:v>
                </c:pt>
                <c:pt idx="187">
                  <c:v>170.49</c:v>
                </c:pt>
                <c:pt idx="188">
                  <c:v>163.44999999999999</c:v>
                </c:pt>
                <c:pt idx="189">
                  <c:v>171.61</c:v>
                </c:pt>
                <c:pt idx="190">
                  <c:v>174.4</c:v>
                </c:pt>
                <c:pt idx="191">
                  <c:v>175.66</c:v>
                </c:pt>
                <c:pt idx="192">
                  <c:v>168.52</c:v>
                </c:pt>
                <c:pt idx="193">
                  <c:v>158.18</c:v>
                </c:pt>
                <c:pt idx="194">
                  <c:v>150.9</c:v>
                </c:pt>
                <c:pt idx="195">
                  <c:v>150.57</c:v>
                </c:pt>
                <c:pt idx="196">
                  <c:v>155.94999999999999</c:v>
                </c:pt>
                <c:pt idx="197">
                  <c:v>161.75</c:v>
                </c:pt>
                <c:pt idx="198">
                  <c:v>165.91</c:v>
                </c:pt>
                <c:pt idx="199">
                  <c:v>160.9</c:v>
                </c:pt>
                <c:pt idx="200">
                  <c:v>160.99</c:v>
                </c:pt>
                <c:pt idx="201">
                  <c:v>158.82</c:v>
                </c:pt>
                <c:pt idx="202">
                  <c:v>157.44</c:v>
                </c:pt>
                <c:pt idx="203">
                  <c:v>171.06</c:v>
                </c:pt>
                <c:pt idx="204">
                  <c:v>159.09</c:v>
                </c:pt>
                <c:pt idx="205">
                  <c:v>157.5</c:v>
                </c:pt>
                <c:pt idx="206">
                  <c:v>165.43</c:v>
                </c:pt>
                <c:pt idx="207">
                  <c:v>155.72999999999999</c:v>
                </c:pt>
                <c:pt idx="208">
                  <c:v>151.61000000000001</c:v>
                </c:pt>
                <c:pt idx="209">
                  <c:v>148.30000000000001</c:v>
                </c:pt>
                <c:pt idx="210">
                  <c:v>146.88</c:v>
                </c:pt>
                <c:pt idx="211">
                  <c:v>137.53</c:v>
                </c:pt>
                <c:pt idx="212">
                  <c:v>140.86000000000001</c:v>
                </c:pt>
                <c:pt idx="213">
                  <c:v>144.69</c:v>
                </c:pt>
                <c:pt idx="214">
                  <c:v>147.66999999999999</c:v>
                </c:pt>
                <c:pt idx="215">
                  <c:v>142.44</c:v>
                </c:pt>
                <c:pt idx="216">
                  <c:v>142.88</c:v>
                </c:pt>
                <c:pt idx="217">
                  <c:v>137.65</c:v>
                </c:pt>
                <c:pt idx="218">
                  <c:v>135.72999999999999</c:v>
                </c:pt>
                <c:pt idx="219">
                  <c:v>148.18</c:v>
                </c:pt>
                <c:pt idx="220">
                  <c:v>148.69</c:v>
                </c:pt>
                <c:pt idx="221">
                  <c:v>141.57</c:v>
                </c:pt>
                <c:pt idx="222">
                  <c:v>142.56</c:v>
                </c:pt>
                <c:pt idx="223">
                  <c:v>134.82</c:v>
                </c:pt>
                <c:pt idx="224">
                  <c:v>128.31</c:v>
                </c:pt>
                <c:pt idx="225">
                  <c:v>122.9</c:v>
                </c:pt>
                <c:pt idx="226">
                  <c:v>120.63</c:v>
                </c:pt>
                <c:pt idx="227">
                  <c:v>125.29</c:v>
                </c:pt>
                <c:pt idx="228">
                  <c:v>128.24</c:v>
                </c:pt>
                <c:pt idx="229">
                  <c:v>130.96</c:v>
                </c:pt>
                <c:pt idx="230">
                  <c:v>125.14</c:v>
                </c:pt>
                <c:pt idx="231">
                  <c:v>122.34</c:v>
                </c:pt>
                <c:pt idx="232">
                  <c:v>123.66</c:v>
                </c:pt>
                <c:pt idx="233">
                  <c:v>120.46</c:v>
                </c:pt>
                <c:pt idx="234">
                  <c:v>119.05</c:v>
                </c:pt>
                <c:pt idx="235">
                  <c:v>121.16</c:v>
                </c:pt>
                <c:pt idx="236">
                  <c:v>119.39</c:v>
                </c:pt>
                <c:pt idx="237">
                  <c:v>120.45</c:v>
                </c:pt>
                <c:pt idx="238">
                  <c:v>128.51</c:v>
                </c:pt>
                <c:pt idx="239">
                  <c:v>127.55</c:v>
                </c:pt>
                <c:pt idx="240">
                  <c:v>133.80000000000001</c:v>
                </c:pt>
                <c:pt idx="241">
                  <c:v>136.84</c:v>
                </c:pt>
                <c:pt idx="242">
                  <c:v>128.81</c:v>
                </c:pt>
                <c:pt idx="243">
                  <c:v>123.07</c:v>
                </c:pt>
                <c:pt idx="244">
                  <c:v>118.89</c:v>
                </c:pt>
                <c:pt idx="245">
                  <c:v>114.75</c:v>
                </c:pt>
                <c:pt idx="246">
                  <c:v>114.27</c:v>
                </c:pt>
                <c:pt idx="247">
                  <c:v>117.13</c:v>
                </c:pt>
                <c:pt idx="248">
                  <c:v>123.26</c:v>
                </c:pt>
                <c:pt idx="249">
                  <c:v>124.77</c:v>
                </c:pt>
                <c:pt idx="250">
                  <c:v>122.46</c:v>
                </c:pt>
                <c:pt idx="251">
                  <c:v>112.4</c:v>
                </c:pt>
                <c:pt idx="252">
                  <c:v>112.67</c:v>
                </c:pt>
                <c:pt idx="253">
                  <c:v>112.74</c:v>
                </c:pt>
                <c:pt idx="254">
                  <c:v>113.54</c:v>
                </c:pt>
                <c:pt idx="255">
                  <c:v>123.71</c:v>
                </c:pt>
                <c:pt idx="256">
                  <c:v>130.1</c:v>
                </c:pt>
                <c:pt idx="257">
                  <c:v>134.29</c:v>
                </c:pt>
                <c:pt idx="258">
                  <c:v>129.05000000000001</c:v>
                </c:pt>
                <c:pt idx="259">
                  <c:v>126.31</c:v>
                </c:pt>
                <c:pt idx="260">
                  <c:v>125.77</c:v>
                </c:pt>
                <c:pt idx="261">
                  <c:v>121.78</c:v>
                </c:pt>
                <c:pt idx="262">
                  <c:v>124.25</c:v>
                </c:pt>
                <c:pt idx="263">
                  <c:v>126.02</c:v>
                </c:pt>
                <c:pt idx="264">
                  <c:v>120.48</c:v>
                </c:pt>
                <c:pt idx="265">
                  <c:v>126.47</c:v>
                </c:pt>
                <c:pt idx="266">
                  <c:v>126.95</c:v>
                </c:pt>
                <c:pt idx="267">
                  <c:v>118.22</c:v>
                </c:pt>
                <c:pt idx="268">
                  <c:v>117.92</c:v>
                </c:pt>
                <c:pt idx="269">
                  <c:v>119.23</c:v>
                </c:pt>
                <c:pt idx="270">
                  <c:v>124.02</c:v>
                </c:pt>
                <c:pt idx="271">
                  <c:v>122.26</c:v>
                </c:pt>
                <c:pt idx="272">
                  <c:v>126.42</c:v>
                </c:pt>
                <c:pt idx="273">
                  <c:v>127.34</c:v>
                </c:pt>
                <c:pt idx="274">
                  <c:v>120.61</c:v>
                </c:pt>
                <c:pt idx="275">
                  <c:v>113.77</c:v>
                </c:pt>
                <c:pt idx="276">
                  <c:v>119.07</c:v>
                </c:pt>
                <c:pt idx="277">
                  <c:v>124.99</c:v>
                </c:pt>
                <c:pt idx="278">
                  <c:v>126.6</c:v>
                </c:pt>
                <c:pt idx="279">
                  <c:v>134.53</c:v>
                </c:pt>
                <c:pt idx="280">
                  <c:v>140.41999999999999</c:v>
                </c:pt>
                <c:pt idx="281">
                  <c:v>144.34</c:v>
                </c:pt>
                <c:pt idx="282">
                  <c:v>138.99</c:v>
                </c:pt>
                <c:pt idx="283">
                  <c:v>149.13999999999999</c:v>
                </c:pt>
                <c:pt idx="284">
                  <c:v>152.38</c:v>
                </c:pt>
                <c:pt idx="285">
                  <c:v>149.93</c:v>
                </c:pt>
                <c:pt idx="286">
                  <c:v>145.82</c:v>
                </c:pt>
                <c:pt idx="287">
                  <c:v>147.29</c:v>
                </c:pt>
                <c:pt idx="288">
                  <c:v>137.49</c:v>
                </c:pt>
                <c:pt idx="289">
                  <c:v>141.43</c:v>
                </c:pt>
                <c:pt idx="290">
                  <c:v>135.94999999999999</c:v>
                </c:pt>
                <c:pt idx="291">
                  <c:v>137.97</c:v>
                </c:pt>
                <c:pt idx="292">
                  <c:v>134.99</c:v>
                </c:pt>
                <c:pt idx="293">
                  <c:v>133.47999999999999</c:v>
                </c:pt>
                <c:pt idx="294">
                  <c:v>129.35</c:v>
                </c:pt>
                <c:pt idx="295">
                  <c:v>128.44</c:v>
                </c:pt>
                <c:pt idx="296">
                  <c:v>138.71</c:v>
                </c:pt>
                <c:pt idx="297">
                  <c:v>146.74</c:v>
                </c:pt>
                <c:pt idx="298">
                  <c:v>148.82</c:v>
                </c:pt>
                <c:pt idx="299">
                  <c:v>148.6</c:v>
                </c:pt>
                <c:pt idx="300">
                  <c:v>153.76</c:v>
                </c:pt>
                <c:pt idx="301">
                  <c:v>160.97</c:v>
                </c:pt>
                <c:pt idx="302">
                  <c:v>155.52000000000001</c:v>
                </c:pt>
                <c:pt idx="303">
                  <c:v>154.96</c:v>
                </c:pt>
                <c:pt idx="304">
                  <c:v>143.76</c:v>
                </c:pt>
                <c:pt idx="305">
                  <c:v>150.46</c:v>
                </c:pt>
                <c:pt idx="306">
                  <c:v>163.66</c:v>
                </c:pt>
                <c:pt idx="307">
                  <c:v>164.13</c:v>
                </c:pt>
                <c:pt idx="308">
                  <c:v>150.38</c:v>
                </c:pt>
                <c:pt idx="309">
                  <c:v>154.11000000000001</c:v>
                </c:pt>
                <c:pt idx="310">
                  <c:v>148.44999999999999</c:v>
                </c:pt>
                <c:pt idx="311">
                  <c:v>144.4</c:v>
                </c:pt>
                <c:pt idx="312">
                  <c:v>148.09</c:v>
                </c:pt>
                <c:pt idx="313">
                  <c:v>149.58000000000001</c:v>
                </c:pt>
                <c:pt idx="314">
                  <c:v>146.55000000000001</c:v>
                </c:pt>
                <c:pt idx="315">
                  <c:v>142.63999999999999</c:v>
                </c:pt>
                <c:pt idx="316">
                  <c:v>143.32</c:v>
                </c:pt>
                <c:pt idx="317">
                  <c:v>140.87</c:v>
                </c:pt>
                <c:pt idx="318">
                  <c:v>134.56</c:v>
                </c:pt>
                <c:pt idx="319">
                  <c:v>132.68</c:v>
                </c:pt>
                <c:pt idx="320">
                  <c:v>134.47999999999999</c:v>
                </c:pt>
                <c:pt idx="321">
                  <c:v>133.44</c:v>
                </c:pt>
                <c:pt idx="322">
                  <c:v>125.88</c:v>
                </c:pt>
                <c:pt idx="323">
                  <c:v>131.03</c:v>
                </c:pt>
                <c:pt idx="324">
                  <c:v>117.07</c:v>
                </c:pt>
                <c:pt idx="325">
                  <c:v>114.9</c:v>
                </c:pt>
                <c:pt idx="326">
                  <c:v>111.97</c:v>
                </c:pt>
                <c:pt idx="327">
                  <c:v>112.6</c:v>
                </c:pt>
                <c:pt idx="328">
                  <c:v>115.17</c:v>
                </c:pt>
                <c:pt idx="329">
                  <c:v>120.56</c:v>
                </c:pt>
                <c:pt idx="330">
                  <c:v>117.04</c:v>
                </c:pt>
                <c:pt idx="331">
                  <c:v>119.83</c:v>
                </c:pt>
                <c:pt idx="332">
                  <c:v>120.74</c:v>
                </c:pt>
                <c:pt idx="333">
                  <c:v>112.52</c:v>
                </c:pt>
                <c:pt idx="334">
                  <c:v>121.57</c:v>
                </c:pt>
                <c:pt idx="335">
                  <c:v>114.57</c:v>
                </c:pt>
                <c:pt idx="336">
                  <c:v>116.5</c:v>
                </c:pt>
                <c:pt idx="337">
                  <c:v>118.33</c:v>
                </c:pt>
                <c:pt idx="338">
                  <c:v>119.62</c:v>
                </c:pt>
                <c:pt idx="339">
                  <c:v>117.17</c:v>
                </c:pt>
                <c:pt idx="340">
                  <c:v>121.15</c:v>
                </c:pt>
                <c:pt idx="341">
                  <c:v>113.6</c:v>
                </c:pt>
                <c:pt idx="342">
                  <c:v>113.24</c:v>
                </c:pt>
                <c:pt idx="343">
                  <c:v>110.61</c:v>
                </c:pt>
                <c:pt idx="344">
                  <c:v>107.54</c:v>
                </c:pt>
                <c:pt idx="345">
                  <c:v>109.39</c:v>
                </c:pt>
                <c:pt idx="346">
                  <c:v>114.28</c:v>
                </c:pt>
                <c:pt idx="347">
                  <c:v>112.63</c:v>
                </c:pt>
                <c:pt idx="348">
                  <c:v>116.24</c:v>
                </c:pt>
                <c:pt idx="349">
                  <c:v>116.43</c:v>
                </c:pt>
                <c:pt idx="350">
                  <c:v>112.2</c:v>
                </c:pt>
                <c:pt idx="351">
                  <c:v>110.97</c:v>
                </c:pt>
                <c:pt idx="352">
                  <c:v>109.57</c:v>
                </c:pt>
                <c:pt idx="353">
                  <c:v>106.44</c:v>
                </c:pt>
                <c:pt idx="354">
                  <c:v>108.28</c:v>
                </c:pt>
                <c:pt idx="355">
                  <c:v>109.27</c:v>
                </c:pt>
                <c:pt idx="356">
                  <c:v>102.34</c:v>
                </c:pt>
                <c:pt idx="357">
                  <c:v>95.6</c:v>
                </c:pt>
                <c:pt idx="358">
                  <c:v>97.24</c:v>
                </c:pt>
                <c:pt idx="359">
                  <c:v>94.01</c:v>
                </c:pt>
                <c:pt idx="360">
                  <c:v>95.13</c:v>
                </c:pt>
                <c:pt idx="361">
                  <c:v>98.18</c:v>
                </c:pt>
                <c:pt idx="362">
                  <c:v>93.16</c:v>
                </c:pt>
                <c:pt idx="363">
                  <c:v>87.89</c:v>
                </c:pt>
                <c:pt idx="364">
                  <c:v>94.09</c:v>
                </c:pt>
                <c:pt idx="365">
                  <c:v>95.41</c:v>
                </c:pt>
                <c:pt idx="366">
                  <c:v>93.74</c:v>
                </c:pt>
                <c:pt idx="367">
                  <c:v>90.19</c:v>
                </c:pt>
                <c:pt idx="368">
                  <c:v>88.28</c:v>
                </c:pt>
                <c:pt idx="369">
                  <c:v>84.04</c:v>
                </c:pt>
                <c:pt idx="370">
                  <c:v>87.1</c:v>
                </c:pt>
                <c:pt idx="371">
                  <c:v>84.34</c:v>
                </c:pt>
                <c:pt idx="372">
                  <c:v>88.16</c:v>
                </c:pt>
                <c:pt idx="373">
                  <c:v>86.69</c:v>
                </c:pt>
                <c:pt idx="374">
                  <c:v>83.03</c:v>
                </c:pt>
                <c:pt idx="375">
                  <c:v>81.55</c:v>
                </c:pt>
                <c:pt idx="376">
                  <c:v>73.209999999999994</c:v>
                </c:pt>
                <c:pt idx="377">
                  <c:v>72.819999999999993</c:v>
                </c:pt>
                <c:pt idx="378">
                  <c:v>72.28</c:v>
                </c:pt>
                <c:pt idx="379">
                  <c:v>74.73</c:v>
                </c:pt>
                <c:pt idx="380">
                  <c:v>69.150000000000006</c:v>
                </c:pt>
                <c:pt idx="381">
                  <c:v>72.48</c:v>
                </c:pt>
                <c:pt idx="382">
                  <c:v>74.930000000000007</c:v>
                </c:pt>
                <c:pt idx="383">
                  <c:v>78.83</c:v>
                </c:pt>
                <c:pt idx="384">
                  <c:v>78.63</c:v>
                </c:pt>
                <c:pt idx="385">
                  <c:v>81.93</c:v>
                </c:pt>
                <c:pt idx="386">
                  <c:v>77.099999999999994</c:v>
                </c:pt>
                <c:pt idx="387">
                  <c:v>79.349999999999994</c:v>
                </c:pt>
                <c:pt idx="388">
                  <c:v>76.849999999999994</c:v>
                </c:pt>
                <c:pt idx="389">
                  <c:v>71.790000000000006</c:v>
                </c:pt>
                <c:pt idx="390">
                  <c:v>68.53</c:v>
                </c:pt>
                <c:pt idx="391">
                  <c:v>68.52</c:v>
                </c:pt>
                <c:pt idx="392">
                  <c:v>66.22</c:v>
                </c:pt>
                <c:pt idx="393">
                  <c:v>67.209999999999994</c:v>
                </c:pt>
                <c:pt idx="394">
                  <c:v>62.39</c:v>
                </c:pt>
                <c:pt idx="395">
                  <c:v>57.16</c:v>
                </c:pt>
                <c:pt idx="396">
                  <c:v>60.44</c:v>
                </c:pt>
                <c:pt idx="397">
                  <c:v>62.69</c:v>
                </c:pt>
                <c:pt idx="398">
                  <c:v>60.03</c:v>
                </c:pt>
                <c:pt idx="399">
                  <c:v>59.99</c:v>
                </c:pt>
                <c:pt idx="400">
                  <c:v>62.52</c:v>
                </c:pt>
                <c:pt idx="401">
                  <c:v>63.58</c:v>
                </c:pt>
                <c:pt idx="402">
                  <c:v>63.93</c:v>
                </c:pt>
                <c:pt idx="403">
                  <c:v>66.84</c:v>
                </c:pt>
                <c:pt idx="404">
                  <c:v>64.84</c:v>
                </c:pt>
                <c:pt idx="405">
                  <c:v>64.89</c:v>
                </c:pt>
                <c:pt idx="406">
                  <c:v>64.819999999999993</c:v>
                </c:pt>
                <c:pt idx="407">
                  <c:v>64.069999999999993</c:v>
                </c:pt>
                <c:pt idx="408">
                  <c:v>63.03</c:v>
                </c:pt>
                <c:pt idx="409">
                  <c:v>63.19</c:v>
                </c:pt>
                <c:pt idx="410">
                  <c:v>63.25</c:v>
                </c:pt>
                <c:pt idx="411">
                  <c:v>60.56</c:v>
                </c:pt>
                <c:pt idx="412">
                  <c:v>62.56</c:v>
                </c:pt>
                <c:pt idx="413">
                  <c:v>60.08</c:v>
                </c:pt>
                <c:pt idx="414">
                  <c:v>59.52</c:v>
                </c:pt>
                <c:pt idx="415">
                  <c:v>58.78</c:v>
                </c:pt>
                <c:pt idx="416">
                  <c:v>59.62</c:v>
                </c:pt>
                <c:pt idx="417">
                  <c:v>54.64</c:v>
                </c:pt>
                <c:pt idx="418">
                  <c:v>56.64</c:v>
                </c:pt>
                <c:pt idx="419">
                  <c:v>55.07</c:v>
                </c:pt>
                <c:pt idx="420">
                  <c:v>57.87</c:v>
                </c:pt>
                <c:pt idx="421">
                  <c:v>56.72</c:v>
                </c:pt>
                <c:pt idx="422">
                  <c:v>56.58</c:v>
                </c:pt>
                <c:pt idx="423">
                  <c:v>61.17</c:v>
                </c:pt>
                <c:pt idx="424">
                  <c:v>60.45</c:v>
                </c:pt>
                <c:pt idx="425">
                  <c:v>63.57</c:v>
                </c:pt>
                <c:pt idx="426">
                  <c:v>63.64</c:v>
                </c:pt>
                <c:pt idx="427">
                  <c:v>64.7</c:v>
                </c:pt>
                <c:pt idx="428">
                  <c:v>64.86</c:v>
                </c:pt>
                <c:pt idx="429">
                  <c:v>67.12</c:v>
                </c:pt>
                <c:pt idx="430">
                  <c:v>65.239999999999995</c:v>
                </c:pt>
                <c:pt idx="431">
                  <c:v>62.63</c:v>
                </c:pt>
                <c:pt idx="432">
                  <c:v>60.99</c:v>
                </c:pt>
                <c:pt idx="433">
                  <c:v>61.21</c:v>
                </c:pt>
                <c:pt idx="434">
                  <c:v>60.63</c:v>
                </c:pt>
                <c:pt idx="435">
                  <c:v>62.39</c:v>
                </c:pt>
                <c:pt idx="436">
                  <c:v>65.790000000000006</c:v>
                </c:pt>
                <c:pt idx="437">
                  <c:v>63.19</c:v>
                </c:pt>
                <c:pt idx="438">
                  <c:v>61.29</c:v>
                </c:pt>
                <c:pt idx="439">
                  <c:v>57.76</c:v>
                </c:pt>
                <c:pt idx="440">
                  <c:v>62.74</c:v>
                </c:pt>
                <c:pt idx="441">
                  <c:v>63.5</c:v>
                </c:pt>
                <c:pt idx="442">
                  <c:v>64.73</c:v>
                </c:pt>
                <c:pt idx="443">
                  <c:v>61.25</c:v>
                </c:pt>
                <c:pt idx="444">
                  <c:v>61.22</c:v>
                </c:pt>
                <c:pt idx="445">
                  <c:v>62.48</c:v>
                </c:pt>
                <c:pt idx="446">
                  <c:v>61.81</c:v>
                </c:pt>
                <c:pt idx="447">
                  <c:v>64.569999999999993</c:v>
                </c:pt>
                <c:pt idx="448">
                  <c:v>70.94</c:v>
                </c:pt>
                <c:pt idx="449">
                  <c:v>68.22</c:v>
                </c:pt>
                <c:pt idx="450">
                  <c:v>65.39</c:v>
                </c:pt>
                <c:pt idx="451">
                  <c:v>63.05</c:v>
                </c:pt>
                <c:pt idx="452">
                  <c:v>67.31</c:v>
                </c:pt>
                <c:pt idx="453">
                  <c:v>70.22</c:v>
                </c:pt>
                <c:pt idx="454">
                  <c:v>69.8</c:v>
                </c:pt>
                <c:pt idx="455">
                  <c:v>69.87</c:v>
                </c:pt>
                <c:pt idx="456">
                  <c:v>67.540000000000006</c:v>
                </c:pt>
                <c:pt idx="457">
                  <c:v>70.02</c:v>
                </c:pt>
                <c:pt idx="458">
                  <c:v>68.91</c:v>
                </c:pt>
                <c:pt idx="459">
                  <c:v>68.150000000000006</c:v>
                </c:pt>
                <c:pt idx="460">
                  <c:v>69.84</c:v>
                </c:pt>
                <c:pt idx="461">
                  <c:v>69.27</c:v>
                </c:pt>
                <c:pt idx="462">
                  <c:v>68.58</c:v>
                </c:pt>
                <c:pt idx="463">
                  <c:v>68.58</c:v>
                </c:pt>
                <c:pt idx="464">
                  <c:v>70.81</c:v>
                </c:pt>
                <c:pt idx="465">
                  <c:v>75.72</c:v>
                </c:pt>
                <c:pt idx="466">
                  <c:v>77.52</c:v>
                </c:pt>
                <c:pt idx="467">
                  <c:v>80.08</c:v>
                </c:pt>
                <c:pt idx="468">
                  <c:v>79.39</c:v>
                </c:pt>
                <c:pt idx="469">
                  <c:v>77.09</c:v>
                </c:pt>
                <c:pt idx="470">
                  <c:v>79.150000000000006</c:v>
                </c:pt>
                <c:pt idx="471">
                  <c:v>79.67</c:v>
                </c:pt>
                <c:pt idx="472">
                  <c:v>75.13</c:v>
                </c:pt>
                <c:pt idx="473">
                  <c:v>74.09</c:v>
                </c:pt>
                <c:pt idx="474">
                  <c:v>73.81</c:v>
                </c:pt>
                <c:pt idx="475">
                  <c:v>72.25</c:v>
                </c:pt>
                <c:pt idx="476">
                  <c:v>76.739999999999995</c:v>
                </c:pt>
                <c:pt idx="477">
                  <c:v>78.22</c:v>
                </c:pt>
                <c:pt idx="478">
                  <c:v>82.71</c:v>
                </c:pt>
                <c:pt idx="479">
                  <c:v>83.57</c:v>
                </c:pt>
                <c:pt idx="480">
                  <c:v>83.81</c:v>
                </c:pt>
                <c:pt idx="481">
                  <c:v>80.62</c:v>
                </c:pt>
                <c:pt idx="482">
                  <c:v>80.63</c:v>
                </c:pt>
                <c:pt idx="483">
                  <c:v>80.64</c:v>
                </c:pt>
                <c:pt idx="484">
                  <c:v>76.209999999999994</c:v>
                </c:pt>
                <c:pt idx="485">
                  <c:v>74.510000000000005</c:v>
                </c:pt>
                <c:pt idx="486">
                  <c:v>73.5</c:v>
                </c:pt>
                <c:pt idx="487">
                  <c:v>74.72</c:v>
                </c:pt>
                <c:pt idx="488">
                  <c:v>76.12</c:v>
                </c:pt>
                <c:pt idx="489">
                  <c:v>74.290000000000006</c:v>
                </c:pt>
                <c:pt idx="490">
                  <c:v>75.7</c:v>
                </c:pt>
                <c:pt idx="491">
                  <c:v>75.099999999999994</c:v>
                </c:pt>
                <c:pt idx="492">
                  <c:v>66.75</c:v>
                </c:pt>
                <c:pt idx="493">
                  <c:v>65.41</c:v>
                </c:pt>
                <c:pt idx="494">
                  <c:v>68.33</c:v>
                </c:pt>
                <c:pt idx="495">
                  <c:v>63.76</c:v>
                </c:pt>
                <c:pt idx="496">
                  <c:v>64.02</c:v>
                </c:pt>
                <c:pt idx="497">
                  <c:v>68.290000000000006</c:v>
                </c:pt>
                <c:pt idx="498">
                  <c:v>66.16</c:v>
                </c:pt>
                <c:pt idx="499">
                  <c:v>66.14</c:v>
                </c:pt>
                <c:pt idx="500">
                  <c:v>62.67</c:v>
                </c:pt>
                <c:pt idx="501">
                  <c:v>66.959999999999994</c:v>
                </c:pt>
                <c:pt idx="502">
                  <c:v>66.7</c:v>
                </c:pt>
                <c:pt idx="503">
                  <c:v>66.8</c:v>
                </c:pt>
                <c:pt idx="504">
                  <c:v>70.58</c:v>
                </c:pt>
                <c:pt idx="505">
                  <c:v>72.489999999999995</c:v>
                </c:pt>
                <c:pt idx="506">
                  <c:v>69.900000000000006</c:v>
                </c:pt>
                <c:pt idx="507">
                  <c:v>68.040000000000006</c:v>
                </c:pt>
                <c:pt idx="508">
                  <c:v>69.41</c:v>
                </c:pt>
                <c:pt idx="509">
                  <c:v>67.63</c:v>
                </c:pt>
                <c:pt idx="510">
                  <c:v>61.98</c:v>
                </c:pt>
                <c:pt idx="511">
                  <c:v>61.82</c:v>
                </c:pt>
                <c:pt idx="512">
                  <c:v>58.16</c:v>
                </c:pt>
                <c:pt idx="513">
                  <c:v>62.11</c:v>
                </c:pt>
                <c:pt idx="514">
                  <c:v>62.53</c:v>
                </c:pt>
                <c:pt idx="515">
                  <c:v>60.23</c:v>
                </c:pt>
                <c:pt idx="516">
                  <c:v>58.51</c:v>
                </c:pt>
                <c:pt idx="517">
                  <c:v>54.13</c:v>
                </c:pt>
                <c:pt idx="518">
                  <c:v>51.72</c:v>
                </c:pt>
                <c:pt idx="519">
                  <c:v>53.9</c:v>
                </c:pt>
                <c:pt idx="520">
                  <c:v>59.03</c:v>
                </c:pt>
                <c:pt idx="521">
                  <c:v>60.78</c:v>
                </c:pt>
                <c:pt idx="522">
                  <c:v>60.53</c:v>
                </c:pt>
                <c:pt idx="523">
                  <c:v>59.44</c:v>
                </c:pt>
                <c:pt idx="524">
                  <c:v>57.13</c:v>
                </c:pt>
                <c:pt idx="525">
                  <c:v>62.13</c:v>
                </c:pt>
                <c:pt idx="526">
                  <c:v>61.63</c:v>
                </c:pt>
                <c:pt idx="527">
                  <c:v>67.17</c:v>
                </c:pt>
                <c:pt idx="528">
                  <c:v>71.09</c:v>
                </c:pt>
                <c:pt idx="529">
                  <c:v>66.17</c:v>
                </c:pt>
                <c:pt idx="530">
                  <c:v>64.36</c:v>
                </c:pt>
                <c:pt idx="531">
                  <c:v>62.59</c:v>
                </c:pt>
                <c:pt idx="532">
                  <c:v>62.36</c:v>
                </c:pt>
                <c:pt idx="533">
                  <c:v>62.18</c:v>
                </c:pt>
                <c:pt idx="534">
                  <c:v>70.260000000000005</c:v>
                </c:pt>
                <c:pt idx="535">
                  <c:v>67.2</c:v>
                </c:pt>
                <c:pt idx="536">
                  <c:v>67.81</c:v>
                </c:pt>
                <c:pt idx="537">
                  <c:v>69.510000000000005</c:v>
                </c:pt>
                <c:pt idx="538">
                  <c:v>69.47</c:v>
                </c:pt>
                <c:pt idx="539">
                  <c:v>69.760000000000005</c:v>
                </c:pt>
                <c:pt idx="540">
                  <c:v>66.81</c:v>
                </c:pt>
                <c:pt idx="541">
                  <c:v>67.069999999999993</c:v>
                </c:pt>
                <c:pt idx="542">
                  <c:v>68.459999999999994</c:v>
                </c:pt>
                <c:pt idx="543">
                  <c:v>69.349999999999994</c:v>
                </c:pt>
                <c:pt idx="544">
                  <c:v>70.959999999999994</c:v>
                </c:pt>
                <c:pt idx="545">
                  <c:v>75.150000000000006</c:v>
                </c:pt>
                <c:pt idx="546">
                  <c:v>78.05</c:v>
                </c:pt>
                <c:pt idx="547">
                  <c:v>78.25</c:v>
                </c:pt>
                <c:pt idx="548">
                  <c:v>74.55</c:v>
                </c:pt>
                <c:pt idx="549">
                  <c:v>72.709999999999994</c:v>
                </c:pt>
                <c:pt idx="550">
                  <c:v>72.02</c:v>
                </c:pt>
                <c:pt idx="551">
                  <c:v>72.739999999999995</c:v>
                </c:pt>
                <c:pt idx="552">
                  <c:v>71.3</c:v>
                </c:pt>
                <c:pt idx="553">
                  <c:v>68.59</c:v>
                </c:pt>
                <c:pt idx="554">
                  <c:v>65.3</c:v>
                </c:pt>
                <c:pt idx="555">
                  <c:v>61.01</c:v>
                </c:pt>
                <c:pt idx="556">
                  <c:v>60.4</c:v>
                </c:pt>
                <c:pt idx="557">
                  <c:v>56.84</c:v>
                </c:pt>
                <c:pt idx="558">
                  <c:v>54.54</c:v>
                </c:pt>
                <c:pt idx="559">
                  <c:v>53.64</c:v>
                </c:pt>
                <c:pt idx="560">
                  <c:v>50.76</c:v>
                </c:pt>
                <c:pt idx="561">
                  <c:v>51.54</c:v>
                </c:pt>
                <c:pt idx="562">
                  <c:v>53.1</c:v>
                </c:pt>
                <c:pt idx="563">
                  <c:v>51.89</c:v>
                </c:pt>
                <c:pt idx="564">
                  <c:v>50.95</c:v>
                </c:pt>
                <c:pt idx="565">
                  <c:v>52.06</c:v>
                </c:pt>
                <c:pt idx="566">
                  <c:v>50.54</c:v>
                </c:pt>
                <c:pt idx="567">
                  <c:v>48.92</c:v>
                </c:pt>
                <c:pt idx="568">
                  <c:v>51.36</c:v>
                </c:pt>
                <c:pt idx="569">
                  <c:v>53.23</c:v>
                </c:pt>
                <c:pt idx="570">
                  <c:v>54.53</c:v>
                </c:pt>
                <c:pt idx="571">
                  <c:v>56.61</c:v>
                </c:pt>
                <c:pt idx="572">
                  <c:v>52.19</c:v>
                </c:pt>
                <c:pt idx="573">
                  <c:v>55.14</c:v>
                </c:pt>
                <c:pt idx="574">
                  <c:v>56</c:v>
                </c:pt>
                <c:pt idx="575">
                  <c:v>58.35</c:v>
                </c:pt>
                <c:pt idx="576">
                  <c:v>59.25</c:v>
                </c:pt>
                <c:pt idx="577">
                  <c:v>59.34</c:v>
                </c:pt>
                <c:pt idx="578">
                  <c:v>58.65</c:v>
                </c:pt>
                <c:pt idx="579">
                  <c:v>59.52</c:v>
                </c:pt>
                <c:pt idx="580">
                  <c:v>58.73</c:v>
                </c:pt>
                <c:pt idx="581">
                  <c:v>60.83</c:v>
                </c:pt>
                <c:pt idx="582">
                  <c:v>56.98</c:v>
                </c:pt>
                <c:pt idx="583">
                  <c:v>55.71</c:v>
                </c:pt>
                <c:pt idx="584">
                  <c:v>60.55</c:v>
                </c:pt>
                <c:pt idx="585">
                  <c:v>58.99</c:v>
                </c:pt>
                <c:pt idx="586">
                  <c:v>58.39</c:v>
                </c:pt>
                <c:pt idx="587">
                  <c:v>56.29</c:v>
                </c:pt>
                <c:pt idx="588">
                  <c:v>57.04</c:v>
                </c:pt>
                <c:pt idx="589">
                  <c:v>55.33</c:v>
                </c:pt>
                <c:pt idx="590">
                  <c:v>54.88</c:v>
                </c:pt>
                <c:pt idx="591">
                  <c:v>56.8</c:v>
                </c:pt>
                <c:pt idx="592">
                  <c:v>55.17</c:v>
                </c:pt>
                <c:pt idx="593">
                  <c:v>56.96</c:v>
                </c:pt>
                <c:pt idx="594">
                  <c:v>58.88</c:v>
                </c:pt>
                <c:pt idx="595">
                  <c:v>61.45</c:v>
                </c:pt>
                <c:pt idx="596">
                  <c:v>61.78</c:v>
                </c:pt>
                <c:pt idx="597">
                  <c:v>70.52</c:v>
                </c:pt>
                <c:pt idx="598">
                  <c:v>73.599999999999994</c:v>
                </c:pt>
                <c:pt idx="599">
                  <c:v>74.55</c:v>
                </c:pt>
                <c:pt idx="600">
                  <c:v>71.89</c:v>
                </c:pt>
                <c:pt idx="601">
                  <c:v>71.58</c:v>
                </c:pt>
                <c:pt idx="602">
                  <c:v>75.849999999999994</c:v>
                </c:pt>
                <c:pt idx="603">
                  <c:v>81.31</c:v>
                </c:pt>
                <c:pt idx="604">
                  <c:v>86.35</c:v>
                </c:pt>
                <c:pt idx="605">
                  <c:v>89.13</c:v>
                </c:pt>
                <c:pt idx="606">
                  <c:v>84.62</c:v>
                </c:pt>
                <c:pt idx="607">
                  <c:v>86.29</c:v>
                </c:pt>
                <c:pt idx="608">
                  <c:v>81.98</c:v>
                </c:pt>
                <c:pt idx="609">
                  <c:v>77.099999999999994</c:v>
                </c:pt>
                <c:pt idx="610">
                  <c:v>77.819999999999993</c:v>
                </c:pt>
                <c:pt idx="611">
                  <c:v>79.47</c:v>
                </c:pt>
                <c:pt idx="612">
                  <c:v>82.43</c:v>
                </c:pt>
                <c:pt idx="613">
                  <c:v>84.09</c:v>
                </c:pt>
                <c:pt idx="614">
                  <c:v>85.9</c:v>
                </c:pt>
                <c:pt idx="615">
                  <c:v>82.47</c:v>
                </c:pt>
                <c:pt idx="616">
                  <c:v>82.08</c:v>
                </c:pt>
                <c:pt idx="617">
                  <c:v>77.14</c:v>
                </c:pt>
                <c:pt idx="618">
                  <c:v>71.03</c:v>
                </c:pt>
                <c:pt idx="619">
                  <c:v>73.180000000000007</c:v>
                </c:pt>
                <c:pt idx="620">
                  <c:v>70.930000000000007</c:v>
                </c:pt>
                <c:pt idx="621">
                  <c:v>73.48</c:v>
                </c:pt>
                <c:pt idx="622">
                  <c:v>76.86</c:v>
                </c:pt>
                <c:pt idx="623">
                  <c:v>74.900000000000006</c:v>
                </c:pt>
                <c:pt idx="624">
                  <c:v>76.7</c:v>
                </c:pt>
                <c:pt idx="625">
                  <c:v>74.62</c:v>
                </c:pt>
                <c:pt idx="626">
                  <c:v>69.150000000000006</c:v>
                </c:pt>
                <c:pt idx="627">
                  <c:v>69.47</c:v>
                </c:pt>
                <c:pt idx="628">
                  <c:v>68.12</c:v>
                </c:pt>
                <c:pt idx="629">
                  <c:v>66.87</c:v>
                </c:pt>
                <c:pt idx="630">
                  <c:v>72.47</c:v>
                </c:pt>
                <c:pt idx="631">
                  <c:v>68.05</c:v>
                </c:pt>
                <c:pt idx="632">
                  <c:v>69.099999999999994</c:v>
                </c:pt>
                <c:pt idx="633">
                  <c:v>66.31</c:v>
                </c:pt>
                <c:pt idx="634">
                  <c:v>68.790000000000006</c:v>
                </c:pt>
                <c:pt idx="635">
                  <c:v>69.61</c:v>
                </c:pt>
                <c:pt idx="636">
                  <c:v>70.66</c:v>
                </c:pt>
                <c:pt idx="637">
                  <c:v>67.95</c:v>
                </c:pt>
                <c:pt idx="638">
                  <c:v>65.83</c:v>
                </c:pt>
                <c:pt idx="639">
                  <c:v>68.34</c:v>
                </c:pt>
                <c:pt idx="640">
                  <c:v>73.45</c:v>
                </c:pt>
                <c:pt idx="641">
                  <c:v>74.88</c:v>
                </c:pt>
                <c:pt idx="642">
                  <c:v>72.14</c:v>
                </c:pt>
                <c:pt idx="643">
                  <c:v>73.12</c:v>
                </c:pt>
                <c:pt idx="644">
                  <c:v>80.73</c:v>
                </c:pt>
                <c:pt idx="645">
                  <c:v>81.03</c:v>
                </c:pt>
                <c:pt idx="646">
                  <c:v>85.99</c:v>
                </c:pt>
                <c:pt idx="647">
                  <c:v>83.38</c:v>
                </c:pt>
                <c:pt idx="648">
                  <c:v>83.2</c:v>
                </c:pt>
                <c:pt idx="649">
                  <c:v>85.3</c:v>
                </c:pt>
                <c:pt idx="650">
                  <c:v>86.67</c:v>
                </c:pt>
                <c:pt idx="651">
                  <c:v>83.95</c:v>
                </c:pt>
                <c:pt idx="652">
                  <c:v>81.180000000000007</c:v>
                </c:pt>
                <c:pt idx="653">
                  <c:v>84.49</c:v>
                </c:pt>
                <c:pt idx="654">
                  <c:v>88.68</c:v>
                </c:pt>
                <c:pt idx="655">
                  <c:v>94.3</c:v>
                </c:pt>
                <c:pt idx="656">
                  <c:v>101.49</c:v>
                </c:pt>
                <c:pt idx="657">
                  <c:v>102</c:v>
                </c:pt>
                <c:pt idx="658">
                  <c:v>100.67</c:v>
                </c:pt>
                <c:pt idx="659">
                  <c:v>106.34</c:v>
                </c:pt>
                <c:pt idx="660">
                  <c:v>109.45</c:v>
                </c:pt>
                <c:pt idx="661">
                  <c:v>105.08</c:v>
                </c:pt>
                <c:pt idx="662">
                  <c:v>100.69</c:v>
                </c:pt>
                <c:pt idx="663">
                  <c:v>102.69</c:v>
                </c:pt>
                <c:pt idx="664">
                  <c:v>101.9</c:v>
                </c:pt>
                <c:pt idx="665">
                  <c:v>101.75</c:v>
                </c:pt>
                <c:pt idx="666">
                  <c:v>106.27</c:v>
                </c:pt>
                <c:pt idx="667">
                  <c:v>109.57</c:v>
                </c:pt>
                <c:pt idx="668">
                  <c:v>115.65</c:v>
                </c:pt>
                <c:pt idx="669">
                  <c:v>106.81</c:v>
                </c:pt>
                <c:pt idx="670">
                  <c:v>107.88</c:v>
                </c:pt>
                <c:pt idx="671">
                  <c:v>110.94</c:v>
                </c:pt>
                <c:pt idx="672">
                  <c:v>104.17</c:v>
                </c:pt>
                <c:pt idx="673">
                  <c:v>101.37</c:v>
                </c:pt>
                <c:pt idx="674">
                  <c:v>97.9</c:v>
                </c:pt>
                <c:pt idx="675">
                  <c:v>97.94</c:v>
                </c:pt>
                <c:pt idx="676">
                  <c:v>104.65</c:v>
                </c:pt>
                <c:pt idx="677">
                  <c:v>113.63</c:v>
                </c:pt>
                <c:pt idx="678">
                  <c:v>109.86</c:v>
                </c:pt>
                <c:pt idx="679">
                  <c:v>112.2</c:v>
                </c:pt>
                <c:pt idx="680">
                  <c:v>114.75</c:v>
                </c:pt>
                <c:pt idx="681">
                  <c:v>116.53</c:v>
                </c:pt>
                <c:pt idx="682">
                  <c:v>118.4</c:v>
                </c:pt>
                <c:pt idx="683">
                  <c:v>119.83</c:v>
                </c:pt>
                <c:pt idx="684">
                  <c:v>128.35</c:v>
                </c:pt>
                <c:pt idx="685">
                  <c:v>134.21</c:v>
                </c:pt>
                <c:pt idx="686">
                  <c:v>128.46</c:v>
                </c:pt>
                <c:pt idx="687">
                  <c:v>132.65</c:v>
                </c:pt>
                <c:pt idx="688">
                  <c:v>137.53</c:v>
                </c:pt>
                <c:pt idx="689">
                  <c:v>139.25</c:v>
                </c:pt>
                <c:pt idx="690">
                  <c:v>145.79</c:v>
                </c:pt>
                <c:pt idx="691">
                  <c:v>146.85</c:v>
                </c:pt>
                <c:pt idx="692">
                  <c:v>148</c:v>
                </c:pt>
                <c:pt idx="693">
                  <c:v>148.66999999999999</c:v>
                </c:pt>
                <c:pt idx="694">
                  <c:v>136.82</c:v>
                </c:pt>
                <c:pt idx="695">
                  <c:v>136.31</c:v>
                </c:pt>
                <c:pt idx="696">
                  <c:v>132.57</c:v>
                </c:pt>
                <c:pt idx="697">
                  <c:v>126.23</c:v>
                </c:pt>
                <c:pt idx="698">
                  <c:v>133.80000000000001</c:v>
                </c:pt>
                <c:pt idx="699">
                  <c:v>136.53</c:v>
                </c:pt>
                <c:pt idx="700">
                  <c:v>136.30000000000001</c:v>
                </c:pt>
                <c:pt idx="701">
                  <c:v>133.13</c:v>
                </c:pt>
                <c:pt idx="702">
                  <c:v>134.69</c:v>
                </c:pt>
                <c:pt idx="703">
                  <c:v>140.21</c:v>
                </c:pt>
                <c:pt idx="704">
                  <c:v>135.47999999999999</c:v>
                </c:pt>
                <c:pt idx="705">
                  <c:v>135.4</c:v>
                </c:pt>
                <c:pt idx="706">
                  <c:v>140.24</c:v>
                </c:pt>
                <c:pt idx="707">
                  <c:v>129.49</c:v>
                </c:pt>
                <c:pt idx="708">
                  <c:v>129.13</c:v>
                </c:pt>
                <c:pt idx="709">
                  <c:v>126.82</c:v>
                </c:pt>
                <c:pt idx="710">
                  <c:v>126.07</c:v>
                </c:pt>
                <c:pt idx="711">
                  <c:v>123.46</c:v>
                </c:pt>
                <c:pt idx="712">
                  <c:v>124.1</c:v>
                </c:pt>
                <c:pt idx="713">
                  <c:v>134.21</c:v>
                </c:pt>
                <c:pt idx="714">
                  <c:v>132.38</c:v>
                </c:pt>
                <c:pt idx="715">
                  <c:v>133.91</c:v>
                </c:pt>
                <c:pt idx="716">
                  <c:v>145.25</c:v>
                </c:pt>
                <c:pt idx="717">
                  <c:v>141.94999999999999</c:v>
                </c:pt>
                <c:pt idx="718">
                  <c:v>152.83000000000001</c:v>
                </c:pt>
                <c:pt idx="719">
                  <c:v>152.80000000000001</c:v>
                </c:pt>
                <c:pt idx="720">
                  <c:v>164.29</c:v>
                </c:pt>
                <c:pt idx="721">
                  <c:v>169.34</c:v>
                </c:pt>
                <c:pt idx="722">
                  <c:v>171.41</c:v>
                </c:pt>
                <c:pt idx="723">
                  <c:v>170.87</c:v>
                </c:pt>
                <c:pt idx="724">
                  <c:v>166.49</c:v>
                </c:pt>
                <c:pt idx="725">
                  <c:v>166.93</c:v>
                </c:pt>
                <c:pt idx="726">
                  <c:v>173.1</c:v>
                </c:pt>
                <c:pt idx="727">
                  <c:v>172.93</c:v>
                </c:pt>
                <c:pt idx="728">
                  <c:v>170.63</c:v>
                </c:pt>
                <c:pt idx="729">
                  <c:v>168.81</c:v>
                </c:pt>
                <c:pt idx="730">
                  <c:v>175.74</c:v>
                </c:pt>
                <c:pt idx="731">
                  <c:v>184.7</c:v>
                </c:pt>
                <c:pt idx="732">
                  <c:v>179.64</c:v>
                </c:pt>
                <c:pt idx="733">
                  <c:v>174.71</c:v>
                </c:pt>
                <c:pt idx="734">
                  <c:v>177.37</c:v>
                </c:pt>
                <c:pt idx="735">
                  <c:v>188.73</c:v>
                </c:pt>
                <c:pt idx="736">
                  <c:v>197.71</c:v>
                </c:pt>
                <c:pt idx="737">
                  <c:v>187.75</c:v>
                </c:pt>
                <c:pt idx="738">
                  <c:v>185.65</c:v>
                </c:pt>
                <c:pt idx="739">
                  <c:v>178.63</c:v>
                </c:pt>
                <c:pt idx="740">
                  <c:v>176.61</c:v>
                </c:pt>
                <c:pt idx="741">
                  <c:v>188.51</c:v>
                </c:pt>
                <c:pt idx="742">
                  <c:v>177.77</c:v>
                </c:pt>
                <c:pt idx="743">
                  <c:v>166.29</c:v>
                </c:pt>
                <c:pt idx="744">
                  <c:v>160.68</c:v>
                </c:pt>
                <c:pt idx="745">
                  <c:v>162.51</c:v>
                </c:pt>
                <c:pt idx="746">
                  <c:v>166.62</c:v>
                </c:pt>
                <c:pt idx="747">
                  <c:v>169.55</c:v>
                </c:pt>
                <c:pt idx="748">
                  <c:v>177.83</c:v>
                </c:pt>
                <c:pt idx="749">
                  <c:v>165.38</c:v>
                </c:pt>
                <c:pt idx="750">
                  <c:v>173.55</c:v>
                </c:pt>
                <c:pt idx="751">
                  <c:v>171.27</c:v>
                </c:pt>
                <c:pt idx="752">
                  <c:v>176.4</c:v>
                </c:pt>
                <c:pt idx="753">
                  <c:v>167.02</c:v>
                </c:pt>
                <c:pt idx="754">
                  <c:v>166.98</c:v>
                </c:pt>
                <c:pt idx="755">
                  <c:v>168.53</c:v>
                </c:pt>
                <c:pt idx="756">
                  <c:v>176.62</c:v>
                </c:pt>
                <c:pt idx="757">
                  <c:v>165.44</c:v>
                </c:pt>
                <c:pt idx="758">
                  <c:v>165.58</c:v>
                </c:pt>
                <c:pt idx="759">
                  <c:v>158.31</c:v>
                </c:pt>
                <c:pt idx="760">
                  <c:v>161.55000000000001</c:v>
                </c:pt>
                <c:pt idx="761">
                  <c:v>166.7</c:v>
                </c:pt>
                <c:pt idx="762">
                  <c:v>175.64</c:v>
                </c:pt>
                <c:pt idx="763">
                  <c:v>171.76</c:v>
                </c:pt>
                <c:pt idx="764">
                  <c:v>178.33</c:v>
                </c:pt>
                <c:pt idx="765">
                  <c:v>188.47</c:v>
                </c:pt>
                <c:pt idx="766">
                  <c:v>176.13</c:v>
                </c:pt>
                <c:pt idx="767">
                  <c:v>180.52</c:v>
                </c:pt>
                <c:pt idx="768">
                  <c:v>187.66</c:v>
                </c:pt>
                <c:pt idx="769">
                  <c:v>185.6</c:v>
                </c:pt>
                <c:pt idx="770">
                  <c:v>176.55</c:v>
                </c:pt>
                <c:pt idx="771">
                  <c:v>183.41</c:v>
                </c:pt>
                <c:pt idx="772">
                  <c:v>174.55</c:v>
                </c:pt>
                <c:pt idx="773">
                  <c:v>173.2</c:v>
                </c:pt>
                <c:pt idx="774">
                  <c:v>172.84</c:v>
                </c:pt>
                <c:pt idx="775">
                  <c:v>177.9</c:v>
                </c:pt>
                <c:pt idx="776">
                  <c:v>173.32</c:v>
                </c:pt>
                <c:pt idx="777">
                  <c:v>168.45</c:v>
                </c:pt>
                <c:pt idx="778">
                  <c:v>169.06</c:v>
                </c:pt>
                <c:pt idx="779">
                  <c:v>176.1</c:v>
                </c:pt>
                <c:pt idx="780">
                  <c:v>193.3</c:v>
                </c:pt>
              </c:numCache>
            </c:numRef>
          </c:val>
          <c:smooth val="1"/>
          <c:extLst>
            <c:ext xmlns:c16="http://schemas.microsoft.com/office/drawing/2014/chart" uri="{C3380CC4-5D6E-409C-BE32-E72D297353CC}">
              <c16:uniqueId val="{00000003-38FB-8342-A6A6-2CAD527116AC}"/>
            </c:ext>
          </c:extLst>
        </c:ser>
        <c:dLbls>
          <c:showLegendKey val="0"/>
          <c:showVal val="0"/>
          <c:showCatName val="0"/>
          <c:showSerName val="0"/>
          <c:showPercent val="0"/>
          <c:showBubbleSize val="0"/>
        </c:dLbls>
        <c:smooth val="0"/>
        <c:axId val="10"/>
        <c:axId val="100"/>
      </c:lineChart>
      <c:catAx>
        <c:axId val="10"/>
        <c:scaling>
          <c:orientation val="minMax"/>
        </c:scaling>
        <c:delete val="1"/>
        <c:axPos val="b"/>
        <c:title>
          <c:tx>
            <c:rich>
              <a:bodyPr/>
              <a:lstStyle/>
              <a:p>
                <a:pPr>
                  <a:defRPr/>
                </a:pPr>
                <a:r>
                  <a:rPr lang="en-US"/>
                  <a:t>Date</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Closing Price ($)</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10"/>
  <c:chart>
    <c:title>
      <c:tx>
        <c:rich>
          <a:bodyPr/>
          <a:lstStyle/>
          <a:p>
            <a:pPr>
              <a:defRPr/>
            </a:pPr>
            <a:r>
              <a:rPr lang="en-US"/>
              <a:t>Average Daily Volume by Ticker</a:t>
            </a:r>
          </a:p>
        </c:rich>
      </c:tx>
      <c:overlay val="1"/>
    </c:title>
    <c:autoTitleDeleted val="0"/>
    <c:plotArea>
      <c:layout/>
      <c:barChart>
        <c:barDir val="col"/>
        <c:grouping val="clustered"/>
        <c:varyColors val="1"/>
        <c:ser>
          <c:idx val="0"/>
          <c:order val="0"/>
          <c:tx>
            <c:strRef>
              <c:f>Charts!$Q$788</c:f>
              <c:strCache>
                <c:ptCount val="1"/>
                <c:pt idx="0">
                  <c:v>Avg Daily Volume</c:v>
                </c:pt>
              </c:strCache>
            </c:strRef>
          </c:tx>
          <c:spPr>
            <a:ln>
              <a:prstDash val="solid"/>
            </a:ln>
          </c:spPr>
          <c:invertIfNegative val="1"/>
          <c:cat>
            <c:strRef>
              <c:f>Charts!$P$789:$P$792</c:f>
              <c:strCache>
                <c:ptCount val="4"/>
                <c:pt idx="0">
                  <c:v>MSFT</c:v>
                </c:pt>
                <c:pt idx="1">
                  <c:v>NVDA</c:v>
                </c:pt>
                <c:pt idx="2">
                  <c:v>TSLA</c:v>
                </c:pt>
                <c:pt idx="3">
                  <c:v>AAPL</c:v>
                </c:pt>
              </c:strCache>
            </c:strRef>
          </c:cat>
          <c:val>
            <c:numRef>
              <c:f>Charts!$Q$789:$Q$792</c:f>
              <c:numCache>
                <c:formatCode>General</c:formatCode>
                <c:ptCount val="4"/>
                <c:pt idx="0">
                  <c:v>25907475</c:v>
                </c:pt>
                <c:pt idx="1">
                  <c:v>53057114</c:v>
                </c:pt>
                <c:pt idx="2">
                  <c:v>103869829</c:v>
                </c:pt>
                <c:pt idx="3">
                  <c:v>83205289</c:v>
                </c:pt>
              </c:numCache>
            </c:numRef>
          </c:val>
          <c:extLst>
            <c:ext xmlns:c16="http://schemas.microsoft.com/office/drawing/2014/chart" uri="{C3380CC4-5D6E-409C-BE32-E72D297353CC}">
              <c16:uniqueId val="{00000000-95D3-0943-A088-A75889E15BD9}"/>
            </c:ext>
          </c:extLst>
        </c:ser>
        <c:dLbls>
          <c:showLegendKey val="0"/>
          <c:showVal val="0"/>
          <c:showCatName val="0"/>
          <c:showSerName val="0"/>
          <c:showPercent val="0"/>
          <c:showBubbleSize val="0"/>
        </c:dLbls>
        <c:gapWidth val="150"/>
        <c:axId val="10"/>
        <c:axId val="100"/>
      </c:barChart>
      <c:catAx>
        <c:axId val="10"/>
        <c:scaling>
          <c:orientation val="minMax"/>
        </c:scaling>
        <c:delete val="1"/>
        <c:axPos val="b"/>
        <c:title>
          <c:tx>
            <c:rich>
              <a:bodyPr/>
              <a:lstStyle/>
              <a:p>
                <a:pPr>
                  <a:defRPr/>
                </a:pPr>
                <a:r>
                  <a:rPr lang="en-US"/>
                  <a:t>Ticker</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Average Daily Volume</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10"/>
  <c:chart>
    <c:title>
      <c:tx>
        <c:rich>
          <a:bodyPr/>
          <a:lstStyle/>
          <a:p>
            <a:pPr>
              <a:defRPr/>
            </a:pPr>
            <a:r>
              <a:rPr lang="en-US"/>
              <a:t>Risk vs. Return by Ticker</a:t>
            </a:r>
          </a:p>
        </c:rich>
      </c:tx>
      <c:overlay val="1"/>
    </c:title>
    <c:autoTitleDeleted val="0"/>
    <c:plotArea>
      <c:layout/>
      <c:scatterChart>
        <c:scatterStyle val="lineMarker"/>
        <c:varyColors val="1"/>
        <c:ser>
          <c:idx val="0"/>
          <c:order val="0"/>
          <c:tx>
            <c:v>AAPL</c:v>
          </c:tx>
          <c:spPr>
            <a:ln>
              <a:noFill/>
              <a:prstDash val="solid"/>
            </a:ln>
          </c:spPr>
          <c:marker>
            <c:symbol val="circle"/>
            <c:size val="10"/>
            <c:spPr>
              <a:ln>
                <a:prstDash val="solid"/>
              </a:ln>
            </c:spPr>
          </c:marker>
          <c:xVal>
            <c:numRef>
              <c:f>Charts!$Q$797</c:f>
              <c:numCache>
                <c:formatCode>General</c:formatCode>
                <c:ptCount val="1"/>
                <c:pt idx="0">
                  <c:v>0.25090000000000001</c:v>
                </c:pt>
              </c:numCache>
            </c:numRef>
          </c:xVal>
          <c:yVal>
            <c:numRef>
              <c:f>Charts!$R$797</c:f>
              <c:numCache>
                <c:formatCode>General</c:formatCode>
                <c:ptCount val="1"/>
                <c:pt idx="0">
                  <c:v>0.25669999999999998</c:v>
                </c:pt>
              </c:numCache>
            </c:numRef>
          </c:yVal>
          <c:smooth val="1"/>
          <c:extLst>
            <c:ext xmlns:c16="http://schemas.microsoft.com/office/drawing/2014/chart" uri="{C3380CC4-5D6E-409C-BE32-E72D297353CC}">
              <c16:uniqueId val="{00000000-3203-D645-86E2-90B69D218795}"/>
            </c:ext>
          </c:extLst>
        </c:ser>
        <c:ser>
          <c:idx val="1"/>
          <c:order val="1"/>
          <c:tx>
            <c:v>MSFT</c:v>
          </c:tx>
          <c:spPr>
            <a:ln>
              <a:noFill/>
              <a:prstDash val="solid"/>
            </a:ln>
          </c:spPr>
          <c:marker>
            <c:symbol val="circle"/>
            <c:size val="10"/>
            <c:spPr>
              <a:ln>
                <a:prstDash val="solid"/>
              </a:ln>
            </c:spPr>
          </c:marker>
          <c:xVal>
            <c:numRef>
              <c:f>Charts!$Q$798</c:f>
              <c:numCache>
                <c:formatCode>General</c:formatCode>
                <c:ptCount val="1"/>
                <c:pt idx="0">
                  <c:v>0.66690000000000005</c:v>
                </c:pt>
              </c:numCache>
            </c:numRef>
          </c:xVal>
          <c:yVal>
            <c:numRef>
              <c:f>Charts!$R$798</c:f>
              <c:numCache>
                <c:formatCode>General</c:formatCode>
                <c:ptCount val="1"/>
                <c:pt idx="0">
                  <c:v>0.33850000000000002</c:v>
                </c:pt>
              </c:numCache>
            </c:numRef>
          </c:yVal>
          <c:smooth val="1"/>
          <c:extLst>
            <c:ext xmlns:c16="http://schemas.microsoft.com/office/drawing/2014/chart" uri="{C3380CC4-5D6E-409C-BE32-E72D297353CC}">
              <c16:uniqueId val="{00000001-3203-D645-86E2-90B69D218795}"/>
            </c:ext>
          </c:extLst>
        </c:ser>
        <c:ser>
          <c:idx val="2"/>
          <c:order val="2"/>
          <c:tx>
            <c:v>NVDA</c:v>
          </c:tx>
          <c:spPr>
            <a:ln>
              <a:noFill/>
              <a:prstDash val="solid"/>
            </a:ln>
          </c:spPr>
          <c:marker>
            <c:symbol val="circle"/>
            <c:size val="10"/>
            <c:spPr>
              <a:ln>
                <a:prstDash val="solid"/>
              </a:ln>
            </c:spPr>
          </c:marker>
          <c:xVal>
            <c:numRef>
              <c:f>Charts!$Q$799</c:f>
              <c:numCache>
                <c:formatCode>General</c:formatCode>
                <c:ptCount val="1"/>
                <c:pt idx="0">
                  <c:v>0.64970000000000006</c:v>
                </c:pt>
              </c:numCache>
            </c:numRef>
          </c:xVal>
          <c:yVal>
            <c:numRef>
              <c:f>Charts!$R$799</c:f>
              <c:numCache>
                <c:formatCode>General</c:formatCode>
                <c:ptCount val="1"/>
                <c:pt idx="0">
                  <c:v>-2.6100000000000002E-2</c:v>
                </c:pt>
              </c:numCache>
            </c:numRef>
          </c:yVal>
          <c:smooth val="1"/>
          <c:extLst>
            <c:ext xmlns:c16="http://schemas.microsoft.com/office/drawing/2014/chart" uri="{C3380CC4-5D6E-409C-BE32-E72D297353CC}">
              <c16:uniqueId val="{00000002-3203-D645-86E2-90B69D218795}"/>
            </c:ext>
          </c:extLst>
        </c:ser>
        <c:ser>
          <c:idx val="3"/>
          <c:order val="3"/>
          <c:tx>
            <c:v>TSLA</c:v>
          </c:tx>
          <c:spPr>
            <a:ln>
              <a:noFill/>
              <a:prstDash val="solid"/>
            </a:ln>
          </c:spPr>
          <c:marker>
            <c:symbol val="circle"/>
            <c:size val="10"/>
            <c:spPr>
              <a:ln>
                <a:prstDash val="solid"/>
              </a:ln>
            </c:spPr>
          </c:marker>
          <c:xVal>
            <c:numRef>
              <c:f>Charts!$Q$800</c:f>
              <c:numCache>
                <c:formatCode>General</c:formatCode>
                <c:ptCount val="1"/>
                <c:pt idx="0">
                  <c:v>0.26650000000000001</c:v>
                </c:pt>
              </c:numCache>
            </c:numRef>
          </c:xVal>
          <c:yVal>
            <c:numRef>
              <c:f>Charts!$R$800</c:f>
              <c:numCache>
                <c:formatCode>General</c:formatCode>
                <c:ptCount val="1"/>
                <c:pt idx="0">
                  <c:v>1.17E-2</c:v>
                </c:pt>
              </c:numCache>
            </c:numRef>
          </c:yVal>
          <c:smooth val="1"/>
          <c:extLst>
            <c:ext xmlns:c16="http://schemas.microsoft.com/office/drawing/2014/chart" uri="{C3380CC4-5D6E-409C-BE32-E72D297353CC}">
              <c16:uniqueId val="{00000003-3203-D645-86E2-90B69D218795}"/>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Annualized Volatility (Risk)</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Annualized Return</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5.xml"/><Relationship Id="rId2" Type="http://schemas.openxmlformats.org/officeDocument/2006/relationships/chart" Target="../charts/chart4.xml"/><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6.xml"/></Relationships>
</file>

<file path=xl/drawings/_rels/drawing4.xml.rels><?xml version="1.0" encoding="UTF-8" standalone="yes"?>
<Relationships xmlns="http://schemas.openxmlformats.org/package/2006/relationships"><Relationship Id="rId1" Type="http://schemas.openxmlformats.org/officeDocument/2006/relationships/chart" Target="../charts/chart7.xml"/></Relationships>
</file>

<file path=xl/drawings/_rels/drawing5.xml.rels><?xml version="1.0" encoding="UTF-8" standalone="yes"?>
<Relationships xmlns="http://schemas.openxmlformats.org/package/2006/relationships"><Relationship Id="rId1" Type="http://schemas.openxmlformats.org/officeDocument/2006/relationships/chart" Target="../charts/chart8.xml"/></Relationships>
</file>

<file path=xl/drawings/_rels/drawing6.xml.rels><?xml version="1.0" encoding="UTF-8" standalone="yes"?>
<Relationships xmlns="http://schemas.openxmlformats.org/package/2006/relationships"><Relationship Id="rId1" Type="http://schemas.openxmlformats.org/officeDocument/2006/relationships/chart" Target="../charts/chart9.xml"/></Relationships>
</file>

<file path=xl/drawings/_rels/drawing7.xml.rels><?xml version="1.0" encoding="UTF-8" standalone="yes"?>
<Relationships xmlns="http://schemas.openxmlformats.org/package/2006/relationships"><Relationship Id="rId3" Type="http://schemas.openxmlformats.org/officeDocument/2006/relationships/chart" Target="../charts/chart12.xml"/><Relationship Id="rId2" Type="http://schemas.openxmlformats.org/officeDocument/2006/relationships/chart" Target="../charts/chart11.xml"/><Relationship Id="rId1"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7</xdr:col>
      <xdr:colOff>0</xdr:colOff>
      <xdr:row>10</xdr:row>
      <xdr:rowOff>0</xdr:rowOff>
    </xdr:from>
    <xdr:to>
      <xdr:col>12</xdr:col>
      <xdr:colOff>0</xdr:colOff>
      <xdr:row>21</xdr:row>
      <xdr:rowOff>0</xdr:rowOff>
    </xdr:to>
    <xdr:graphicFrame macro="">
      <xdr:nvGraphicFramePr>
        <xdr:cNvPr id="2" name="DashScatter">
          <a:extLst>
            <a:ext uri="{FF2B5EF4-FFF2-40B4-BE49-F238E27FC236}">
              <a16:creationId xmlns:a16="http://schemas.microsoft.com/office/drawing/2014/main" id="{9AAF35FA-56C9-C3D4-468E-5331B0F3E50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0</xdr:colOff>
      <xdr:row>21</xdr:row>
      <xdr:rowOff>0</xdr:rowOff>
    </xdr:from>
    <xdr:to>
      <xdr:col>12</xdr:col>
      <xdr:colOff>0</xdr:colOff>
      <xdr:row>34</xdr:row>
      <xdr:rowOff>0</xdr:rowOff>
    </xdr:to>
    <xdr:graphicFrame macro="">
      <xdr:nvGraphicFramePr>
        <xdr:cNvPr id="3" name="DashPriceLine">
          <a:extLst>
            <a:ext uri="{FF2B5EF4-FFF2-40B4-BE49-F238E27FC236}">
              <a16:creationId xmlns:a16="http://schemas.microsoft.com/office/drawing/2014/main" id="{3E22D240-A0C0-AA6A-1550-56966B97E97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0</xdr:colOff>
      <xdr:row>3</xdr:row>
      <xdr:rowOff>0</xdr:rowOff>
    </xdr:from>
    <xdr:to>
      <xdr:col>19</xdr:col>
      <xdr:colOff>0</xdr:colOff>
      <xdr:row>20</xdr:row>
      <xdr:rowOff>0</xdr:rowOff>
    </xdr:to>
    <xdr:graphicFrame macro="">
      <xdr:nvGraphicFramePr>
        <xdr:cNvPr id="2" name="RollingVol">
          <a:extLst>
            <a:ext uri="{FF2B5EF4-FFF2-40B4-BE49-F238E27FC236}">
              <a16:creationId xmlns:a16="http://schemas.microsoft.com/office/drawing/2014/main" id="{14E9F594-87D8-EB12-341F-C696F62647E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0</xdr:colOff>
      <xdr:row>3</xdr:row>
      <xdr:rowOff>0</xdr:rowOff>
    </xdr:from>
    <xdr:to>
      <xdr:col>19</xdr:col>
      <xdr:colOff>0</xdr:colOff>
      <xdr:row>20</xdr:row>
      <xdr:rowOff>0</xdr:rowOff>
    </xdr:to>
    <xdr:graphicFrame macro="">
      <xdr:nvGraphicFramePr>
        <xdr:cNvPr id="3" name="RollingVol">
          <a:extLst>
            <a:ext uri="{FF2B5EF4-FFF2-40B4-BE49-F238E27FC236}">
              <a16:creationId xmlns:a16="http://schemas.microsoft.com/office/drawing/2014/main" id="{4B7FD256-3B34-44C5-9417-BAB5A485417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10</xdr:col>
      <xdr:colOff>0</xdr:colOff>
      <xdr:row>21</xdr:row>
      <xdr:rowOff>0</xdr:rowOff>
    </xdr:from>
    <xdr:to>
      <xdr:col>19</xdr:col>
      <xdr:colOff>0</xdr:colOff>
      <xdr:row>38</xdr:row>
      <xdr:rowOff>0</xdr:rowOff>
    </xdr:to>
    <xdr:graphicFrame macro="">
      <xdr:nvGraphicFramePr>
        <xdr:cNvPr id="4" name="RollingSharpe">
          <a:extLst>
            <a:ext uri="{FF2B5EF4-FFF2-40B4-BE49-F238E27FC236}">
              <a16:creationId xmlns:a16="http://schemas.microsoft.com/office/drawing/2014/main" id="{36DDDEB3-093A-994C-C972-F8183150D69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6</xdr:col>
      <xdr:colOff>0</xdr:colOff>
      <xdr:row>3</xdr:row>
      <xdr:rowOff>0</xdr:rowOff>
    </xdr:from>
    <xdr:to>
      <xdr:col>15</xdr:col>
      <xdr:colOff>0</xdr:colOff>
      <xdr:row>22</xdr:row>
      <xdr:rowOff>0</xdr:rowOff>
    </xdr:to>
    <xdr:graphicFrame macro="">
      <xdr:nvGraphicFramePr>
        <xdr:cNvPr id="2" name="CumulativeWealth">
          <a:extLst>
            <a:ext uri="{FF2B5EF4-FFF2-40B4-BE49-F238E27FC236}">
              <a16:creationId xmlns:a16="http://schemas.microsoft.com/office/drawing/2014/main" id="{0B3D703B-1B49-58CD-D100-B6326B4B668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3</xdr:col>
      <xdr:colOff>0</xdr:colOff>
      <xdr:row>2</xdr:row>
      <xdr:rowOff>0</xdr:rowOff>
    </xdr:from>
    <xdr:to>
      <xdr:col>12</xdr:col>
      <xdr:colOff>0</xdr:colOff>
      <xdr:row>20</xdr:row>
      <xdr:rowOff>0</xdr:rowOff>
    </xdr:to>
    <xdr:graphicFrame macro="">
      <xdr:nvGraphicFramePr>
        <xdr:cNvPr id="2" name="Chart 1">
          <a:extLst>
            <a:ext uri="{FF2B5EF4-FFF2-40B4-BE49-F238E27FC236}">
              <a16:creationId xmlns:a16="http://schemas.microsoft.com/office/drawing/2014/main" id="{FB2DE1A1-2351-FA2F-7230-5F60C9CE486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3</xdr:col>
      <xdr:colOff>0</xdr:colOff>
      <xdr:row>2</xdr:row>
      <xdr:rowOff>0</xdr:rowOff>
    </xdr:from>
    <xdr:to>
      <xdr:col>12</xdr:col>
      <xdr:colOff>0</xdr:colOff>
      <xdr:row>20</xdr:row>
      <xdr:rowOff>0</xdr:rowOff>
    </xdr:to>
    <xdr:graphicFrame macro="">
      <xdr:nvGraphicFramePr>
        <xdr:cNvPr id="2" name="Chart 1">
          <a:extLst>
            <a:ext uri="{FF2B5EF4-FFF2-40B4-BE49-F238E27FC236}">
              <a16:creationId xmlns:a16="http://schemas.microsoft.com/office/drawing/2014/main" id="{9AA4D574-BCBF-2F6D-4045-3BB1A3FA7C8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12</xdr:col>
      <xdr:colOff>745873</xdr:colOff>
      <xdr:row>17</xdr:row>
      <xdr:rowOff>120952</xdr:rowOff>
    </xdr:from>
    <xdr:to>
      <xdr:col>24</xdr:col>
      <xdr:colOff>745873</xdr:colOff>
      <xdr:row>38</xdr:row>
      <xdr:rowOff>120952</xdr:rowOff>
    </xdr:to>
    <xdr:graphicFrame macro="">
      <xdr:nvGraphicFramePr>
        <xdr:cNvPr id="2" name="Chart 1">
          <a:extLst>
            <a:ext uri="{FF2B5EF4-FFF2-40B4-BE49-F238E27FC236}">
              <a16:creationId xmlns:a16="http://schemas.microsoft.com/office/drawing/2014/main" id="{927250F1-98AD-DF8C-FBB4-20BA95BEDC5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oneCellAnchor>
    <xdr:from>
      <xdr:col>0</xdr:col>
      <xdr:colOff>0</xdr:colOff>
      <xdr:row>2</xdr:row>
      <xdr:rowOff>0</xdr:rowOff>
    </xdr:from>
    <xdr:ext cx="8640000" cy="5040000"/>
    <xdr:graphicFrame macro="">
      <xdr:nvGraphicFramePr>
        <xdr:cNvPr id="2" name="Chart 1">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0</xdr:col>
      <xdr:colOff>0</xdr:colOff>
      <xdr:row>21</xdr:row>
      <xdr:rowOff>0</xdr:rowOff>
    </xdr:from>
    <xdr:ext cx="5040000" cy="4320000"/>
    <xdr:graphicFrame macro="">
      <xdr:nvGraphicFramePr>
        <xdr:cNvPr id="3" name="Chart 2">
          <a:extLst>
            <a:ext uri="{FF2B5EF4-FFF2-40B4-BE49-F238E27FC236}">
              <a16:creationId xmlns:a16="http://schemas.microsoft.com/office/drawing/2014/main" id="{00000000-0008-0000-04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7</xdr:col>
      <xdr:colOff>0</xdr:colOff>
      <xdr:row>21</xdr:row>
      <xdr:rowOff>0</xdr:rowOff>
    </xdr:from>
    <xdr:ext cx="5040000" cy="4320000"/>
    <xdr:graphicFrame macro="">
      <xdr:nvGraphicFramePr>
        <xdr:cNvPr id="4" name="Chart 3">
          <a:extLst>
            <a:ext uri="{FF2B5EF4-FFF2-40B4-BE49-F238E27FC236}">
              <a16:creationId xmlns:a16="http://schemas.microsoft.com/office/drawing/2014/main" id="{00000000-0008-0000-04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eith Lin" refreshedDate="46142.723668171297" createdVersion="8" refreshedVersion="8" minRefreshableVersion="3" recordCount="3124" xr:uid="{B49085C1-71EE-4F4E-B59A-1D40ABB30E95}">
  <cacheSource type="worksheet">
    <worksheetSource ref="A1:M3125" sheet="Raw Data"/>
  </cacheSource>
  <cacheFields count="13">
    <cacheField name="date" numFmtId="165">
      <sharedItems containsSemiMixedTypes="0" containsNonDate="0" containsDate="1" containsString="0" minDate="2022-01-04T00:00:00" maxDate="2025-01-01T00:00:00"/>
    </cacheField>
    <cacheField name="ticker" numFmtId="0">
      <sharedItems count="4">
        <s v="AAPL"/>
        <s v="MSFT"/>
        <s v="NVDA"/>
        <s v="TSLA"/>
      </sharedItems>
    </cacheField>
    <cacheField name="open" numFmtId="4">
      <sharedItems containsSemiMixedTypes="0" containsString="0" containsNumber="1" minValue="49.38" maxValue="723.25"/>
    </cacheField>
    <cacheField name="high" numFmtId="4">
      <sharedItems containsSemiMixedTypes="0" containsString="0" containsNumber="1" minValue="49.98" maxValue="740.12"/>
    </cacheField>
    <cacheField name="low" numFmtId="4">
      <sharedItems containsSemiMixedTypes="0" containsString="0" containsNumber="1" minValue="48.18" maxValue="701.24"/>
    </cacheField>
    <cacheField name="close" numFmtId="4">
      <sharedItems containsSemiMixedTypes="0" containsString="0" containsNumber="1" minValue="48.92" maxValue="723.22"/>
    </cacheField>
    <cacheField name="volume" numFmtId="3">
      <sharedItems containsSemiMixedTypes="0" containsString="0" containsNumber="1" containsInteger="1" minValue="10548711" maxValue="280324671"/>
    </cacheField>
    <cacheField name="daily_return" numFmtId="166">
      <sharedItems containsSemiMixedTypes="0" containsString="0" containsNumber="1" minValue="-0.1199741016510197" maxValue="0.14146973130462909"/>
    </cacheField>
    <cacheField name="log_return" numFmtId="166">
      <sharedItems containsSemiMixedTypes="0" containsString="0" containsNumber="1" minValue="-0.12780394200091411" maxValue="0.13231667003923361"/>
    </cacheField>
    <cacheField name="year" numFmtId="0">
      <sharedItems containsSemiMixedTypes="0" containsString="0" containsNumber="1" containsInteger="1" minValue="2022" maxValue="2024" count="3">
        <n v="2022"/>
        <n v="2023"/>
        <n v="2024"/>
      </sharedItems>
    </cacheField>
    <cacheField name="month" numFmtId="0">
      <sharedItems containsSemiMixedTypes="0" containsString="0" containsNumber="1" containsInteger="1" minValue="1" maxValue="12" count="12">
        <n v="1"/>
        <n v="2"/>
        <n v="3"/>
        <n v="4"/>
        <n v="5"/>
        <n v="6"/>
        <n v="7"/>
        <n v="8"/>
        <n v="9"/>
        <n v="10"/>
        <n v="11"/>
        <n v="12"/>
      </sharedItems>
    </cacheField>
    <cacheField name="quarter" numFmtId="0">
      <sharedItems containsSemiMixedTypes="0" containsString="0" containsNumber="1" containsInteger="1" minValue="1" maxValue="4"/>
    </cacheField>
    <cacheField name="day_of_week"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24">
  <r>
    <d v="2022-01-04T00:00:00"/>
    <x v="0"/>
    <n v="179.25"/>
    <n v="177.87"/>
    <n v="173.3"/>
    <n v="175.52"/>
    <n v="131801448"/>
    <n v="-1.70801366410929E-2"/>
    <n v="-1.7227684682113002E-2"/>
    <x v="0"/>
    <x v="0"/>
    <n v="1"/>
    <s v="Tuesday"/>
  </r>
  <r>
    <d v="2022-01-05T00:00:00"/>
    <x v="0"/>
    <n v="174.48"/>
    <n v="178.64"/>
    <n v="177.12"/>
    <n v="177.86"/>
    <n v="87929868"/>
    <n v="1.33318140382863E-2"/>
    <n v="1.3243727444573901E-2"/>
    <x v="0"/>
    <x v="0"/>
    <n v="1"/>
    <s v="Wednesday"/>
  </r>
  <r>
    <d v="2022-01-06T00:00:00"/>
    <x v="0"/>
    <n v="177.03"/>
    <n v="182.91"/>
    <n v="177.53"/>
    <n v="180.81"/>
    <n v="94716101"/>
    <n v="1.65860789384908E-2"/>
    <n v="1.6450032191568299E-2"/>
    <x v="0"/>
    <x v="0"/>
    <n v="1"/>
    <s v="Thursday"/>
  </r>
  <r>
    <d v="2022-01-07T00:00:00"/>
    <x v="0"/>
    <n v="180.95"/>
    <n v="178.37"/>
    <n v="171.52"/>
    <n v="174.98"/>
    <n v="80421994"/>
    <n v="-3.2243791825673301E-2"/>
    <n v="-3.2775074484943899E-2"/>
    <x v="0"/>
    <x v="0"/>
    <n v="1"/>
    <s v="Friday"/>
  </r>
  <r>
    <d v="2022-01-10T00:00:00"/>
    <x v="0"/>
    <n v="175.85"/>
    <n v="172.77"/>
    <n v="169.73"/>
    <n v="171.23"/>
    <n v="58797956"/>
    <n v="-2.14310206880786E-2"/>
    <n v="-2.1663999677238699E-2"/>
    <x v="0"/>
    <x v="0"/>
    <n v="1"/>
    <s v="Monday"/>
  </r>
  <r>
    <d v="2022-01-11T00:00:00"/>
    <x v="0"/>
    <n v="172.31"/>
    <n v="174.46"/>
    <n v="170.17"/>
    <n v="171.68"/>
    <n v="69060651"/>
    <n v="2.6280441511419002E-3"/>
    <n v="2.6245968815087001E-3"/>
    <x v="0"/>
    <x v="0"/>
    <n v="1"/>
    <s v="Tuesday"/>
  </r>
  <r>
    <d v="2022-01-12T00:00:00"/>
    <x v="0"/>
    <n v="171.09"/>
    <n v="171.77"/>
    <n v="170.03"/>
    <n v="170.83"/>
    <n v="55615042"/>
    <n v="-4.9510717614164998E-3"/>
    <n v="-4.9633689234219996E-3"/>
    <x v="0"/>
    <x v="0"/>
    <n v="1"/>
    <s v="Wednesday"/>
  </r>
  <r>
    <d v="2022-01-13T00:00:00"/>
    <x v="0"/>
    <n v="171.65"/>
    <n v="171.82"/>
    <n v="170.33"/>
    <n v="170.86"/>
    <n v="54511606"/>
    <n v="1.7561318269619999E-4"/>
    <n v="1.755977645063E-4"/>
    <x v="0"/>
    <x v="0"/>
    <n v="1"/>
    <s v="Thursday"/>
  </r>
  <r>
    <d v="2022-01-14T00:00:00"/>
    <x v="0"/>
    <n v="170.18"/>
    <n v="170.97"/>
    <n v="166.06"/>
    <n v="168.48"/>
    <n v="90247086"/>
    <n v="-1.39295329509541E-2"/>
    <n v="-1.40274593378073E-2"/>
    <x v="0"/>
    <x v="0"/>
    <n v="1"/>
    <s v="Friday"/>
  </r>
  <r>
    <d v="2022-01-17T00:00:00"/>
    <x v="0"/>
    <n v="170.05"/>
    <n v="172.17"/>
    <n v="169.19"/>
    <n v="171.09"/>
    <n v="57115369"/>
    <n v="1.5491452991453099E-2"/>
    <n v="1.5372685450891901E-2"/>
    <x v="0"/>
    <x v="0"/>
    <n v="1"/>
    <s v="Monday"/>
  </r>
  <r>
    <d v="2022-01-18T00:00:00"/>
    <x v="0"/>
    <n v="170.1"/>
    <n v="175.26"/>
    <n v="172.05"/>
    <n v="173.45"/>
    <n v="88048943"/>
    <n v="1.3793909638202E-2"/>
    <n v="1.36996395792014E-2"/>
    <x v="0"/>
    <x v="0"/>
    <n v="1"/>
    <s v="Tuesday"/>
  </r>
  <r>
    <d v="2022-01-19T00:00:00"/>
    <x v="0"/>
    <n v="174.62"/>
    <n v="177.28"/>
    <n v="170.62"/>
    <n v="173.72"/>
    <n v="54134939"/>
    <n v="1.5566445661574001E-3"/>
    <n v="1.5554342508623999E-3"/>
    <x v="0"/>
    <x v="0"/>
    <n v="1"/>
    <s v="Wednesday"/>
  </r>
  <r>
    <d v="2022-01-20T00:00:00"/>
    <x v="0"/>
    <n v="173.14"/>
    <n v="177.81"/>
    <n v="176.64"/>
    <n v="177.16"/>
    <n v="87439011"/>
    <n v="1.9801980198019799E-2"/>
    <n v="1.9608471388376299E-2"/>
    <x v="0"/>
    <x v="0"/>
    <n v="1"/>
    <s v="Thursday"/>
  </r>
  <r>
    <d v="2022-01-21T00:00:00"/>
    <x v="0"/>
    <n v="178.98"/>
    <n v="180.66"/>
    <n v="176.39"/>
    <n v="178.66"/>
    <n v="69090819"/>
    <n v="8.4669225558817E-3"/>
    <n v="8.4312792186955997E-3"/>
    <x v="0"/>
    <x v="0"/>
    <n v="1"/>
    <s v="Friday"/>
  </r>
  <r>
    <d v="2022-01-24T00:00:00"/>
    <x v="0"/>
    <n v="179.2"/>
    <n v="177.35"/>
    <n v="174.62"/>
    <n v="176.15"/>
    <n v="121998810"/>
    <n v="-1.40490316802864E-2"/>
    <n v="-1.41486534864462E-2"/>
    <x v="0"/>
    <x v="0"/>
    <n v="1"/>
    <s v="Monday"/>
  </r>
  <r>
    <d v="2022-01-25T00:00:00"/>
    <x v="0"/>
    <n v="175.23"/>
    <n v="179.53"/>
    <n v="174.91"/>
    <n v="177.33"/>
    <n v="88159026"/>
    <n v="6.6988362191312996E-3"/>
    <n v="6.6764987171411003E-3"/>
    <x v="0"/>
    <x v="0"/>
    <n v="1"/>
    <s v="Tuesday"/>
  </r>
  <r>
    <d v="2022-01-26T00:00:00"/>
    <x v="0"/>
    <n v="176.86"/>
    <n v="176.14"/>
    <n v="173.75"/>
    <n v="174.54"/>
    <n v="115903911"/>
    <n v="-1.57333784469634E-2"/>
    <n v="-1.58584617692226E-2"/>
    <x v="0"/>
    <x v="0"/>
    <n v="1"/>
    <s v="Wednesday"/>
  </r>
  <r>
    <d v="2022-01-27T00:00:00"/>
    <x v="0"/>
    <n v="175.24"/>
    <n v="179.85"/>
    <n v="174.95"/>
    <n v="177.25"/>
    <n v="63773173"/>
    <n v="1.5526526870631399E-2"/>
    <n v="1.54072236770717E-2"/>
    <x v="0"/>
    <x v="0"/>
    <n v="1"/>
    <s v="Thursday"/>
  </r>
  <r>
    <d v="2022-01-28T00:00:00"/>
    <x v="0"/>
    <n v="178.2"/>
    <n v="178.99"/>
    <n v="174.39"/>
    <n v="177.18"/>
    <n v="81358851"/>
    <n v="-3.9492242595190002E-4"/>
    <n v="-3.9500042835040002E-4"/>
    <x v="0"/>
    <x v="0"/>
    <n v="1"/>
    <s v="Friday"/>
  </r>
  <r>
    <d v="2022-01-31T00:00:00"/>
    <x v="0"/>
    <n v="177.12"/>
    <n v="178.79"/>
    <n v="175.38"/>
    <n v="176.7"/>
    <n v="59602676"/>
    <n v="-2.7091093802913001E-3"/>
    <n v="-2.7127856582357E-3"/>
    <x v="0"/>
    <x v="0"/>
    <n v="1"/>
    <s v="Monday"/>
  </r>
  <r>
    <d v="2022-02-01T00:00:00"/>
    <x v="0"/>
    <n v="176.75"/>
    <n v="176.49"/>
    <n v="173.06"/>
    <n v="174.75"/>
    <n v="70664622"/>
    <n v="-1.10356536502546E-2"/>
    <n v="-1.1096998211730999E-2"/>
    <x v="0"/>
    <x v="1"/>
    <n v="1"/>
    <s v="Tuesday"/>
  </r>
  <r>
    <d v="2022-02-02T00:00:00"/>
    <x v="0"/>
    <n v="175.43"/>
    <n v="179.96"/>
    <n v="176.81"/>
    <n v="178.5"/>
    <n v="73950456"/>
    <n v="2.14592274678111E-2"/>
    <n v="2.1232220105774101E-2"/>
    <x v="0"/>
    <x v="1"/>
    <n v="1"/>
    <s v="Wednesday"/>
  </r>
  <r>
    <d v="2022-02-03T00:00:00"/>
    <x v="0"/>
    <n v="178.62"/>
    <n v="180.27"/>
    <n v="175.98"/>
    <n v="178.11"/>
    <n v="64345639"/>
    <n v="-2.1848739495797E-3"/>
    <n v="-2.1872642689999E-3"/>
    <x v="0"/>
    <x v="1"/>
    <n v="1"/>
    <s v="Thursday"/>
  </r>
  <r>
    <d v="2022-02-04T00:00:00"/>
    <x v="0"/>
    <n v="176.94"/>
    <n v="180.34"/>
    <n v="174.25"/>
    <n v="176.9"/>
    <n v="55555125"/>
    <n v="-6.7935545449440997E-3"/>
    <n v="-6.8167357849541E-3"/>
    <x v="0"/>
    <x v="1"/>
    <n v="1"/>
    <s v="Friday"/>
  </r>
  <r>
    <d v="2022-02-07T00:00:00"/>
    <x v="0"/>
    <n v="176.17"/>
    <n v="177.79"/>
    <n v="172.28"/>
    <n v="175.92"/>
    <n v="52351020"/>
    <n v="-5.5398530243075004E-3"/>
    <n v="-5.5552549192338999E-3"/>
    <x v="0"/>
    <x v="1"/>
    <n v="1"/>
    <s v="Monday"/>
  </r>
  <r>
    <d v="2022-02-08T00:00:00"/>
    <x v="0"/>
    <n v="176.13"/>
    <n v="178.91"/>
    <n v="175.55"/>
    <n v="177.6"/>
    <n v="39650446"/>
    <n v="9.5497953615280001E-3"/>
    <n v="9.5044843115639002E-3"/>
    <x v="0"/>
    <x v="1"/>
    <n v="1"/>
    <s v="Tuesday"/>
  </r>
  <r>
    <d v="2022-02-09T00:00:00"/>
    <x v="0"/>
    <n v="178.7"/>
    <n v="180.75"/>
    <n v="176.25"/>
    <n v="178.79"/>
    <n v="58272057"/>
    <n v="6.7004504504504002E-3"/>
    <n v="6.6781022056590002E-3"/>
    <x v="0"/>
    <x v="1"/>
    <n v="1"/>
    <s v="Wednesday"/>
  </r>
  <r>
    <d v="2022-02-10T00:00:00"/>
    <x v="0"/>
    <n v="180.26"/>
    <n v="181.12"/>
    <n v="179.14"/>
    <n v="180.13"/>
    <n v="96570644"/>
    <n v="7.4948263325688999E-3"/>
    <n v="7.4668796717382996E-3"/>
    <x v="0"/>
    <x v="1"/>
    <n v="1"/>
    <s v="Thursday"/>
  </r>
  <r>
    <d v="2022-02-11T00:00:00"/>
    <x v="0"/>
    <n v="180.85"/>
    <n v="183.29"/>
    <n v="179.45"/>
    <n v="181.54"/>
    <n v="49524974"/>
    <n v="7.8276800088825007E-3"/>
    <n v="7.7972026630141996E-3"/>
    <x v="0"/>
    <x v="1"/>
    <n v="1"/>
    <s v="Friday"/>
  </r>
  <r>
    <d v="2022-02-14T00:00:00"/>
    <x v="0"/>
    <n v="181.8"/>
    <n v="190.24"/>
    <n v="186.21"/>
    <n v="188.36"/>
    <n v="53068831"/>
    <n v="3.7567478241709903E-2"/>
    <n v="3.6879010276872702E-2"/>
    <x v="0"/>
    <x v="1"/>
    <n v="1"/>
    <s v="Monday"/>
  </r>
  <r>
    <d v="2022-02-15T00:00:00"/>
    <x v="0"/>
    <n v="189.08"/>
    <n v="189.26"/>
    <n v="185.66"/>
    <n v="187.14"/>
    <n v="136906225"/>
    <n v="-6.4769590146528996E-3"/>
    <n v="-6.4980255275870003E-3"/>
    <x v="0"/>
    <x v="1"/>
    <n v="1"/>
    <s v="Tuesday"/>
  </r>
  <r>
    <d v="2022-02-16T00:00:00"/>
    <x v="0"/>
    <n v="186.51"/>
    <n v="186.51"/>
    <n v="184.73"/>
    <n v="185.6"/>
    <n v="66093989"/>
    <n v="-8.2291332692101E-3"/>
    <n v="-8.2631794956666005E-3"/>
    <x v="0"/>
    <x v="1"/>
    <n v="1"/>
    <s v="Wednesday"/>
  </r>
  <r>
    <d v="2022-02-17T00:00:00"/>
    <x v="0"/>
    <n v="185.46"/>
    <n v="185.28"/>
    <n v="179.29"/>
    <n v="183.14"/>
    <n v="88088363"/>
    <n v="-1.3254310344827601E-2"/>
    <n v="-1.33429326725141E-2"/>
    <x v="0"/>
    <x v="1"/>
    <n v="1"/>
    <s v="Thursday"/>
  </r>
  <r>
    <d v="2022-02-18T00:00:00"/>
    <x v="0"/>
    <n v="182.37"/>
    <n v="186.45"/>
    <n v="183.18"/>
    <n v="185.15"/>
    <n v="97001047"/>
    <n v="1.0975210221688399E-2"/>
    <n v="1.09154196800357E-2"/>
    <x v="0"/>
    <x v="1"/>
    <n v="1"/>
    <s v="Friday"/>
  </r>
  <r>
    <d v="2022-02-21T00:00:00"/>
    <x v="0"/>
    <n v="183.97"/>
    <n v="191.09"/>
    <n v="185.45"/>
    <n v="188.82"/>
    <n v="97590921"/>
    <n v="1.9821766135565699E-2"/>
    <n v="1.96278729447487E-2"/>
    <x v="0"/>
    <x v="1"/>
    <n v="1"/>
    <s v="Monday"/>
  </r>
  <r>
    <d v="2022-02-22T00:00:00"/>
    <x v="0"/>
    <n v="189.14"/>
    <n v="189.68"/>
    <n v="187.46"/>
    <n v="188.54"/>
    <n v="50669916"/>
    <n v="-1.4828937612541E-3"/>
    <n v="-1.4839943363662001E-3"/>
    <x v="0"/>
    <x v="1"/>
    <n v="1"/>
    <s v="Tuesday"/>
  </r>
  <r>
    <d v="2022-02-23T00:00:00"/>
    <x v="0"/>
    <n v="188.72"/>
    <n v="189.91"/>
    <n v="182.79"/>
    <n v="185.95"/>
    <n v="74642401"/>
    <n v="-1.37371380078498E-2"/>
    <n v="-1.3832365596925199E-2"/>
    <x v="0"/>
    <x v="1"/>
    <n v="1"/>
    <s v="Wednesday"/>
  </r>
  <r>
    <d v="2022-02-24T00:00:00"/>
    <x v="0"/>
    <n v="186.6"/>
    <n v="184.78"/>
    <n v="182.26"/>
    <n v="183.44"/>
    <n v="49232720"/>
    <n v="-1.34982522183382E-2"/>
    <n v="-1.359018182143E-2"/>
    <x v="0"/>
    <x v="1"/>
    <n v="1"/>
    <s v="Thursday"/>
  </r>
  <r>
    <d v="2022-02-25T00:00:00"/>
    <x v="0"/>
    <n v="183.95"/>
    <n v="187.02"/>
    <n v="184.7"/>
    <n v="185.57"/>
    <n v="166654364"/>
    <n v="1.1611426079372E-2"/>
    <n v="1.1544530806598501E-2"/>
    <x v="0"/>
    <x v="1"/>
    <n v="1"/>
    <s v="Friday"/>
  </r>
  <r>
    <d v="2022-02-28T00:00:00"/>
    <x v="0"/>
    <n v="185.8"/>
    <n v="191.98"/>
    <n v="185.76"/>
    <n v="188.01"/>
    <n v="49578836"/>
    <n v="1.3148677049092001E-2"/>
    <n v="1.3062983548446301E-2"/>
    <x v="0"/>
    <x v="1"/>
    <n v="1"/>
    <s v="Monday"/>
  </r>
  <r>
    <d v="2022-03-01T00:00:00"/>
    <x v="0"/>
    <n v="188.55"/>
    <n v="192.65"/>
    <n v="186.76"/>
    <n v="189.84"/>
    <n v="58420950"/>
    <n v="9.7335248125100995E-3"/>
    <n v="9.6864592228144003E-3"/>
    <x v="0"/>
    <x v="2"/>
    <n v="1"/>
    <s v="Tuesday"/>
  </r>
  <r>
    <d v="2022-03-02T00:00:00"/>
    <x v="0"/>
    <n v="189.8"/>
    <n v="189"/>
    <n v="186.94"/>
    <n v="187.79"/>
    <n v="58547967"/>
    <n v="-1.07985672144964E-2"/>
    <n v="-1.08572949073931E-2"/>
    <x v="0"/>
    <x v="2"/>
    <n v="1"/>
    <s v="Wednesday"/>
  </r>
  <r>
    <d v="2022-03-03T00:00:00"/>
    <x v="0"/>
    <n v="188.19"/>
    <n v="191.21"/>
    <n v="186.02"/>
    <n v="188.62"/>
    <n v="51061382"/>
    <n v="4.4198306619095996E-3"/>
    <n v="4.4100918956237996E-3"/>
    <x v="0"/>
    <x v="2"/>
    <n v="1"/>
    <s v="Thursday"/>
  </r>
  <r>
    <d v="2022-03-04T00:00:00"/>
    <x v="0"/>
    <n v="187.92"/>
    <n v="191.13"/>
    <n v="187.28"/>
    <n v="189.08"/>
    <n v="120037573"/>
    <n v="2.4387657724524998E-3"/>
    <n v="2.4357968092968002E-3"/>
    <x v="0"/>
    <x v="2"/>
    <n v="1"/>
    <s v="Friday"/>
  </r>
  <r>
    <d v="2022-03-07T00:00:00"/>
    <x v="0"/>
    <n v="189.44"/>
    <n v="193.34"/>
    <n v="187.64"/>
    <n v="189.87"/>
    <n v="165465217"/>
    <n v="4.1781256610957003E-3"/>
    <n v="4.1694215302879997E-3"/>
    <x v="0"/>
    <x v="2"/>
    <n v="1"/>
    <s v="Monday"/>
  </r>
  <r>
    <d v="2022-03-08T00:00:00"/>
    <x v="0"/>
    <n v="190.52"/>
    <n v="194.9"/>
    <n v="190.67"/>
    <n v="192.79"/>
    <n v="69359415"/>
    <n v="1.5378943487649401E-2"/>
    <n v="1.52618861560537E-2"/>
    <x v="0"/>
    <x v="2"/>
    <n v="1"/>
    <s v="Tuesday"/>
  </r>
  <r>
    <d v="2022-03-09T00:00:00"/>
    <x v="0"/>
    <n v="192.13"/>
    <n v="195.04"/>
    <n v="192.19"/>
    <n v="193.61"/>
    <n v="53833701"/>
    <n v="4.2533326417345998E-3"/>
    <n v="4.2443127896965001E-3"/>
    <x v="0"/>
    <x v="2"/>
    <n v="1"/>
    <s v="Wednesday"/>
  </r>
  <r>
    <d v="2022-03-10T00:00:00"/>
    <x v="0"/>
    <n v="193.66"/>
    <n v="198.57"/>
    <n v="192.4"/>
    <n v="195.95"/>
    <n v="40892594"/>
    <n v="1.20861525747635E-2"/>
    <n v="1.2013698244566299E-2"/>
    <x v="0"/>
    <x v="2"/>
    <n v="1"/>
    <s v="Thursday"/>
  </r>
  <r>
    <d v="2022-03-11T00:00:00"/>
    <x v="0"/>
    <n v="195.33"/>
    <n v="198.29"/>
    <n v="193.12"/>
    <n v="196.26"/>
    <n v="74350769"/>
    <n v="1.582036233733E-3"/>
    <n v="1.5807861327069999E-3"/>
    <x v="0"/>
    <x v="2"/>
    <n v="1"/>
    <s v="Friday"/>
  </r>
  <r>
    <d v="2022-03-14T00:00:00"/>
    <x v="0"/>
    <n v="195.74"/>
    <n v="199.42"/>
    <n v="195.48"/>
    <n v="197.32"/>
    <n v="72756409"/>
    <n v="5.4009986752268004E-3"/>
    <n v="5.3864655871899998E-3"/>
    <x v="0"/>
    <x v="2"/>
    <n v="1"/>
    <s v="Monday"/>
  </r>
  <r>
    <d v="2022-03-15T00:00:00"/>
    <x v="0"/>
    <n v="196.19"/>
    <n v="201.77"/>
    <n v="196.89"/>
    <n v="199.54"/>
    <n v="65801181"/>
    <n v="1.1250760186499001E-2"/>
    <n v="1.11879411198235E-2"/>
    <x v="0"/>
    <x v="2"/>
    <n v="1"/>
    <s v="Tuesday"/>
  </r>
  <r>
    <d v="2022-03-16T00:00:00"/>
    <x v="0"/>
    <n v="200.83"/>
    <n v="195.65"/>
    <n v="193.54"/>
    <n v="194.74"/>
    <n v="85493402"/>
    <n v="-2.40553272526811E-2"/>
    <n v="-2.4349381934750801E-2"/>
    <x v="0"/>
    <x v="2"/>
    <n v="1"/>
    <s v="Wednesday"/>
  </r>
  <r>
    <d v="2022-03-17T00:00:00"/>
    <x v="0"/>
    <n v="195.8"/>
    <n v="197.56"/>
    <n v="190.09"/>
    <n v="193.78"/>
    <n v="90069228"/>
    <n v="-4.9296497894628002E-3"/>
    <n v="-4.9418405937520001E-3"/>
    <x v="0"/>
    <x v="2"/>
    <n v="1"/>
    <s v="Thursday"/>
  </r>
  <r>
    <d v="2022-03-18T00:00:00"/>
    <x v="0"/>
    <n v="194.31"/>
    <n v="196.22"/>
    <n v="188.6"/>
    <n v="192.32"/>
    <n v="88142216"/>
    <n v="-7.5343172670037997E-3"/>
    <n v="-7.5628436100153001E-3"/>
    <x v="0"/>
    <x v="2"/>
    <n v="1"/>
    <s v="Friday"/>
  </r>
  <r>
    <d v="2022-03-21T00:00:00"/>
    <x v="0"/>
    <n v="194.25"/>
    <n v="193.74"/>
    <n v="187.1"/>
    <n v="190.32"/>
    <n v="72761660"/>
    <n v="-1.03993344425956E-2"/>
    <n v="-1.0453785352140499E-2"/>
    <x v="0"/>
    <x v="2"/>
    <n v="1"/>
    <s v="Monday"/>
  </r>
  <r>
    <d v="2022-03-22T00:00:00"/>
    <x v="0"/>
    <n v="190.14"/>
    <n v="190.37"/>
    <n v="188.4"/>
    <n v="189.52"/>
    <n v="57485922"/>
    <n v="-4.2034468263975003E-3"/>
    <n v="-4.2123061441719997E-3"/>
    <x v="0"/>
    <x v="2"/>
    <n v="1"/>
    <s v="Tuesday"/>
  </r>
  <r>
    <d v="2022-03-23T00:00:00"/>
    <x v="0"/>
    <n v="192.45"/>
    <n v="195.58"/>
    <n v="193.35"/>
    <n v="194.49"/>
    <n v="97687788"/>
    <n v="2.62241452089488E-2"/>
    <n v="2.58861880044839E-2"/>
    <x v="0"/>
    <x v="2"/>
    <n v="1"/>
    <s v="Wednesday"/>
  </r>
  <r>
    <d v="2022-03-24T00:00:00"/>
    <x v="0"/>
    <n v="194.26"/>
    <n v="193.85"/>
    <n v="188.68"/>
    <n v="191.73"/>
    <n v="80300894"/>
    <n v="-1.41909609748573E-2"/>
    <n v="-1.4292615524713901E-2"/>
    <x v="0"/>
    <x v="2"/>
    <n v="1"/>
    <s v="Thursday"/>
  </r>
  <r>
    <d v="2022-03-25T00:00:00"/>
    <x v="0"/>
    <n v="191.98"/>
    <n v="195.63"/>
    <n v="193.79"/>
    <n v="195"/>
    <n v="104431765"/>
    <n v="1.7055233922703899E-2"/>
    <n v="1.69114262334468E-2"/>
    <x v="0"/>
    <x v="2"/>
    <n v="1"/>
    <s v="Friday"/>
  </r>
  <r>
    <d v="2022-03-28T00:00:00"/>
    <x v="0"/>
    <n v="194.61"/>
    <n v="193.89"/>
    <n v="186.19"/>
    <n v="189.59"/>
    <n v="101397587"/>
    <n v="-2.7743589743589699E-2"/>
    <n v="-2.8135712749799702E-2"/>
    <x v="0"/>
    <x v="2"/>
    <n v="1"/>
    <s v="Monday"/>
  </r>
  <r>
    <d v="2022-03-29T00:00:00"/>
    <x v="0"/>
    <n v="189.95"/>
    <n v="190.17"/>
    <n v="186.66"/>
    <n v="188.6"/>
    <n v="52221694"/>
    <n v="-5.2217943984388003E-3"/>
    <n v="-5.2354756145898997E-3"/>
    <x v="0"/>
    <x v="2"/>
    <n v="1"/>
    <s v="Tuesday"/>
  </r>
  <r>
    <d v="2022-03-30T00:00:00"/>
    <x v="0"/>
    <n v="189.4"/>
    <n v="191.19"/>
    <n v="186.79"/>
    <n v="189.2"/>
    <n v="52026852"/>
    <n v="3.1813361611876E-3"/>
    <n v="3.1762864184207E-3"/>
    <x v="0"/>
    <x v="2"/>
    <n v="1"/>
    <s v="Wednesday"/>
  </r>
  <r>
    <d v="2022-03-31T00:00:00"/>
    <x v="0"/>
    <n v="189.09"/>
    <n v="194.99"/>
    <n v="187.6"/>
    <n v="191.19"/>
    <n v="63775201"/>
    <n v="1.05179704016913E-2"/>
    <n v="1.0463041376534501E-2"/>
    <x v="0"/>
    <x v="2"/>
    <n v="1"/>
    <s v="Thursday"/>
  </r>
  <r>
    <d v="2022-04-01T00:00:00"/>
    <x v="0"/>
    <n v="192.92"/>
    <n v="195.25"/>
    <n v="191.09"/>
    <n v="193.6"/>
    <n v="58273474"/>
    <n v="1.26052617814738E-2"/>
    <n v="1.2526476848164001E-2"/>
    <x v="0"/>
    <x v="3"/>
    <n v="2"/>
    <s v="Friday"/>
  </r>
  <r>
    <d v="2022-04-04T00:00:00"/>
    <x v="0"/>
    <n v="193.84"/>
    <n v="197.34"/>
    <n v="195.13"/>
    <n v="196.32"/>
    <n v="100343787"/>
    <n v="1.40495867768595E-2"/>
    <n v="1.39518061201246E-2"/>
    <x v="0"/>
    <x v="3"/>
    <n v="2"/>
    <s v="Monday"/>
  </r>
  <r>
    <d v="2022-04-05T00:00:00"/>
    <x v="0"/>
    <n v="196.59"/>
    <n v="196.96"/>
    <n v="193.46"/>
    <n v="195.25"/>
    <n v="88891767"/>
    <n v="-5.4502852485736998E-3"/>
    <n v="-5.4651922428059002E-3"/>
    <x v="0"/>
    <x v="3"/>
    <n v="2"/>
    <s v="Tuesday"/>
  </r>
  <r>
    <d v="2022-04-06T00:00:00"/>
    <x v="0"/>
    <n v="194.34"/>
    <n v="196.32"/>
    <n v="191.47"/>
    <n v="193.8"/>
    <n v="111250212"/>
    <n v="-7.4263764404607999E-3"/>
    <n v="-7.4540892631293001E-3"/>
    <x v="0"/>
    <x v="3"/>
    <n v="2"/>
    <s v="Wednesday"/>
  </r>
  <r>
    <d v="2022-04-07T00:00:00"/>
    <x v="0"/>
    <n v="194.22"/>
    <n v="199.03"/>
    <n v="194.91"/>
    <n v="196.74"/>
    <n v="90104731"/>
    <n v="1.5170278637770899E-2"/>
    <n v="1.5056360627946099E-2"/>
    <x v="0"/>
    <x v="3"/>
    <n v="2"/>
    <s v="Thursday"/>
  </r>
  <r>
    <d v="2022-04-08T00:00:00"/>
    <x v="0"/>
    <n v="196.61"/>
    <n v="197.99"/>
    <n v="193.72"/>
    <n v="196.19"/>
    <n v="85167636"/>
    <n v="-2.7955677543967002E-3"/>
    <n v="-2.7994826518743998E-3"/>
    <x v="0"/>
    <x v="3"/>
    <n v="2"/>
    <s v="Friday"/>
  </r>
  <r>
    <d v="2022-04-11T00:00:00"/>
    <x v="0"/>
    <n v="195.58"/>
    <n v="196.21"/>
    <n v="190.08"/>
    <n v="192.07"/>
    <n v="114657058"/>
    <n v="-2.10000509709975E-2"/>
    <n v="-2.1223688515976901E-2"/>
    <x v="0"/>
    <x v="3"/>
    <n v="2"/>
    <s v="Monday"/>
  </r>
  <r>
    <d v="2022-04-12T00:00:00"/>
    <x v="0"/>
    <n v="191.3"/>
    <n v="190.95"/>
    <n v="186.71"/>
    <n v="188.48"/>
    <n v="92106437"/>
    <n v="-1.8691102202322001E-2"/>
    <n v="-1.8867988453538601E-2"/>
    <x v="0"/>
    <x v="3"/>
    <n v="2"/>
    <s v="Tuesday"/>
  </r>
  <r>
    <d v="2022-04-13T00:00:00"/>
    <x v="0"/>
    <n v="191.05"/>
    <n v="187.25"/>
    <n v="184.3"/>
    <n v="185.64"/>
    <n v="81651233"/>
    <n v="-1.50679117147708E-2"/>
    <n v="-1.5182586090246799E-2"/>
    <x v="0"/>
    <x v="3"/>
    <n v="2"/>
    <s v="Wednesday"/>
  </r>
  <r>
    <d v="2022-04-14T00:00:00"/>
    <x v="0"/>
    <n v="185.39"/>
    <n v="188.63"/>
    <n v="185.49"/>
    <n v="187.3"/>
    <n v="124731389"/>
    <n v="8.9420383538031997E-3"/>
    <n v="8.9022950770679E-3"/>
    <x v="0"/>
    <x v="3"/>
    <n v="2"/>
    <s v="Thursday"/>
  </r>
  <r>
    <d v="2022-04-15T00:00:00"/>
    <x v="0"/>
    <n v="185.91"/>
    <n v="188.96"/>
    <n v="185.88"/>
    <n v="187.84"/>
    <n v="82812655"/>
    <n v="2.8830752802987999E-3"/>
    <n v="2.8789271896886002E-3"/>
    <x v="0"/>
    <x v="3"/>
    <n v="2"/>
    <s v="Friday"/>
  </r>
  <r>
    <d v="2022-04-18T00:00:00"/>
    <x v="0"/>
    <n v="187.17"/>
    <n v="191.61"/>
    <n v="188.82"/>
    <n v="190.15"/>
    <n v="73019348"/>
    <n v="1.22977001703576E-2"/>
    <n v="1.2222697734536899E-2"/>
    <x v="0"/>
    <x v="3"/>
    <n v="2"/>
    <s v="Monday"/>
  </r>
  <r>
    <d v="2022-04-19T00:00:00"/>
    <x v="0"/>
    <n v="190.1"/>
    <n v="189.87"/>
    <n v="187.52"/>
    <n v="188.86"/>
    <n v="62220196"/>
    <n v="-6.7841178017352998E-3"/>
    <n v="-6.8072345393453996E-3"/>
    <x v="0"/>
    <x v="3"/>
    <n v="2"/>
    <s v="Tuesday"/>
  </r>
  <r>
    <d v="2022-04-20T00:00:00"/>
    <x v="0"/>
    <n v="189.38"/>
    <n v="192.15"/>
    <n v="186.42"/>
    <n v="189.45"/>
    <n v="98783864"/>
    <n v="3.1240072011011E-3"/>
    <n v="3.1191376296865001E-3"/>
    <x v="0"/>
    <x v="3"/>
    <n v="2"/>
    <s v="Wednesday"/>
  </r>
  <r>
    <d v="2022-04-21T00:00:00"/>
    <x v="0"/>
    <n v="189.99"/>
    <n v="193.55"/>
    <n v="189.76"/>
    <n v="191.56"/>
    <n v="115947997"/>
    <n v="1.11375032990235E-2"/>
    <n v="1.1075938009798799E-2"/>
    <x v="0"/>
    <x v="3"/>
    <n v="2"/>
    <s v="Thursday"/>
  </r>
  <r>
    <d v="2022-04-22T00:00:00"/>
    <x v="0"/>
    <n v="192.23"/>
    <n v="192.85"/>
    <n v="187.42"/>
    <n v="190.64"/>
    <n v="78795068"/>
    <n v="-4.8026727918146E-3"/>
    <n v="-4.8142426839219996E-3"/>
    <x v="0"/>
    <x v="3"/>
    <n v="2"/>
    <s v="Friday"/>
  </r>
  <r>
    <d v="2022-04-25T00:00:00"/>
    <x v="0"/>
    <n v="190.02"/>
    <n v="193.95"/>
    <n v="190.68"/>
    <n v="192.22"/>
    <n v="118439386"/>
    <n v="8.2878724297103992E-3"/>
    <n v="8.2537166046515002E-3"/>
    <x v="0"/>
    <x v="3"/>
    <n v="2"/>
    <s v="Monday"/>
  </r>
  <r>
    <d v="2022-04-26T00:00:00"/>
    <x v="0"/>
    <n v="192.55"/>
    <n v="191.57"/>
    <n v="189.44"/>
    <n v="190.15"/>
    <n v="44301658"/>
    <n v="-1.07689106232441E-2"/>
    <n v="-1.0827315020869499E-2"/>
    <x v="0"/>
    <x v="3"/>
    <n v="2"/>
    <s v="Tuesday"/>
  </r>
  <r>
    <d v="2022-04-27T00:00:00"/>
    <x v="0"/>
    <n v="189.3"/>
    <n v="192.17"/>
    <n v="186.92"/>
    <n v="189.07"/>
    <n v="78680128"/>
    <n v="-5.6797265316854998E-3"/>
    <n v="-5.6959175144311999E-3"/>
    <x v="0"/>
    <x v="3"/>
    <n v="2"/>
    <s v="Wednesday"/>
  </r>
  <r>
    <d v="2022-04-28T00:00:00"/>
    <x v="0"/>
    <n v="188.47"/>
    <n v="190.7"/>
    <n v="184.95"/>
    <n v="187.93"/>
    <n v="79043486"/>
    <n v="-6.0295128788279001E-3"/>
    <n v="-6.0477637913279999E-3"/>
    <x v="0"/>
    <x v="3"/>
    <n v="2"/>
    <s v="Thursday"/>
  </r>
  <r>
    <d v="2022-04-29T00:00:00"/>
    <x v="0"/>
    <n v="187.05"/>
    <n v="186.1"/>
    <n v="182.36"/>
    <n v="184.23"/>
    <n v="64323711"/>
    <n v="-1.9688181769808001E-2"/>
    <n v="-1.9884576059092E-2"/>
    <x v="0"/>
    <x v="3"/>
    <n v="2"/>
    <s v="Friday"/>
  </r>
  <r>
    <d v="2022-05-02T00:00:00"/>
    <x v="0"/>
    <n v="183.11"/>
    <n v="187.14"/>
    <n v="184.39"/>
    <n v="185.84"/>
    <n v="163560826"/>
    <n v="8.7390761548064994E-3"/>
    <n v="8.7011114527360996E-3"/>
    <x v="0"/>
    <x v="4"/>
    <n v="2"/>
    <s v="Monday"/>
  </r>
  <r>
    <d v="2022-05-03T00:00:00"/>
    <x v="0"/>
    <n v="186.85"/>
    <n v="185.91"/>
    <n v="183.63"/>
    <n v="184.45"/>
    <n v="78427046"/>
    <n v="-7.4795523030564996E-3"/>
    <n v="-7.5076644194690999E-3"/>
    <x v="0"/>
    <x v="4"/>
    <n v="2"/>
    <s v="Tuesday"/>
  </r>
  <r>
    <d v="2022-05-04T00:00:00"/>
    <x v="0"/>
    <n v="185.1"/>
    <n v="187.1"/>
    <n v="182.41"/>
    <n v="184.57"/>
    <n v="70789267"/>
    <n v="6.5058281377059998E-4"/>
    <n v="6.5037127651510005E-4"/>
    <x v="0"/>
    <x v="4"/>
    <n v="2"/>
    <s v="Wednesday"/>
  </r>
  <r>
    <d v="2022-05-05T00:00:00"/>
    <x v="0"/>
    <n v="185.49"/>
    <n v="188.45"/>
    <n v="184.69"/>
    <n v="186.17"/>
    <n v="80625523"/>
    <n v="8.6687977461125994E-3"/>
    <n v="8.6314394646057006E-3"/>
    <x v="0"/>
    <x v="4"/>
    <n v="2"/>
    <s v="Thursday"/>
  </r>
  <r>
    <d v="2022-05-06T00:00:00"/>
    <x v="0"/>
    <n v="186.21"/>
    <n v="188.85"/>
    <n v="185.99"/>
    <n v="187.67"/>
    <n v="43867885"/>
    <n v="8.0571520653165002E-3"/>
    <n v="8.0248665193754995E-3"/>
    <x v="0"/>
    <x v="4"/>
    <n v="2"/>
    <s v="Friday"/>
  </r>
  <r>
    <d v="2022-05-09T00:00:00"/>
    <x v="0"/>
    <n v="188.42"/>
    <n v="190.53"/>
    <n v="188.74"/>
    <n v="189.89"/>
    <n v="63692464"/>
    <n v="1.18292747908563E-2"/>
    <n v="1.17598558341442E-2"/>
    <x v="0"/>
    <x v="4"/>
    <n v="2"/>
    <s v="Monday"/>
  </r>
  <r>
    <d v="2022-05-10T00:00:00"/>
    <x v="0"/>
    <n v="188.19"/>
    <n v="191.22"/>
    <n v="187.54"/>
    <n v="189.66"/>
    <n v="107447099"/>
    <n v="-1.2112275527936E-3"/>
    <n v="-1.2119616817439999E-3"/>
    <x v="0"/>
    <x v="4"/>
    <n v="2"/>
    <s v="Tuesday"/>
  </r>
  <r>
    <d v="2022-05-11T00:00:00"/>
    <x v="0"/>
    <n v="190.5"/>
    <n v="191.5"/>
    <n v="185.05"/>
    <n v="188.39"/>
    <n v="66243876"/>
    <n v="-6.6961931878096997E-3"/>
    <n v="-6.7187132782982996E-3"/>
    <x v="0"/>
    <x v="4"/>
    <n v="2"/>
    <s v="Wednesday"/>
  </r>
  <r>
    <d v="2022-05-12T00:00:00"/>
    <x v="0"/>
    <n v="188.56"/>
    <n v="190.59"/>
    <n v="186.15"/>
    <n v="188.22"/>
    <n v="62387447"/>
    <n v="-9.0238335368100005E-4"/>
    <n v="-9.0279074664109996E-4"/>
    <x v="0"/>
    <x v="4"/>
    <n v="2"/>
    <s v="Thursday"/>
  </r>
  <r>
    <d v="2022-05-13T00:00:00"/>
    <x v="0"/>
    <n v="188.82"/>
    <n v="185.04"/>
    <n v="181.12"/>
    <n v="182.97"/>
    <n v="118496606"/>
    <n v="-2.7892891297417899E-2"/>
    <n v="-2.82892864541671E-2"/>
    <x v="0"/>
    <x v="4"/>
    <n v="2"/>
    <s v="Friday"/>
  </r>
  <r>
    <d v="2022-05-16T00:00:00"/>
    <x v="0"/>
    <n v="183.33"/>
    <n v="179.53"/>
    <n v="177.3"/>
    <n v="178.61"/>
    <n v="119594033"/>
    <n v="-2.3829043012515601E-2"/>
    <n v="-2.41175470600823E-2"/>
    <x v="0"/>
    <x v="4"/>
    <n v="2"/>
    <s v="Monday"/>
  </r>
  <r>
    <d v="2022-05-17T00:00:00"/>
    <x v="0"/>
    <n v="177.71"/>
    <n v="176.32"/>
    <n v="173.17"/>
    <n v="174.71"/>
    <n v="93421711"/>
    <n v="-2.1835283578746902E-2"/>
    <n v="-2.2077201430038999E-2"/>
    <x v="0"/>
    <x v="4"/>
    <n v="2"/>
    <s v="Tuesday"/>
  </r>
  <r>
    <d v="2022-05-18T00:00:00"/>
    <x v="0"/>
    <n v="173.38"/>
    <n v="173.68"/>
    <n v="170.45"/>
    <n v="171.85"/>
    <n v="69790048"/>
    <n v="-1.63699845458188E-2"/>
    <n v="-1.6505453190510298E-2"/>
    <x v="0"/>
    <x v="4"/>
    <n v="2"/>
    <s v="Wednesday"/>
  </r>
  <r>
    <d v="2022-05-19T00:00:00"/>
    <x v="0"/>
    <n v="171.23"/>
    <n v="175.03"/>
    <n v="170.93"/>
    <n v="173.1"/>
    <n v="74454285"/>
    <n v="7.2737852778586003E-3"/>
    <n v="7.2474588863206003E-3"/>
    <x v="0"/>
    <x v="4"/>
    <n v="2"/>
    <s v="Thursday"/>
  </r>
  <r>
    <d v="2022-05-20T00:00:00"/>
    <x v="0"/>
    <n v="173.6"/>
    <n v="173.66"/>
    <n v="168.85"/>
    <n v="170.53"/>
    <n v="62851930"/>
    <n v="-1.4846909300982E-2"/>
    <n v="-1.4958227857340601E-2"/>
    <x v="0"/>
    <x v="4"/>
    <n v="2"/>
    <s v="Friday"/>
  </r>
  <r>
    <d v="2022-05-23T00:00:00"/>
    <x v="0"/>
    <n v="171.13"/>
    <n v="172.57"/>
    <n v="167.61"/>
    <n v="169.52"/>
    <n v="59358462"/>
    <n v="-5.9227115463553002E-3"/>
    <n v="-5.9403203647791E-3"/>
    <x v="0"/>
    <x v="4"/>
    <n v="2"/>
    <s v="Monday"/>
  </r>
  <r>
    <d v="2022-05-24T00:00:00"/>
    <x v="0"/>
    <n v="168.33"/>
    <n v="176.35"/>
    <n v="171.18"/>
    <n v="173.38"/>
    <n v="58480986"/>
    <n v="2.27701746106652E-2"/>
    <n v="2.2514803480450499E-2"/>
    <x v="0"/>
    <x v="4"/>
    <n v="2"/>
    <s v="Tuesday"/>
  </r>
  <r>
    <d v="2022-05-25T00:00:00"/>
    <x v="0"/>
    <n v="172.51"/>
    <n v="174.58"/>
    <n v="169.81"/>
    <n v="172.41"/>
    <n v="66460667"/>
    <n v="-5.5946475948782E-3"/>
    <n v="-5.6103562527343998E-3"/>
    <x v="0"/>
    <x v="4"/>
    <n v="2"/>
    <s v="Wednesday"/>
  </r>
  <r>
    <d v="2022-05-26T00:00:00"/>
    <x v="0"/>
    <n v="171.77"/>
    <n v="178.21"/>
    <n v="170.78"/>
    <n v="174.67"/>
    <n v="58651335"/>
    <n v="1.31082883823443E-2"/>
    <n v="1.30231182525415E-2"/>
    <x v="0"/>
    <x v="4"/>
    <n v="2"/>
    <s v="Thursday"/>
  </r>
  <r>
    <d v="2022-05-27T00:00:00"/>
    <x v="0"/>
    <n v="174.35"/>
    <n v="173.21"/>
    <n v="171.1"/>
    <n v="171.99"/>
    <n v="50044624"/>
    <n v="-1.53432186408655E-2"/>
    <n v="-1.54621438519003E-2"/>
    <x v="0"/>
    <x v="4"/>
    <n v="2"/>
    <s v="Friday"/>
  </r>
  <r>
    <d v="2022-05-30T00:00:00"/>
    <x v="0"/>
    <n v="170.8"/>
    <n v="172.68"/>
    <n v="170.66"/>
    <n v="171.47"/>
    <n v="85442824"/>
    <n v="-3.0234315948601E-3"/>
    <n v="-3.0280113976410999E-3"/>
    <x v="0"/>
    <x v="4"/>
    <n v="2"/>
    <s v="Monday"/>
  </r>
  <r>
    <d v="2022-05-31T00:00:00"/>
    <x v="0"/>
    <n v="170.23"/>
    <n v="170.63"/>
    <n v="167.86"/>
    <n v="168.8"/>
    <n v="85833151"/>
    <n v="-1.55712369510701E-2"/>
    <n v="-1.5693742028903099E-2"/>
    <x v="0"/>
    <x v="4"/>
    <n v="2"/>
    <s v="Tuesday"/>
  </r>
  <r>
    <d v="2022-06-01T00:00:00"/>
    <x v="0"/>
    <n v="168.09"/>
    <n v="170.54"/>
    <n v="166.25"/>
    <n v="167.9"/>
    <n v="133254983"/>
    <n v="-5.3317535545024004E-3"/>
    <n v="-5.3460180783616003E-3"/>
    <x v="0"/>
    <x v="5"/>
    <n v="2"/>
    <s v="Wednesday"/>
  </r>
  <r>
    <d v="2022-06-02T00:00:00"/>
    <x v="0"/>
    <n v="167.98"/>
    <n v="171.22"/>
    <n v="169.22"/>
    <n v="170.4"/>
    <n v="65465620"/>
    <n v="1.4889815366289499E-2"/>
    <n v="1.4780050311720199E-2"/>
    <x v="0"/>
    <x v="5"/>
    <n v="2"/>
    <s v="Thursday"/>
  </r>
  <r>
    <d v="2022-06-03T00:00:00"/>
    <x v="0"/>
    <n v="169.37"/>
    <n v="168.3"/>
    <n v="163.28"/>
    <n v="165.54"/>
    <n v="87431603"/>
    <n v="-2.8521126760563498E-2"/>
    <n v="-2.8935756937965702E-2"/>
    <x v="0"/>
    <x v="5"/>
    <n v="2"/>
    <s v="Friday"/>
  </r>
  <r>
    <d v="2022-06-06T00:00:00"/>
    <x v="0"/>
    <n v="165.44"/>
    <n v="168.82"/>
    <n v="164.38"/>
    <n v="166.84"/>
    <n v="87868414"/>
    <n v="7.8530868672224002E-3"/>
    <n v="7.8224118714947007E-3"/>
    <x v="0"/>
    <x v="5"/>
    <n v="2"/>
    <s v="Monday"/>
  </r>
  <r>
    <d v="2022-06-07T00:00:00"/>
    <x v="0"/>
    <n v="167.74"/>
    <n v="170.19"/>
    <n v="165.27"/>
    <n v="167.59"/>
    <n v="74134081"/>
    <n v="4.4953248621432997E-3"/>
    <n v="4.4852510680375001E-3"/>
    <x v="0"/>
    <x v="5"/>
    <n v="2"/>
    <s v="Tuesday"/>
  </r>
  <r>
    <d v="2022-06-08T00:00:00"/>
    <x v="0"/>
    <n v="166.48"/>
    <n v="166.69"/>
    <n v="165.25"/>
    <n v="165.98"/>
    <n v="100015653"/>
    <n v="-9.6067784474014005E-3"/>
    <n v="-9.6532212264801003E-3"/>
    <x v="0"/>
    <x v="5"/>
    <n v="2"/>
    <s v="Wednesday"/>
  </r>
  <r>
    <d v="2022-06-09T00:00:00"/>
    <x v="0"/>
    <n v="165.81"/>
    <n v="163.15"/>
    <n v="160.69999999999999"/>
    <n v="162.02000000000001"/>
    <n v="100946976"/>
    <n v="-2.38582961802625E-2"/>
    <n v="-2.4147514767956599E-2"/>
    <x v="0"/>
    <x v="5"/>
    <n v="2"/>
    <s v="Thursday"/>
  </r>
  <r>
    <d v="2022-06-10T00:00:00"/>
    <x v="0"/>
    <n v="162.87"/>
    <n v="163.62"/>
    <n v="160.9"/>
    <n v="162.29"/>
    <n v="88256730"/>
    <n v="1.666460930749E-3"/>
    <n v="1.6650739254451001E-3"/>
    <x v="0"/>
    <x v="5"/>
    <n v="2"/>
    <s v="Friday"/>
  </r>
  <r>
    <d v="2022-06-13T00:00:00"/>
    <x v="0"/>
    <n v="161.94999999999999"/>
    <n v="162.91999999999999"/>
    <n v="158.66999999999999"/>
    <n v="160.91"/>
    <n v="74094012"/>
    <n v="-8.5032965678721994E-3"/>
    <n v="-8.5396558567316996E-3"/>
    <x v="0"/>
    <x v="5"/>
    <n v="2"/>
    <s v="Monday"/>
  </r>
  <r>
    <d v="2022-06-14T00:00:00"/>
    <x v="0"/>
    <n v="160.44"/>
    <n v="163.95"/>
    <n v="160.41"/>
    <n v="161.62"/>
    <n v="71863436"/>
    <n v="4.4124044496923996E-3"/>
    <n v="4.4026983342428001E-3"/>
    <x v="0"/>
    <x v="5"/>
    <n v="2"/>
    <s v="Tuesday"/>
  </r>
  <r>
    <d v="2022-06-15T00:00:00"/>
    <x v="0"/>
    <n v="162.58000000000001"/>
    <n v="163.75"/>
    <n v="158.80000000000001"/>
    <n v="161.75"/>
    <n v="53074705"/>
    <n v="8.0435589654730003E-4"/>
    <n v="8.0403257570819996E-4"/>
    <x v="0"/>
    <x v="5"/>
    <n v="2"/>
    <s v="Wednesday"/>
  </r>
  <r>
    <d v="2022-06-16T00:00:00"/>
    <x v="0"/>
    <n v="161.5"/>
    <n v="168.14"/>
    <n v="164.55"/>
    <n v="166.3"/>
    <n v="62818605"/>
    <n v="2.8129829984544E-2"/>
    <n v="2.7741452817871999E-2"/>
    <x v="0"/>
    <x v="5"/>
    <n v="2"/>
    <s v="Thursday"/>
  </r>
  <r>
    <d v="2022-06-17T00:00:00"/>
    <x v="0"/>
    <n v="167.23"/>
    <n v="167.64"/>
    <n v="164.18"/>
    <n v="165.7"/>
    <n v="66381896"/>
    <n v="-3.6079374624173998E-3"/>
    <n v="-3.6144617663649002E-3"/>
    <x v="0"/>
    <x v="5"/>
    <n v="2"/>
    <s v="Friday"/>
  </r>
  <r>
    <d v="2022-06-20T00:00:00"/>
    <x v="0"/>
    <n v="166.06"/>
    <n v="164.2"/>
    <n v="161.31"/>
    <n v="162.91"/>
    <n v="57101769"/>
    <n v="-1.6837658418829098E-2"/>
    <n v="-1.6981023354439101E-2"/>
    <x v="0"/>
    <x v="5"/>
    <n v="2"/>
    <s v="Monday"/>
  </r>
  <r>
    <d v="2022-06-21T00:00:00"/>
    <x v="0"/>
    <n v="162.63"/>
    <n v="166.25"/>
    <n v="161.72999999999999"/>
    <n v="163.47999999999999"/>
    <n v="91286583"/>
    <n v="3.4988644036584001E-3"/>
    <n v="3.4927576179985E-3"/>
    <x v="0"/>
    <x v="5"/>
    <n v="2"/>
    <s v="Tuesday"/>
  </r>
  <r>
    <d v="2022-06-22T00:00:00"/>
    <x v="0"/>
    <n v="163.88"/>
    <n v="166.18"/>
    <n v="161.26"/>
    <n v="164.17"/>
    <n v="114550410"/>
    <n v="4.2206997797895E-3"/>
    <n v="4.2118176103501997E-3"/>
    <x v="0"/>
    <x v="5"/>
    <n v="2"/>
    <s v="Wednesday"/>
  </r>
  <r>
    <d v="2022-06-23T00:00:00"/>
    <x v="0"/>
    <n v="164.44"/>
    <n v="169.34"/>
    <n v="166.93"/>
    <n v="168.08"/>
    <n v="60922825"/>
    <n v="2.38167752939029E-2"/>
    <n v="2.3537580230318302E-2"/>
    <x v="0"/>
    <x v="5"/>
    <n v="2"/>
    <s v="Thursday"/>
  </r>
  <r>
    <d v="2022-06-24T00:00:00"/>
    <x v="0"/>
    <n v="168.96"/>
    <n v="173.69"/>
    <n v="168.82"/>
    <n v="170.56"/>
    <n v="87100190"/>
    <n v="1.47548786292242E-2"/>
    <n v="1.46470844407347E-2"/>
    <x v="0"/>
    <x v="5"/>
    <n v="2"/>
    <s v="Friday"/>
  </r>
  <r>
    <d v="2022-06-27T00:00:00"/>
    <x v="0"/>
    <n v="170.09"/>
    <n v="172.94"/>
    <n v="170.54"/>
    <n v="171.68"/>
    <n v="58662066"/>
    <n v="6.5666041275798002E-3"/>
    <n v="6.5451379049085998E-3"/>
    <x v="0"/>
    <x v="5"/>
    <n v="2"/>
    <s v="Monday"/>
  </r>
  <r>
    <d v="2022-06-28T00:00:00"/>
    <x v="0"/>
    <n v="171.72"/>
    <n v="177.8"/>
    <n v="172.33"/>
    <n v="176.09"/>
    <n v="73006609"/>
    <n v="2.5687325256290802E-2"/>
    <n v="2.5362949090298299E-2"/>
    <x v="0"/>
    <x v="5"/>
    <n v="2"/>
    <s v="Tuesday"/>
  </r>
  <r>
    <d v="2022-06-29T00:00:00"/>
    <x v="0"/>
    <n v="176.03"/>
    <n v="173.38"/>
    <n v="171.43"/>
    <n v="172.64"/>
    <n v="65035141"/>
    <n v="-1.95922539610426E-2"/>
    <n v="-1.97867264628621E-2"/>
    <x v="0"/>
    <x v="5"/>
    <n v="2"/>
    <s v="Wednesday"/>
  </r>
  <r>
    <d v="2022-06-30T00:00:00"/>
    <x v="0"/>
    <n v="173.26"/>
    <n v="172.37"/>
    <n v="169.78"/>
    <n v="170.85"/>
    <n v="95831872"/>
    <n v="-1.0368396663577299E-2"/>
    <n v="-1.04225229485236E-2"/>
    <x v="0"/>
    <x v="5"/>
    <n v="2"/>
    <s v="Thursday"/>
  </r>
  <r>
    <d v="2022-07-01T00:00:00"/>
    <x v="0"/>
    <n v="169.95"/>
    <n v="170.91"/>
    <n v="166.62"/>
    <n v="168.25"/>
    <n v="65260710"/>
    <n v="-1.5218027509511199E-2"/>
    <n v="-1.5335010036463601E-2"/>
    <x v="0"/>
    <x v="6"/>
    <n v="3"/>
    <s v="Friday"/>
  </r>
  <r>
    <d v="2022-07-04T00:00:00"/>
    <x v="0"/>
    <n v="169.13"/>
    <n v="168.31"/>
    <n v="165.74"/>
    <n v="167.22"/>
    <n v="108367123"/>
    <n v="-6.1218424962852999E-3"/>
    <n v="-6.1406578029252999E-3"/>
    <x v="0"/>
    <x v="6"/>
    <n v="3"/>
    <s v="Monday"/>
  </r>
  <r>
    <d v="2022-07-05T00:00:00"/>
    <x v="0"/>
    <n v="167.61"/>
    <n v="164.42"/>
    <n v="161.32"/>
    <n v="163.41999999999999"/>
    <n v="74314820"/>
    <n v="-2.27245544791293E-2"/>
    <n v="-2.2986736765350499E-2"/>
    <x v="0"/>
    <x v="6"/>
    <n v="3"/>
    <s v="Tuesday"/>
  </r>
  <r>
    <d v="2022-07-06T00:00:00"/>
    <x v="0"/>
    <n v="162.32"/>
    <n v="166.72"/>
    <n v="163.57"/>
    <n v="165.27"/>
    <n v="65834599"/>
    <n v="1.13205238036961E-2"/>
    <n v="1.12569261961736E-2"/>
    <x v="0"/>
    <x v="6"/>
    <n v="3"/>
    <s v="Wednesday"/>
  </r>
  <r>
    <d v="2022-07-07T00:00:00"/>
    <x v="0"/>
    <n v="166.29"/>
    <n v="166.29"/>
    <n v="163.37"/>
    <n v="164.72"/>
    <n v="54928649"/>
    <n v="-3.3278876989170001E-3"/>
    <n v="-3.3334374332008999E-3"/>
    <x v="0"/>
    <x v="6"/>
    <n v="3"/>
    <s v="Thursday"/>
  </r>
  <r>
    <d v="2022-07-08T00:00:00"/>
    <x v="0"/>
    <n v="166.6"/>
    <n v="162.06"/>
    <n v="158.65"/>
    <n v="160.72"/>
    <n v="86313670"/>
    <n v="-2.4283632831471599E-2"/>
    <n v="-2.4583342212854999E-2"/>
    <x v="0"/>
    <x v="6"/>
    <n v="3"/>
    <s v="Friday"/>
  </r>
  <r>
    <d v="2022-07-11T00:00:00"/>
    <x v="0"/>
    <n v="161.54"/>
    <n v="160.22999999999999"/>
    <n v="155.81"/>
    <n v="158.04"/>
    <n v="104646934"/>
    <n v="-1.6674962667993998E-2"/>
    <n v="-1.6815554963489E-2"/>
    <x v="0"/>
    <x v="6"/>
    <n v="3"/>
    <s v="Monday"/>
  </r>
  <r>
    <d v="2022-07-12T00:00:00"/>
    <x v="0"/>
    <n v="159.19"/>
    <n v="162.28"/>
    <n v="157.25"/>
    <n v="158.96"/>
    <n v="86836150"/>
    <n v="5.8213110604911997E-3"/>
    <n v="5.8044327003716001E-3"/>
    <x v="0"/>
    <x v="6"/>
    <n v="3"/>
    <s v="Tuesday"/>
  </r>
  <r>
    <d v="2022-07-13T00:00:00"/>
    <x v="0"/>
    <n v="159.03"/>
    <n v="162.19999999999999"/>
    <n v="160.38"/>
    <n v="161.31"/>
    <n v="156597079"/>
    <n v="1.47835933568192E-2"/>
    <n v="1.46753812461349E-2"/>
    <x v="0"/>
    <x v="6"/>
    <n v="3"/>
    <s v="Wednesday"/>
  </r>
  <r>
    <d v="2022-07-14T00:00:00"/>
    <x v="0"/>
    <n v="159.94999999999999"/>
    <n v="169.17"/>
    <n v="165.51"/>
    <n v="166.96"/>
    <n v="122849849"/>
    <n v="3.5025726861322902E-2"/>
    <n v="3.4426283279248897E-2"/>
    <x v="0"/>
    <x v="6"/>
    <n v="3"/>
    <s v="Thursday"/>
  </r>
  <r>
    <d v="2022-07-15T00:00:00"/>
    <x v="0"/>
    <n v="165.39"/>
    <n v="176.57"/>
    <n v="173.87"/>
    <n v="175.52"/>
    <n v="72949564"/>
    <n v="5.1269765213224697E-2"/>
    <n v="4.9998733757974798E-2"/>
    <x v="0"/>
    <x v="6"/>
    <n v="3"/>
    <s v="Friday"/>
  </r>
  <r>
    <d v="2022-07-18T00:00:00"/>
    <x v="0"/>
    <n v="175.75"/>
    <n v="178.53"/>
    <n v="175.91"/>
    <n v="176.84"/>
    <n v="72720142"/>
    <n v="7.5205104831357001E-3"/>
    <n v="7.4923724311222002E-3"/>
    <x v="0"/>
    <x v="6"/>
    <n v="3"/>
    <s v="Monday"/>
  </r>
  <r>
    <d v="2022-07-19T00:00:00"/>
    <x v="0"/>
    <n v="176.31"/>
    <n v="175.28"/>
    <n v="173.11"/>
    <n v="173.97"/>
    <n v="92105591"/>
    <n v="-1.6229359873331801E-2"/>
    <n v="-1.6362498401583499E-2"/>
    <x v="0"/>
    <x v="6"/>
    <n v="3"/>
    <s v="Tuesday"/>
  </r>
  <r>
    <d v="2022-07-20T00:00:00"/>
    <x v="0"/>
    <n v="173.16"/>
    <n v="171.42"/>
    <n v="165.02"/>
    <n v="167.85"/>
    <n v="62216539"/>
    <n v="-3.5178479048111701E-2"/>
    <n v="-3.5812147130415001E-2"/>
    <x v="0"/>
    <x v="6"/>
    <n v="3"/>
    <s v="Wednesday"/>
  </r>
  <r>
    <d v="2022-07-21T00:00:00"/>
    <x v="0"/>
    <n v="167.8"/>
    <n v="170.72"/>
    <n v="166.66"/>
    <n v="168.69"/>
    <n v="113512518"/>
    <n v="5.0044682752456004E-3"/>
    <n v="4.9919875461760001E-3"/>
    <x v="0"/>
    <x v="6"/>
    <n v="3"/>
    <s v="Thursday"/>
  </r>
  <r>
    <d v="2022-07-22T00:00:00"/>
    <x v="0"/>
    <n v="169.22"/>
    <n v="168.87"/>
    <n v="164.73"/>
    <n v="166.45"/>
    <n v="89166623"/>
    <n v="-1.3278795423558001E-2"/>
    <n v="-1.33677469511861E-2"/>
    <x v="0"/>
    <x v="6"/>
    <n v="3"/>
    <s v="Friday"/>
  </r>
  <r>
    <d v="2022-07-25T00:00:00"/>
    <x v="0"/>
    <n v="165.22"/>
    <n v="167.55"/>
    <n v="163.47"/>
    <n v="165.35"/>
    <n v="86397981"/>
    <n v="-6.6085911685189996E-3"/>
    <n v="-6.6305245932321002E-3"/>
    <x v="0"/>
    <x v="6"/>
    <n v="3"/>
    <s v="Monday"/>
  </r>
  <r>
    <d v="2022-07-26T00:00:00"/>
    <x v="0"/>
    <n v="164.98"/>
    <n v="165.09"/>
    <n v="162.18"/>
    <n v="163.72"/>
    <n v="98308720"/>
    <n v="-9.8578772301178008E-3"/>
    <n v="-9.9067878035994008E-3"/>
    <x v="0"/>
    <x v="6"/>
    <n v="3"/>
    <s v="Tuesday"/>
  </r>
  <r>
    <d v="2022-07-27T00:00:00"/>
    <x v="0"/>
    <n v="164.98"/>
    <n v="164.81"/>
    <n v="161.41999999999999"/>
    <n v="163.4"/>
    <n v="134138869"/>
    <n v="-1.9545565599803998E-3"/>
    <n v="-1.9564691982997002E-3"/>
    <x v="0"/>
    <x v="6"/>
    <n v="3"/>
    <s v="Wednesday"/>
  </r>
  <r>
    <d v="2022-07-28T00:00:00"/>
    <x v="0"/>
    <n v="162.5"/>
    <n v="167.61"/>
    <n v="164.01"/>
    <n v="166.46"/>
    <n v="84209963"/>
    <n v="1.87270501835985E-2"/>
    <n v="1.8553857892046499E-2"/>
    <x v="0"/>
    <x v="6"/>
    <n v="3"/>
    <s v="Thursday"/>
  </r>
  <r>
    <d v="2022-07-29T00:00:00"/>
    <x v="0"/>
    <n v="167.2"/>
    <n v="169.22"/>
    <n v="165.8"/>
    <n v="166.98"/>
    <n v="77332516"/>
    <n v="3.1238736032679001E-3"/>
    <n v="3.1190044479052002E-3"/>
    <x v="0"/>
    <x v="6"/>
    <n v="3"/>
    <s v="Friday"/>
  </r>
  <r>
    <d v="2022-08-01T00:00:00"/>
    <x v="0"/>
    <n v="166.57"/>
    <n v="167.76"/>
    <n v="165.29"/>
    <n v="166.61"/>
    <n v="125793606"/>
    <n v="-2.2158342316443E-3"/>
    <n v="-2.2182928248769E-3"/>
    <x v="0"/>
    <x v="7"/>
    <n v="3"/>
    <s v="Monday"/>
  </r>
  <r>
    <d v="2022-08-02T00:00:00"/>
    <x v="0"/>
    <n v="167.07"/>
    <n v="164.83"/>
    <n v="162.5"/>
    <n v="163.77000000000001"/>
    <n v="106942548"/>
    <n v="-1.7045795570493998E-2"/>
    <n v="-1.7192747479201399E-2"/>
    <x v="0"/>
    <x v="7"/>
    <n v="3"/>
    <s v="Tuesday"/>
  </r>
  <r>
    <d v="2022-08-03T00:00:00"/>
    <x v="0"/>
    <n v="164.69"/>
    <n v="162.37"/>
    <n v="155.94999999999999"/>
    <n v="159.24"/>
    <n v="72655760"/>
    <n v="-2.7660743725957102E-2"/>
    <n v="-2.80505063296595E-2"/>
    <x v="0"/>
    <x v="7"/>
    <n v="3"/>
    <s v="Wednesday"/>
  </r>
  <r>
    <d v="2022-08-04T00:00:00"/>
    <x v="0"/>
    <n v="159.85"/>
    <n v="159.69"/>
    <n v="156.19"/>
    <n v="158"/>
    <n v="80124571"/>
    <n v="-7.7869881939212002E-3"/>
    <n v="-7.8174651051497006E-3"/>
    <x v="0"/>
    <x v="7"/>
    <n v="3"/>
    <s v="Thursday"/>
  </r>
  <r>
    <d v="2022-08-05T00:00:00"/>
    <x v="0"/>
    <n v="158.74"/>
    <n v="160.47"/>
    <n v="155.09"/>
    <n v="157.93"/>
    <n v="84829292"/>
    <n v="-4.4303797468339998E-4"/>
    <n v="-4.4313614500349999E-4"/>
    <x v="0"/>
    <x v="7"/>
    <n v="3"/>
    <s v="Friday"/>
  </r>
  <r>
    <d v="2022-08-08T00:00:00"/>
    <x v="0"/>
    <n v="157"/>
    <n v="163.82"/>
    <n v="161.68"/>
    <n v="162.83000000000001"/>
    <n v="89172305"/>
    <n v="3.1026404103083601E-2"/>
    <n v="3.0554814894165599E-2"/>
    <x v="0"/>
    <x v="7"/>
    <n v="3"/>
    <s v="Monday"/>
  </r>
  <r>
    <d v="2022-08-09T00:00:00"/>
    <x v="0"/>
    <n v="163.75"/>
    <n v="165.32"/>
    <n v="161.13"/>
    <n v="163.26"/>
    <n v="53252602"/>
    <n v="2.6407910090275001E-3"/>
    <n v="2.6373102470808002E-3"/>
    <x v="0"/>
    <x v="7"/>
    <n v="3"/>
    <s v="Tuesday"/>
  </r>
  <r>
    <d v="2022-08-10T00:00:00"/>
    <x v="0"/>
    <n v="162.55000000000001"/>
    <n v="166.96"/>
    <n v="165.38"/>
    <n v="166.09"/>
    <n v="50364232"/>
    <n v="1.7334313365184401E-2"/>
    <n v="1.7185788087697499E-2"/>
    <x v="0"/>
    <x v="7"/>
    <n v="3"/>
    <s v="Wednesday"/>
  </r>
  <r>
    <d v="2022-08-11T00:00:00"/>
    <x v="0"/>
    <n v="166.31"/>
    <n v="166.37"/>
    <n v="163.07"/>
    <n v="164.76"/>
    <n v="61301825"/>
    <n v="-8.0077066650612004E-3"/>
    <n v="-8.0399405430275003E-3"/>
    <x v="0"/>
    <x v="7"/>
    <n v="3"/>
    <s v="Thursday"/>
  </r>
  <r>
    <d v="2022-08-12T00:00:00"/>
    <x v="0"/>
    <n v="164.97"/>
    <n v="162.47999999999999"/>
    <n v="160.74"/>
    <n v="161.54"/>
    <n v="59895723"/>
    <n v="-1.95435785384802E-2"/>
    <n v="-1.9737079553729699E-2"/>
    <x v="0"/>
    <x v="7"/>
    <n v="3"/>
    <s v="Friday"/>
  </r>
  <r>
    <d v="2022-08-15T00:00:00"/>
    <x v="0"/>
    <n v="161.94"/>
    <n v="159.79"/>
    <n v="157.86000000000001"/>
    <n v="158.97999999999999"/>
    <n v="65948849"/>
    <n v="-1.5847468119351199E-2"/>
    <n v="-1.5974381869183599E-2"/>
    <x v="0"/>
    <x v="7"/>
    <n v="3"/>
    <s v="Monday"/>
  </r>
  <r>
    <d v="2022-08-16T00:00:00"/>
    <x v="0"/>
    <n v="159.26"/>
    <n v="159.77000000000001"/>
    <n v="154.85"/>
    <n v="157.11000000000001"/>
    <n v="96779948"/>
    <n v="-1.17624858472762E-2"/>
    <n v="-1.1832211185460399E-2"/>
    <x v="0"/>
    <x v="7"/>
    <n v="3"/>
    <s v="Tuesday"/>
  </r>
  <r>
    <d v="2022-08-17T00:00:00"/>
    <x v="0"/>
    <n v="156.43"/>
    <n v="163.94"/>
    <n v="162.13999999999999"/>
    <n v="162.97"/>
    <n v="76046719"/>
    <n v="3.7298707911654197E-2"/>
    <n v="3.6619937828391298E-2"/>
    <x v="0"/>
    <x v="7"/>
    <n v="3"/>
    <s v="Wednesday"/>
  </r>
  <r>
    <d v="2022-08-18T00:00:00"/>
    <x v="0"/>
    <n v="161.85"/>
    <n v="163.44"/>
    <n v="158.84"/>
    <n v="160.78"/>
    <n v="84855093"/>
    <n v="-1.3438056083941699E-2"/>
    <n v="-1.35291638880825E-2"/>
    <x v="0"/>
    <x v="7"/>
    <n v="3"/>
    <s v="Thursday"/>
  </r>
  <r>
    <d v="2022-08-19T00:00:00"/>
    <x v="0"/>
    <n v="161.5"/>
    <n v="165.36"/>
    <n v="161.49"/>
    <n v="163.16"/>
    <n v="55408644"/>
    <n v="1.48028361736534E-2"/>
    <n v="1.4694343549542899E-2"/>
    <x v="0"/>
    <x v="7"/>
    <n v="3"/>
    <s v="Friday"/>
  </r>
  <r>
    <d v="2022-08-22T00:00:00"/>
    <x v="0"/>
    <n v="163.32"/>
    <n v="162.76"/>
    <n v="159.32"/>
    <n v="160.75"/>
    <n v="69653571"/>
    <n v="-1.47707771512625E-2"/>
    <n v="-1.4880951331628801E-2"/>
    <x v="0"/>
    <x v="7"/>
    <n v="3"/>
    <s v="Monday"/>
  </r>
  <r>
    <d v="2022-08-23T00:00:00"/>
    <x v="0"/>
    <n v="161.69"/>
    <n v="164.95"/>
    <n v="161.82"/>
    <n v="163.38999999999999"/>
    <n v="95411959"/>
    <n v="1.6423017107309399E-2"/>
    <n v="1.6289617925003299E-2"/>
    <x v="0"/>
    <x v="7"/>
    <n v="3"/>
    <s v="Tuesday"/>
  </r>
  <r>
    <d v="2022-08-24T00:00:00"/>
    <x v="0"/>
    <n v="163.35"/>
    <n v="165.34"/>
    <n v="163.66"/>
    <n v="164.54"/>
    <n v="95632466"/>
    <n v="7.0383744415203004E-3"/>
    <n v="7.0137206980520998E-3"/>
    <x v="0"/>
    <x v="7"/>
    <n v="3"/>
    <s v="Wednesday"/>
  </r>
  <r>
    <d v="2022-08-25T00:00:00"/>
    <x v="0"/>
    <n v="163.36000000000001"/>
    <n v="166.31"/>
    <n v="161.35"/>
    <n v="164.18"/>
    <n v="64370437"/>
    <n v="-2.1879178315301999E-3"/>
    <n v="-2.1903148206639999E-3"/>
    <x v="0"/>
    <x v="7"/>
    <n v="3"/>
    <s v="Thursday"/>
  </r>
  <r>
    <d v="2022-08-26T00:00:00"/>
    <x v="0"/>
    <n v="164.98"/>
    <n v="165.76"/>
    <n v="161.96"/>
    <n v="164.14"/>
    <n v="83975521"/>
    <n v="-2.436350347181E-4"/>
    <n v="-2.4366471855460001E-4"/>
    <x v="0"/>
    <x v="7"/>
    <n v="3"/>
    <s v="Friday"/>
  </r>
  <r>
    <d v="2022-08-29T00:00:00"/>
    <x v="0"/>
    <n v="163.83000000000001"/>
    <n v="163.94"/>
    <n v="159.33000000000001"/>
    <n v="162.38999999999999"/>
    <n v="154729896"/>
    <n v="-1.0661630315584199E-2"/>
    <n v="-1.0718872724569299E-2"/>
    <x v="0"/>
    <x v="7"/>
    <n v="3"/>
    <s v="Monday"/>
  </r>
  <r>
    <d v="2022-08-30T00:00:00"/>
    <x v="0"/>
    <n v="162.66999999999999"/>
    <n v="164.8"/>
    <n v="162.46"/>
    <n v="163.69999999999999"/>
    <n v="79578762"/>
    <n v="8.0669991994580994E-3"/>
    <n v="8.0346349000930007E-3"/>
    <x v="0"/>
    <x v="7"/>
    <n v="3"/>
    <s v="Tuesday"/>
  </r>
  <r>
    <d v="2022-08-31T00:00:00"/>
    <x v="0"/>
    <n v="163.16"/>
    <n v="163.92"/>
    <n v="161.65"/>
    <n v="162.51"/>
    <n v="64979416"/>
    <n v="-7.2693952351862998E-3"/>
    <n v="-7.295946039172E-3"/>
    <x v="0"/>
    <x v="7"/>
    <n v="3"/>
    <s v="Wednesday"/>
  </r>
  <r>
    <d v="2022-09-01T00:00:00"/>
    <x v="0"/>
    <n v="163.88"/>
    <n v="160.91"/>
    <n v="157.1"/>
    <n v="159.22999999999999"/>
    <n v="75936534"/>
    <n v="-2.01833733308719E-2"/>
    <n v="-2.03898404695824E-2"/>
    <x v="0"/>
    <x v="8"/>
    <n v="3"/>
    <s v="Thursday"/>
  </r>
  <r>
    <d v="2022-09-02T00:00:00"/>
    <x v="0"/>
    <n v="158.52000000000001"/>
    <n v="156.83000000000001"/>
    <n v="154.49"/>
    <n v="155.88"/>
    <n v="82243122"/>
    <n v="-2.10387489794636E-2"/>
    <n v="-2.12632173978262E-2"/>
    <x v="0"/>
    <x v="8"/>
    <n v="3"/>
    <s v="Friday"/>
  </r>
  <r>
    <d v="2022-09-05T00:00:00"/>
    <x v="0"/>
    <n v="155.61000000000001"/>
    <n v="157.37"/>
    <n v="155.63999999999999"/>
    <n v="156.41"/>
    <n v="76452995"/>
    <n v="3.4000513215293E-3"/>
    <n v="3.3942842156416001E-3"/>
    <x v="0"/>
    <x v="8"/>
    <n v="3"/>
    <s v="Monday"/>
  </r>
  <r>
    <d v="2022-09-06T00:00:00"/>
    <x v="0"/>
    <n v="156.49"/>
    <n v="162.21"/>
    <n v="159.19"/>
    <n v="160.74"/>
    <n v="79251015"/>
    <n v="2.7683651940413102E-2"/>
    <n v="2.7307388098422199E-2"/>
    <x v="0"/>
    <x v="8"/>
    <n v="3"/>
    <s v="Tuesday"/>
  </r>
  <r>
    <d v="2022-09-07T00:00:00"/>
    <x v="0"/>
    <n v="159.84"/>
    <n v="164.08"/>
    <n v="158.09"/>
    <n v="161.25"/>
    <n v="51883073"/>
    <n v="3.1728256812242001E-3"/>
    <n v="3.1678028913093002E-3"/>
    <x v="0"/>
    <x v="8"/>
    <n v="3"/>
    <s v="Wednesday"/>
  </r>
  <r>
    <d v="2022-09-08T00:00:00"/>
    <x v="0"/>
    <n v="161.52000000000001"/>
    <n v="163.16"/>
    <n v="159.37"/>
    <n v="160.99"/>
    <n v="59933612"/>
    <n v="-1.6124031007751E-3"/>
    <n v="-1.6137044216788E-3"/>
    <x v="0"/>
    <x v="8"/>
    <n v="3"/>
    <s v="Thursday"/>
  </r>
  <r>
    <d v="2022-09-09T00:00:00"/>
    <x v="0"/>
    <n v="162.32"/>
    <n v="164.78"/>
    <n v="159.27000000000001"/>
    <n v="161.85"/>
    <n v="76495052"/>
    <n v="5.3419467047640997E-3"/>
    <n v="5.3277291180503002E-3"/>
    <x v="0"/>
    <x v="8"/>
    <n v="3"/>
    <s v="Friday"/>
  </r>
  <r>
    <d v="2022-09-12T00:00:00"/>
    <x v="0"/>
    <n v="161.44999999999999"/>
    <n v="168.21"/>
    <n v="164.09"/>
    <n v="165.56"/>
    <n v="76130292"/>
    <n v="2.2922459067037299E-2"/>
    <n v="2.26636865082783E-2"/>
    <x v="0"/>
    <x v="8"/>
    <n v="3"/>
    <s v="Monday"/>
  </r>
  <r>
    <d v="2022-09-13T00:00:00"/>
    <x v="0"/>
    <n v="165.9"/>
    <n v="167.43"/>
    <n v="165.32"/>
    <n v="166.26"/>
    <n v="67502852"/>
    <n v="4.2280744141096E-3"/>
    <n v="4.2191612224103002E-3"/>
    <x v="0"/>
    <x v="8"/>
    <n v="3"/>
    <s v="Tuesday"/>
  </r>
  <r>
    <d v="2022-09-14T00:00:00"/>
    <x v="0"/>
    <n v="163.92"/>
    <n v="168.27"/>
    <n v="162.6"/>
    <n v="165.17"/>
    <n v="75862505"/>
    <n v="-6.5559966317815001E-3"/>
    <n v="-6.5775815699429998E-3"/>
    <x v="0"/>
    <x v="8"/>
    <n v="3"/>
    <s v="Wednesday"/>
  </r>
  <r>
    <d v="2022-09-15T00:00:00"/>
    <x v="0"/>
    <n v="165.14"/>
    <n v="169.97"/>
    <n v="167.35"/>
    <n v="168.39"/>
    <n v="81477840"/>
    <n v="1.94950656898953E-2"/>
    <n v="1.9307471089218702E-2"/>
    <x v="0"/>
    <x v="8"/>
    <n v="3"/>
    <s v="Thursday"/>
  </r>
  <r>
    <d v="2022-09-16T00:00:00"/>
    <x v="0"/>
    <n v="168.12"/>
    <n v="171.54"/>
    <n v="167.39"/>
    <n v="169.69"/>
    <n v="104464852"/>
    <n v="7.7201734069719998E-3"/>
    <n v="7.6905253625172004E-3"/>
    <x v="0"/>
    <x v="8"/>
    <n v="3"/>
    <s v="Friday"/>
  </r>
  <r>
    <d v="2022-09-19T00:00:00"/>
    <x v="0"/>
    <n v="168.99"/>
    <n v="174.99"/>
    <n v="173.41"/>
    <n v="174.26"/>
    <n v="77654004"/>
    <n v="2.6931463256526501E-2"/>
    <n v="2.6575193818405899E-2"/>
    <x v="0"/>
    <x v="8"/>
    <n v="3"/>
    <s v="Monday"/>
  </r>
  <r>
    <d v="2022-09-20T00:00:00"/>
    <x v="0"/>
    <n v="175.23"/>
    <n v="177.06"/>
    <n v="171.34"/>
    <n v="174.89"/>
    <n v="90175484"/>
    <n v="3.6152875014344998E-3"/>
    <n v="3.6087680579590001E-3"/>
    <x v="0"/>
    <x v="8"/>
    <n v="3"/>
    <s v="Tuesday"/>
  </r>
  <r>
    <d v="2022-09-21T00:00:00"/>
    <x v="0"/>
    <n v="174.6"/>
    <n v="173.02"/>
    <n v="170"/>
    <n v="171.36"/>
    <n v="68002641"/>
    <n v="-2.0184115729887198E-2"/>
    <n v="-2.0390598161661E-2"/>
    <x v="0"/>
    <x v="8"/>
    <n v="3"/>
    <s v="Wednesday"/>
  </r>
  <r>
    <d v="2022-09-22T00:00:00"/>
    <x v="0"/>
    <n v="171.2"/>
    <n v="168.18"/>
    <n v="166.58"/>
    <n v="167.49"/>
    <n v="94978956"/>
    <n v="-2.2584033613445399E-2"/>
    <n v="-2.28429587090598E-2"/>
    <x v="0"/>
    <x v="8"/>
    <n v="3"/>
    <s v="Thursday"/>
  </r>
  <r>
    <d v="2022-09-23T00:00:00"/>
    <x v="0"/>
    <n v="167.17"/>
    <n v="173.6"/>
    <n v="170.75"/>
    <n v="172.34"/>
    <n v="89545396"/>
    <n v="2.89569526538897E-2"/>
    <n v="2.8545621821241901E-2"/>
    <x v="0"/>
    <x v="8"/>
    <n v="3"/>
    <s v="Friday"/>
  </r>
  <r>
    <d v="2022-09-26T00:00:00"/>
    <x v="0"/>
    <n v="170.66"/>
    <n v="178.38"/>
    <n v="176.89"/>
    <n v="177.55"/>
    <n v="103727963"/>
    <n v="3.0230938841824199E-2"/>
    <n v="2.9782989577476101E-2"/>
    <x v="0"/>
    <x v="8"/>
    <n v="3"/>
    <s v="Monday"/>
  </r>
  <r>
    <d v="2022-09-27T00:00:00"/>
    <x v="0"/>
    <n v="176.52"/>
    <n v="178.48"/>
    <n v="176.34"/>
    <n v="177.09"/>
    <n v="99093591"/>
    <n v="-2.5908194874682999E-3"/>
    <n v="-2.5941814683891999E-3"/>
    <x v="0"/>
    <x v="8"/>
    <n v="3"/>
    <s v="Tuesday"/>
  </r>
  <r>
    <d v="2022-09-28T00:00:00"/>
    <x v="0"/>
    <n v="177.96"/>
    <n v="177.89"/>
    <n v="173.58"/>
    <n v="176.02"/>
    <n v="95454273"/>
    <n v="-6.0421254729233001E-3"/>
    <n v="-6.0604529750420003E-3"/>
    <x v="0"/>
    <x v="8"/>
    <n v="3"/>
    <s v="Wednesday"/>
  </r>
  <r>
    <d v="2022-09-29T00:00:00"/>
    <x v="0"/>
    <n v="174.12"/>
    <n v="182.45"/>
    <n v="178.19"/>
    <n v="180.53"/>
    <n v="77672511"/>
    <n v="2.5622088399045399E-2"/>
    <n v="2.52993440029009E-2"/>
    <x v="0"/>
    <x v="8"/>
    <n v="3"/>
    <s v="Thursday"/>
  </r>
  <r>
    <d v="2022-09-30T00:00:00"/>
    <x v="0"/>
    <n v="179.82"/>
    <n v="180.89"/>
    <n v="175.5"/>
    <n v="177.24"/>
    <n v="86099913"/>
    <n v="-1.8224117875145301E-2"/>
    <n v="-1.8392222617277802E-2"/>
    <x v="0"/>
    <x v="8"/>
    <n v="3"/>
    <s v="Friday"/>
  </r>
  <r>
    <d v="2022-10-03T00:00:00"/>
    <x v="0"/>
    <n v="176.88"/>
    <n v="175.6"/>
    <n v="173.12"/>
    <n v="174.64"/>
    <n v="110065903"/>
    <n v="-1.4669374858948399E-2"/>
    <n v="-1.4778034089600401E-2"/>
    <x v="0"/>
    <x v="9"/>
    <n v="4"/>
    <s v="Monday"/>
  </r>
  <r>
    <d v="2022-10-04T00:00:00"/>
    <x v="0"/>
    <n v="176.2"/>
    <n v="179.54"/>
    <n v="173.78"/>
    <n v="176.64"/>
    <n v="65785816"/>
    <n v="1.1452130096197799E-2"/>
    <n v="1.1387050847041899E-2"/>
    <x v="0"/>
    <x v="9"/>
    <n v="4"/>
    <s v="Tuesday"/>
  </r>
  <r>
    <d v="2022-10-05T00:00:00"/>
    <x v="0"/>
    <n v="177.34"/>
    <n v="177.05"/>
    <n v="173.3"/>
    <n v="175.54"/>
    <n v="66254560"/>
    <n v="-6.2273550724637004E-3"/>
    <n v="-6.2468259247588998E-3"/>
    <x v="0"/>
    <x v="9"/>
    <n v="4"/>
    <s v="Wednesday"/>
  </r>
  <r>
    <d v="2022-10-06T00:00:00"/>
    <x v="0"/>
    <n v="175.04"/>
    <n v="177.32"/>
    <n v="173.3"/>
    <n v="175.6"/>
    <n v="84475035"/>
    <n v="3.4180243819070002E-4"/>
    <n v="3.4174403704469999E-4"/>
    <x v="0"/>
    <x v="9"/>
    <n v="4"/>
    <s v="Thursday"/>
  </r>
  <r>
    <d v="2022-10-07T00:00:00"/>
    <x v="0"/>
    <n v="176.77"/>
    <n v="177.6"/>
    <n v="172.91"/>
    <n v="175.2"/>
    <n v="90614164"/>
    <n v="-2.2779043280182001E-3"/>
    <n v="-2.2805026987251999E-3"/>
    <x v="0"/>
    <x v="9"/>
    <n v="4"/>
    <s v="Friday"/>
  </r>
  <r>
    <d v="2022-10-10T00:00:00"/>
    <x v="0"/>
    <n v="174.53"/>
    <n v="178.69"/>
    <n v="174.19"/>
    <n v="176.28"/>
    <n v="62476762"/>
    <n v="6.1643835616437999E-3"/>
    <n v="6.1454614714951004E-3"/>
    <x v="0"/>
    <x v="9"/>
    <n v="4"/>
    <s v="Monday"/>
  </r>
  <r>
    <d v="2022-10-11T00:00:00"/>
    <x v="0"/>
    <n v="177.19"/>
    <n v="183.11"/>
    <n v="176.83"/>
    <n v="180.64"/>
    <n v="78225670"/>
    <n v="2.4733378715679599E-2"/>
    <n v="2.4432460427565601E-2"/>
    <x v="0"/>
    <x v="9"/>
    <n v="4"/>
    <s v="Tuesday"/>
  </r>
  <r>
    <d v="2022-10-12T00:00:00"/>
    <x v="0"/>
    <n v="179.38"/>
    <n v="182.64"/>
    <n v="179.91"/>
    <n v="181"/>
    <n v="77775541"/>
    <n v="1.9929140832595001E-3"/>
    <n v="1.9909308644738E-3"/>
    <x v="0"/>
    <x v="9"/>
    <n v="4"/>
    <s v="Wednesday"/>
  </r>
  <r>
    <d v="2022-10-13T00:00:00"/>
    <x v="0"/>
    <n v="181.99"/>
    <n v="184.06"/>
    <n v="181.47"/>
    <n v="183.07"/>
    <n v="41158999"/>
    <n v="1.1436464088397699E-2"/>
    <n v="1.13715620970974E-2"/>
    <x v="0"/>
    <x v="9"/>
    <n v="4"/>
    <s v="Thursday"/>
  </r>
  <r>
    <d v="2022-10-14T00:00:00"/>
    <x v="0"/>
    <n v="182.69"/>
    <n v="179.26"/>
    <n v="175.46"/>
    <n v="176.88"/>
    <n v="74899591"/>
    <n v="-3.3812202982465601E-2"/>
    <n v="-3.4397056813732403E-2"/>
    <x v="0"/>
    <x v="9"/>
    <n v="4"/>
    <s v="Friday"/>
  </r>
  <r>
    <d v="2022-10-17T00:00:00"/>
    <x v="0"/>
    <n v="175.95"/>
    <n v="179.73"/>
    <n v="173.44"/>
    <n v="176.81"/>
    <n v="76312082"/>
    <n v="-3.9574853007680002E-4"/>
    <n v="-3.9582685919280002E-4"/>
    <x v="0"/>
    <x v="9"/>
    <n v="4"/>
    <s v="Monday"/>
  </r>
  <r>
    <d v="2022-10-18T00:00:00"/>
    <x v="0"/>
    <n v="176.61"/>
    <n v="175.28"/>
    <n v="173.82"/>
    <n v="174.37"/>
    <n v="76244002"/>
    <n v="-1.3800124427351301E-2"/>
    <n v="-1.38962313605955E-2"/>
    <x v="0"/>
    <x v="9"/>
    <n v="4"/>
    <s v="Tuesday"/>
  </r>
  <r>
    <d v="2022-10-19T00:00:00"/>
    <x v="0"/>
    <n v="174.62"/>
    <n v="172.75"/>
    <n v="169.58"/>
    <n v="170.87"/>
    <n v="122339616"/>
    <n v="-2.0072260136491299E-2"/>
    <n v="-2.0276444869220301E-2"/>
    <x v="0"/>
    <x v="9"/>
    <n v="4"/>
    <s v="Wednesday"/>
  </r>
  <r>
    <d v="2022-10-20T00:00:00"/>
    <x v="0"/>
    <n v="170.44"/>
    <n v="170.28"/>
    <n v="166.83"/>
    <n v="168.41"/>
    <n v="55550201"/>
    <n v="-1.43969099315269E-2"/>
    <n v="-1.45015509922191E-2"/>
    <x v="0"/>
    <x v="9"/>
    <n v="4"/>
    <s v="Thursday"/>
  </r>
  <r>
    <d v="2022-10-21T00:00:00"/>
    <x v="0"/>
    <n v="168.89"/>
    <n v="170.21"/>
    <n v="165.32"/>
    <n v="167.53"/>
    <n v="62467090"/>
    <n v="-5.2253429131284999E-3"/>
    <n v="-5.2390427625218002E-3"/>
    <x v="0"/>
    <x v="9"/>
    <n v="4"/>
    <s v="Friday"/>
  </r>
  <r>
    <d v="2022-10-24T00:00:00"/>
    <x v="0"/>
    <n v="167.04"/>
    <n v="173.52"/>
    <n v="167.75"/>
    <n v="170.24"/>
    <n v="36538551"/>
    <n v="1.6176207246463199E-2"/>
    <n v="1.6046766447838499E-2"/>
    <x v="0"/>
    <x v="9"/>
    <n v="4"/>
    <s v="Monday"/>
  </r>
  <r>
    <d v="2022-10-25T00:00:00"/>
    <x v="0"/>
    <n v="170.78"/>
    <n v="168.62"/>
    <n v="165.17"/>
    <n v="166.52"/>
    <n v="69251972"/>
    <n v="-2.18515037593984E-2"/>
    <n v="-2.2093783826504801E-2"/>
    <x v="0"/>
    <x v="9"/>
    <n v="4"/>
    <s v="Tuesday"/>
  </r>
  <r>
    <d v="2022-10-26T00:00:00"/>
    <x v="0"/>
    <n v="166.89"/>
    <n v="168.07"/>
    <n v="164.65"/>
    <n v="166.68"/>
    <n v="71046427"/>
    <n v="9.6084554407880002E-4"/>
    <n v="9.6038422747799998E-4"/>
    <x v="0"/>
    <x v="9"/>
    <n v="4"/>
    <s v="Wednesday"/>
  </r>
  <r>
    <d v="2022-10-27T00:00:00"/>
    <x v="0"/>
    <n v="166.63"/>
    <n v="166.67"/>
    <n v="164.15"/>
    <n v="165.39"/>
    <n v="68650847"/>
    <n v="-7.7393808495320997E-3"/>
    <n v="-7.7694852845508998E-3"/>
    <x v="0"/>
    <x v="9"/>
    <n v="4"/>
    <s v="Thursday"/>
  </r>
  <r>
    <d v="2022-10-28T00:00:00"/>
    <x v="0"/>
    <n v="165.02"/>
    <n v="167.04"/>
    <n v="161.28"/>
    <n v="164.54"/>
    <n v="111534040"/>
    <n v="-5.1393675554749002E-3"/>
    <n v="-5.1526195289175996E-3"/>
    <x v="0"/>
    <x v="9"/>
    <n v="4"/>
    <s v="Friday"/>
  </r>
  <r>
    <d v="2022-10-31T00:00:00"/>
    <x v="0"/>
    <n v="164.67"/>
    <n v="168.45"/>
    <n v="165.48"/>
    <n v="167.45"/>
    <n v="103566290"/>
    <n v="1.7685669138203401E-2"/>
    <n v="1.7531097499429299E-2"/>
    <x v="0"/>
    <x v="9"/>
    <n v="4"/>
    <s v="Monday"/>
  </r>
  <r>
    <d v="2022-11-01T00:00:00"/>
    <x v="0"/>
    <n v="167.92"/>
    <n v="170.86"/>
    <n v="166.47"/>
    <n v="169.07"/>
    <n v="81890554"/>
    <n v="9.6745297103613005E-3"/>
    <n v="9.6280311086613998E-3"/>
    <x v="0"/>
    <x v="10"/>
    <n v="4"/>
    <s v="Tuesday"/>
  </r>
  <r>
    <d v="2022-11-02T00:00:00"/>
    <x v="0"/>
    <n v="170.84"/>
    <n v="174.58"/>
    <n v="171.9"/>
    <n v="173.03"/>
    <n v="71581933"/>
    <n v="2.34222511385817E-2"/>
    <n v="2.3152159519682001E-2"/>
    <x v="0"/>
    <x v="10"/>
    <n v="4"/>
    <s v="Wednesday"/>
  </r>
  <r>
    <d v="2022-11-03T00:00:00"/>
    <x v="0"/>
    <n v="173.86"/>
    <n v="175.01"/>
    <n v="171.01"/>
    <n v="172.66"/>
    <n v="108840502"/>
    <n v="-2.1383575102583E-3"/>
    <n v="-2.1406470611804E-3"/>
    <x v="0"/>
    <x v="10"/>
    <n v="4"/>
    <s v="Thursday"/>
  </r>
  <r>
    <d v="2022-11-04T00:00:00"/>
    <x v="0"/>
    <n v="173.52"/>
    <n v="172.51"/>
    <n v="167.65"/>
    <n v="170.7"/>
    <n v="79527213"/>
    <n v="-1.1351789644387799E-2"/>
    <n v="-1.14167130069817E-2"/>
    <x v="0"/>
    <x v="10"/>
    <n v="4"/>
    <s v="Friday"/>
  </r>
  <r>
    <d v="2022-11-07T00:00:00"/>
    <x v="0"/>
    <n v="173.39"/>
    <n v="172.44"/>
    <n v="168.9"/>
    <n v="170.13"/>
    <n v="62586251"/>
    <n v="-3.3391915641476002E-3"/>
    <n v="-3.3447791063486E-3"/>
    <x v="0"/>
    <x v="10"/>
    <n v="4"/>
    <s v="Monday"/>
  </r>
  <r>
    <d v="2022-11-08T00:00:00"/>
    <x v="0"/>
    <n v="170.58"/>
    <n v="173.71"/>
    <n v="168.41"/>
    <n v="170.91"/>
    <n v="47806041"/>
    <n v="4.5847293246341E-3"/>
    <n v="4.5742514663675996E-3"/>
    <x v="0"/>
    <x v="10"/>
    <n v="4"/>
    <s v="Tuesday"/>
  </r>
  <r>
    <d v="2022-11-09T00:00:00"/>
    <x v="0"/>
    <n v="171.33"/>
    <n v="173.49"/>
    <n v="169.27"/>
    <n v="171.5"/>
    <n v="70079638"/>
    <n v="3.4521092972910001E-3"/>
    <n v="3.4461644455807002E-3"/>
    <x v="0"/>
    <x v="10"/>
    <n v="4"/>
    <s v="Wednesday"/>
  </r>
  <r>
    <d v="2022-11-10T00:00:00"/>
    <x v="0"/>
    <n v="172.12"/>
    <n v="170.5"/>
    <n v="165.58"/>
    <n v="168.44"/>
    <n v="100325481"/>
    <n v="-1.7842565597667601E-2"/>
    <n v="-1.80036633122675E-2"/>
    <x v="0"/>
    <x v="10"/>
    <n v="4"/>
    <s v="Thursday"/>
  </r>
  <r>
    <d v="2022-11-11T00:00:00"/>
    <x v="0"/>
    <n v="167.58"/>
    <n v="170.23"/>
    <n v="167.43"/>
    <n v="168.78"/>
    <n v="158378579"/>
    <n v="2.0185229161719001E-3"/>
    <n v="2.0164884360935002E-3"/>
    <x v="0"/>
    <x v="10"/>
    <n v="4"/>
    <s v="Friday"/>
  </r>
  <r>
    <d v="2022-11-14T00:00:00"/>
    <x v="0"/>
    <n v="168.4"/>
    <n v="171.27"/>
    <n v="167.69"/>
    <n v="169.51"/>
    <n v="81492397"/>
    <n v="4.3251570091242001E-3"/>
    <n v="4.3158304005743997E-3"/>
    <x v="0"/>
    <x v="10"/>
    <n v="4"/>
    <s v="Monday"/>
  </r>
  <r>
    <d v="2022-11-15T00:00:00"/>
    <x v="0"/>
    <n v="169.07"/>
    <n v="179.35"/>
    <n v="175.32"/>
    <n v="177.01"/>
    <n v="63587695"/>
    <n v="4.4245177275676797E-2"/>
    <n v="4.32943060226701E-2"/>
    <x v="0"/>
    <x v="10"/>
    <n v="4"/>
    <s v="Tuesday"/>
  </r>
  <r>
    <d v="2022-11-16T00:00:00"/>
    <x v="0"/>
    <n v="177.59"/>
    <n v="183.89"/>
    <n v="181.54"/>
    <n v="182.83"/>
    <n v="56066420"/>
    <n v="3.2879498333427501E-2"/>
    <n v="3.2350531187348402E-2"/>
    <x v="0"/>
    <x v="10"/>
    <n v="4"/>
    <s v="Wednesday"/>
  </r>
  <r>
    <d v="2022-11-17T00:00:00"/>
    <x v="0"/>
    <n v="182.67"/>
    <n v="181.28"/>
    <n v="179.67"/>
    <n v="180.28"/>
    <n v="94406799"/>
    <n v="-1.39473828146365E-2"/>
    <n v="-1.4045561517966E-2"/>
    <x v="0"/>
    <x v="10"/>
    <n v="4"/>
    <s v="Thursday"/>
  </r>
  <r>
    <d v="2022-11-18T00:00:00"/>
    <x v="0"/>
    <n v="180.4"/>
    <n v="181.96"/>
    <n v="177.84"/>
    <n v="179.48"/>
    <n v="47117374"/>
    <n v="-4.4375416019524997E-3"/>
    <n v="-4.4474167146649002E-3"/>
    <x v="0"/>
    <x v="10"/>
    <n v="4"/>
    <s v="Friday"/>
  </r>
  <r>
    <d v="2022-11-21T00:00:00"/>
    <x v="0"/>
    <n v="180.48"/>
    <n v="177.78"/>
    <n v="172.73"/>
    <n v="175.15"/>
    <n v="94361218"/>
    <n v="-2.4125250724314502E-2"/>
    <n v="-2.4421031464286602E-2"/>
    <x v="0"/>
    <x v="10"/>
    <n v="4"/>
    <s v="Monday"/>
  </r>
  <r>
    <d v="2022-11-22T00:00:00"/>
    <x v="0"/>
    <n v="175.92"/>
    <n v="174.92"/>
    <n v="171.74"/>
    <n v="173.47"/>
    <n v="102241750"/>
    <n v="-9.5917784755923004E-3"/>
    <n v="-9.6380758701781997E-3"/>
    <x v="0"/>
    <x v="10"/>
    <n v="4"/>
    <s v="Tuesday"/>
  </r>
  <r>
    <d v="2022-11-23T00:00:00"/>
    <x v="0"/>
    <n v="173.33"/>
    <n v="175.28"/>
    <n v="173.6"/>
    <n v="174.49"/>
    <n v="91186829"/>
    <n v="5.8799792471321997E-3"/>
    <n v="5.8627596368212003E-3"/>
    <x v="0"/>
    <x v="10"/>
    <n v="4"/>
    <s v="Wednesday"/>
  </r>
  <r>
    <d v="2022-11-24T00:00:00"/>
    <x v="0"/>
    <n v="173.89"/>
    <n v="179.66"/>
    <n v="176.86"/>
    <n v="178.18"/>
    <n v="74898070"/>
    <n v="2.1147343687317299E-2"/>
    <n v="2.0926841882359101E-2"/>
    <x v="0"/>
    <x v="10"/>
    <n v="4"/>
    <s v="Thursday"/>
  </r>
  <r>
    <d v="2022-11-25T00:00:00"/>
    <x v="0"/>
    <n v="179.21"/>
    <n v="177.66"/>
    <n v="174.5"/>
    <n v="176.06"/>
    <n v="94775300"/>
    <n v="-1.1898080592659101E-2"/>
    <n v="-1.19694292597377E-2"/>
    <x v="0"/>
    <x v="10"/>
    <n v="4"/>
    <s v="Friday"/>
  </r>
  <r>
    <d v="2022-11-28T00:00:00"/>
    <x v="0"/>
    <n v="176.76"/>
    <n v="176.65"/>
    <n v="171.09"/>
    <n v="174.2"/>
    <n v="84209534"/>
    <n v="-1.0564580256730601E-2"/>
    <n v="-1.0620781614357601E-2"/>
    <x v="0"/>
    <x v="10"/>
    <n v="4"/>
    <s v="Monday"/>
  </r>
  <r>
    <d v="2022-11-29T00:00:00"/>
    <x v="0"/>
    <n v="172.77"/>
    <n v="170.52"/>
    <n v="165.48"/>
    <n v="168.02"/>
    <n v="63344588"/>
    <n v="-3.5476463834672602E-2"/>
    <n v="-3.6121044481701101E-2"/>
    <x v="0"/>
    <x v="10"/>
    <n v="4"/>
    <s v="Tuesday"/>
  </r>
  <r>
    <d v="2022-11-30T00:00:00"/>
    <x v="0"/>
    <n v="167.76"/>
    <n v="169.33"/>
    <n v="166.12"/>
    <n v="167.64"/>
    <n v="139372517"/>
    <n v="-2.2616355195811001E-3"/>
    <n v="-2.2641968798303999E-3"/>
    <x v="0"/>
    <x v="10"/>
    <n v="4"/>
    <s v="Wednesday"/>
  </r>
  <r>
    <d v="2022-12-01T00:00:00"/>
    <x v="0"/>
    <n v="167.78"/>
    <n v="166.73"/>
    <n v="162.99"/>
    <n v="164.71"/>
    <n v="71989683"/>
    <n v="-1.7477928895251502E-2"/>
    <n v="-1.7632471262286099E-2"/>
    <x v="0"/>
    <x v="11"/>
    <n v="4"/>
    <s v="Thursday"/>
  </r>
  <r>
    <d v="2022-12-02T00:00:00"/>
    <x v="0"/>
    <n v="165.36"/>
    <n v="164.02"/>
    <n v="162.35"/>
    <n v="163.30000000000001"/>
    <n v="100962819"/>
    <n v="-8.5605002732073998E-3"/>
    <n v="-8.5973518181649E-3"/>
    <x v="0"/>
    <x v="11"/>
    <n v="4"/>
    <s v="Friday"/>
  </r>
  <r>
    <d v="2022-12-05T00:00:00"/>
    <x v="0"/>
    <n v="164.06"/>
    <n v="161.93"/>
    <n v="160.01"/>
    <n v="160.96"/>
    <n v="38723333"/>
    <n v="-1.43294549908145E-2"/>
    <n v="-1.4433113065045E-2"/>
    <x v="0"/>
    <x v="11"/>
    <n v="4"/>
    <s v="Monday"/>
  </r>
  <r>
    <d v="2022-12-06T00:00:00"/>
    <x v="0"/>
    <n v="161.19"/>
    <n v="161.43"/>
    <n v="159.53"/>
    <n v="160.77000000000001"/>
    <n v="117327350"/>
    <n v="-1.1804174950297999E-3"/>
    <n v="-1.1811147365058E-3"/>
    <x v="0"/>
    <x v="11"/>
    <n v="4"/>
    <s v="Tuesday"/>
  </r>
  <r>
    <d v="2022-12-07T00:00:00"/>
    <x v="0"/>
    <n v="161.25"/>
    <n v="156.85"/>
    <n v="154.56"/>
    <n v="156.11000000000001"/>
    <n v="124294749"/>
    <n v="-2.8985507246376802E-2"/>
    <n v="-2.9413885206293299E-2"/>
    <x v="0"/>
    <x v="11"/>
    <n v="4"/>
    <s v="Wednesday"/>
  </r>
  <r>
    <d v="2022-12-08T00:00:00"/>
    <x v="0"/>
    <n v="156.16"/>
    <n v="154.18"/>
    <n v="149.74"/>
    <n v="152.33000000000001"/>
    <n v="80719224"/>
    <n v="-2.4213695471142101E-2"/>
    <n v="-2.45116668199655E-2"/>
    <x v="0"/>
    <x v="11"/>
    <n v="4"/>
    <s v="Thursday"/>
  </r>
  <r>
    <d v="2022-12-09T00:00:00"/>
    <x v="0"/>
    <n v="151.81"/>
    <n v="161.07"/>
    <n v="154.76"/>
    <n v="158.02000000000001"/>
    <n v="94600044"/>
    <n v="3.7353114947810503E-2"/>
    <n v="3.6672387145977398E-2"/>
    <x v="0"/>
    <x v="11"/>
    <n v="4"/>
    <s v="Friday"/>
  </r>
  <r>
    <d v="2022-12-12T00:00:00"/>
    <x v="0"/>
    <n v="157.81"/>
    <n v="155.91999999999999"/>
    <n v="153.22"/>
    <n v="154.66999999999999"/>
    <n v="94592783"/>
    <n v="-2.1199848120491201E-2"/>
    <n v="-2.1427792244538901E-2"/>
    <x v="0"/>
    <x v="11"/>
    <n v="4"/>
    <s v="Monday"/>
  </r>
  <r>
    <d v="2022-12-13T00:00:00"/>
    <x v="0"/>
    <n v="154.68"/>
    <n v="152.94"/>
    <n v="150.55000000000001"/>
    <n v="151.88"/>
    <n v="65969437"/>
    <n v="-1.8038404344733899E-2"/>
    <n v="-1.8203079686446799E-2"/>
    <x v="0"/>
    <x v="11"/>
    <n v="4"/>
    <s v="Tuesday"/>
  </r>
  <r>
    <d v="2022-12-14T00:00:00"/>
    <x v="0"/>
    <n v="151.85"/>
    <n v="158.94999999999999"/>
    <n v="153.97999999999999"/>
    <n v="156.77000000000001"/>
    <n v="94270030"/>
    <n v="3.2196470898077499E-2"/>
    <n v="3.1689027716838201E-2"/>
    <x v="0"/>
    <x v="11"/>
    <n v="4"/>
    <s v="Wednesday"/>
  </r>
  <r>
    <d v="2022-12-15T00:00:00"/>
    <x v="0"/>
    <n v="155.26"/>
    <n v="166.74"/>
    <n v="161.91999999999999"/>
    <n v="164.78"/>
    <n v="62767504"/>
    <n v="5.1093959303437998E-2"/>
    <n v="4.98314878070042E-2"/>
    <x v="0"/>
    <x v="11"/>
    <n v="4"/>
    <s v="Thursday"/>
  </r>
  <r>
    <d v="2022-12-16T00:00:00"/>
    <x v="0"/>
    <n v="164.45"/>
    <n v="164.23"/>
    <n v="159.78"/>
    <n v="161.6"/>
    <n v="66646301"/>
    <n v="-1.9298458550795001E-2"/>
    <n v="-1.9487104800449E-2"/>
    <x v="0"/>
    <x v="11"/>
    <n v="4"/>
    <s v="Friday"/>
  </r>
  <r>
    <d v="2022-12-19T00:00:00"/>
    <x v="0"/>
    <n v="161.65"/>
    <n v="161.55000000000001"/>
    <n v="159.4"/>
    <n v="160.66999999999999"/>
    <n v="112180544"/>
    <n v="-5.7549504950494997E-3"/>
    <n v="-5.7715740317513002E-3"/>
    <x v="0"/>
    <x v="11"/>
    <n v="4"/>
    <s v="Monday"/>
  </r>
  <r>
    <d v="2022-12-20T00:00:00"/>
    <x v="0"/>
    <n v="160.44"/>
    <n v="163.85"/>
    <n v="159.94999999999999"/>
    <n v="161.68"/>
    <n v="107170812"/>
    <n v="6.2861766353397002E-3"/>
    <n v="6.2665010401220002E-3"/>
    <x v="0"/>
    <x v="11"/>
    <n v="4"/>
    <s v="Tuesday"/>
  </r>
  <r>
    <d v="2022-12-21T00:00:00"/>
    <x v="0"/>
    <n v="161.47"/>
    <n v="167.77"/>
    <n v="165.42"/>
    <n v="166.58"/>
    <n v="64722829"/>
    <n v="3.03067788223652E-2"/>
    <n v="2.9856601411828901E-2"/>
    <x v="0"/>
    <x v="11"/>
    <n v="4"/>
    <s v="Wednesday"/>
  </r>
  <r>
    <d v="2022-12-22T00:00:00"/>
    <x v="0"/>
    <n v="166.99"/>
    <n v="166.92"/>
    <n v="161.71"/>
    <n v="163.88"/>
    <n v="64196823"/>
    <n v="-1.6208428382759099E-2"/>
    <n v="-1.63412218285242E-2"/>
    <x v="0"/>
    <x v="11"/>
    <n v="4"/>
    <s v="Thursday"/>
  </r>
  <r>
    <d v="2022-12-23T00:00:00"/>
    <x v="0"/>
    <n v="162.97"/>
    <n v="164.69"/>
    <n v="162.25"/>
    <n v="163.27000000000001"/>
    <n v="65913788"/>
    <n v="-3.7222357822794998E-3"/>
    <n v="-3.7291805405971E-3"/>
    <x v="0"/>
    <x v="11"/>
    <n v="4"/>
    <s v="Friday"/>
  </r>
  <r>
    <d v="2022-12-26T00:00:00"/>
    <x v="0"/>
    <n v="161.91"/>
    <n v="168.11"/>
    <n v="163.37"/>
    <n v="165.52"/>
    <n v="99665392"/>
    <n v="1.3780853800453101E-2"/>
    <n v="1.36867612992144E-2"/>
    <x v="0"/>
    <x v="11"/>
    <n v="4"/>
    <s v="Monday"/>
  </r>
  <r>
    <d v="2022-12-27T00:00:00"/>
    <x v="0"/>
    <n v="165.22"/>
    <n v="167.41"/>
    <n v="165.82"/>
    <n v="166.82"/>
    <n v="59265728"/>
    <n v="7.8540357660702997E-3"/>
    <n v="7.8233533761778995E-3"/>
    <x v="0"/>
    <x v="11"/>
    <n v="4"/>
    <s v="Tuesday"/>
  </r>
  <r>
    <d v="2022-12-28T00:00:00"/>
    <x v="0"/>
    <n v="167.47"/>
    <n v="167.88"/>
    <n v="164.12"/>
    <n v="165.83"/>
    <n v="89035968"/>
    <n v="-5.9345402229947003E-3"/>
    <n v="-5.9522195874582001E-3"/>
    <x v="0"/>
    <x v="11"/>
    <n v="4"/>
    <s v="Wednesday"/>
  </r>
  <r>
    <d v="2022-12-29T00:00:00"/>
    <x v="0"/>
    <n v="167.26"/>
    <n v="168.08"/>
    <n v="162.93"/>
    <n v="165.53"/>
    <n v="100091090"/>
    <n v="-1.8090815895797001E-3"/>
    <n v="-1.8107199539331999E-3"/>
    <x v="0"/>
    <x v="11"/>
    <n v="4"/>
    <s v="Thursday"/>
  </r>
  <r>
    <d v="2022-12-30T00:00:00"/>
    <x v="0"/>
    <n v="166.19"/>
    <n v="164.12"/>
    <n v="159.94"/>
    <n v="161.77000000000001"/>
    <n v="77909897"/>
    <n v="-2.2714915725246001E-2"/>
    <n v="-2.2976873930471299E-2"/>
    <x v="0"/>
    <x v="11"/>
    <n v="4"/>
    <s v="Friday"/>
  </r>
  <r>
    <d v="2023-01-02T00:00:00"/>
    <x v="0"/>
    <n v="160.56"/>
    <n v="163.24"/>
    <n v="159.63999999999999"/>
    <n v="161.19"/>
    <n v="108315226"/>
    <n v="-3.5853372071460001E-3"/>
    <n v="-3.5917799327629001E-3"/>
    <x v="1"/>
    <x v="0"/>
    <n v="1"/>
    <s v="Monday"/>
  </r>
  <r>
    <d v="2023-01-03T00:00:00"/>
    <x v="0"/>
    <n v="161"/>
    <n v="164.17"/>
    <n v="158.54"/>
    <n v="160.54"/>
    <n v="73020015"/>
    <n v="-4.0325082201128999E-3"/>
    <n v="-4.040660705409E-3"/>
    <x v="1"/>
    <x v="0"/>
    <n v="1"/>
    <s v="Tuesday"/>
  </r>
  <r>
    <d v="2023-01-04T00:00:00"/>
    <x v="0"/>
    <n v="160.75"/>
    <n v="163.15"/>
    <n v="158.16999999999999"/>
    <n v="161.24"/>
    <n v="75028643"/>
    <n v="4.3602840413605E-3"/>
    <n v="4.3508055455343999E-3"/>
    <x v="1"/>
    <x v="0"/>
    <n v="1"/>
    <s v="Wednesday"/>
  </r>
  <r>
    <d v="2023-01-05T00:00:00"/>
    <x v="0"/>
    <n v="161.38999999999999"/>
    <n v="160.91"/>
    <n v="158.79"/>
    <n v="159.80000000000001"/>
    <n v="59671395"/>
    <n v="-8.9307864053583992E-3"/>
    <n v="-8.9709049167907007E-3"/>
    <x v="1"/>
    <x v="0"/>
    <n v="1"/>
    <s v="Thursday"/>
  </r>
  <r>
    <d v="2023-01-06T00:00:00"/>
    <x v="0"/>
    <n v="160.24"/>
    <n v="162.6"/>
    <n v="159.04"/>
    <n v="161.16"/>
    <n v="108546628"/>
    <n v="8.5106382978723007E-3"/>
    <n v="8.4746269909722009E-3"/>
    <x v="1"/>
    <x v="0"/>
    <n v="1"/>
    <s v="Friday"/>
  </r>
  <r>
    <d v="2023-01-09T00:00:00"/>
    <x v="0"/>
    <n v="160.41"/>
    <n v="165.43"/>
    <n v="161.94999999999999"/>
    <n v="164.03"/>
    <n v="63565476"/>
    <n v="1.7808389178456101E-2"/>
    <n v="1.7651677601247799E-2"/>
    <x v="1"/>
    <x v="0"/>
    <n v="1"/>
    <s v="Monday"/>
  </r>
  <r>
    <d v="2023-01-10T00:00:00"/>
    <x v="0"/>
    <n v="164.09"/>
    <n v="166.7"/>
    <n v="162.38999999999999"/>
    <n v="164.54"/>
    <n v="88850766"/>
    <n v="3.1091873437784998E-3"/>
    <n v="3.1043638163898001E-3"/>
    <x v="1"/>
    <x v="0"/>
    <n v="1"/>
    <s v="Tuesday"/>
  </r>
  <r>
    <d v="2023-01-11T00:00:00"/>
    <x v="0"/>
    <n v="164.9"/>
    <n v="167.57"/>
    <n v="163.78"/>
    <n v="165.6"/>
    <n v="78306594"/>
    <n v="6.4422025039503001E-3"/>
    <n v="6.4215402103748997E-3"/>
    <x v="1"/>
    <x v="0"/>
    <n v="1"/>
    <s v="Wednesday"/>
  </r>
  <r>
    <d v="2023-01-12T00:00:00"/>
    <x v="0"/>
    <n v="166.3"/>
    <n v="167.53"/>
    <n v="164.81"/>
    <n v="165.83"/>
    <n v="58334385"/>
    <n v="1.3888888888890999E-3"/>
    <n v="1.3879252748481999E-3"/>
    <x v="1"/>
    <x v="0"/>
    <n v="1"/>
    <s v="Thursday"/>
  </r>
  <r>
    <d v="2023-01-13T00:00:00"/>
    <x v="0"/>
    <n v="165.15"/>
    <n v="168.6"/>
    <n v="162.46"/>
    <n v="165.9"/>
    <n v="66639379"/>
    <n v="4.2211903756860002E-4"/>
    <n v="4.2202997039139997E-4"/>
    <x v="1"/>
    <x v="0"/>
    <n v="1"/>
    <s v="Friday"/>
  </r>
  <r>
    <d v="2023-01-16T00:00:00"/>
    <x v="0"/>
    <n v="165.61"/>
    <n v="166.88"/>
    <n v="160.84"/>
    <n v="163.95"/>
    <n v="121132901"/>
    <n v="-1.17540687160941E-2"/>
    <n v="-1.18236939057417E-2"/>
    <x v="1"/>
    <x v="0"/>
    <n v="1"/>
    <s v="Monday"/>
  </r>
  <r>
    <d v="2023-01-17T00:00:00"/>
    <x v="0"/>
    <n v="161.69"/>
    <n v="168.1"/>
    <n v="161.85"/>
    <n v="164.91"/>
    <n v="84989175"/>
    <n v="5.8554437328454997E-3"/>
    <n v="5.8383672500214997E-3"/>
    <x v="1"/>
    <x v="0"/>
    <n v="1"/>
    <s v="Tuesday"/>
  </r>
  <r>
    <d v="2023-01-18T00:00:00"/>
    <x v="0"/>
    <n v="164.39"/>
    <n v="168.42"/>
    <n v="161.6"/>
    <n v="164.71"/>
    <n v="59102990"/>
    <n v="-1.2127827299738001E-3"/>
    <n v="-1.2135187460940999E-3"/>
    <x v="1"/>
    <x v="0"/>
    <n v="1"/>
    <s v="Wednesday"/>
  </r>
  <r>
    <d v="2023-01-19T00:00:00"/>
    <x v="0"/>
    <n v="164.27"/>
    <n v="172.55"/>
    <n v="167.76"/>
    <n v="170.76"/>
    <n v="87673976"/>
    <n v="3.6731224576528297E-2"/>
    <n v="3.6072710095176701E-2"/>
    <x v="1"/>
    <x v="0"/>
    <n v="1"/>
    <s v="Thursday"/>
  </r>
  <r>
    <d v="2023-01-20T00:00:00"/>
    <x v="0"/>
    <n v="169.87"/>
    <n v="177.99"/>
    <n v="172.04"/>
    <n v="175.47"/>
    <n v="76569009"/>
    <n v="2.7582572030920599E-2"/>
    <n v="2.72090262332828E-2"/>
    <x v="1"/>
    <x v="0"/>
    <n v="1"/>
    <s v="Friday"/>
  </r>
  <r>
    <d v="2023-01-23T00:00:00"/>
    <x v="0"/>
    <n v="175.62"/>
    <n v="179.83"/>
    <n v="174.39"/>
    <n v="176.71"/>
    <n v="225482050"/>
    <n v="7.0667350544253004E-3"/>
    <n v="7.0418826969201997E-3"/>
    <x v="1"/>
    <x v="0"/>
    <n v="1"/>
    <s v="Monday"/>
  </r>
  <r>
    <d v="2023-01-24T00:00:00"/>
    <x v="0"/>
    <n v="176.66"/>
    <n v="176.03"/>
    <n v="172.24"/>
    <n v="174.51"/>
    <n v="87144162"/>
    <n v="-1.2449776469922499E-2"/>
    <n v="-1.25279242291844E-2"/>
    <x v="1"/>
    <x v="0"/>
    <n v="1"/>
    <s v="Tuesday"/>
  </r>
  <r>
    <d v="2023-01-25T00:00:00"/>
    <x v="0"/>
    <n v="172.49"/>
    <n v="172.96"/>
    <n v="169.25"/>
    <n v="171.31"/>
    <n v="71367257"/>
    <n v="-1.83370580482493E-2"/>
    <n v="-1.8507265848412599E-2"/>
    <x v="1"/>
    <x v="0"/>
    <n v="1"/>
    <s v="Wednesday"/>
  </r>
  <r>
    <d v="2023-01-26T00:00:00"/>
    <x v="0"/>
    <n v="171.5"/>
    <n v="176.67"/>
    <n v="173.67"/>
    <n v="174.9"/>
    <n v="122490687"/>
    <n v="2.09561613449302E-2"/>
    <n v="2.0739601282189199E-2"/>
    <x v="1"/>
    <x v="0"/>
    <n v="1"/>
    <s v="Thursday"/>
  </r>
  <r>
    <d v="2023-01-27T00:00:00"/>
    <x v="0"/>
    <n v="174.07"/>
    <n v="178.8"/>
    <n v="172.82"/>
    <n v="175.76"/>
    <n v="46049448"/>
    <n v="4.9170954831331999E-3"/>
    <n v="4.9050460517984004E-3"/>
    <x v="1"/>
    <x v="0"/>
    <n v="1"/>
    <s v="Friday"/>
  </r>
  <r>
    <d v="2023-01-30T00:00:00"/>
    <x v="0"/>
    <n v="176.2"/>
    <n v="179.15"/>
    <n v="175.99"/>
    <n v="177.28"/>
    <n v="82296014"/>
    <n v="8.6481565771506994E-3"/>
    <n v="8.6109754825642992E-3"/>
    <x v="1"/>
    <x v="0"/>
    <n v="1"/>
    <s v="Monday"/>
  </r>
  <r>
    <d v="2023-01-31T00:00:00"/>
    <x v="0"/>
    <n v="176.12"/>
    <n v="173.78"/>
    <n v="170.81"/>
    <n v="172.18"/>
    <n v="145526060"/>
    <n v="-2.87680505415162E-2"/>
    <n v="-2.9189962329110301E-2"/>
    <x v="1"/>
    <x v="0"/>
    <n v="1"/>
    <s v="Tuesday"/>
  </r>
  <r>
    <d v="2023-02-01T00:00:00"/>
    <x v="0"/>
    <n v="172.2"/>
    <n v="176.67"/>
    <n v="173.59"/>
    <n v="174.99"/>
    <n v="77259265"/>
    <n v="1.63201300964106E-2"/>
    <n v="1.6188388203847201E-2"/>
    <x v="1"/>
    <x v="1"/>
    <n v="1"/>
    <s v="Wednesday"/>
  </r>
  <r>
    <d v="2023-02-02T00:00:00"/>
    <x v="0"/>
    <n v="174.74"/>
    <n v="177.86"/>
    <n v="175.12"/>
    <n v="176.43"/>
    <n v="47562104"/>
    <n v="8.2290416595234006E-3"/>
    <n v="8.1953677063182993E-3"/>
    <x v="1"/>
    <x v="1"/>
    <n v="1"/>
    <s v="Thursday"/>
  </r>
  <r>
    <d v="2023-02-03T00:00:00"/>
    <x v="0"/>
    <n v="176.7"/>
    <n v="174.47"/>
    <n v="171.65"/>
    <n v="173.21"/>
    <n v="71040578"/>
    <n v="-1.8250864365470701E-2"/>
    <n v="-1.84194659577855E-2"/>
    <x v="1"/>
    <x v="1"/>
    <n v="1"/>
    <s v="Friday"/>
  </r>
  <r>
    <d v="2023-02-06T00:00:00"/>
    <x v="0"/>
    <n v="173.32"/>
    <n v="174.54"/>
    <n v="169.59"/>
    <n v="171.9"/>
    <n v="123764683"/>
    <n v="-7.5630737255354E-3"/>
    <n v="-7.5918187933851E-3"/>
    <x v="1"/>
    <x v="1"/>
    <n v="1"/>
    <s v="Monday"/>
  </r>
  <r>
    <d v="2023-02-07T00:00:00"/>
    <x v="0"/>
    <n v="171.68"/>
    <n v="175.39"/>
    <n v="170.34"/>
    <n v="172.75"/>
    <n v="89554512"/>
    <n v="4.9447353112275E-3"/>
    <n v="4.9325502589757002E-3"/>
    <x v="1"/>
    <x v="1"/>
    <n v="1"/>
    <s v="Tuesday"/>
  </r>
  <r>
    <d v="2023-02-08T00:00:00"/>
    <x v="0"/>
    <n v="171.4"/>
    <n v="174.21"/>
    <n v="172.1"/>
    <n v="172.98"/>
    <n v="62200920"/>
    <n v="1.3314037626628E-3"/>
    <n v="1.3305182305864999E-3"/>
    <x v="1"/>
    <x v="1"/>
    <n v="1"/>
    <s v="Wednesday"/>
  </r>
  <r>
    <d v="2023-02-09T00:00:00"/>
    <x v="0"/>
    <n v="171.68"/>
    <n v="172.9"/>
    <n v="171.46"/>
    <n v="172.2"/>
    <n v="65134462"/>
    <n v="-4.5091918140826E-3"/>
    <n v="-4.5193888847353996E-3"/>
    <x v="1"/>
    <x v="1"/>
    <n v="1"/>
    <s v="Thursday"/>
  </r>
  <r>
    <d v="2023-02-10T00:00:00"/>
    <x v="0"/>
    <n v="171.69"/>
    <n v="173.74"/>
    <n v="170.15"/>
    <n v="171.98"/>
    <n v="67634388"/>
    <n v="-1.2775842044134001E-3"/>
    <n v="-1.2784010108799E-3"/>
    <x v="1"/>
    <x v="1"/>
    <n v="1"/>
    <s v="Friday"/>
  </r>
  <r>
    <d v="2023-02-13T00:00:00"/>
    <x v="0"/>
    <n v="171.97"/>
    <n v="173.46"/>
    <n v="168.07"/>
    <n v="171.32"/>
    <n v="89155853"/>
    <n v="-3.8376555413418998E-3"/>
    <n v="-3.8450382355801E-3"/>
    <x v="1"/>
    <x v="1"/>
    <n v="1"/>
    <s v="Monday"/>
  </r>
  <r>
    <d v="2023-02-14T00:00:00"/>
    <x v="0"/>
    <n v="170.79"/>
    <n v="174.06"/>
    <n v="170.16"/>
    <n v="171.84"/>
    <n v="119520209"/>
    <n v="3.0352556619192999E-3"/>
    <n v="3.0306585733297E-3"/>
    <x v="1"/>
    <x v="1"/>
    <n v="1"/>
    <s v="Tuesday"/>
  </r>
  <r>
    <d v="2023-02-15T00:00:00"/>
    <x v="0"/>
    <n v="172.39"/>
    <n v="177.02"/>
    <n v="175.15"/>
    <n v="176.28"/>
    <n v="109700457"/>
    <n v="2.5837988826815601E-2"/>
    <n v="2.5509828653286298E-2"/>
    <x v="1"/>
    <x v="1"/>
    <n v="1"/>
    <s v="Wednesday"/>
  </r>
  <r>
    <d v="2023-02-16T00:00:00"/>
    <x v="0"/>
    <n v="176.03"/>
    <n v="170.61"/>
    <n v="166.5"/>
    <n v="168.82"/>
    <n v="91728239"/>
    <n v="-4.2319037894259101E-2"/>
    <n v="-4.3240581418212298E-2"/>
    <x v="1"/>
    <x v="1"/>
    <n v="1"/>
    <s v="Thursday"/>
  </r>
  <r>
    <d v="2023-02-17T00:00:00"/>
    <x v="0"/>
    <n v="167.99"/>
    <n v="169.45"/>
    <n v="167.17"/>
    <n v="168.22"/>
    <n v="53652775"/>
    <n v="-3.5540812699916E-3"/>
    <n v="-3.5604120212826E-3"/>
    <x v="1"/>
    <x v="1"/>
    <n v="1"/>
    <s v="Friday"/>
  </r>
  <r>
    <d v="2023-02-20T00:00:00"/>
    <x v="0"/>
    <n v="167.98"/>
    <n v="170.29"/>
    <n v="167.31"/>
    <n v="168.8"/>
    <n v="53712560"/>
    <n v="3.4478658899060998E-3"/>
    <n v="3.4419356275655999E-3"/>
    <x v="1"/>
    <x v="1"/>
    <n v="1"/>
    <s v="Monday"/>
  </r>
  <r>
    <d v="2023-02-21T00:00:00"/>
    <x v="0"/>
    <n v="169"/>
    <n v="171.99"/>
    <n v="167.08"/>
    <n v="169.73"/>
    <n v="93878579"/>
    <n v="5.5094786729856004E-3"/>
    <n v="5.4943570115831E-3"/>
    <x v="1"/>
    <x v="1"/>
    <n v="1"/>
    <s v="Tuesday"/>
  </r>
  <r>
    <d v="2023-02-22T00:00:00"/>
    <x v="0"/>
    <n v="170.01"/>
    <n v="170.1"/>
    <n v="167.63"/>
    <n v="168.74"/>
    <n v="53430690"/>
    <n v="-5.8327932598832002E-3"/>
    <n v="-5.8498704359592002E-3"/>
    <x v="1"/>
    <x v="1"/>
    <n v="1"/>
    <s v="Wednesday"/>
  </r>
  <r>
    <d v="2023-02-23T00:00:00"/>
    <x v="0"/>
    <n v="170.35"/>
    <n v="164.91"/>
    <n v="162.76"/>
    <n v="163.84"/>
    <n v="74765498"/>
    <n v="-2.9038757852317201E-2"/>
    <n v="-2.9468726886337698E-2"/>
    <x v="1"/>
    <x v="1"/>
    <n v="1"/>
    <s v="Thursday"/>
  </r>
  <r>
    <d v="2023-02-24T00:00:00"/>
    <x v="0"/>
    <n v="163.28"/>
    <n v="165.81"/>
    <n v="163.24"/>
    <n v="164.83"/>
    <n v="87643002"/>
    <n v="6.04248046875E-3"/>
    <n v="6.0242978921216002E-3"/>
    <x v="1"/>
    <x v="1"/>
    <n v="1"/>
    <s v="Friday"/>
  </r>
  <r>
    <d v="2023-02-27T00:00:00"/>
    <x v="0"/>
    <n v="164.77"/>
    <n v="171.59"/>
    <n v="167.81"/>
    <n v="169.82"/>
    <n v="56868889"/>
    <n v="3.0273615239943999E-2"/>
    <n v="2.98244128279526E-2"/>
    <x v="1"/>
    <x v="1"/>
    <n v="1"/>
    <s v="Monday"/>
  </r>
  <r>
    <d v="2023-02-28T00:00:00"/>
    <x v="0"/>
    <n v="170.19"/>
    <n v="167.51"/>
    <n v="162.16999999999999"/>
    <n v="165.53"/>
    <n v="58835648"/>
    <n v="-2.5262042162289399E-2"/>
    <n v="-2.5586605299143202E-2"/>
    <x v="1"/>
    <x v="1"/>
    <n v="1"/>
    <s v="Tuesday"/>
  </r>
  <r>
    <d v="2023-03-01T00:00:00"/>
    <x v="0"/>
    <n v="165.51"/>
    <n v="171.22"/>
    <n v="164.68"/>
    <n v="168.05"/>
    <n v="77772687"/>
    <n v="1.5223826496707501E-2"/>
    <n v="1.5109106899040501E-2"/>
    <x v="1"/>
    <x v="2"/>
    <n v="1"/>
    <s v="Wednesday"/>
  </r>
  <r>
    <d v="2023-03-02T00:00:00"/>
    <x v="0"/>
    <n v="167.62"/>
    <n v="167.9"/>
    <n v="166.44"/>
    <n v="167.19"/>
    <n v="93048579"/>
    <n v="-5.1175245462661001E-3"/>
    <n v="-5.1306639215600996E-3"/>
    <x v="1"/>
    <x v="2"/>
    <n v="1"/>
    <s v="Thursday"/>
  </r>
  <r>
    <d v="2023-03-03T00:00:00"/>
    <x v="0"/>
    <n v="165.87"/>
    <n v="167.75"/>
    <n v="165.85"/>
    <n v="167.09"/>
    <n v="110000209"/>
    <n v="-5.9812189724259995E-4"/>
    <n v="-5.9830084350259998E-4"/>
    <x v="1"/>
    <x v="2"/>
    <n v="1"/>
    <s v="Friday"/>
  </r>
  <r>
    <d v="2023-03-06T00:00:00"/>
    <x v="0"/>
    <n v="166.66"/>
    <n v="165.72"/>
    <n v="161.18"/>
    <n v="164.2"/>
    <n v="95980271"/>
    <n v="-1.72960679873123E-2"/>
    <n v="-1.7447392387724199E-2"/>
    <x v="1"/>
    <x v="2"/>
    <n v="1"/>
    <s v="Monday"/>
  </r>
  <r>
    <d v="2023-03-07T00:00:00"/>
    <x v="0"/>
    <n v="163.30000000000001"/>
    <n v="164.68"/>
    <n v="162.43"/>
    <n v="163.34"/>
    <n v="81787433"/>
    <n v="-5.2375152253348002E-3"/>
    <n v="-5.2512790881981001E-3"/>
    <x v="1"/>
    <x v="2"/>
    <n v="1"/>
    <s v="Tuesday"/>
  </r>
  <r>
    <d v="2023-03-08T00:00:00"/>
    <x v="0"/>
    <n v="161.9"/>
    <n v="168.67"/>
    <n v="164.3"/>
    <n v="167.07"/>
    <n v="63954264"/>
    <n v="2.2835802620301E-2"/>
    <n v="2.2578968339557099E-2"/>
    <x v="1"/>
    <x v="2"/>
    <n v="1"/>
    <s v="Wednesday"/>
  </r>
  <r>
    <d v="2023-03-09T00:00:00"/>
    <x v="0"/>
    <n v="166.39"/>
    <n v="171.55"/>
    <n v="167.03"/>
    <n v="168.81"/>
    <n v="58018071"/>
    <n v="1.0414796193212301E-2"/>
    <n v="1.03609358436103E-2"/>
    <x v="1"/>
    <x v="2"/>
    <n v="1"/>
    <s v="Thursday"/>
  </r>
  <r>
    <d v="2023-03-10T00:00:00"/>
    <x v="0"/>
    <n v="167.91"/>
    <n v="174.65"/>
    <n v="172.76"/>
    <n v="173.94"/>
    <n v="68632316"/>
    <n v="3.0389194952905499E-2"/>
    <n v="2.99365900483217E-2"/>
    <x v="1"/>
    <x v="2"/>
    <n v="1"/>
    <s v="Friday"/>
  </r>
  <r>
    <d v="2023-03-13T00:00:00"/>
    <x v="0"/>
    <n v="174.45"/>
    <n v="180.4"/>
    <n v="175.45"/>
    <n v="177.53"/>
    <n v="90469005"/>
    <n v="2.0639300908359099E-2"/>
    <n v="2.0429196557087099E-2"/>
    <x v="1"/>
    <x v="2"/>
    <n v="1"/>
    <s v="Monday"/>
  </r>
  <r>
    <d v="2023-03-14T00:00:00"/>
    <x v="0"/>
    <n v="178.08"/>
    <n v="180.06"/>
    <n v="177.62"/>
    <n v="178.95"/>
    <n v="88500990"/>
    <n v="7.9986481158113992E-3"/>
    <n v="7.9668284933285E-3"/>
    <x v="1"/>
    <x v="2"/>
    <n v="1"/>
    <s v="Tuesday"/>
  </r>
  <r>
    <d v="2023-03-15T00:00:00"/>
    <x v="0"/>
    <n v="178.12"/>
    <n v="186.11"/>
    <n v="182.98"/>
    <n v="184.42"/>
    <n v="42608596"/>
    <n v="3.05671975412127E-2"/>
    <n v="3.0109327898960401E-2"/>
    <x v="1"/>
    <x v="2"/>
    <n v="1"/>
    <s v="Wednesday"/>
  </r>
  <r>
    <d v="2023-03-16T00:00:00"/>
    <x v="0"/>
    <n v="184.17"/>
    <n v="187.26"/>
    <n v="183.76"/>
    <n v="185.88"/>
    <n v="63201215"/>
    <n v="7.9167118533781996E-3"/>
    <n v="7.8855391057824995E-3"/>
    <x v="1"/>
    <x v="2"/>
    <n v="1"/>
    <s v="Thursday"/>
  </r>
  <r>
    <d v="2023-03-17T00:00:00"/>
    <x v="0"/>
    <n v="184.12"/>
    <n v="191.1"/>
    <n v="185.88"/>
    <n v="188.6"/>
    <n v="114821517"/>
    <n v="1.46330966214762E-2"/>
    <n v="1.4527065982579501E-2"/>
    <x v="1"/>
    <x v="2"/>
    <n v="1"/>
    <s v="Friday"/>
  </r>
  <r>
    <d v="2023-03-20T00:00:00"/>
    <x v="0"/>
    <n v="188.13"/>
    <n v="190.95"/>
    <n v="185.53"/>
    <n v="187.74"/>
    <n v="81923931"/>
    <n v="-4.5599151643688999E-3"/>
    <n v="-4.5703432905112003E-3"/>
    <x v="1"/>
    <x v="2"/>
    <n v="1"/>
    <s v="Monday"/>
  </r>
  <r>
    <d v="2023-03-21T00:00:00"/>
    <x v="0"/>
    <n v="188.12"/>
    <n v="189.48"/>
    <n v="184.96"/>
    <n v="188.04"/>
    <n v="52296213"/>
    <n v="1.5979546180886E-3"/>
    <n v="1.5966792470838E-3"/>
    <x v="1"/>
    <x v="2"/>
    <n v="1"/>
    <s v="Tuesday"/>
  </r>
  <r>
    <d v="2023-03-22T00:00:00"/>
    <x v="0"/>
    <n v="188.83"/>
    <n v="188.24"/>
    <n v="181.53"/>
    <n v="185.9"/>
    <n v="162190730"/>
    <n v="-1.1380557328227899E-2"/>
    <n v="-1.1445811428531299E-2"/>
    <x v="1"/>
    <x v="2"/>
    <n v="1"/>
    <s v="Wednesday"/>
  </r>
  <r>
    <d v="2023-03-23T00:00:00"/>
    <x v="0"/>
    <n v="185.23"/>
    <n v="193.4"/>
    <n v="184.96"/>
    <n v="189.14"/>
    <n v="79308405"/>
    <n v="1.74287251210327E-2"/>
    <n v="1.72785868599677E-2"/>
    <x v="1"/>
    <x v="2"/>
    <n v="1"/>
    <s v="Thursday"/>
  </r>
  <r>
    <d v="2023-03-24T00:00:00"/>
    <x v="0"/>
    <n v="190.16"/>
    <n v="187.56"/>
    <n v="184"/>
    <n v="185.47"/>
    <n v="89776820"/>
    <n v="-1.94036163688272E-2"/>
    <n v="-1.9594337686170499E-2"/>
    <x v="1"/>
    <x v="2"/>
    <n v="1"/>
    <s v="Friday"/>
  </r>
  <r>
    <d v="2023-03-27T00:00:00"/>
    <x v="0"/>
    <n v="184.04"/>
    <n v="188.78"/>
    <n v="186.75"/>
    <n v="188.04"/>
    <n v="90186888"/>
    <n v="1.38566884132205E-2"/>
    <n v="1.37615622547342E-2"/>
    <x v="1"/>
    <x v="2"/>
    <n v="1"/>
    <s v="Monday"/>
  </r>
  <r>
    <d v="2023-03-28T00:00:00"/>
    <x v="0"/>
    <n v="186.85"/>
    <n v="189.45"/>
    <n v="185.93"/>
    <n v="187.52"/>
    <n v="71646764"/>
    <n v="-2.7653690704103999E-3"/>
    <n v="-2.7691997672818001E-3"/>
    <x v="1"/>
    <x v="2"/>
    <n v="1"/>
    <s v="Tuesday"/>
  </r>
  <r>
    <d v="2023-03-29T00:00:00"/>
    <x v="0"/>
    <n v="188.2"/>
    <n v="194.98"/>
    <n v="188.45"/>
    <n v="191.38"/>
    <n v="64312533"/>
    <n v="2.0584470989760899E-2"/>
    <n v="2.0375473962468801E-2"/>
    <x v="1"/>
    <x v="2"/>
    <n v="1"/>
    <s v="Wednesday"/>
  </r>
  <r>
    <d v="2023-03-30T00:00:00"/>
    <x v="0"/>
    <n v="193.01"/>
    <n v="195.83"/>
    <n v="191.83"/>
    <n v="193.92"/>
    <n v="151188761"/>
    <n v="1.3272024244957501E-2"/>
    <n v="1.3184722529832601E-2"/>
    <x v="1"/>
    <x v="2"/>
    <n v="1"/>
    <s v="Thursday"/>
  </r>
  <r>
    <d v="2023-03-31T00:00:00"/>
    <x v="0"/>
    <n v="194.41"/>
    <n v="202.3"/>
    <n v="197.78"/>
    <n v="200.11"/>
    <n v="108092613"/>
    <n v="3.1920379537953902E-2"/>
    <n v="3.1421512472522603E-2"/>
    <x v="1"/>
    <x v="2"/>
    <n v="1"/>
    <s v="Friday"/>
  </r>
  <r>
    <d v="2023-04-03T00:00:00"/>
    <x v="0"/>
    <n v="200.07"/>
    <n v="205.38"/>
    <n v="200.7"/>
    <n v="202.71"/>
    <n v="102371442"/>
    <n v="1.29928539303383E-2"/>
    <n v="1.29091708787207E-2"/>
    <x v="1"/>
    <x v="3"/>
    <n v="2"/>
    <s v="Monday"/>
  </r>
  <r>
    <d v="2023-04-04T00:00:00"/>
    <x v="0"/>
    <n v="200.44"/>
    <n v="198.41"/>
    <n v="196.57"/>
    <n v="197.45"/>
    <n v="95098518"/>
    <n v="-2.59483991909625E-2"/>
    <n v="-2.6290998499534601E-2"/>
    <x v="1"/>
    <x v="3"/>
    <n v="2"/>
    <s v="Tuesday"/>
  </r>
  <r>
    <d v="2023-04-05T00:00:00"/>
    <x v="0"/>
    <n v="195.41"/>
    <n v="199.44"/>
    <n v="194.15"/>
    <n v="197.31"/>
    <n v="59206504"/>
    <n v="-7.0904026335769999E-4"/>
    <n v="-7.0929175128890004E-4"/>
    <x v="1"/>
    <x v="3"/>
    <n v="2"/>
    <s v="Wednesday"/>
  </r>
  <r>
    <d v="2023-04-06T00:00:00"/>
    <x v="0"/>
    <n v="197.44"/>
    <n v="195.17"/>
    <n v="191.53"/>
    <n v="193.51"/>
    <n v="117364642"/>
    <n v="-1.9259034007399499E-2"/>
    <n v="-1.94469052603134E-2"/>
    <x v="1"/>
    <x v="3"/>
    <n v="2"/>
    <s v="Thursday"/>
  </r>
  <r>
    <d v="2023-04-07T00:00:00"/>
    <x v="0"/>
    <n v="193.15"/>
    <n v="194.33"/>
    <n v="189.22"/>
    <n v="191.89"/>
    <n v="62121170"/>
    <n v="-8.3716603793085008E-3"/>
    <n v="-8.4068995394050005E-3"/>
    <x v="1"/>
    <x v="3"/>
    <n v="2"/>
    <s v="Friday"/>
  </r>
  <r>
    <d v="2023-04-10T00:00:00"/>
    <x v="0"/>
    <n v="190.81"/>
    <n v="199.26"/>
    <n v="193.13"/>
    <n v="196.98"/>
    <n v="87096149"/>
    <n v="2.6525613632810401E-2"/>
    <n v="2.61799095599053E-2"/>
    <x v="1"/>
    <x v="3"/>
    <n v="2"/>
    <s v="Monday"/>
  </r>
  <r>
    <d v="2023-04-11T00:00:00"/>
    <x v="0"/>
    <n v="197.04"/>
    <n v="201.08"/>
    <n v="196.92"/>
    <n v="199.22"/>
    <n v="48921142"/>
    <n v="1.1371712864250301E-2"/>
    <n v="1.1307540975463401E-2"/>
    <x v="1"/>
    <x v="3"/>
    <n v="2"/>
    <s v="Tuesday"/>
  </r>
  <r>
    <d v="2023-04-12T00:00:00"/>
    <x v="0"/>
    <n v="199.33"/>
    <n v="198.61"/>
    <n v="195.56"/>
    <n v="196.95"/>
    <n v="43370044"/>
    <n v="-1.13944383094067E-2"/>
    <n v="-1.14598523001048E-2"/>
    <x v="1"/>
    <x v="3"/>
    <n v="2"/>
    <s v="Wednesday"/>
  </r>
  <r>
    <d v="2023-04-13T00:00:00"/>
    <x v="0"/>
    <n v="197.9"/>
    <n v="195.56"/>
    <n v="191.87"/>
    <n v="193.67"/>
    <n v="88015593"/>
    <n v="-1.6653973089616601E-2"/>
    <n v="-1.67942096772743E-2"/>
    <x v="1"/>
    <x v="3"/>
    <n v="2"/>
    <s v="Thursday"/>
  </r>
  <r>
    <d v="2023-04-14T00:00:00"/>
    <x v="0"/>
    <n v="193.81"/>
    <n v="195.51"/>
    <n v="190.18"/>
    <n v="193.87"/>
    <n v="62758677"/>
    <n v="1.0326844632624001E-3"/>
    <n v="1.0321516114757E-3"/>
    <x v="1"/>
    <x v="3"/>
    <n v="2"/>
    <s v="Friday"/>
  </r>
  <r>
    <d v="2023-04-17T00:00:00"/>
    <x v="0"/>
    <n v="195.08"/>
    <n v="192.6"/>
    <n v="187.79"/>
    <n v="189.98"/>
    <n v="44047842"/>
    <n v="-2.00649920049518E-2"/>
    <n v="-2.0269027889079701E-2"/>
    <x v="1"/>
    <x v="3"/>
    <n v="2"/>
    <s v="Monday"/>
  </r>
  <r>
    <d v="2023-04-18T00:00:00"/>
    <x v="0"/>
    <n v="189.99"/>
    <n v="190.11"/>
    <n v="186.33"/>
    <n v="187.91"/>
    <n v="94086021"/>
    <n v="-1.08958837772397E-2"/>
    <n v="-1.0955678660975099E-2"/>
    <x v="1"/>
    <x v="3"/>
    <n v="2"/>
    <s v="Tuesday"/>
  </r>
  <r>
    <d v="2023-04-19T00:00:00"/>
    <x v="0"/>
    <n v="187.8"/>
    <n v="192.21"/>
    <n v="186.89"/>
    <n v="189"/>
    <n v="151116470"/>
    <n v="5.8006492469798998E-3"/>
    <n v="5.7838902585811997E-3"/>
    <x v="1"/>
    <x v="3"/>
    <n v="2"/>
    <s v="Wednesday"/>
  </r>
  <r>
    <d v="2023-04-20T00:00:00"/>
    <x v="0"/>
    <n v="190.02"/>
    <n v="194.27"/>
    <n v="191.32"/>
    <n v="192.83"/>
    <n v="121376187"/>
    <n v="2.0264550264550402E-2"/>
    <n v="2.0061956671871401E-2"/>
    <x v="1"/>
    <x v="3"/>
    <n v="2"/>
    <s v="Thursday"/>
  </r>
  <r>
    <d v="2023-04-21T00:00:00"/>
    <x v="0"/>
    <n v="191.87"/>
    <n v="198.69"/>
    <n v="192.57"/>
    <n v="194.93"/>
    <n v="74056718"/>
    <n v="1.0890421614893901E-2"/>
    <n v="1.08315480265399E-2"/>
    <x v="1"/>
    <x v="3"/>
    <n v="2"/>
    <s v="Friday"/>
  </r>
  <r>
    <d v="2023-04-24T00:00:00"/>
    <x v="0"/>
    <n v="197.73"/>
    <n v="188.76"/>
    <n v="186.53"/>
    <n v="187.56"/>
    <n v="80212569"/>
    <n v="-3.7808444056840897E-2"/>
    <n v="-3.8541725536668001E-2"/>
    <x v="1"/>
    <x v="3"/>
    <n v="2"/>
    <s v="Monday"/>
  </r>
  <r>
    <d v="2023-04-25T00:00:00"/>
    <x v="0"/>
    <n v="187.92"/>
    <n v="189.42"/>
    <n v="186.99"/>
    <n v="188.62"/>
    <n v="104411363"/>
    <n v="5.6515248453827003E-3"/>
    <n v="5.6356148943531E-3"/>
    <x v="1"/>
    <x v="3"/>
    <n v="2"/>
    <s v="Tuesday"/>
  </r>
  <r>
    <d v="2023-04-26T00:00:00"/>
    <x v="0"/>
    <n v="188.99"/>
    <n v="190.98"/>
    <n v="187.66"/>
    <n v="188.94"/>
    <n v="112018612"/>
    <n v="1.6965327112712001E-3"/>
    <n v="1.6950952252494001E-3"/>
    <x v="1"/>
    <x v="3"/>
    <n v="2"/>
    <s v="Wednesday"/>
  </r>
  <r>
    <d v="2023-04-27T00:00:00"/>
    <x v="0"/>
    <n v="189.44"/>
    <n v="191.41"/>
    <n v="189.34"/>
    <n v="190.36"/>
    <n v="72165776"/>
    <n v="7.5156134222504004E-3"/>
    <n v="7.4875119119214E-3"/>
    <x v="1"/>
    <x v="3"/>
    <n v="2"/>
    <s v="Thursday"/>
  </r>
  <r>
    <d v="2023-04-28T00:00:00"/>
    <x v="0"/>
    <n v="192.18"/>
    <n v="196.52"/>
    <n v="194.78"/>
    <n v="195.75"/>
    <n v="80824484"/>
    <n v="2.8314772010926598E-2"/>
    <n v="2.7921318618002799E-2"/>
    <x v="1"/>
    <x v="3"/>
    <n v="2"/>
    <s v="Friday"/>
  </r>
  <r>
    <d v="2023-05-01T00:00:00"/>
    <x v="0"/>
    <n v="196.54"/>
    <n v="189.6"/>
    <n v="188.08"/>
    <n v="189.09"/>
    <n v="87550089"/>
    <n v="-3.4022988505747101E-2"/>
    <n v="-3.4615242677784E-2"/>
    <x v="1"/>
    <x v="4"/>
    <n v="2"/>
    <s v="Monday"/>
  </r>
  <r>
    <d v="2023-05-02T00:00:00"/>
    <x v="0"/>
    <n v="187.54"/>
    <n v="188.71"/>
    <n v="185.65"/>
    <n v="187.28"/>
    <n v="94461234"/>
    <n v="-9.5721614046221006E-3"/>
    <n v="-9.6182690104731003E-3"/>
    <x v="1"/>
    <x v="4"/>
    <n v="2"/>
    <s v="Tuesday"/>
  </r>
  <r>
    <d v="2023-05-03T00:00:00"/>
    <x v="0"/>
    <n v="188.62"/>
    <n v="191.83"/>
    <n v="186.77"/>
    <n v="189.26"/>
    <n v="76869079"/>
    <n v="1.05724049551472E-2"/>
    <n v="1.0516907897431101E-2"/>
    <x v="1"/>
    <x v="4"/>
    <n v="2"/>
    <s v="Wednesday"/>
  </r>
  <r>
    <d v="2023-05-04T00:00:00"/>
    <x v="0"/>
    <n v="188.93"/>
    <n v="185.12"/>
    <n v="183.68"/>
    <n v="184.32"/>
    <n v="77169249"/>
    <n v="-2.6101659093310699E-2"/>
    <n v="-2.6448353572560101E-2"/>
    <x v="1"/>
    <x v="4"/>
    <n v="2"/>
    <s v="Thursday"/>
  </r>
  <r>
    <d v="2023-05-05T00:00:00"/>
    <x v="0"/>
    <n v="184.42"/>
    <n v="190.85"/>
    <n v="186.25"/>
    <n v="189.09"/>
    <n v="121022482"/>
    <n v="2.587890625E-2"/>
    <n v="2.5549714685602E-2"/>
    <x v="1"/>
    <x v="4"/>
    <n v="2"/>
    <s v="Friday"/>
  </r>
  <r>
    <d v="2023-05-08T00:00:00"/>
    <x v="0"/>
    <n v="187.85"/>
    <n v="193.9"/>
    <n v="186.91"/>
    <n v="190.36"/>
    <n v="114994332"/>
    <n v="6.7163784441270002E-3"/>
    <n v="6.6939240597812004E-3"/>
    <x v="1"/>
    <x v="4"/>
    <n v="2"/>
    <s v="Monday"/>
  </r>
  <r>
    <d v="2023-05-09T00:00:00"/>
    <x v="0"/>
    <n v="190.87"/>
    <n v="194.86"/>
    <n v="192.33"/>
    <n v="193.21"/>
    <n v="92318984"/>
    <n v="1.49716326959445E-2"/>
    <n v="1.48606640203825E-2"/>
    <x v="1"/>
    <x v="4"/>
    <n v="2"/>
    <s v="Tuesday"/>
  </r>
  <r>
    <d v="2023-05-10T00:00:00"/>
    <x v="0"/>
    <n v="192.57"/>
    <n v="192.32"/>
    <n v="190.35"/>
    <n v="191.43"/>
    <n v="133989220"/>
    <n v="-9.2127736659591997E-3"/>
    <n v="-9.2554737249268999E-3"/>
    <x v="1"/>
    <x v="4"/>
    <n v="2"/>
    <s v="Wednesday"/>
  </r>
  <r>
    <d v="2023-05-11T00:00:00"/>
    <x v="0"/>
    <n v="191.52"/>
    <n v="198.16"/>
    <n v="190.29"/>
    <n v="194.18"/>
    <n v="71242739"/>
    <n v="1.4365564436086199E-2"/>
    <n v="1.42633573936336E-2"/>
    <x v="1"/>
    <x v="4"/>
    <n v="2"/>
    <s v="Thursday"/>
  </r>
  <r>
    <d v="2023-05-12T00:00:00"/>
    <x v="0"/>
    <n v="193.9"/>
    <n v="199.63"/>
    <n v="196.08"/>
    <n v="197.83"/>
    <n v="130180073"/>
    <n v="1.8796992481203E-2"/>
    <n v="1.8622512098001798E-2"/>
    <x v="1"/>
    <x v="4"/>
    <n v="2"/>
    <s v="Friday"/>
  </r>
  <r>
    <d v="2023-05-15T00:00:00"/>
    <x v="0"/>
    <n v="199.78"/>
    <n v="201.67"/>
    <n v="196.85"/>
    <n v="198.71"/>
    <n v="94139833"/>
    <n v="4.4482636607188E-3"/>
    <n v="4.4383993777242E-3"/>
    <x v="1"/>
    <x v="4"/>
    <n v="2"/>
    <s v="Monday"/>
  </r>
  <r>
    <d v="2023-05-16T00:00:00"/>
    <x v="0"/>
    <n v="200.72"/>
    <n v="203.59"/>
    <n v="196.53"/>
    <n v="199.59"/>
    <n v="213435455"/>
    <n v="4.4285642393436997E-3"/>
    <n v="4.4187870041809E-3"/>
    <x v="1"/>
    <x v="4"/>
    <n v="2"/>
    <s v="Tuesday"/>
  </r>
  <r>
    <d v="2023-05-17T00:00:00"/>
    <x v="0"/>
    <n v="199.64"/>
    <n v="201.27"/>
    <n v="199.66"/>
    <n v="200.6"/>
    <n v="55940132"/>
    <n v="5.0603737662206997E-3"/>
    <n v="5.0476131059291997E-3"/>
    <x v="1"/>
    <x v="4"/>
    <n v="2"/>
    <s v="Wednesday"/>
  </r>
  <r>
    <d v="2023-05-18T00:00:00"/>
    <x v="0"/>
    <n v="200.67"/>
    <n v="199.99"/>
    <n v="196.26"/>
    <n v="197.77"/>
    <n v="65054349"/>
    <n v="-1.4107676969092601E-2"/>
    <n v="-1.42081361939014E-2"/>
    <x v="1"/>
    <x v="4"/>
    <n v="2"/>
    <s v="Thursday"/>
  </r>
  <r>
    <d v="2023-05-19T00:00:00"/>
    <x v="0"/>
    <n v="197.39"/>
    <n v="201.07"/>
    <n v="194.75"/>
    <n v="197.36"/>
    <n v="90709852"/>
    <n v="-2.0731152348686999E-3"/>
    <n v="-2.0752671128322002E-3"/>
    <x v="1"/>
    <x v="4"/>
    <n v="2"/>
    <s v="Friday"/>
  </r>
  <r>
    <d v="2023-05-22T00:00:00"/>
    <x v="0"/>
    <n v="198.47"/>
    <n v="198.9"/>
    <n v="195.83"/>
    <n v="196.94"/>
    <n v="90124932"/>
    <n v="-2.1280907985407999E-3"/>
    <n v="-2.1303584014452999E-3"/>
    <x v="1"/>
    <x v="4"/>
    <n v="2"/>
    <s v="Monday"/>
  </r>
  <r>
    <d v="2023-05-23T00:00:00"/>
    <x v="0"/>
    <n v="196.61"/>
    <n v="202.1"/>
    <n v="195.5"/>
    <n v="198.31"/>
    <n v="143605266"/>
    <n v="6.9564334315018999E-3"/>
    <n v="6.9323490780823999E-3"/>
    <x v="1"/>
    <x v="4"/>
    <n v="2"/>
    <s v="Tuesday"/>
  </r>
  <r>
    <d v="2023-05-24T00:00:00"/>
    <x v="0"/>
    <n v="197.89"/>
    <n v="204.05"/>
    <n v="199.29"/>
    <n v="201.81"/>
    <n v="65464907"/>
    <n v="1.7649135192375501E-2"/>
    <n v="1.7495197807885599E-2"/>
    <x v="1"/>
    <x v="4"/>
    <n v="2"/>
    <s v="Wednesday"/>
  </r>
  <r>
    <d v="2023-05-25T00:00:00"/>
    <x v="0"/>
    <n v="202.81"/>
    <n v="200.11"/>
    <n v="195.39"/>
    <n v="198.3"/>
    <n v="104951904"/>
    <n v="-1.7392596997175502E-2"/>
    <n v="-1.7545625179873799E-2"/>
    <x v="1"/>
    <x v="4"/>
    <n v="2"/>
    <s v="Thursday"/>
  </r>
  <r>
    <d v="2023-05-26T00:00:00"/>
    <x v="0"/>
    <n v="197.75"/>
    <n v="200.54"/>
    <n v="196.6"/>
    <n v="197.96"/>
    <n v="113382327"/>
    <n v="-1.7145738779626E-3"/>
    <n v="-1.7160454420648999E-3"/>
    <x v="1"/>
    <x v="4"/>
    <n v="2"/>
    <s v="Friday"/>
  </r>
  <r>
    <d v="2023-05-29T00:00:00"/>
    <x v="0"/>
    <n v="197.93"/>
    <n v="205.09"/>
    <n v="200.79"/>
    <n v="203.11"/>
    <n v="98831955"/>
    <n v="2.6015356637704601E-2"/>
    <n v="2.5682714119708999E-2"/>
    <x v="1"/>
    <x v="4"/>
    <n v="2"/>
    <s v="Monday"/>
  </r>
  <r>
    <d v="2023-05-30T00:00:00"/>
    <x v="0"/>
    <n v="201.47"/>
    <n v="202.19"/>
    <n v="199.6"/>
    <n v="200.64"/>
    <n v="59963001"/>
    <n v="-1.21608980355474E-2"/>
    <n v="-1.22354467588386E-2"/>
    <x v="1"/>
    <x v="4"/>
    <n v="2"/>
    <s v="Tuesday"/>
  </r>
  <r>
    <d v="2023-05-31T00:00:00"/>
    <x v="0"/>
    <n v="201.37"/>
    <n v="199.22"/>
    <n v="196.29"/>
    <n v="197.95"/>
    <n v="122040661"/>
    <n v="-1.34070972886761E-2"/>
    <n v="-1.34977838924161E-2"/>
    <x v="1"/>
    <x v="4"/>
    <n v="2"/>
    <s v="Wednesday"/>
  </r>
  <r>
    <d v="2023-06-01T00:00:00"/>
    <x v="0"/>
    <n v="199.91"/>
    <n v="201.63"/>
    <n v="196.28"/>
    <n v="198.72"/>
    <n v="115679578"/>
    <n v="3.8898711795908999E-3"/>
    <n v="3.8823251929744002E-3"/>
    <x v="1"/>
    <x v="5"/>
    <n v="2"/>
    <s v="Thursday"/>
  </r>
  <r>
    <d v="2023-06-02T00:00:00"/>
    <x v="0"/>
    <n v="199.45"/>
    <n v="202.53"/>
    <n v="200.26"/>
    <n v="201.68"/>
    <n v="95765451"/>
    <n v="1.48953301127214E-2"/>
    <n v="1.4785484134550501E-2"/>
    <x v="1"/>
    <x v="5"/>
    <n v="2"/>
    <s v="Friday"/>
  </r>
  <r>
    <d v="2023-06-05T00:00:00"/>
    <x v="0"/>
    <n v="203.19"/>
    <n v="203.1"/>
    <n v="200.99"/>
    <n v="201.81"/>
    <n v="85057792"/>
    <n v="6.4458548195159998E-4"/>
    <n v="6.4437782595980003E-4"/>
    <x v="1"/>
    <x v="5"/>
    <n v="2"/>
    <s v="Monday"/>
  </r>
  <r>
    <d v="2023-06-06T00:00:00"/>
    <x v="0"/>
    <n v="200.94"/>
    <n v="207.41"/>
    <n v="205.51"/>
    <n v="206.52"/>
    <n v="85614874"/>
    <n v="2.3338784004756901E-2"/>
    <n v="2.30705993058242E-2"/>
    <x v="1"/>
    <x v="5"/>
    <n v="2"/>
    <s v="Tuesday"/>
  </r>
  <r>
    <d v="2023-06-07T00:00:00"/>
    <x v="0"/>
    <n v="206.77"/>
    <n v="211.26"/>
    <n v="208.29"/>
    <n v="209.65"/>
    <n v="78132483"/>
    <n v="1.51559171024597E-2"/>
    <n v="1.50422136053232E-2"/>
    <x v="1"/>
    <x v="5"/>
    <n v="2"/>
    <s v="Wednesday"/>
  </r>
  <r>
    <d v="2023-06-08T00:00:00"/>
    <x v="0"/>
    <n v="208.64"/>
    <n v="216.78"/>
    <n v="210.8"/>
    <n v="212.77"/>
    <n v="96956475"/>
    <n v="1.48819461006439E-2"/>
    <n v="1.4772296468854799E-2"/>
    <x v="1"/>
    <x v="5"/>
    <n v="2"/>
    <s v="Thursday"/>
  </r>
  <r>
    <d v="2023-06-09T00:00:00"/>
    <x v="0"/>
    <n v="212.52"/>
    <n v="216.84"/>
    <n v="213.31"/>
    <n v="214.88"/>
    <n v="80750737"/>
    <n v="9.9168115805798006E-3"/>
    <n v="9.8679626893009003E-3"/>
    <x v="1"/>
    <x v="5"/>
    <n v="2"/>
    <s v="Friday"/>
  </r>
  <r>
    <d v="2023-06-12T00:00:00"/>
    <x v="0"/>
    <n v="215.72"/>
    <n v="227.46"/>
    <n v="219.2"/>
    <n v="223.66"/>
    <n v="62020758"/>
    <n v="4.0860014892032802E-2"/>
    <n v="4.0047308825114897E-2"/>
    <x v="1"/>
    <x v="5"/>
    <n v="2"/>
    <s v="Monday"/>
  </r>
  <r>
    <d v="2023-06-13T00:00:00"/>
    <x v="0"/>
    <n v="223.77"/>
    <n v="224.11"/>
    <n v="221.28"/>
    <n v="222.98"/>
    <n v="58407782"/>
    <n v="-3.0403290709112001E-3"/>
    <n v="-3.0449602606168E-3"/>
    <x v="1"/>
    <x v="5"/>
    <n v="2"/>
    <s v="Tuesday"/>
  </r>
  <r>
    <d v="2023-06-14T00:00:00"/>
    <x v="0"/>
    <n v="221.37"/>
    <n v="219.34"/>
    <n v="213.8"/>
    <n v="215.6"/>
    <n v="63842285"/>
    <n v="-3.3097138756839103E-2"/>
    <n v="-3.36572423045833E-2"/>
    <x v="1"/>
    <x v="5"/>
    <n v="2"/>
    <s v="Wednesday"/>
  </r>
  <r>
    <d v="2023-06-15T00:00:00"/>
    <x v="0"/>
    <n v="214.16"/>
    <n v="224.29"/>
    <n v="218.78"/>
    <n v="221.67"/>
    <n v="85512820"/>
    <n v="2.8153988868274402E-2"/>
    <n v="2.7764950433823699E-2"/>
    <x v="1"/>
    <x v="5"/>
    <n v="2"/>
    <s v="Thursday"/>
  </r>
  <r>
    <d v="2023-06-16T00:00:00"/>
    <x v="0"/>
    <n v="220.11"/>
    <n v="221.87"/>
    <n v="217.52"/>
    <n v="220.05"/>
    <n v="79355668"/>
    <n v="-7.3081607795368996E-3"/>
    <n v="-7.3349962115652999E-3"/>
    <x v="1"/>
    <x v="5"/>
    <n v="2"/>
    <s v="Friday"/>
  </r>
  <r>
    <d v="2023-06-19T00:00:00"/>
    <x v="0"/>
    <n v="220.6"/>
    <n v="223.07"/>
    <n v="216.15"/>
    <n v="220.55"/>
    <n v="85338847"/>
    <n v="2.2722108611679002E-3"/>
    <n v="2.2696332938482999E-3"/>
    <x v="1"/>
    <x v="5"/>
    <n v="2"/>
    <s v="Monday"/>
  </r>
  <r>
    <d v="2023-06-20T00:00:00"/>
    <x v="0"/>
    <n v="222.87"/>
    <n v="228.54"/>
    <n v="221.26"/>
    <n v="225.62"/>
    <n v="92969415"/>
    <n v="2.2987984583994401E-2"/>
    <n v="2.2727741625825301E-2"/>
    <x v="1"/>
    <x v="5"/>
    <n v="2"/>
    <s v="Tuesday"/>
  </r>
  <r>
    <d v="2023-06-21T00:00:00"/>
    <x v="0"/>
    <n v="227.19"/>
    <n v="222.94"/>
    <n v="215.8"/>
    <n v="219.65"/>
    <n v="66276166"/>
    <n v="-2.6460420175516301E-2"/>
    <n v="-2.6816797754985602E-2"/>
    <x v="1"/>
    <x v="5"/>
    <n v="2"/>
    <s v="Wednesday"/>
  </r>
  <r>
    <d v="2023-06-22T00:00:00"/>
    <x v="0"/>
    <n v="217.53"/>
    <n v="217.08"/>
    <n v="213.65"/>
    <n v="215.12"/>
    <n v="124179076"/>
    <n v="-2.0623719553835601E-2"/>
    <n v="-2.0839358461179298E-2"/>
    <x v="1"/>
    <x v="5"/>
    <n v="2"/>
    <s v="Thursday"/>
  </r>
  <r>
    <d v="2023-06-23T00:00:00"/>
    <x v="0"/>
    <n v="216.68"/>
    <n v="211.2"/>
    <n v="207.78"/>
    <n v="209.44"/>
    <n v="73826178"/>
    <n v="-2.6403867608776499E-2"/>
    <n v="-2.6758709799019401E-2"/>
    <x v="1"/>
    <x v="5"/>
    <n v="2"/>
    <s v="Friday"/>
  </r>
  <r>
    <d v="2023-06-26T00:00:00"/>
    <x v="0"/>
    <n v="210.44"/>
    <n v="208.74"/>
    <n v="203.24"/>
    <n v="206.72"/>
    <n v="70245660"/>
    <n v="-1.2987012987012899E-2"/>
    <n v="-1.3072081567352701E-2"/>
    <x v="1"/>
    <x v="5"/>
    <n v="2"/>
    <s v="Monday"/>
  </r>
  <r>
    <d v="2023-06-27T00:00:00"/>
    <x v="0"/>
    <n v="205.09"/>
    <n v="210.5"/>
    <n v="207.24"/>
    <n v="208.37"/>
    <n v="92456892"/>
    <n v="7.9818111455107008E-3"/>
    <n v="7.9501249878717005E-3"/>
    <x v="1"/>
    <x v="5"/>
    <n v="2"/>
    <s v="Tuesday"/>
  </r>
  <r>
    <d v="2023-06-28T00:00:00"/>
    <x v="0"/>
    <n v="208.05"/>
    <n v="212.91"/>
    <n v="207.89"/>
    <n v="210.33"/>
    <n v="46112016"/>
    <n v="9.4063444833708994E-3"/>
    <n v="9.3623803048770993E-3"/>
    <x v="1"/>
    <x v="5"/>
    <n v="2"/>
    <s v="Wednesday"/>
  </r>
  <r>
    <d v="2023-06-29T00:00:00"/>
    <x v="0"/>
    <n v="211.5"/>
    <n v="214.52"/>
    <n v="209.82"/>
    <n v="211.41"/>
    <n v="63109183"/>
    <n v="5.1347881899869996E-3"/>
    <n v="5.1216501200546998E-3"/>
    <x v="1"/>
    <x v="5"/>
    <n v="2"/>
    <s v="Thursday"/>
  </r>
  <r>
    <d v="2023-06-30T00:00:00"/>
    <x v="0"/>
    <n v="212.01"/>
    <n v="208.34"/>
    <n v="203.33"/>
    <n v="206.49"/>
    <n v="107377264"/>
    <n v="-2.3272314460053799E-2"/>
    <n v="-2.35473909286582E-2"/>
    <x v="1"/>
    <x v="5"/>
    <n v="2"/>
    <s v="Friday"/>
  </r>
  <r>
    <d v="2023-07-03T00:00:00"/>
    <x v="0"/>
    <n v="205.11"/>
    <n v="201.84"/>
    <n v="195.81"/>
    <n v="198.62"/>
    <n v="47503341"/>
    <n v="-3.8113225822073701E-2"/>
    <n v="-3.8858533603170001E-2"/>
    <x v="1"/>
    <x v="6"/>
    <n v="3"/>
    <s v="Monday"/>
  </r>
  <r>
    <d v="2023-07-04T00:00:00"/>
    <x v="0"/>
    <n v="199.24"/>
    <n v="202.45"/>
    <n v="195.87"/>
    <n v="198.89"/>
    <n v="111865683"/>
    <n v="1.3593797200683001E-3"/>
    <n v="1.3584565999425E-3"/>
    <x v="1"/>
    <x v="6"/>
    <n v="3"/>
    <s v="Tuesday"/>
  </r>
  <r>
    <d v="2023-07-05T00:00:00"/>
    <x v="0"/>
    <n v="196.73"/>
    <n v="198.12"/>
    <n v="196.24"/>
    <n v="197.39"/>
    <n v="125884850"/>
    <n v="-7.5418573080597E-3"/>
    <n v="-7.5704409202590004E-3"/>
    <x v="1"/>
    <x v="6"/>
    <n v="3"/>
    <s v="Wednesday"/>
  </r>
  <r>
    <d v="2023-07-06T00:00:00"/>
    <x v="0"/>
    <n v="197.17"/>
    <n v="200.15"/>
    <n v="197.68"/>
    <n v="199.03"/>
    <n v="71606799"/>
    <n v="8.3084249455394003E-3"/>
    <n v="8.2740999762330996E-3"/>
    <x v="1"/>
    <x v="6"/>
    <n v="3"/>
    <s v="Thursday"/>
  </r>
  <r>
    <d v="2023-07-07T00:00:00"/>
    <x v="0"/>
    <n v="200.19"/>
    <n v="204.85"/>
    <n v="199.76"/>
    <n v="201.51"/>
    <n v="87319208"/>
    <n v="1.24604331005375E-2"/>
    <n v="1.2383440815753601E-2"/>
    <x v="1"/>
    <x v="6"/>
    <n v="3"/>
    <s v="Friday"/>
  </r>
  <r>
    <d v="2023-07-10T00:00:00"/>
    <x v="0"/>
    <n v="201.53"/>
    <n v="203.6"/>
    <n v="199.46"/>
    <n v="202.08"/>
    <n v="111916466"/>
    <n v="2.8286437397647998E-3"/>
    <n v="2.8246506552982E-3"/>
    <x v="1"/>
    <x v="6"/>
    <n v="3"/>
    <s v="Monday"/>
  </r>
  <r>
    <d v="2023-07-11T00:00:00"/>
    <x v="0"/>
    <n v="201.56"/>
    <n v="205.84"/>
    <n v="202.77"/>
    <n v="204.8"/>
    <n v="69546102"/>
    <n v="1.3460015835312601E-2"/>
    <n v="1.33702345631716E-2"/>
    <x v="1"/>
    <x v="6"/>
    <n v="3"/>
    <s v="Tuesday"/>
  </r>
  <r>
    <d v="2023-07-12T00:00:00"/>
    <x v="0"/>
    <n v="205.73"/>
    <n v="207.94"/>
    <n v="204.43"/>
    <n v="205.69"/>
    <n v="103788927"/>
    <n v="4.3457031249997998E-3"/>
    <n v="4.3362878247189002E-3"/>
    <x v="1"/>
    <x v="6"/>
    <n v="3"/>
    <s v="Wednesday"/>
  </r>
  <r>
    <d v="2023-07-13T00:00:00"/>
    <x v="0"/>
    <n v="206.72"/>
    <n v="210.17"/>
    <n v="204.17"/>
    <n v="207.65"/>
    <n v="65410447"/>
    <n v="9.5289027176819006E-3"/>
    <n v="9.4837890866906003E-3"/>
    <x v="1"/>
    <x v="6"/>
    <n v="3"/>
    <s v="Thursday"/>
  </r>
  <r>
    <d v="2023-07-14T00:00:00"/>
    <x v="0"/>
    <n v="209.04"/>
    <n v="207.26"/>
    <n v="202.58"/>
    <n v="205.27"/>
    <n v="69320865"/>
    <n v="-1.14615940284131E-2"/>
    <n v="-1.1527784347674999E-2"/>
    <x v="1"/>
    <x v="6"/>
    <n v="3"/>
    <s v="Friday"/>
  </r>
  <r>
    <d v="2023-07-17T00:00:00"/>
    <x v="0"/>
    <n v="206.18"/>
    <n v="207.02"/>
    <n v="202.12"/>
    <n v="204.73"/>
    <n v="62942757"/>
    <n v="-2.6306815413844999E-3"/>
    <n v="-2.6341478646001999E-3"/>
    <x v="1"/>
    <x v="6"/>
    <n v="3"/>
    <s v="Monday"/>
  </r>
  <r>
    <d v="2023-07-18T00:00:00"/>
    <x v="0"/>
    <n v="205.86"/>
    <n v="207.78"/>
    <n v="203.61"/>
    <n v="205.51"/>
    <n v="88661060"/>
    <n v="3.8098959605334E-3"/>
    <n v="3.8026566883416998E-3"/>
    <x v="1"/>
    <x v="6"/>
    <n v="3"/>
    <s v="Tuesday"/>
  </r>
  <r>
    <d v="2023-07-19T00:00:00"/>
    <x v="0"/>
    <n v="206.28"/>
    <n v="209.83"/>
    <n v="207.2"/>
    <n v="208.5"/>
    <n v="113229569"/>
    <n v="1.45491703566735E-2"/>
    <n v="1.44443466860271E-2"/>
    <x v="1"/>
    <x v="6"/>
    <n v="3"/>
    <s v="Wednesday"/>
  </r>
  <r>
    <d v="2023-07-20T00:00:00"/>
    <x v="0"/>
    <n v="208.78"/>
    <n v="209.16"/>
    <n v="205.6"/>
    <n v="207.2"/>
    <n v="75701104"/>
    <n v="-6.2350119904076998E-3"/>
    <n v="-6.2545308535281998E-3"/>
    <x v="1"/>
    <x v="6"/>
    <n v="3"/>
    <s v="Thursday"/>
  </r>
  <r>
    <d v="2023-07-21T00:00:00"/>
    <x v="0"/>
    <n v="207.29"/>
    <n v="211.34"/>
    <n v="207.94"/>
    <n v="209.14"/>
    <n v="54633753"/>
    <n v="9.3629343629343994E-3"/>
    <n v="9.3193737851146995E-3"/>
    <x v="1"/>
    <x v="6"/>
    <n v="3"/>
    <s v="Friday"/>
  </r>
  <r>
    <d v="2023-07-24T00:00:00"/>
    <x v="0"/>
    <n v="208.88"/>
    <n v="210.71"/>
    <n v="206.66"/>
    <n v="208.29"/>
    <n v="57813053"/>
    <n v="-4.0642631729941002E-3"/>
    <n v="-4.0725447371509002E-3"/>
    <x v="1"/>
    <x v="6"/>
    <n v="3"/>
    <s v="Monday"/>
  </r>
  <r>
    <d v="2023-07-25T00:00:00"/>
    <x v="0"/>
    <n v="207"/>
    <n v="211.38"/>
    <n v="204.99"/>
    <n v="207.96"/>
    <n v="90053727"/>
    <n v="-1.5843295405443001E-3"/>
    <n v="-1.5855859177765E-3"/>
    <x v="1"/>
    <x v="6"/>
    <n v="3"/>
    <s v="Tuesday"/>
  </r>
  <r>
    <d v="2023-07-26T00:00:00"/>
    <x v="0"/>
    <n v="206.95"/>
    <n v="212.04"/>
    <n v="210.07"/>
    <n v="211.01"/>
    <n v="139109523"/>
    <n v="1.4666281977303301E-2"/>
    <n v="1.45597722024503E-2"/>
    <x v="1"/>
    <x v="6"/>
    <n v="3"/>
    <s v="Wednesday"/>
  </r>
  <r>
    <d v="2023-07-27T00:00:00"/>
    <x v="0"/>
    <n v="210.71"/>
    <n v="205.26"/>
    <n v="203.4"/>
    <n v="204.07"/>
    <n v="90030106"/>
    <n v="-3.2889436519596103E-2"/>
    <n v="-3.3442453476970897E-2"/>
    <x v="1"/>
    <x v="6"/>
    <n v="3"/>
    <s v="Thursday"/>
  </r>
  <r>
    <d v="2023-07-28T00:00:00"/>
    <x v="0"/>
    <n v="204.32"/>
    <n v="201.27"/>
    <n v="198.11"/>
    <n v="199.71"/>
    <n v="71233105"/>
    <n v="-2.1365217817415499E-2"/>
    <n v="-2.15967579602723E-2"/>
    <x v="1"/>
    <x v="6"/>
    <n v="3"/>
    <s v="Friday"/>
  </r>
  <r>
    <d v="2023-07-31T00:00:00"/>
    <x v="0"/>
    <n v="201.18"/>
    <n v="196.94"/>
    <n v="191.32"/>
    <n v="194.83"/>
    <n v="100673421"/>
    <n v="-2.44354313754944E-2"/>
    <n v="-2.4738930822926001E-2"/>
    <x v="1"/>
    <x v="6"/>
    <n v="3"/>
    <s v="Monday"/>
  </r>
  <r>
    <d v="2023-08-01T00:00:00"/>
    <x v="0"/>
    <n v="194.79"/>
    <n v="190.39"/>
    <n v="184.92"/>
    <n v="187.33"/>
    <n v="74453669"/>
    <n v="-3.8495098290817598E-2"/>
    <n v="-3.9255615984828303E-2"/>
    <x v="1"/>
    <x v="7"/>
    <n v="3"/>
    <s v="Tuesday"/>
  </r>
  <r>
    <d v="2023-08-02T00:00:00"/>
    <x v="0"/>
    <n v="188.29"/>
    <n v="186.45"/>
    <n v="183.66"/>
    <n v="185.27"/>
    <n v="71417366"/>
    <n v="-1.0996636950835401E-2"/>
    <n v="-1.1057546911046099E-2"/>
    <x v="1"/>
    <x v="7"/>
    <n v="3"/>
    <s v="Wednesday"/>
  </r>
  <r>
    <d v="2023-08-03T00:00:00"/>
    <x v="0"/>
    <n v="186.29"/>
    <n v="189.82"/>
    <n v="185.07"/>
    <n v="187.73"/>
    <n v="60008661"/>
    <n v="1.3277918713229199E-2"/>
    <n v="1.3190539774349299E-2"/>
    <x v="1"/>
    <x v="7"/>
    <n v="3"/>
    <s v="Thursday"/>
  </r>
  <r>
    <d v="2023-08-04T00:00:00"/>
    <x v="0"/>
    <n v="187.51"/>
    <n v="188.29"/>
    <n v="184.47"/>
    <n v="186.9"/>
    <n v="122065927"/>
    <n v="-4.4212432749159E-3"/>
    <n v="-4.4310458747535003E-3"/>
    <x v="1"/>
    <x v="7"/>
    <n v="3"/>
    <s v="Friday"/>
  </r>
  <r>
    <d v="2023-08-07T00:00:00"/>
    <x v="0"/>
    <n v="187.47"/>
    <n v="189.85"/>
    <n v="186.34"/>
    <n v="187.62"/>
    <n v="37347435"/>
    <n v="3.8523274478329999E-3"/>
    <n v="3.8449262362877002E-3"/>
    <x v="1"/>
    <x v="7"/>
    <n v="3"/>
    <s v="Monday"/>
  </r>
  <r>
    <d v="2023-08-08T00:00:00"/>
    <x v="0"/>
    <n v="187.38"/>
    <n v="193.19"/>
    <n v="187.52"/>
    <n v="191.21"/>
    <n v="101634637"/>
    <n v="1.9134420637458599E-2"/>
    <n v="1.8953659807063001E-2"/>
    <x v="1"/>
    <x v="7"/>
    <n v="3"/>
    <s v="Tuesday"/>
  </r>
  <r>
    <d v="2023-08-09T00:00:00"/>
    <x v="0"/>
    <n v="192.5"/>
    <n v="196.48"/>
    <n v="194.3"/>
    <n v="195.67"/>
    <n v="69609646"/>
    <n v="2.3325139898540698E-2"/>
    <n v="2.30572662851392E-2"/>
    <x v="1"/>
    <x v="7"/>
    <n v="3"/>
    <s v="Wednesday"/>
  </r>
  <r>
    <d v="2023-08-10T00:00:00"/>
    <x v="0"/>
    <n v="196.3"/>
    <n v="196.5"/>
    <n v="193.78"/>
    <n v="195.53"/>
    <n v="70733862"/>
    <n v="-7.1549036643320002E-4"/>
    <n v="-7.1574645182380001E-4"/>
    <x v="1"/>
    <x v="7"/>
    <n v="3"/>
    <s v="Thursday"/>
  </r>
  <r>
    <d v="2023-08-11T00:00:00"/>
    <x v="0"/>
    <n v="194.34"/>
    <n v="202.41"/>
    <n v="197.67"/>
    <n v="200.17"/>
    <n v="132916509"/>
    <n v="2.3730373855674201E-2"/>
    <n v="2.3453185164431001E-2"/>
    <x v="1"/>
    <x v="7"/>
    <n v="3"/>
    <s v="Friday"/>
  </r>
  <r>
    <d v="2023-08-14T00:00:00"/>
    <x v="0"/>
    <n v="200.33"/>
    <n v="201.83"/>
    <n v="199.08"/>
    <n v="200.57"/>
    <n v="64572414"/>
    <n v="1.9983014437727001E-3"/>
    <n v="1.9963074953408002E-3"/>
    <x v="1"/>
    <x v="7"/>
    <n v="3"/>
    <s v="Monday"/>
  </r>
  <r>
    <d v="2023-08-15T00:00:00"/>
    <x v="0"/>
    <n v="202.26"/>
    <n v="200.43"/>
    <n v="195.57"/>
    <n v="197.83"/>
    <n v="65235636"/>
    <n v="-1.3661065962008201E-2"/>
    <n v="-1.37552369579547E-2"/>
    <x v="1"/>
    <x v="7"/>
    <n v="3"/>
    <s v="Tuesday"/>
  </r>
  <r>
    <d v="2023-08-16T00:00:00"/>
    <x v="0"/>
    <n v="197.64"/>
    <n v="197.05"/>
    <n v="194.36"/>
    <n v="195.92"/>
    <n v="76930957"/>
    <n v="-9.6547540817875002E-3"/>
    <n v="-9.7016633960883992E-3"/>
    <x v="1"/>
    <x v="7"/>
    <n v="3"/>
    <s v="Wednesday"/>
  </r>
  <r>
    <d v="2023-08-17T00:00:00"/>
    <x v="0"/>
    <n v="196.37"/>
    <n v="191.8"/>
    <n v="189.86"/>
    <n v="191.14"/>
    <n v="90575236"/>
    <n v="-2.43977133523887E-2"/>
    <n v="-2.4700268805878601E-2"/>
    <x v="1"/>
    <x v="7"/>
    <n v="3"/>
    <s v="Thursday"/>
  </r>
  <r>
    <d v="2023-08-18T00:00:00"/>
    <x v="0"/>
    <n v="191.67"/>
    <n v="189.78"/>
    <n v="186.54"/>
    <n v="188.36"/>
    <n v="70068259"/>
    <n v="-1.45443130689545E-2"/>
    <n v="-1.4651118462679601E-2"/>
    <x v="1"/>
    <x v="7"/>
    <n v="3"/>
    <s v="Friday"/>
  </r>
  <r>
    <d v="2023-08-21T00:00:00"/>
    <x v="0"/>
    <n v="187.36"/>
    <n v="188.92"/>
    <n v="185.5"/>
    <n v="187.3"/>
    <n v="49892413"/>
    <n v="-5.6275217668294002E-3"/>
    <n v="-5.6434159253108997E-3"/>
    <x v="1"/>
    <x v="7"/>
    <n v="3"/>
    <s v="Monday"/>
  </r>
  <r>
    <d v="2023-08-22T00:00:00"/>
    <x v="0"/>
    <n v="187.79"/>
    <n v="191.35"/>
    <n v="189.16"/>
    <n v="189.96"/>
    <n v="61702051"/>
    <n v="1.4201815269620799E-2"/>
    <n v="1.41019142308781E-2"/>
    <x v="1"/>
    <x v="7"/>
    <n v="3"/>
    <s v="Tuesday"/>
  </r>
  <r>
    <d v="2023-08-23T00:00:00"/>
    <x v="0"/>
    <n v="188.61"/>
    <n v="196.49"/>
    <n v="194.43"/>
    <n v="195.69"/>
    <n v="117498643"/>
    <n v="3.0164245104232299E-2"/>
    <n v="2.9718250795193E-2"/>
    <x v="1"/>
    <x v="7"/>
    <n v="3"/>
    <s v="Wednesday"/>
  </r>
  <r>
    <d v="2023-08-24T00:00:00"/>
    <x v="0"/>
    <n v="195.07"/>
    <n v="193.01"/>
    <n v="189.21"/>
    <n v="191.23"/>
    <n v="81814923"/>
    <n v="-2.27911492666973E-2"/>
    <n v="-2.3054882401231401E-2"/>
    <x v="1"/>
    <x v="7"/>
    <n v="3"/>
    <s v="Thursday"/>
  </r>
  <r>
    <d v="2023-08-25T00:00:00"/>
    <x v="0"/>
    <n v="192.28"/>
    <n v="193.88"/>
    <n v="191.32"/>
    <n v="192.6"/>
    <n v="91592814"/>
    <n v="7.1641478847461002E-3"/>
    <n v="7.1386072891423003E-3"/>
    <x v="1"/>
    <x v="7"/>
    <n v="3"/>
    <s v="Friday"/>
  </r>
  <r>
    <d v="2023-08-28T00:00:00"/>
    <x v="0"/>
    <n v="192.95"/>
    <n v="190.92"/>
    <n v="187.86"/>
    <n v="189.31"/>
    <n v="73965611"/>
    <n v="-1.7082035306334301E-2"/>
    <n v="-1.7229616342206499E-2"/>
    <x v="1"/>
    <x v="7"/>
    <n v="3"/>
    <s v="Monday"/>
  </r>
  <r>
    <d v="2023-08-29T00:00:00"/>
    <x v="0"/>
    <n v="189.01"/>
    <n v="191.79"/>
    <n v="189.81"/>
    <n v="190.93"/>
    <n v="65639478"/>
    <n v="8.5573926364163992E-3"/>
    <n v="8.5209857035544005E-3"/>
    <x v="1"/>
    <x v="7"/>
    <n v="3"/>
    <s v="Tuesday"/>
  </r>
  <r>
    <d v="2023-08-30T00:00:00"/>
    <x v="0"/>
    <n v="191.36"/>
    <n v="192.68"/>
    <n v="189.33"/>
    <n v="190.59"/>
    <n v="132329823"/>
    <n v="-1.7807573456241001E-3"/>
    <n v="-1.7823447788215001E-3"/>
    <x v="1"/>
    <x v="7"/>
    <n v="3"/>
    <s v="Wednesday"/>
  </r>
  <r>
    <d v="2023-08-31T00:00:00"/>
    <x v="0"/>
    <n v="190.53"/>
    <n v="186.1"/>
    <n v="183.79"/>
    <n v="184.83"/>
    <n v="75608527"/>
    <n v="-3.0221942389422201E-2"/>
    <n v="-3.0688040251962399E-2"/>
    <x v="1"/>
    <x v="7"/>
    <n v="3"/>
    <s v="Thursday"/>
  </r>
  <r>
    <d v="2023-09-01T00:00:00"/>
    <x v="0"/>
    <n v="184.84"/>
    <n v="190.17"/>
    <n v="186.42"/>
    <n v="187.85"/>
    <n v="70036439"/>
    <n v="1.6339338851917899E-2"/>
    <n v="1.6207288325388799E-2"/>
    <x v="1"/>
    <x v="8"/>
    <n v="3"/>
    <s v="Friday"/>
  </r>
  <r>
    <d v="2023-09-04T00:00:00"/>
    <x v="0"/>
    <n v="188.48"/>
    <n v="187.39"/>
    <n v="184.35"/>
    <n v="186.01"/>
    <n v="111148744"/>
    <n v="-9.7950492414160002E-3"/>
    <n v="-9.8433363111183995E-3"/>
    <x v="1"/>
    <x v="8"/>
    <n v="3"/>
    <s v="Monday"/>
  </r>
  <r>
    <d v="2023-09-05T00:00:00"/>
    <x v="0"/>
    <n v="185.32"/>
    <n v="186.19"/>
    <n v="181.1"/>
    <n v="184.42"/>
    <n v="64413196"/>
    <n v="-8.5479275307778994E-3"/>
    <n v="-8.5846705978643006E-3"/>
    <x v="1"/>
    <x v="8"/>
    <n v="3"/>
    <s v="Tuesday"/>
  </r>
  <r>
    <d v="2023-09-06T00:00:00"/>
    <x v="0"/>
    <n v="184.45"/>
    <n v="184.13"/>
    <n v="179.33"/>
    <n v="181.17"/>
    <n v="66927398"/>
    <n v="-1.7622817481834901E-2"/>
    <n v="-1.7779948123075599E-2"/>
    <x v="1"/>
    <x v="8"/>
    <n v="3"/>
    <s v="Wednesday"/>
  </r>
  <r>
    <d v="2023-09-07T00:00:00"/>
    <x v="0"/>
    <n v="180.88"/>
    <n v="180.12"/>
    <n v="178.63"/>
    <n v="179.25"/>
    <n v="80246298"/>
    <n v="-1.0597781089584301E-2"/>
    <n v="-1.06543375081897E-2"/>
    <x v="1"/>
    <x v="8"/>
    <n v="3"/>
    <s v="Thursday"/>
  </r>
  <r>
    <d v="2023-09-08T00:00:00"/>
    <x v="0"/>
    <n v="177.8"/>
    <n v="181.59"/>
    <n v="179.58"/>
    <n v="180.64"/>
    <n v="80006482"/>
    <n v="7.7545327754530999E-3"/>
    <n v="7.7246209216219001E-3"/>
    <x v="1"/>
    <x v="8"/>
    <n v="3"/>
    <s v="Friday"/>
  </r>
  <r>
    <d v="2023-09-11T00:00:00"/>
    <x v="0"/>
    <n v="179.79"/>
    <n v="180.84"/>
    <n v="179.29"/>
    <n v="180.14"/>
    <n v="86479728"/>
    <n v="-2.7679362267492998E-3"/>
    <n v="-2.7717740457549999E-3"/>
    <x v="1"/>
    <x v="8"/>
    <n v="3"/>
    <s v="Monday"/>
  </r>
  <r>
    <d v="2023-09-12T00:00:00"/>
    <x v="0"/>
    <n v="181.58"/>
    <n v="183.93"/>
    <n v="178.86"/>
    <n v="181.23"/>
    <n v="149833902"/>
    <n v="6.0508493394026003E-3"/>
    <n v="6.0326164631628E-3"/>
    <x v="1"/>
    <x v="8"/>
    <n v="3"/>
    <s v="Tuesday"/>
  </r>
  <r>
    <d v="2023-09-13T00:00:00"/>
    <x v="0"/>
    <n v="181.59"/>
    <n v="183.87"/>
    <n v="181.43"/>
    <n v="182.43"/>
    <n v="88491022"/>
    <n v="6.6214202946531997E-3"/>
    <n v="6.5995949813684998E-3"/>
    <x v="1"/>
    <x v="8"/>
    <n v="3"/>
    <s v="Wednesday"/>
  </r>
  <r>
    <d v="2023-09-14T00:00:00"/>
    <x v="0"/>
    <n v="181.2"/>
    <n v="188.4"/>
    <n v="182.88"/>
    <n v="186.66"/>
    <n v="39197401"/>
    <n v="2.3186975826344301E-2"/>
    <n v="2.29222423374725E-2"/>
    <x v="1"/>
    <x v="8"/>
    <n v="3"/>
    <s v="Thursday"/>
  </r>
  <r>
    <d v="2023-09-15T00:00:00"/>
    <x v="0"/>
    <n v="185.19"/>
    <n v="188.44"/>
    <n v="183.52"/>
    <n v="185.66"/>
    <n v="88227289"/>
    <n v="-5.3573341905066999E-3"/>
    <n v="-5.3717361658140996E-3"/>
    <x v="1"/>
    <x v="8"/>
    <n v="3"/>
    <s v="Friday"/>
  </r>
  <r>
    <d v="2023-09-18T00:00:00"/>
    <x v="0"/>
    <n v="185.55"/>
    <n v="184.36"/>
    <n v="178.09"/>
    <n v="181.14"/>
    <n v="80914305"/>
    <n v="-2.43455779381666E-2"/>
    <n v="-2.4646831024984099E-2"/>
    <x v="1"/>
    <x v="8"/>
    <n v="3"/>
    <s v="Monday"/>
  </r>
  <r>
    <d v="2023-09-19T00:00:00"/>
    <x v="0"/>
    <n v="182.58"/>
    <n v="186.21"/>
    <n v="183.24"/>
    <n v="184.54"/>
    <n v="81049626"/>
    <n v="1.8770012145301999E-2"/>
    <n v="1.8596029203607398E-2"/>
    <x v="1"/>
    <x v="8"/>
    <n v="3"/>
    <s v="Tuesday"/>
  </r>
  <r>
    <d v="2023-09-20T00:00:00"/>
    <x v="0"/>
    <n v="184.36"/>
    <n v="187.41"/>
    <n v="179.33"/>
    <n v="183.58"/>
    <n v="86125955"/>
    <n v="-5.2021242007150997E-3"/>
    <n v="-5.2157023594647002E-3"/>
    <x v="1"/>
    <x v="8"/>
    <n v="3"/>
    <s v="Wednesday"/>
  </r>
  <r>
    <d v="2023-09-21T00:00:00"/>
    <x v="0"/>
    <n v="184.81"/>
    <n v="188.18"/>
    <n v="185.93"/>
    <n v="187.18"/>
    <n v="79314673"/>
    <n v="1.9609979300577202E-2"/>
    <n v="1.9420180938165301E-2"/>
    <x v="1"/>
    <x v="8"/>
    <n v="3"/>
    <s v="Thursday"/>
  </r>
  <r>
    <d v="2023-09-22T00:00:00"/>
    <x v="0"/>
    <n v="187.52"/>
    <n v="190.86"/>
    <n v="186.38"/>
    <n v="188.49"/>
    <n v="78747222"/>
    <n v="6.9986109627095004E-3"/>
    <n v="6.9742343538547998E-3"/>
    <x v="1"/>
    <x v="8"/>
    <n v="3"/>
    <s v="Friday"/>
  </r>
  <r>
    <d v="2023-09-25T00:00:00"/>
    <x v="0"/>
    <n v="188.94"/>
    <n v="190.34"/>
    <n v="186.62"/>
    <n v="188.15"/>
    <n v="96152925"/>
    <n v="-1.8038092206482999E-3"/>
    <n v="-1.8054380435190999E-3"/>
    <x v="1"/>
    <x v="8"/>
    <n v="3"/>
    <s v="Monday"/>
  </r>
  <r>
    <d v="2023-09-26T00:00:00"/>
    <x v="0"/>
    <n v="186.87"/>
    <n v="191.32"/>
    <n v="186.96"/>
    <n v="189.36"/>
    <n v="67992839"/>
    <n v="6.4310390645760003E-3"/>
    <n v="6.4104481662821001E-3"/>
    <x v="1"/>
    <x v="8"/>
    <n v="3"/>
    <s v="Tuesday"/>
  </r>
  <r>
    <d v="2023-09-27T00:00:00"/>
    <x v="0"/>
    <n v="190.26"/>
    <n v="198.01"/>
    <n v="192.99"/>
    <n v="195.84"/>
    <n v="60202912"/>
    <n v="3.4220532319391497E-2"/>
    <n v="3.3648034118232702E-2"/>
    <x v="1"/>
    <x v="8"/>
    <n v="3"/>
    <s v="Wednesday"/>
  </r>
  <r>
    <d v="2023-09-28T00:00:00"/>
    <x v="0"/>
    <n v="195.5"/>
    <n v="206.03"/>
    <n v="199.46"/>
    <n v="202.97"/>
    <n v="198177099"/>
    <n v="3.6407271241829901E-2"/>
    <n v="3.5760185545573801E-2"/>
    <x v="1"/>
    <x v="8"/>
    <n v="3"/>
    <s v="Thursday"/>
  </r>
  <r>
    <d v="2023-09-29T00:00:00"/>
    <x v="0"/>
    <n v="203.86"/>
    <n v="204.24"/>
    <n v="202.28"/>
    <n v="203.3"/>
    <n v="64538981"/>
    <n v="1.6258560378381E-3"/>
    <n v="1.6245357647658E-3"/>
    <x v="1"/>
    <x v="8"/>
    <n v="3"/>
    <s v="Friday"/>
  </r>
  <r>
    <d v="2023-10-02T00:00:00"/>
    <x v="0"/>
    <n v="202.46"/>
    <n v="206.91"/>
    <n v="200.67"/>
    <n v="203.95"/>
    <n v="82439897"/>
    <n v="3.1972454500737001E-3"/>
    <n v="3.1921451292664001E-3"/>
    <x v="1"/>
    <x v="9"/>
    <n v="4"/>
    <s v="Monday"/>
  </r>
  <r>
    <d v="2023-10-03T00:00:00"/>
    <x v="0"/>
    <n v="204.13"/>
    <n v="210.87"/>
    <n v="205.67"/>
    <n v="207.81"/>
    <n v="51076706"/>
    <n v="1.8926207403775399E-2"/>
    <n v="1.8749334939055898E-2"/>
    <x v="1"/>
    <x v="9"/>
    <n v="4"/>
    <s v="Tuesday"/>
  </r>
  <r>
    <d v="2023-10-04T00:00:00"/>
    <x v="0"/>
    <n v="208.18"/>
    <n v="206.26"/>
    <n v="202.21"/>
    <n v="204.93"/>
    <n v="82844649"/>
    <n v="-1.38588133391077E-2"/>
    <n v="-1.39557432907556E-2"/>
    <x v="1"/>
    <x v="9"/>
    <n v="4"/>
    <s v="Wednesday"/>
  </r>
  <r>
    <d v="2023-10-05T00:00:00"/>
    <x v="0"/>
    <n v="204.77"/>
    <n v="209.49"/>
    <n v="202.25"/>
    <n v="206.19"/>
    <n v="60464654"/>
    <n v="6.1484409310493997E-3"/>
    <n v="6.1296163897557E-3"/>
    <x v="1"/>
    <x v="9"/>
    <n v="4"/>
    <s v="Thursday"/>
  </r>
  <r>
    <d v="2023-10-06T00:00:00"/>
    <x v="0"/>
    <n v="206.62"/>
    <n v="208.58"/>
    <n v="204.1"/>
    <n v="206.19"/>
    <n v="70055287"/>
    <n v="0"/>
    <n v="0"/>
    <x v="1"/>
    <x v="9"/>
    <n v="4"/>
    <s v="Friday"/>
  </r>
  <r>
    <d v="2023-10-09T00:00:00"/>
    <x v="0"/>
    <n v="205.91"/>
    <n v="209.05"/>
    <n v="205.22"/>
    <n v="207.39"/>
    <n v="109458560"/>
    <n v="5.8198748726900002E-3"/>
    <n v="5.8030048236596002E-3"/>
    <x v="1"/>
    <x v="9"/>
    <n v="4"/>
    <s v="Monday"/>
  </r>
  <r>
    <d v="2023-10-10T00:00:00"/>
    <x v="0"/>
    <n v="206.7"/>
    <n v="206.92"/>
    <n v="202.61"/>
    <n v="204.56"/>
    <n v="92169521"/>
    <n v="-1.36457881286464E-2"/>
    <n v="-1.37397476423521E-2"/>
    <x v="1"/>
    <x v="9"/>
    <n v="4"/>
    <s v="Tuesday"/>
  </r>
  <r>
    <d v="2023-10-11T00:00:00"/>
    <x v="0"/>
    <n v="206.24"/>
    <n v="200.82"/>
    <n v="198.14"/>
    <n v="199.2"/>
    <n v="94873980"/>
    <n v="-2.6202581149784999E-2"/>
    <n v="-2.65519858324334E-2"/>
    <x v="1"/>
    <x v="9"/>
    <n v="4"/>
    <s v="Wednesday"/>
  </r>
  <r>
    <d v="2023-10-12T00:00:00"/>
    <x v="0"/>
    <n v="200.26"/>
    <n v="193.96"/>
    <n v="191.36"/>
    <n v="192.38"/>
    <n v="47024332"/>
    <n v="-3.4236947791164499E-2"/>
    <n v="-3.4836762426028199E-2"/>
    <x v="1"/>
    <x v="9"/>
    <n v="4"/>
    <s v="Thursday"/>
  </r>
  <r>
    <d v="2023-10-13T00:00:00"/>
    <x v="0"/>
    <n v="191.63"/>
    <n v="189.74"/>
    <n v="187.29"/>
    <n v="188.84"/>
    <n v="138808486"/>
    <n v="-1.84010811934711E-2"/>
    <n v="-1.8572487046383399E-2"/>
    <x v="1"/>
    <x v="9"/>
    <n v="4"/>
    <s v="Friday"/>
  </r>
  <r>
    <d v="2023-10-16T00:00:00"/>
    <x v="0"/>
    <n v="189.39"/>
    <n v="188.13"/>
    <n v="186.47"/>
    <n v="187.46"/>
    <n v="55950212"/>
    <n v="-7.3077737767421004E-3"/>
    <n v="-7.3346063597462003E-3"/>
    <x v="1"/>
    <x v="9"/>
    <n v="4"/>
    <s v="Monday"/>
  </r>
  <r>
    <d v="2023-10-17T00:00:00"/>
    <x v="0"/>
    <n v="186.75"/>
    <n v="190.49"/>
    <n v="183.9"/>
    <n v="186.61"/>
    <n v="126544608"/>
    <n v="-4.5343006508055004E-3"/>
    <n v="-4.5446117729594001E-3"/>
    <x v="1"/>
    <x v="9"/>
    <n v="4"/>
    <s v="Tuesday"/>
  </r>
  <r>
    <d v="2023-10-18T00:00:00"/>
    <x v="0"/>
    <n v="185.49"/>
    <n v="194.8"/>
    <n v="191.14"/>
    <n v="192.95"/>
    <n v="108688913"/>
    <n v="3.3974599431970197E-2"/>
    <n v="3.3410210438247302E-2"/>
    <x v="1"/>
    <x v="9"/>
    <n v="4"/>
    <s v="Wednesday"/>
  </r>
  <r>
    <d v="2023-10-19T00:00:00"/>
    <x v="0"/>
    <n v="193.97"/>
    <n v="198.45"/>
    <n v="195.37"/>
    <n v="196.7"/>
    <n v="95128295"/>
    <n v="1.9435086810054299E-2"/>
    <n v="1.9248637411385501E-2"/>
    <x v="1"/>
    <x v="9"/>
    <n v="4"/>
    <s v="Thursday"/>
  </r>
  <r>
    <d v="2023-10-20T00:00:00"/>
    <x v="0"/>
    <n v="194.99"/>
    <n v="194.83"/>
    <n v="191.64"/>
    <n v="193.6"/>
    <n v="61900682"/>
    <n v="-1.57600406710726E-2"/>
    <n v="-1.5885550552536602E-2"/>
    <x v="1"/>
    <x v="9"/>
    <n v="4"/>
    <s v="Friday"/>
  </r>
  <r>
    <d v="2023-10-23T00:00:00"/>
    <x v="0"/>
    <n v="194.51"/>
    <n v="196.62"/>
    <n v="193.34"/>
    <n v="194.83"/>
    <n v="83722150"/>
    <n v="6.3533057851241003E-3"/>
    <n v="6.3332086153192997E-3"/>
    <x v="1"/>
    <x v="9"/>
    <n v="4"/>
    <s v="Monday"/>
  </r>
  <r>
    <d v="2023-10-24T00:00:00"/>
    <x v="0"/>
    <n v="194.58"/>
    <n v="196.79"/>
    <n v="192.02"/>
    <n v="193.58"/>
    <n v="69459941"/>
    <n v="-6.4158497151363004E-3"/>
    <n v="-6.4365197368532997E-3"/>
    <x v="1"/>
    <x v="9"/>
    <n v="4"/>
    <s v="Tuesday"/>
  </r>
  <r>
    <d v="2023-10-25T00:00:00"/>
    <x v="0"/>
    <n v="193.37"/>
    <n v="195.83"/>
    <n v="188.97"/>
    <n v="192.73"/>
    <n v="80699994"/>
    <n v="-4.3909494782520004E-3"/>
    <n v="-4.4006180099825003E-3"/>
    <x v="1"/>
    <x v="9"/>
    <n v="4"/>
    <s v="Wednesday"/>
  </r>
  <r>
    <d v="2023-10-26T00:00:00"/>
    <x v="0"/>
    <n v="193.13"/>
    <n v="197.73"/>
    <n v="190.61"/>
    <n v="193.43"/>
    <n v="74222323"/>
    <n v="3.6320240751310001E-3"/>
    <n v="3.6254442030461999E-3"/>
    <x v="1"/>
    <x v="9"/>
    <n v="4"/>
    <s v="Thursday"/>
  </r>
  <r>
    <d v="2023-10-27T00:00:00"/>
    <x v="0"/>
    <n v="194"/>
    <n v="197.02"/>
    <n v="193.93"/>
    <n v="195.56"/>
    <n v="43399307"/>
    <n v="1.1011735511554601E-2"/>
    <n v="1.0951547796438499E-2"/>
    <x v="1"/>
    <x v="9"/>
    <n v="4"/>
    <s v="Friday"/>
  </r>
  <r>
    <d v="2023-10-30T00:00:00"/>
    <x v="0"/>
    <n v="194.74"/>
    <n v="196.17"/>
    <n v="192.97"/>
    <n v="194.52"/>
    <n v="112007057"/>
    <n v="-5.3180609531600998E-3"/>
    <n v="-5.3322521748596996E-3"/>
    <x v="1"/>
    <x v="9"/>
    <n v="4"/>
    <s v="Monday"/>
  </r>
  <r>
    <d v="2023-10-31T00:00:00"/>
    <x v="0"/>
    <n v="195.24"/>
    <n v="200.72"/>
    <n v="195.68"/>
    <n v="198.17"/>
    <n v="78076919"/>
    <n v="1.8764137363766999E-2"/>
    <n v="1.85902626435363E-2"/>
    <x v="1"/>
    <x v="9"/>
    <n v="4"/>
    <s v="Tuesday"/>
  </r>
  <r>
    <d v="2023-11-01T00:00:00"/>
    <x v="0"/>
    <n v="198.28"/>
    <n v="196.58"/>
    <n v="192.53"/>
    <n v="194.44"/>
    <n v="69171333"/>
    <n v="-1.8822223343593798E-2"/>
    <n v="-1.90016160018667E-2"/>
    <x v="1"/>
    <x v="10"/>
    <n v="4"/>
    <s v="Wednesday"/>
  </r>
  <r>
    <d v="2023-11-02T00:00:00"/>
    <x v="0"/>
    <n v="193.2"/>
    <n v="196.18"/>
    <n v="192.17"/>
    <n v="194.55"/>
    <n v="67621668"/>
    <n v="5.6572721662209995E-4"/>
    <n v="5.6556725330790005E-4"/>
    <x v="1"/>
    <x v="10"/>
    <n v="4"/>
    <s v="Thursday"/>
  </r>
  <r>
    <d v="2023-11-03T00:00:00"/>
    <x v="0"/>
    <n v="194.38"/>
    <n v="206.74"/>
    <n v="199.95"/>
    <n v="203.43"/>
    <n v="89082642"/>
    <n v="4.5643793369313602E-2"/>
    <n v="4.4632765933297701E-2"/>
    <x v="1"/>
    <x v="10"/>
    <n v="4"/>
    <s v="Friday"/>
  </r>
  <r>
    <d v="2023-11-06T00:00:00"/>
    <x v="0"/>
    <n v="204.86"/>
    <n v="206.41"/>
    <n v="201.68"/>
    <n v="204.3"/>
    <n v="61184857"/>
    <n v="4.2766553605662E-3"/>
    <n v="4.2675364597157999E-3"/>
    <x v="1"/>
    <x v="10"/>
    <n v="4"/>
    <s v="Monday"/>
  </r>
  <r>
    <d v="2023-11-07T00:00:00"/>
    <x v="0"/>
    <n v="206.04"/>
    <n v="211.22"/>
    <n v="207.78"/>
    <n v="209.43"/>
    <n v="40669318"/>
    <n v="2.51101321585902E-2"/>
    <n v="2.4800052826843302E-2"/>
    <x v="1"/>
    <x v="10"/>
    <n v="4"/>
    <s v="Tuesday"/>
  </r>
  <r>
    <d v="2023-11-08T00:00:00"/>
    <x v="0"/>
    <n v="210.2"/>
    <n v="212.36"/>
    <n v="207.67"/>
    <n v="209.85"/>
    <n v="90392886"/>
    <n v="2.0054433462253001E-3"/>
    <n v="2.0034351291798999E-3"/>
    <x v="1"/>
    <x v="10"/>
    <n v="4"/>
    <s v="Wednesday"/>
  </r>
  <r>
    <d v="2023-11-09T00:00:00"/>
    <x v="0"/>
    <n v="208.58"/>
    <n v="213.47"/>
    <n v="210.17"/>
    <n v="212.03"/>
    <n v="93480937"/>
    <n v="1.0388372647128901E-2"/>
    <n v="1.03347843148594E-2"/>
    <x v="1"/>
    <x v="10"/>
    <n v="4"/>
    <s v="Thursday"/>
  </r>
  <r>
    <d v="2023-11-10T00:00:00"/>
    <x v="0"/>
    <n v="212.56"/>
    <n v="212.89"/>
    <n v="210.84"/>
    <n v="211.92"/>
    <n v="75349484"/>
    <n v="-5.1879451021079998E-4"/>
    <n v="-5.1892913064500003E-4"/>
    <x v="1"/>
    <x v="10"/>
    <n v="4"/>
    <s v="Friday"/>
  </r>
  <r>
    <d v="2023-11-13T00:00:00"/>
    <x v="0"/>
    <n v="212.84"/>
    <n v="212.24"/>
    <n v="210.03"/>
    <n v="211.4"/>
    <n v="56693284"/>
    <n v="-2.4537561343902E-3"/>
    <n v="-2.4567715276769E-3"/>
    <x v="1"/>
    <x v="10"/>
    <n v="4"/>
    <s v="Monday"/>
  </r>
  <r>
    <d v="2023-11-14T00:00:00"/>
    <x v="0"/>
    <n v="212.19"/>
    <n v="211.28"/>
    <n v="206.31"/>
    <n v="208.71"/>
    <n v="82163182"/>
    <n v="-1.2724692526017E-2"/>
    <n v="-1.28063448324776E-2"/>
    <x v="1"/>
    <x v="10"/>
    <n v="4"/>
    <s v="Tuesday"/>
  </r>
  <r>
    <d v="2023-11-15T00:00:00"/>
    <x v="0"/>
    <n v="209.55"/>
    <n v="211.81"/>
    <n v="209.02"/>
    <n v="210.34"/>
    <n v="51555913"/>
    <n v="7.8098797374346E-3"/>
    <n v="7.7795404882226001E-3"/>
    <x v="1"/>
    <x v="10"/>
    <n v="4"/>
    <s v="Wednesday"/>
  </r>
  <r>
    <d v="2023-11-16T00:00:00"/>
    <x v="0"/>
    <n v="210.73"/>
    <n v="209.07"/>
    <n v="206.06"/>
    <n v="207.41"/>
    <n v="58783279"/>
    <n v="-1.3929827897689401E-2"/>
    <n v="-1.4027758451095201E-2"/>
    <x v="1"/>
    <x v="10"/>
    <n v="4"/>
    <s v="Thursday"/>
  </r>
  <r>
    <d v="2023-11-17T00:00:00"/>
    <x v="0"/>
    <n v="207.33"/>
    <n v="211.65"/>
    <n v="208.19"/>
    <n v="209.87"/>
    <n v="63867923"/>
    <n v="1.1860566028639E-2"/>
    <n v="1.17907807685428E-2"/>
    <x v="1"/>
    <x v="10"/>
    <n v="4"/>
    <s v="Friday"/>
  </r>
  <r>
    <d v="2023-11-20T00:00:00"/>
    <x v="0"/>
    <n v="209.21"/>
    <n v="217.26"/>
    <n v="211.11"/>
    <n v="213.87"/>
    <n v="103049386"/>
    <n v="1.9059417734788201E-2"/>
    <n v="1.8880062388316899E-2"/>
    <x v="1"/>
    <x v="10"/>
    <n v="4"/>
    <s v="Monday"/>
  </r>
  <r>
    <d v="2023-11-21T00:00:00"/>
    <x v="0"/>
    <n v="211.8"/>
    <n v="216.62"/>
    <n v="213.61"/>
    <n v="215.31"/>
    <n v="71753981"/>
    <n v="6.7330621405524999E-3"/>
    <n v="6.7104963124433002E-3"/>
    <x v="1"/>
    <x v="10"/>
    <n v="4"/>
    <s v="Tuesday"/>
  </r>
  <r>
    <d v="2023-11-22T00:00:00"/>
    <x v="0"/>
    <n v="215.68"/>
    <n v="217.16"/>
    <n v="210.09"/>
    <n v="214.36"/>
    <n v="69942026"/>
    <n v="-4.4122428126885001E-3"/>
    <n v="-4.4220054834405997E-3"/>
    <x v="1"/>
    <x v="10"/>
    <n v="4"/>
    <s v="Wednesday"/>
  </r>
  <r>
    <d v="2023-11-23T00:00:00"/>
    <x v="0"/>
    <n v="214.56"/>
    <n v="219.17"/>
    <n v="213.93"/>
    <n v="216.12"/>
    <n v="143801573"/>
    <n v="8.2104870311625004E-3"/>
    <n v="8.1769643492155004E-3"/>
    <x v="1"/>
    <x v="10"/>
    <n v="4"/>
    <s v="Thursday"/>
  </r>
  <r>
    <d v="2023-11-24T00:00:00"/>
    <x v="0"/>
    <n v="216.73"/>
    <n v="218.08"/>
    <n v="212.28"/>
    <n v="215.08"/>
    <n v="88922516"/>
    <n v="-4.8121414029241999E-3"/>
    <n v="-4.8237570343876001E-3"/>
    <x v="1"/>
    <x v="10"/>
    <n v="4"/>
    <s v="Friday"/>
  </r>
  <r>
    <d v="2023-11-27T00:00:00"/>
    <x v="0"/>
    <n v="213.61"/>
    <n v="221.35"/>
    <n v="215.93"/>
    <n v="218.63"/>
    <n v="88563958"/>
    <n v="1.65054863306675E-2"/>
    <n v="1.6370751347318802E-2"/>
    <x v="1"/>
    <x v="10"/>
    <n v="4"/>
    <s v="Monday"/>
  </r>
  <r>
    <d v="2023-11-28T00:00:00"/>
    <x v="0"/>
    <n v="219.35"/>
    <n v="212.95"/>
    <n v="211.38"/>
    <n v="212.02"/>
    <n v="71601527"/>
    <n v="-3.0233728216621601E-2"/>
    <n v="-3.0700193443844601E-2"/>
    <x v="1"/>
    <x v="10"/>
    <n v="4"/>
    <s v="Tuesday"/>
  </r>
  <r>
    <d v="2023-11-29T00:00:00"/>
    <x v="0"/>
    <n v="214.24"/>
    <n v="215.32"/>
    <n v="208.16"/>
    <n v="210.91"/>
    <n v="66894391"/>
    <n v="-5.2353551551740998E-3"/>
    <n v="-5.2491076474285E-3"/>
    <x v="1"/>
    <x v="10"/>
    <n v="4"/>
    <s v="Wednesday"/>
  </r>
  <r>
    <d v="2023-11-30T00:00:00"/>
    <x v="0"/>
    <n v="210.99"/>
    <n v="205.98"/>
    <n v="202.67"/>
    <n v="203.98"/>
    <n v="41517071"/>
    <n v="-3.2857616993030199E-2"/>
    <n v="-3.34095523751511E-2"/>
    <x v="1"/>
    <x v="10"/>
    <n v="4"/>
    <s v="Thursday"/>
  </r>
  <r>
    <d v="2023-12-01T00:00:00"/>
    <x v="0"/>
    <n v="203.91"/>
    <n v="201.41"/>
    <n v="196.48"/>
    <n v="198.95"/>
    <n v="106980737"/>
    <n v="-2.4659280321600099E-2"/>
    <n v="-2.4968412949434401E-2"/>
    <x v="1"/>
    <x v="11"/>
    <n v="4"/>
    <s v="Friday"/>
  </r>
  <r>
    <d v="2023-12-04T00:00:00"/>
    <x v="0"/>
    <n v="199.26"/>
    <n v="206.84"/>
    <n v="201.76"/>
    <n v="203.71"/>
    <n v="91516524"/>
    <n v="2.3925609449610499E-2"/>
    <n v="2.3643876956528601E-2"/>
    <x v="1"/>
    <x v="11"/>
    <n v="4"/>
    <s v="Monday"/>
  </r>
  <r>
    <d v="2023-12-05T00:00:00"/>
    <x v="0"/>
    <n v="205.82"/>
    <n v="207.71"/>
    <n v="206.1"/>
    <n v="206.93"/>
    <n v="75813534"/>
    <n v="1.58067841539444E-2"/>
    <n v="1.56831579942713E-2"/>
    <x v="1"/>
    <x v="11"/>
    <n v="4"/>
    <s v="Tuesday"/>
  </r>
  <r>
    <d v="2023-12-06T00:00:00"/>
    <x v="0"/>
    <n v="205.84"/>
    <n v="205.11"/>
    <n v="203.51"/>
    <n v="204.5"/>
    <n v="76773430"/>
    <n v="-1.1743101531919001E-2"/>
    <n v="-1.1812596340881E-2"/>
    <x v="1"/>
    <x v="11"/>
    <n v="4"/>
    <s v="Wednesday"/>
  </r>
  <r>
    <d v="2023-12-07T00:00:00"/>
    <x v="0"/>
    <n v="204.71"/>
    <n v="202"/>
    <n v="197.88"/>
    <n v="199.43"/>
    <n v="99770237"/>
    <n v="-2.47921760391197E-2"/>
    <n v="-2.5104677917726099E-2"/>
    <x v="1"/>
    <x v="11"/>
    <n v="4"/>
    <s v="Thursday"/>
  </r>
  <r>
    <d v="2023-12-08T00:00:00"/>
    <x v="0"/>
    <n v="198.62"/>
    <n v="191.23"/>
    <n v="188.13"/>
    <n v="189.71"/>
    <n v="50179853"/>
    <n v="-4.8738905881762898E-2"/>
    <n v="-4.99667072006761E-2"/>
    <x v="1"/>
    <x v="11"/>
    <n v="4"/>
    <s v="Friday"/>
  </r>
  <r>
    <d v="2023-12-11T00:00:00"/>
    <x v="0"/>
    <n v="189.18"/>
    <n v="188.73"/>
    <n v="187.47"/>
    <n v="188.05"/>
    <n v="67024768"/>
    <n v="-8.7501976701279995E-3"/>
    <n v="-8.7887054481085997E-3"/>
    <x v="1"/>
    <x v="11"/>
    <n v="4"/>
    <s v="Monday"/>
  </r>
  <r>
    <d v="2023-12-12T00:00:00"/>
    <x v="0"/>
    <n v="188"/>
    <n v="199.27"/>
    <n v="193.24"/>
    <n v="196.04"/>
    <n v="56890921"/>
    <n v="4.2488699813879101E-2"/>
    <n v="4.1610835125001203E-2"/>
    <x v="1"/>
    <x v="11"/>
    <n v="4"/>
    <s v="Tuesday"/>
  </r>
  <r>
    <d v="2023-12-13T00:00:00"/>
    <x v="0"/>
    <n v="197.39"/>
    <n v="199.69"/>
    <n v="195.01"/>
    <n v="197.58"/>
    <n v="136112182"/>
    <n v="7.8555396857783993E-3"/>
    <n v="7.8248455749812002E-3"/>
    <x v="1"/>
    <x v="11"/>
    <n v="4"/>
    <s v="Wednesday"/>
  </r>
  <r>
    <d v="2023-12-14T00:00:00"/>
    <x v="0"/>
    <n v="199.4"/>
    <n v="198.38"/>
    <n v="193.65"/>
    <n v="195.8"/>
    <n v="104034574"/>
    <n v="-9.0090090090090003E-3"/>
    <n v="-9.0498355199178995E-3"/>
    <x v="1"/>
    <x v="11"/>
    <n v="4"/>
    <s v="Thursday"/>
  </r>
  <r>
    <d v="2023-12-15T00:00:00"/>
    <x v="0"/>
    <n v="196.25"/>
    <n v="200.16"/>
    <n v="195.88"/>
    <n v="197.45"/>
    <n v="41314719"/>
    <n v="8.4269662921346994E-3"/>
    <n v="8.3916576362483009E-3"/>
    <x v="1"/>
    <x v="11"/>
    <n v="4"/>
    <s v="Friday"/>
  </r>
  <r>
    <d v="2023-12-18T00:00:00"/>
    <x v="0"/>
    <n v="197.07"/>
    <n v="193.26"/>
    <n v="191.84"/>
    <n v="192.36"/>
    <n v="50800091"/>
    <n v="-2.5778678146365998E-2"/>
    <n v="-2.61167713231963E-2"/>
    <x v="1"/>
    <x v="11"/>
    <n v="4"/>
    <s v="Monday"/>
  </r>
  <r>
    <d v="2023-12-19T00:00:00"/>
    <x v="0"/>
    <n v="194.81"/>
    <n v="194.67"/>
    <n v="187.77"/>
    <n v="191.48"/>
    <n v="76885932"/>
    <n v="-4.5747556664588003E-3"/>
    <n v="-4.5852518851536997E-3"/>
    <x v="1"/>
    <x v="11"/>
    <n v="4"/>
    <s v="Tuesday"/>
  </r>
  <r>
    <d v="2023-12-20T00:00:00"/>
    <x v="0"/>
    <n v="191.06"/>
    <n v="193.79"/>
    <n v="190.77"/>
    <n v="191.89"/>
    <n v="69428300"/>
    <n v="2.1412157927720001E-3"/>
    <n v="2.1389266573425998E-3"/>
    <x v="1"/>
    <x v="11"/>
    <n v="4"/>
    <s v="Wednesday"/>
  </r>
  <r>
    <d v="2023-12-21T00:00:00"/>
    <x v="0"/>
    <n v="191.33"/>
    <n v="195.82"/>
    <n v="189.61"/>
    <n v="191.69"/>
    <n v="53769800"/>
    <n v="-1.0422637969668999E-3"/>
    <n v="-1.0428073315818999E-3"/>
    <x v="1"/>
    <x v="11"/>
    <n v="4"/>
    <s v="Thursday"/>
  </r>
  <r>
    <d v="2023-12-22T00:00:00"/>
    <x v="0"/>
    <n v="189.96"/>
    <n v="195.9"/>
    <n v="193.12"/>
    <n v="194.37"/>
    <n v="143373814"/>
    <n v="1.39809066722311E-2"/>
    <n v="1.38840752799065E-2"/>
    <x v="1"/>
    <x v="11"/>
    <n v="4"/>
    <s v="Friday"/>
  </r>
  <r>
    <d v="2023-12-25T00:00:00"/>
    <x v="0"/>
    <n v="195.76"/>
    <n v="197.24"/>
    <n v="192.5"/>
    <n v="195.61"/>
    <n v="87863863"/>
    <n v="6.3795853269537003E-3"/>
    <n v="6.3593219082923999E-3"/>
    <x v="1"/>
    <x v="11"/>
    <n v="4"/>
    <s v="Monday"/>
  </r>
  <r>
    <d v="2023-12-26T00:00:00"/>
    <x v="0"/>
    <n v="196.57"/>
    <n v="199.48"/>
    <n v="196.26"/>
    <n v="197.93"/>
    <n v="92247163"/>
    <n v="1.1860334338735099E-2"/>
    <n v="1.1790551794375499E-2"/>
    <x v="1"/>
    <x v="11"/>
    <n v="4"/>
    <s v="Tuesday"/>
  </r>
  <r>
    <d v="2023-12-27T00:00:00"/>
    <x v="0"/>
    <n v="200.37"/>
    <n v="196.98"/>
    <n v="194.37"/>
    <n v="195.72"/>
    <n v="65002267"/>
    <n v="-1.11655635830849E-2"/>
    <n v="-1.12283664117209E-2"/>
    <x v="1"/>
    <x v="11"/>
    <n v="4"/>
    <s v="Wednesday"/>
  </r>
  <r>
    <d v="2023-12-28T00:00:00"/>
    <x v="0"/>
    <n v="194.33"/>
    <n v="200.9"/>
    <n v="194.91"/>
    <n v="198.82"/>
    <n v="99355952"/>
    <n v="1.5838953607193802E-2"/>
    <n v="1.5714826363076199E-2"/>
    <x v="1"/>
    <x v="11"/>
    <n v="4"/>
    <s v="Thursday"/>
  </r>
  <r>
    <d v="2023-12-29T00:00:00"/>
    <x v="0"/>
    <n v="200.3"/>
    <n v="206.85"/>
    <n v="203.04"/>
    <n v="204.49"/>
    <n v="71371369"/>
    <n v="2.8518257720551301E-2"/>
    <n v="2.8119181747724199E-2"/>
    <x v="1"/>
    <x v="11"/>
    <n v="4"/>
    <s v="Friday"/>
  </r>
  <r>
    <d v="2024-01-01T00:00:00"/>
    <x v="0"/>
    <n v="204.57"/>
    <n v="202.6"/>
    <n v="198.16"/>
    <n v="201.24"/>
    <n v="73480765"/>
    <n v="-1.5893197711379502E-2"/>
    <n v="-1.60208489086054E-2"/>
    <x v="2"/>
    <x v="0"/>
    <n v="1"/>
    <s v="Monday"/>
  </r>
  <r>
    <d v="2024-01-02T00:00:00"/>
    <x v="0"/>
    <n v="202.07"/>
    <n v="202.72"/>
    <n v="195.8"/>
    <n v="198.31"/>
    <n v="96094033"/>
    <n v="-1.45597296760088E-2"/>
    <n v="-1.46667627253793E-2"/>
    <x v="2"/>
    <x v="0"/>
    <n v="1"/>
    <s v="Tuesday"/>
  </r>
  <r>
    <d v="2024-01-03T00:00:00"/>
    <x v="0"/>
    <n v="196.64"/>
    <n v="205.69"/>
    <n v="199.27"/>
    <n v="202.96"/>
    <n v="49073901"/>
    <n v="2.34481367555847E-2"/>
    <n v="2.3177452393288001E-2"/>
    <x v="2"/>
    <x v="0"/>
    <n v="1"/>
    <s v="Wednesday"/>
  </r>
  <r>
    <d v="2024-01-04T00:00:00"/>
    <x v="0"/>
    <n v="204.48"/>
    <n v="204.33"/>
    <n v="199.52"/>
    <n v="202.39"/>
    <n v="129170726"/>
    <n v="-2.8084351596373998E-3"/>
    <n v="-2.8123862129122001E-3"/>
    <x v="2"/>
    <x v="0"/>
    <n v="1"/>
    <s v="Thursday"/>
  </r>
  <r>
    <d v="2024-01-05T00:00:00"/>
    <x v="0"/>
    <n v="203.2"/>
    <n v="208.32"/>
    <n v="206.13"/>
    <n v="207.38"/>
    <n v="84499312"/>
    <n v="2.4655368348238602E-2"/>
    <n v="2.4356330052017899E-2"/>
    <x v="2"/>
    <x v="0"/>
    <n v="1"/>
    <s v="Friday"/>
  </r>
  <r>
    <d v="2024-01-08T00:00:00"/>
    <x v="0"/>
    <n v="207.33"/>
    <n v="207.84"/>
    <n v="202.64"/>
    <n v="205.91"/>
    <n v="117484909"/>
    <n v="-7.0884366862762997E-3"/>
    <n v="-7.1136790100767002E-3"/>
    <x v="2"/>
    <x v="0"/>
    <n v="1"/>
    <s v="Monday"/>
  </r>
  <r>
    <d v="2024-01-09T00:00:00"/>
    <x v="0"/>
    <n v="206.59"/>
    <n v="213.84"/>
    <n v="208.82"/>
    <n v="211.17"/>
    <n v="57939577"/>
    <n v="2.5545141081054702E-2"/>
    <n v="2.5224316168094601E-2"/>
    <x v="2"/>
    <x v="0"/>
    <n v="1"/>
    <s v="Tuesday"/>
  </r>
  <r>
    <d v="2024-01-10T00:00:00"/>
    <x v="0"/>
    <n v="210.34"/>
    <n v="212.93"/>
    <n v="209.06"/>
    <n v="211.74"/>
    <n v="60647420"/>
    <n v="2.6992470521380002E-3"/>
    <n v="2.6956106270836998E-3"/>
    <x v="2"/>
    <x v="0"/>
    <n v="1"/>
    <s v="Wednesday"/>
  </r>
  <r>
    <d v="2024-01-11T00:00:00"/>
    <x v="0"/>
    <n v="211.11"/>
    <n v="213.74"/>
    <n v="211.7"/>
    <n v="212.76"/>
    <n v="56455717"/>
    <n v="4.8172286766786998E-3"/>
    <n v="4.8056629588828998E-3"/>
    <x v="2"/>
    <x v="0"/>
    <n v="1"/>
    <s v="Thursday"/>
  </r>
  <r>
    <d v="2024-01-12T00:00:00"/>
    <x v="0"/>
    <n v="212.26"/>
    <n v="221.01"/>
    <n v="215.03"/>
    <n v="218.6"/>
    <n v="86238432"/>
    <n v="2.74487685655198E-2"/>
    <n v="2.7078805868321301E-2"/>
    <x v="2"/>
    <x v="0"/>
    <n v="1"/>
    <s v="Friday"/>
  </r>
  <r>
    <d v="2024-01-15T00:00:00"/>
    <x v="0"/>
    <n v="216.53"/>
    <n v="219.4"/>
    <n v="214.25"/>
    <n v="217.36"/>
    <n v="81599376"/>
    <n v="-5.6724611161939002E-3"/>
    <n v="-5.6886106243458001E-3"/>
    <x v="2"/>
    <x v="0"/>
    <n v="1"/>
    <s v="Monday"/>
  </r>
  <r>
    <d v="2024-01-16T00:00:00"/>
    <x v="0"/>
    <n v="218.31"/>
    <n v="216.23"/>
    <n v="212.42"/>
    <n v="214"/>
    <n v="69595721"/>
    <n v="-1.54582259845418E-2"/>
    <n v="-1.5578950096240799E-2"/>
    <x v="2"/>
    <x v="0"/>
    <n v="1"/>
    <s v="Tuesday"/>
  </r>
  <r>
    <d v="2024-01-17T00:00:00"/>
    <x v="0"/>
    <n v="215.3"/>
    <n v="215.58"/>
    <n v="207.7"/>
    <n v="212.47"/>
    <n v="59015839"/>
    <n v="-7.1495327102803997E-3"/>
    <n v="-7.1752130943040998E-3"/>
    <x v="2"/>
    <x v="0"/>
    <n v="1"/>
    <s v="Wednesday"/>
  </r>
  <r>
    <d v="2024-01-18T00:00:00"/>
    <x v="0"/>
    <n v="211.71"/>
    <n v="216.43"/>
    <n v="211.5"/>
    <n v="214.21"/>
    <n v="54710068"/>
    <n v="8.1893914434978E-3"/>
    <n v="8.1560403371772998E-3"/>
    <x v="2"/>
    <x v="0"/>
    <n v="1"/>
    <s v="Thursday"/>
  </r>
  <r>
    <d v="2024-01-19T00:00:00"/>
    <x v="0"/>
    <n v="214.59"/>
    <n v="210.03"/>
    <n v="206.33"/>
    <n v="208.67"/>
    <n v="78844807"/>
    <n v="-2.5862471406563701E-2"/>
    <n v="-2.62027855194314E-2"/>
    <x v="2"/>
    <x v="0"/>
    <n v="1"/>
    <s v="Friday"/>
  </r>
  <r>
    <d v="2024-01-22T00:00:00"/>
    <x v="0"/>
    <n v="208.39"/>
    <n v="212.22"/>
    <n v="209.68"/>
    <n v="211.04"/>
    <n v="69571193"/>
    <n v="1.1357646043992999E-2"/>
    <n v="1.12936322237112E-2"/>
    <x v="2"/>
    <x v="0"/>
    <n v="1"/>
    <s v="Monday"/>
  </r>
  <r>
    <d v="2024-01-23T00:00:00"/>
    <x v="0"/>
    <n v="211.4"/>
    <n v="210.74"/>
    <n v="207.16"/>
    <n v="209.21"/>
    <n v="65127346"/>
    <n v="-8.6713419257010999E-3"/>
    <n v="-8.7091567734474008E-3"/>
    <x v="2"/>
    <x v="0"/>
    <n v="1"/>
    <s v="Tuesday"/>
  </r>
  <r>
    <d v="2024-01-24T00:00:00"/>
    <x v="0"/>
    <n v="208.54"/>
    <n v="214.92"/>
    <n v="212.03"/>
    <n v="213.43"/>
    <n v="127249977"/>
    <n v="2.0171119927345701E-2"/>
    <n v="1.99703778599198E-2"/>
    <x v="2"/>
    <x v="0"/>
    <n v="1"/>
    <s v="Wednesday"/>
  </r>
  <r>
    <d v="2024-01-25T00:00:00"/>
    <x v="0"/>
    <n v="212.47"/>
    <n v="209.12"/>
    <n v="202.16"/>
    <n v="205.01"/>
    <n v="78048383"/>
    <n v="-3.9450873822799097E-2"/>
    <n v="-4.0250151618993001E-2"/>
    <x v="2"/>
    <x v="0"/>
    <n v="1"/>
    <s v="Thursday"/>
  </r>
  <r>
    <d v="2024-01-26T00:00:00"/>
    <x v="0"/>
    <n v="206.11"/>
    <n v="206.44"/>
    <n v="200.19"/>
    <n v="202.38"/>
    <n v="117101316"/>
    <n v="-1.28286425052436E-2"/>
    <n v="-1.29116401348698E-2"/>
    <x v="2"/>
    <x v="0"/>
    <n v="1"/>
    <s v="Friday"/>
  </r>
  <r>
    <d v="2024-01-29T00:00:00"/>
    <x v="0"/>
    <n v="202.31"/>
    <n v="198.3"/>
    <n v="195.51"/>
    <n v="196.74"/>
    <n v="68173162"/>
    <n v="-2.7868366439371399E-2"/>
    <n v="-2.8264058217001901E-2"/>
    <x v="2"/>
    <x v="0"/>
    <n v="1"/>
    <s v="Monday"/>
  </r>
  <r>
    <d v="2024-01-30T00:00:00"/>
    <x v="0"/>
    <n v="198.77"/>
    <n v="195.7"/>
    <n v="192.06"/>
    <n v="194.08"/>
    <n v="86095704"/>
    <n v="-1.35203822303547E-2"/>
    <n v="-1.3612614888871799E-2"/>
    <x v="2"/>
    <x v="0"/>
    <n v="1"/>
    <s v="Tuesday"/>
  </r>
  <r>
    <d v="2024-01-31T00:00:00"/>
    <x v="0"/>
    <n v="194.13"/>
    <n v="197.55"/>
    <n v="193.11"/>
    <n v="194.99"/>
    <n v="78679593"/>
    <n v="4.6887881286067998E-3"/>
    <n v="4.6778300017553997E-3"/>
    <x v="2"/>
    <x v="0"/>
    <n v="1"/>
    <s v="Wednesday"/>
  </r>
  <r>
    <d v="2024-02-01T00:00:00"/>
    <x v="0"/>
    <n v="194.07"/>
    <n v="195.57"/>
    <n v="193.45"/>
    <n v="194.49"/>
    <n v="48073925"/>
    <n v="-2.5642340632853E-3"/>
    <n v="-2.5675273424814E-3"/>
    <x v="2"/>
    <x v="1"/>
    <n v="1"/>
    <s v="Thursday"/>
  </r>
  <r>
    <d v="2024-02-02T00:00:00"/>
    <x v="0"/>
    <n v="195.7"/>
    <n v="196.29"/>
    <n v="190.78"/>
    <n v="193.74"/>
    <n v="122796452"/>
    <n v="-3.8562393953416002E-3"/>
    <n v="-3.8636938567751002E-3"/>
    <x v="2"/>
    <x v="1"/>
    <n v="1"/>
    <s v="Friday"/>
  </r>
  <r>
    <d v="2024-02-05T00:00:00"/>
    <x v="0"/>
    <n v="194.36"/>
    <n v="195.81"/>
    <n v="192.11"/>
    <n v="193.3"/>
    <n v="76821192"/>
    <n v="-2.2710849592235999E-3"/>
    <n v="-2.2736677839536E-3"/>
    <x v="2"/>
    <x v="1"/>
    <n v="1"/>
    <s v="Monday"/>
  </r>
  <r>
    <d v="2024-02-06T00:00:00"/>
    <x v="0"/>
    <n v="194.02"/>
    <n v="197.39"/>
    <n v="192.21"/>
    <n v="194.06"/>
    <n v="100078222"/>
    <n v="3.9317123642005998E-3"/>
    <n v="3.9240033828680998E-3"/>
    <x v="2"/>
    <x v="1"/>
    <n v="1"/>
    <s v="Tuesday"/>
  </r>
  <r>
    <d v="2024-02-07T00:00:00"/>
    <x v="0"/>
    <n v="195.24"/>
    <n v="191.99"/>
    <n v="189.46"/>
    <n v="190.84"/>
    <n v="63842430"/>
    <n v="-1.6592806348551901E-2"/>
    <n v="-1.6732008949247101E-2"/>
    <x v="2"/>
    <x v="1"/>
    <n v="1"/>
    <s v="Wednesday"/>
  </r>
  <r>
    <d v="2024-02-08T00:00:00"/>
    <x v="0"/>
    <n v="190.21"/>
    <n v="196.23"/>
    <n v="191.64"/>
    <n v="193.24"/>
    <n v="76139967"/>
    <n v="1.2575979878432101E-2"/>
    <n v="1.24975590382996E-2"/>
    <x v="2"/>
    <x v="1"/>
    <n v="1"/>
    <s v="Thursday"/>
  </r>
  <r>
    <d v="2024-02-09T00:00:00"/>
    <x v="0"/>
    <n v="193.11"/>
    <n v="197.72"/>
    <n v="193.62"/>
    <n v="195.52"/>
    <n v="61680690"/>
    <n v="1.1798799420409799E-2"/>
    <n v="1.17297362970245E-2"/>
    <x v="2"/>
    <x v="1"/>
    <n v="1"/>
    <s v="Friday"/>
  </r>
  <r>
    <d v="2024-02-12T00:00:00"/>
    <x v="0"/>
    <n v="195.35"/>
    <n v="198.91"/>
    <n v="194.15"/>
    <n v="196.89"/>
    <n v="115911408"/>
    <n v="7.0069558101470003E-3"/>
    <n v="6.9825211705102997E-3"/>
    <x v="2"/>
    <x v="1"/>
    <n v="1"/>
    <s v="Monday"/>
  </r>
  <r>
    <d v="2024-02-13T00:00:00"/>
    <x v="0"/>
    <n v="195.59"/>
    <n v="200.12"/>
    <n v="197.84"/>
    <n v="198.85"/>
    <n v="87834067"/>
    <n v="9.9547970948245992E-3"/>
    <n v="9.9055744999585991E-3"/>
    <x v="2"/>
    <x v="1"/>
    <n v="1"/>
    <s v="Tuesday"/>
  </r>
  <r>
    <d v="2024-02-14T00:00:00"/>
    <x v="0"/>
    <n v="198.58"/>
    <n v="201.32"/>
    <n v="198.14"/>
    <n v="199.95"/>
    <n v="89312610"/>
    <n v="5.5318078953984998E-3"/>
    <n v="5.5165636391276999E-3"/>
    <x v="2"/>
    <x v="1"/>
    <n v="1"/>
    <s v="Wednesday"/>
  </r>
  <r>
    <d v="2024-02-15T00:00:00"/>
    <x v="0"/>
    <n v="201.31"/>
    <n v="210.24"/>
    <n v="204.47"/>
    <n v="207.08"/>
    <n v="120239054"/>
    <n v="3.5658914728682302E-2"/>
    <n v="3.5037856740873299E-2"/>
    <x v="2"/>
    <x v="1"/>
    <n v="1"/>
    <s v="Thursday"/>
  </r>
  <r>
    <d v="2024-02-16T00:00:00"/>
    <x v="0"/>
    <n v="207.33"/>
    <n v="208.63"/>
    <n v="205.31"/>
    <n v="206.87"/>
    <n v="113174290"/>
    <n v="-1.0141008305969001E-3"/>
    <n v="-1.0146153787426999E-3"/>
    <x v="2"/>
    <x v="1"/>
    <n v="1"/>
    <s v="Friday"/>
  </r>
  <r>
    <d v="2024-02-19T00:00:00"/>
    <x v="0"/>
    <n v="205.45"/>
    <n v="206.72"/>
    <n v="204.93"/>
    <n v="205.88"/>
    <n v="100648011"/>
    <n v="-4.7856141538162996E-3"/>
    <n v="-4.7971018704040004E-3"/>
    <x v="2"/>
    <x v="1"/>
    <n v="1"/>
    <s v="Monday"/>
  </r>
  <r>
    <d v="2024-02-20T00:00:00"/>
    <x v="0"/>
    <n v="204.25"/>
    <n v="204.88"/>
    <n v="201.93"/>
    <n v="203.35"/>
    <n v="52222238"/>
    <n v="-1.2288711870992701E-2"/>
    <n v="-1.2364842431320199E-2"/>
    <x v="2"/>
    <x v="1"/>
    <n v="1"/>
    <s v="Tuesday"/>
  </r>
  <r>
    <d v="2024-02-21T00:00:00"/>
    <x v="0"/>
    <n v="205.08"/>
    <n v="200.99"/>
    <n v="197.65"/>
    <n v="199.9"/>
    <n v="64930852"/>
    <n v="-1.6965822473567701E-2"/>
    <n v="-1.7111390846879099E-2"/>
    <x v="2"/>
    <x v="1"/>
    <n v="1"/>
    <s v="Wednesday"/>
  </r>
  <r>
    <d v="2024-02-22T00:00:00"/>
    <x v="0"/>
    <n v="199.81"/>
    <n v="197.11"/>
    <n v="194.59"/>
    <n v="195.81"/>
    <n v="59196368"/>
    <n v="-2.0460230115057501E-2"/>
    <n v="-2.0672440191118701E-2"/>
    <x v="2"/>
    <x v="1"/>
    <n v="1"/>
    <s v="Thursday"/>
  </r>
  <r>
    <d v="2024-02-23T00:00:00"/>
    <x v="0"/>
    <n v="195.16"/>
    <n v="196.86"/>
    <n v="189.87"/>
    <n v="192.96"/>
    <n v="99512846"/>
    <n v="-1.4554925693274099E-2"/>
    <n v="-1.4661887776415101E-2"/>
    <x v="2"/>
    <x v="1"/>
    <n v="1"/>
    <s v="Friday"/>
  </r>
  <r>
    <d v="2024-02-26T00:00:00"/>
    <x v="0"/>
    <n v="192.69"/>
    <n v="194.77"/>
    <n v="191.25"/>
    <n v="192.81"/>
    <n v="84202298"/>
    <n v="-7.7736318407959997E-4"/>
    <n v="-7.7766548751609995E-4"/>
    <x v="2"/>
    <x v="1"/>
    <n v="1"/>
    <s v="Monday"/>
  </r>
  <r>
    <d v="2024-02-27T00:00:00"/>
    <x v="0"/>
    <n v="191.36"/>
    <n v="197.63"/>
    <n v="192.11"/>
    <n v="194"/>
    <n v="52713569"/>
    <n v="6.1718790519162004E-3"/>
    <n v="6.1529110120234999E-3"/>
    <x v="2"/>
    <x v="1"/>
    <n v="1"/>
    <s v="Tuesday"/>
  </r>
  <r>
    <d v="2024-02-28T00:00:00"/>
    <x v="0"/>
    <n v="195.41"/>
    <n v="196.45"/>
    <n v="191.67"/>
    <n v="194.25"/>
    <n v="75595999"/>
    <n v="1.2886597938144E-3"/>
    <n v="1.2878301844286E-3"/>
    <x v="2"/>
    <x v="1"/>
    <n v="1"/>
    <s v="Wednesday"/>
  </r>
  <r>
    <d v="2024-02-29T00:00:00"/>
    <x v="0"/>
    <n v="193.86"/>
    <n v="192.66"/>
    <n v="191.21"/>
    <n v="191.83"/>
    <n v="51100431"/>
    <n v="-1.24581724581723E-2"/>
    <n v="-1.25364260995102E-2"/>
    <x v="2"/>
    <x v="1"/>
    <n v="1"/>
    <s v="Thursday"/>
  </r>
  <r>
    <d v="2024-03-01T00:00:00"/>
    <x v="0"/>
    <n v="193.17"/>
    <n v="197.15"/>
    <n v="191.47"/>
    <n v="194.87"/>
    <n v="78734362"/>
    <n v="1.5847364854298E-2"/>
    <n v="1.5723106427796601E-2"/>
    <x v="2"/>
    <x v="2"/>
    <n v="1"/>
    <s v="Friday"/>
  </r>
  <r>
    <d v="2024-03-04T00:00:00"/>
    <x v="0"/>
    <n v="194.93"/>
    <n v="199.35"/>
    <n v="195.07"/>
    <n v="197.43"/>
    <n v="48687137"/>
    <n v="1.3136963103607501E-2"/>
    <n v="1.30514215600944E-2"/>
    <x v="2"/>
    <x v="2"/>
    <n v="1"/>
    <s v="Monday"/>
  </r>
  <r>
    <d v="2024-03-05T00:00:00"/>
    <x v="0"/>
    <n v="198.87"/>
    <n v="199.31"/>
    <n v="193.94"/>
    <n v="196.98"/>
    <n v="93754051"/>
    <n v="-2.2792888618752001E-3"/>
    <n v="-2.2818903945812001E-3"/>
    <x v="2"/>
    <x v="2"/>
    <n v="1"/>
    <s v="Tuesday"/>
  </r>
  <r>
    <d v="2024-03-06T00:00:00"/>
    <x v="0"/>
    <n v="197.24"/>
    <n v="196.43"/>
    <n v="193.5"/>
    <n v="194.9"/>
    <n v="89605385"/>
    <n v="-1.0559447659660701E-2"/>
    <n v="-1.0615594228041E-2"/>
    <x v="2"/>
    <x v="2"/>
    <n v="1"/>
    <s v="Wednesday"/>
  </r>
  <r>
    <d v="2024-03-07T00:00:00"/>
    <x v="0"/>
    <n v="195.74"/>
    <n v="198.56"/>
    <n v="195.22"/>
    <n v="196.81"/>
    <n v="141799088"/>
    <n v="9.7998973832733004E-3"/>
    <n v="9.7521898218307004E-3"/>
    <x v="2"/>
    <x v="2"/>
    <n v="1"/>
    <s v="Thursday"/>
  </r>
  <r>
    <d v="2024-03-08T00:00:00"/>
    <x v="0"/>
    <n v="197.53"/>
    <n v="198.4"/>
    <n v="196.66"/>
    <n v="197.53"/>
    <n v="103171084"/>
    <n v="3.6583506935622999E-3"/>
    <n v="3.6516752045632002E-3"/>
    <x v="2"/>
    <x v="2"/>
    <n v="1"/>
    <s v="Friday"/>
  </r>
  <r>
    <d v="2024-03-11T00:00:00"/>
    <x v="0"/>
    <n v="198.16"/>
    <n v="195.59"/>
    <n v="190.98"/>
    <n v="192.81"/>
    <n v="70467552"/>
    <n v="-2.3895104541082301E-2"/>
    <n v="-2.41852234886046E-2"/>
    <x v="2"/>
    <x v="2"/>
    <n v="1"/>
    <s v="Monday"/>
  </r>
  <r>
    <d v="2024-03-12T00:00:00"/>
    <x v="0"/>
    <n v="193.15"/>
    <n v="195.34"/>
    <n v="188.63"/>
    <n v="192.67"/>
    <n v="102252747"/>
    <n v="-7.2610341787259999E-4"/>
    <n v="-7.2636715863569996E-4"/>
    <x v="2"/>
    <x v="2"/>
    <n v="1"/>
    <s v="Tuesday"/>
  </r>
  <r>
    <d v="2024-03-13T00:00:00"/>
    <x v="0"/>
    <n v="192.45"/>
    <n v="197.82"/>
    <n v="189.26"/>
    <n v="193.62"/>
    <n v="52600597"/>
    <n v="4.9307105413403003E-3"/>
    <n v="4.9185943992567996E-3"/>
    <x v="2"/>
    <x v="2"/>
    <n v="1"/>
    <s v="Wednesday"/>
  </r>
  <r>
    <d v="2024-03-14T00:00:00"/>
    <x v="0"/>
    <n v="195.51"/>
    <n v="191.62"/>
    <n v="189.59"/>
    <n v="190.77"/>
    <n v="59936451"/>
    <n v="-1.47195537651069E-2"/>
    <n v="-1.48289613444993E-2"/>
    <x v="2"/>
    <x v="2"/>
    <n v="1"/>
    <s v="Thursday"/>
  </r>
  <r>
    <d v="2024-03-15T00:00:00"/>
    <x v="0"/>
    <n v="189.89"/>
    <n v="193.66"/>
    <n v="189.64"/>
    <n v="191.47"/>
    <n v="88408612"/>
    <n v="3.6693400429835999E-3"/>
    <n v="3.6626244376875999E-3"/>
    <x v="2"/>
    <x v="2"/>
    <n v="1"/>
    <s v="Friday"/>
  </r>
  <r>
    <d v="2024-03-18T00:00:00"/>
    <x v="0"/>
    <n v="191.48"/>
    <n v="188.39"/>
    <n v="185.03"/>
    <n v="186.88"/>
    <n v="41869252"/>
    <n v="-2.3972423878414299E-2"/>
    <n v="-2.4264438745251499E-2"/>
    <x v="2"/>
    <x v="2"/>
    <n v="1"/>
    <s v="Monday"/>
  </r>
  <r>
    <d v="2024-03-19T00:00:00"/>
    <x v="0"/>
    <n v="186.89"/>
    <n v="194.08"/>
    <n v="189.09"/>
    <n v="191.26"/>
    <n v="79113094"/>
    <n v="2.34375E-2"/>
    <n v="2.31670592815343E-2"/>
    <x v="2"/>
    <x v="2"/>
    <n v="1"/>
    <s v="Tuesday"/>
  </r>
  <r>
    <d v="2024-03-20T00:00:00"/>
    <x v="0"/>
    <n v="191.65"/>
    <n v="196.21"/>
    <n v="194.19"/>
    <n v="195.45"/>
    <n v="58906276"/>
    <n v="2.1907351249607701E-2"/>
    <n v="2.1670833317567001E-2"/>
    <x v="2"/>
    <x v="2"/>
    <n v="1"/>
    <s v="Wednesday"/>
  </r>
  <r>
    <d v="2024-03-21T00:00:00"/>
    <x v="0"/>
    <n v="195.02"/>
    <n v="197.86"/>
    <n v="191.5"/>
    <n v="194.7"/>
    <n v="82468693"/>
    <n v="-3.8372985418265002E-3"/>
    <n v="-3.8446798608097999E-3"/>
    <x v="2"/>
    <x v="2"/>
    <n v="1"/>
    <s v="Thursday"/>
  </r>
  <r>
    <d v="2024-03-22T00:00:00"/>
    <x v="0"/>
    <n v="195.01"/>
    <n v="198.11"/>
    <n v="193.45"/>
    <n v="195.99"/>
    <n v="57899325"/>
    <n v="6.6255778120184999E-3"/>
    <n v="6.6037251426147E-3"/>
    <x v="2"/>
    <x v="2"/>
    <n v="1"/>
    <s v="Friday"/>
  </r>
  <r>
    <d v="2024-03-25T00:00:00"/>
    <x v="0"/>
    <n v="195.83"/>
    <n v="189.16"/>
    <n v="187.42"/>
    <n v="188.21"/>
    <n v="90858293"/>
    <n v="-3.9695902852186299E-2"/>
    <n v="-4.0505276818296E-2"/>
    <x v="2"/>
    <x v="2"/>
    <n v="1"/>
    <s v="Monday"/>
  </r>
  <r>
    <d v="2024-03-26T00:00:00"/>
    <x v="0"/>
    <n v="186.69"/>
    <n v="185.6"/>
    <n v="184.06"/>
    <n v="184.63"/>
    <n v="80465205"/>
    <n v="-1.9021305987992201E-2"/>
    <n v="-1.9204538294821001E-2"/>
    <x v="2"/>
    <x v="2"/>
    <n v="1"/>
    <s v="Tuesday"/>
  </r>
  <r>
    <d v="2024-03-27T00:00:00"/>
    <x v="0"/>
    <n v="184.63"/>
    <n v="186.34"/>
    <n v="181.6"/>
    <n v="183.79"/>
    <n v="121770291"/>
    <n v="-4.5496398201809E-3"/>
    <n v="-4.5600209302690004E-3"/>
    <x v="2"/>
    <x v="2"/>
    <n v="1"/>
    <s v="Wednesday"/>
  </r>
  <r>
    <d v="2024-03-28T00:00:00"/>
    <x v="0"/>
    <n v="182.76"/>
    <n v="181.97"/>
    <n v="179.05"/>
    <n v="180.55"/>
    <n v="80161792"/>
    <n v="-1.76288154959463E-2"/>
    <n v="-1.7786053753915801E-2"/>
    <x v="2"/>
    <x v="2"/>
    <n v="1"/>
    <s v="Thursday"/>
  </r>
  <r>
    <d v="2024-03-29T00:00:00"/>
    <x v="0"/>
    <n v="178.95"/>
    <n v="184.47"/>
    <n v="180.33"/>
    <n v="182.84"/>
    <n v="63525016"/>
    <n v="1.2683467183605499E-2"/>
    <n v="1.2603705740076699E-2"/>
    <x v="2"/>
    <x v="2"/>
    <n v="1"/>
    <s v="Friday"/>
  </r>
  <r>
    <d v="2024-04-01T00:00:00"/>
    <x v="0"/>
    <n v="182.97"/>
    <n v="193.39"/>
    <n v="185.09"/>
    <n v="189.24"/>
    <n v="74288850"/>
    <n v="3.5003281557645899E-2"/>
    <n v="3.4404597299403601E-2"/>
    <x v="2"/>
    <x v="3"/>
    <n v="2"/>
    <s v="Monday"/>
  </r>
  <r>
    <d v="2024-04-02T00:00:00"/>
    <x v="0"/>
    <n v="189.71"/>
    <n v="188.19"/>
    <n v="184.12"/>
    <n v="185.58"/>
    <n v="53450485"/>
    <n v="-1.93405199746353E-2"/>
    <n v="-1.9529994837914001E-2"/>
    <x v="2"/>
    <x v="3"/>
    <n v="2"/>
    <s v="Tuesday"/>
  </r>
  <r>
    <d v="2024-04-03T00:00:00"/>
    <x v="0"/>
    <n v="186.07"/>
    <n v="185.38"/>
    <n v="181.2"/>
    <n v="183.03"/>
    <n v="90365974"/>
    <n v="-1.37407048173294E-2"/>
    <n v="-1.38359820931625E-2"/>
    <x v="2"/>
    <x v="3"/>
    <n v="2"/>
    <s v="Wednesday"/>
  </r>
  <r>
    <d v="2024-04-04T00:00:00"/>
    <x v="0"/>
    <n v="183.56"/>
    <n v="186.17"/>
    <n v="182.38"/>
    <n v="183.85"/>
    <n v="95486197"/>
    <n v="4.4801398677810998E-3"/>
    <n v="4.4701339154101004E-3"/>
    <x v="2"/>
    <x v="3"/>
    <n v="2"/>
    <s v="Thursday"/>
  </r>
  <r>
    <d v="2024-04-05T00:00:00"/>
    <x v="0"/>
    <n v="182.04"/>
    <n v="189.73"/>
    <n v="188.05"/>
    <n v="189.04"/>
    <n v="167802122"/>
    <n v="2.8229534946967599E-2"/>
    <n v="2.78384251313714E-2"/>
    <x v="2"/>
    <x v="3"/>
    <n v="2"/>
    <s v="Friday"/>
  </r>
  <r>
    <d v="2024-04-08T00:00:00"/>
    <x v="0"/>
    <n v="187.73"/>
    <n v="188.38"/>
    <n v="182.6"/>
    <n v="185.24"/>
    <n v="66385312"/>
    <n v="-2.0101565806178501E-2"/>
    <n v="-2.0306351266100999E-2"/>
    <x v="2"/>
    <x v="3"/>
    <n v="2"/>
    <s v="Monday"/>
  </r>
  <r>
    <d v="2024-04-09T00:00:00"/>
    <x v="0"/>
    <n v="187.1"/>
    <n v="187.23"/>
    <n v="184.84"/>
    <n v="186.11"/>
    <n v="73824323"/>
    <n v="4.6966098034980997E-3"/>
    <n v="4.6856151433209998E-3"/>
    <x v="2"/>
    <x v="3"/>
    <n v="2"/>
    <s v="Tuesday"/>
  </r>
  <r>
    <d v="2024-04-10T00:00:00"/>
    <x v="0"/>
    <n v="185.11"/>
    <n v="193.66"/>
    <n v="190.69"/>
    <n v="192.05"/>
    <n v="67309344"/>
    <n v="3.1916608457363799E-2"/>
    <n v="3.1417858036041399E-2"/>
    <x v="2"/>
    <x v="3"/>
    <n v="2"/>
    <s v="Wednesday"/>
  </r>
  <r>
    <d v="2024-04-11T00:00:00"/>
    <x v="0"/>
    <n v="192.65"/>
    <n v="188.39"/>
    <n v="185.71"/>
    <n v="186.81"/>
    <n v="85256191"/>
    <n v="-2.7284561312158201E-2"/>
    <n v="-2.7663697239443501E-2"/>
    <x v="2"/>
    <x v="3"/>
    <n v="2"/>
    <s v="Thursday"/>
  </r>
  <r>
    <d v="2024-04-12T00:00:00"/>
    <x v="0"/>
    <n v="186.16"/>
    <n v="185.32"/>
    <n v="179.92"/>
    <n v="182.87"/>
    <n v="89705653"/>
    <n v="-2.1090948022054402E-2"/>
    <n v="-2.1316539665928599E-2"/>
    <x v="2"/>
    <x v="3"/>
    <n v="2"/>
    <s v="Friday"/>
  </r>
  <r>
    <d v="2024-04-15T00:00:00"/>
    <x v="0"/>
    <n v="182.94"/>
    <n v="182.97"/>
    <n v="180.53"/>
    <n v="181.64"/>
    <n v="78729205"/>
    <n v="-6.726089571827E-3"/>
    <n v="-6.7488116567912997E-3"/>
    <x v="2"/>
    <x v="3"/>
    <n v="2"/>
    <s v="Monday"/>
  </r>
  <r>
    <d v="2024-04-16T00:00:00"/>
    <x v="0"/>
    <n v="181.05"/>
    <n v="182.03"/>
    <n v="178.18"/>
    <n v="180.12"/>
    <n v="110821900"/>
    <n v="-8.3682008368199008E-3"/>
    <n v="-8.4034107963792994E-3"/>
    <x v="2"/>
    <x v="3"/>
    <n v="2"/>
    <s v="Tuesday"/>
  </r>
  <r>
    <d v="2024-04-17T00:00:00"/>
    <x v="0"/>
    <n v="180.63"/>
    <n v="185.26"/>
    <n v="179.44"/>
    <n v="182.71"/>
    <n v="66482102"/>
    <n v="1.43793026870975E-2"/>
    <n v="1.42769009902031E-2"/>
    <x v="2"/>
    <x v="3"/>
    <n v="2"/>
    <s v="Wednesday"/>
  </r>
  <r>
    <d v="2024-04-18T00:00:00"/>
    <x v="0"/>
    <n v="182.83"/>
    <n v="186.75"/>
    <n v="180.81"/>
    <n v="183.54"/>
    <n v="107541718"/>
    <n v="4.5427179683650001E-3"/>
    <n v="4.5324309672928999E-3"/>
    <x v="2"/>
    <x v="3"/>
    <n v="2"/>
    <s v="Thursday"/>
  </r>
  <r>
    <d v="2024-04-19T00:00:00"/>
    <x v="0"/>
    <n v="183.12"/>
    <n v="180.09"/>
    <n v="174.43"/>
    <n v="178.16"/>
    <n v="94026437"/>
    <n v="-2.9312411463441199E-2"/>
    <n v="-2.97506044417549E-2"/>
    <x v="2"/>
    <x v="3"/>
    <n v="2"/>
    <s v="Friday"/>
  </r>
  <r>
    <d v="2024-04-22T00:00:00"/>
    <x v="0"/>
    <n v="177.21"/>
    <n v="182.72"/>
    <n v="176.79"/>
    <n v="179.81"/>
    <n v="79711802"/>
    <n v="9.2613381230354994E-3"/>
    <n v="9.2187148944341008E-3"/>
    <x v="2"/>
    <x v="3"/>
    <n v="2"/>
    <s v="Monday"/>
  </r>
  <r>
    <d v="2024-04-23T00:00:00"/>
    <x v="0"/>
    <n v="180.06"/>
    <n v="181.77"/>
    <n v="174.75"/>
    <n v="178.14"/>
    <n v="72787602"/>
    <n v="-9.2875813358546007E-3"/>
    <n v="-9.3309798398229001E-3"/>
    <x v="2"/>
    <x v="3"/>
    <n v="2"/>
    <s v="Tuesday"/>
  </r>
  <r>
    <d v="2024-04-24T00:00:00"/>
    <x v="0"/>
    <n v="177.03"/>
    <n v="182.82"/>
    <n v="180.87"/>
    <n v="182.12"/>
    <n v="165674821"/>
    <n v="2.2341978219378101E-2"/>
    <n v="2.2096052462857899E-2"/>
    <x v="2"/>
    <x v="3"/>
    <n v="2"/>
    <s v="Wednesday"/>
  </r>
  <r>
    <d v="2024-04-25T00:00:00"/>
    <x v="0"/>
    <n v="182.52"/>
    <n v="182.89"/>
    <n v="176.89"/>
    <n v="180.27"/>
    <n v="62609939"/>
    <n v="-1.01581374917636E-2"/>
    <n v="-1.0210083452635001E-2"/>
    <x v="2"/>
    <x v="3"/>
    <n v="2"/>
    <s v="Thursday"/>
  </r>
  <r>
    <d v="2024-04-26T00:00:00"/>
    <x v="0"/>
    <n v="182.69"/>
    <n v="180.02"/>
    <n v="176.23"/>
    <n v="178.41"/>
    <n v="87479684"/>
    <n v="-1.03178565485106E-2"/>
    <n v="-1.03714546273343E-2"/>
    <x v="2"/>
    <x v="3"/>
    <n v="2"/>
    <s v="Friday"/>
  </r>
  <r>
    <d v="2024-04-29T00:00:00"/>
    <x v="0"/>
    <n v="179.64"/>
    <n v="182.42"/>
    <n v="178.48"/>
    <n v="180.14"/>
    <n v="63877099"/>
    <n v="9.6967658763522004E-3"/>
    <n v="9.6500539689848008E-3"/>
    <x v="2"/>
    <x v="3"/>
    <n v="2"/>
    <s v="Monday"/>
  </r>
  <r>
    <d v="2024-04-30T00:00:00"/>
    <x v="0"/>
    <n v="180.8"/>
    <n v="184.57"/>
    <n v="180.62"/>
    <n v="182.57"/>
    <n v="136689626"/>
    <n v="1.34895081603196E-2"/>
    <n v="1.3399334769822E-2"/>
    <x v="2"/>
    <x v="3"/>
    <n v="2"/>
    <s v="Tuesday"/>
  </r>
  <r>
    <d v="2024-05-01T00:00:00"/>
    <x v="0"/>
    <n v="182.49"/>
    <n v="188.19"/>
    <n v="180.73"/>
    <n v="184.05"/>
    <n v="104383804"/>
    <n v="8.106479706414E-3"/>
    <n v="8.0737986996112995E-3"/>
    <x v="2"/>
    <x v="4"/>
    <n v="2"/>
    <s v="Wednesday"/>
  </r>
  <r>
    <d v="2024-05-02T00:00:00"/>
    <x v="0"/>
    <n v="182.23"/>
    <n v="182.05"/>
    <n v="177.38"/>
    <n v="178.93"/>
    <n v="65269292"/>
    <n v="-2.7818527574028799E-2"/>
    <n v="-2.8212791921259601E-2"/>
    <x v="2"/>
    <x v="4"/>
    <n v="2"/>
    <s v="Thursday"/>
  </r>
  <r>
    <d v="2024-05-03T00:00:00"/>
    <x v="0"/>
    <n v="177.73"/>
    <n v="182.07"/>
    <n v="179.17"/>
    <n v="180.66"/>
    <n v="93298602"/>
    <n v="9.6685854803552993E-3"/>
    <n v="9.6221438179268006E-3"/>
    <x v="2"/>
    <x v="4"/>
    <n v="2"/>
    <s v="Friday"/>
  </r>
  <r>
    <d v="2024-05-06T00:00:00"/>
    <x v="0"/>
    <n v="181.84"/>
    <n v="179.12"/>
    <n v="176.43"/>
    <n v="177.59"/>
    <n v="86430044"/>
    <n v="-1.69932469832835E-2"/>
    <n v="-1.7139289055193602E-2"/>
    <x v="2"/>
    <x v="4"/>
    <n v="2"/>
    <s v="Monday"/>
  </r>
  <r>
    <d v="2024-05-07T00:00:00"/>
    <x v="0"/>
    <n v="176.87"/>
    <n v="180.13"/>
    <n v="176.68"/>
    <n v="178.38"/>
    <n v="68514075"/>
    <n v="4.4484486739118003E-3"/>
    <n v="4.4385835715573998E-3"/>
    <x v="2"/>
    <x v="4"/>
    <n v="2"/>
    <s v="Tuesday"/>
  </r>
  <r>
    <d v="2024-05-08T00:00:00"/>
    <x v="0"/>
    <n v="177.74"/>
    <n v="176.01"/>
    <n v="173.07"/>
    <n v="174.19"/>
    <n v="100431499"/>
    <n v="-2.3489180401390201E-2"/>
    <n v="-2.37694487486909E-2"/>
    <x v="2"/>
    <x v="4"/>
    <n v="2"/>
    <s v="Wednesday"/>
  </r>
  <r>
    <d v="2024-05-09T00:00:00"/>
    <x v="0"/>
    <n v="174.04"/>
    <n v="177.15"/>
    <n v="173.83"/>
    <n v="175.6"/>
    <n v="89910816"/>
    <n v="8.0946093346344998E-3"/>
    <n v="8.0620237116459E-3"/>
    <x v="2"/>
    <x v="4"/>
    <n v="2"/>
    <s v="Thursday"/>
  </r>
  <r>
    <d v="2024-05-10T00:00:00"/>
    <x v="0"/>
    <n v="174.65"/>
    <n v="173.96"/>
    <n v="172.13"/>
    <n v="173.28"/>
    <n v="85347934"/>
    <n v="-1.3211845102505599E-2"/>
    <n v="-1.32998979483357E-2"/>
    <x v="2"/>
    <x v="4"/>
    <n v="2"/>
    <s v="Friday"/>
  </r>
  <r>
    <d v="2024-05-13T00:00:00"/>
    <x v="0"/>
    <n v="172.2"/>
    <n v="170.23"/>
    <n v="168.5"/>
    <n v="169.62"/>
    <n v="79000226"/>
    <n v="-2.1121883656509601E-2"/>
    <n v="-2.13481423191265E-2"/>
    <x v="2"/>
    <x v="4"/>
    <n v="2"/>
    <s v="Monday"/>
  </r>
  <r>
    <d v="2024-05-14T00:00:00"/>
    <x v="0"/>
    <n v="169.58"/>
    <n v="175.18"/>
    <n v="169.7"/>
    <n v="171.77"/>
    <n v="91044006"/>
    <n v="1.26753920528239E-2"/>
    <n v="1.2595731715380001E-2"/>
    <x v="2"/>
    <x v="4"/>
    <n v="2"/>
    <s v="Tuesday"/>
  </r>
  <r>
    <d v="2024-05-15T00:00:00"/>
    <x v="0"/>
    <n v="170.99"/>
    <n v="174.21"/>
    <n v="170.77"/>
    <n v="172.56"/>
    <n v="85699152"/>
    <n v="4.5991733131511003E-3"/>
    <n v="4.5886294319666997E-3"/>
    <x v="2"/>
    <x v="4"/>
    <n v="2"/>
    <s v="Wednesday"/>
  </r>
  <r>
    <d v="2024-05-16T00:00:00"/>
    <x v="0"/>
    <n v="171.9"/>
    <n v="174.42"/>
    <n v="167.95"/>
    <n v="170.84"/>
    <n v="81430885"/>
    <n v="-9.9675475197032997E-3"/>
    <n v="-1.00175561076352E-2"/>
    <x v="2"/>
    <x v="4"/>
    <n v="2"/>
    <s v="Thursday"/>
  </r>
  <r>
    <d v="2024-05-17T00:00:00"/>
    <x v="0"/>
    <n v="170.16"/>
    <n v="177.27"/>
    <n v="173.12"/>
    <n v="175.19"/>
    <n v="66004429"/>
    <n v="2.5462420978693501E-2"/>
    <n v="2.5143653274464901E-2"/>
    <x v="2"/>
    <x v="4"/>
    <n v="2"/>
    <s v="Friday"/>
  </r>
  <r>
    <d v="2024-05-20T00:00:00"/>
    <x v="0"/>
    <n v="175.65"/>
    <n v="175.05"/>
    <n v="173.04"/>
    <n v="173.96"/>
    <n v="132974383"/>
    <n v="-7.0209486842854997E-3"/>
    <n v="-7.0457115182929004E-3"/>
    <x v="2"/>
    <x v="4"/>
    <n v="2"/>
    <s v="Monday"/>
  </r>
  <r>
    <d v="2024-05-21T00:00:00"/>
    <x v="0"/>
    <n v="173.75"/>
    <n v="174.86"/>
    <n v="173.29"/>
    <n v="174.13"/>
    <n v="58375755"/>
    <n v="9.7723614624030007E-4"/>
    <n v="9.7675896185349994E-4"/>
    <x v="2"/>
    <x v="4"/>
    <n v="2"/>
    <s v="Tuesday"/>
  </r>
  <r>
    <d v="2024-05-22T00:00:00"/>
    <x v="0"/>
    <n v="173.97"/>
    <n v="175.84"/>
    <n v="173.34"/>
    <n v="175.01"/>
    <n v="90950690"/>
    <n v="5.0536955148451999E-3"/>
    <n v="5.0409684567747004E-3"/>
    <x v="2"/>
    <x v="4"/>
    <n v="2"/>
    <s v="Wednesday"/>
  </r>
  <r>
    <d v="2024-05-23T00:00:00"/>
    <x v="0"/>
    <n v="175.54"/>
    <n v="177.14"/>
    <n v="171.29"/>
    <n v="173.25"/>
    <n v="72671872"/>
    <n v="-1.0056568196103E-2"/>
    <n v="-1.01074770780533E-2"/>
    <x v="2"/>
    <x v="4"/>
    <n v="2"/>
    <s v="Thursday"/>
  </r>
  <r>
    <d v="2024-05-24T00:00:00"/>
    <x v="0"/>
    <n v="173.13"/>
    <n v="176.4"/>
    <n v="173.17"/>
    <n v="174.72"/>
    <n v="135624605"/>
    <n v="8.4848484848484996E-3"/>
    <n v="8.4490544865276004E-3"/>
    <x v="2"/>
    <x v="4"/>
    <n v="2"/>
    <s v="Friday"/>
  </r>
  <r>
    <d v="2024-05-27T00:00:00"/>
    <x v="0"/>
    <n v="174.48"/>
    <n v="174.82"/>
    <n v="171.21"/>
    <n v="173.22"/>
    <n v="61006588"/>
    <n v="-8.5851648351647995E-3"/>
    <n v="-8.6222296536414E-3"/>
    <x v="2"/>
    <x v="4"/>
    <n v="2"/>
    <s v="Monday"/>
  </r>
  <r>
    <d v="2024-05-28T00:00:00"/>
    <x v="0"/>
    <n v="173.64"/>
    <n v="174.56"/>
    <n v="169.88"/>
    <n v="172.09"/>
    <n v="64164343"/>
    <n v="-6.5234961320863004E-3"/>
    <n v="-6.5448671260790996E-3"/>
    <x v="2"/>
    <x v="4"/>
    <n v="2"/>
    <s v="Tuesday"/>
  </r>
  <r>
    <d v="2024-05-29T00:00:00"/>
    <x v="0"/>
    <n v="172.68"/>
    <n v="179.04"/>
    <n v="172.68"/>
    <n v="176.21"/>
    <n v="59804518"/>
    <n v="2.39409611249927E-2"/>
    <n v="2.36588698038196E-2"/>
    <x v="2"/>
    <x v="4"/>
    <n v="2"/>
    <s v="Wednesday"/>
  </r>
  <r>
    <d v="2024-05-30T00:00:00"/>
    <x v="0"/>
    <n v="176.08"/>
    <n v="174.37"/>
    <n v="172.35"/>
    <n v="173.19"/>
    <n v="88152313"/>
    <n v="-1.7138641393791499E-2"/>
    <n v="-1.7287207839687301E-2"/>
    <x v="2"/>
    <x v="4"/>
    <n v="2"/>
    <s v="Thursday"/>
  </r>
  <r>
    <d v="2024-05-31T00:00:00"/>
    <x v="0"/>
    <n v="173.27"/>
    <n v="166.92"/>
    <n v="165.32"/>
    <n v="166.31"/>
    <n v="52990435"/>
    <n v="-3.9725157341647797E-2"/>
    <n v="-4.0535741058903202E-2"/>
    <x v="2"/>
    <x v="4"/>
    <n v="2"/>
    <s v="Friday"/>
  </r>
  <r>
    <d v="2024-06-03T00:00:00"/>
    <x v="0"/>
    <n v="165.64"/>
    <n v="172.4"/>
    <n v="169.86"/>
    <n v="171"/>
    <n v="69301606"/>
    <n v="2.8200348746317098E-2"/>
    <n v="2.7810039820611299E-2"/>
    <x v="2"/>
    <x v="5"/>
    <n v="2"/>
    <s v="Monday"/>
  </r>
  <r>
    <d v="2024-06-04T00:00:00"/>
    <x v="0"/>
    <n v="170.25"/>
    <n v="179.39"/>
    <n v="178.04"/>
    <n v="178.66"/>
    <n v="41943223"/>
    <n v="4.4795321637426798E-2"/>
    <n v="4.3821001771033097E-2"/>
    <x v="2"/>
    <x v="5"/>
    <n v="2"/>
    <s v="Tuesday"/>
  </r>
  <r>
    <d v="2024-06-05T00:00:00"/>
    <x v="0"/>
    <n v="179.36"/>
    <n v="178.91"/>
    <n v="176.72"/>
    <n v="177.51"/>
    <n v="85983295"/>
    <n v="-6.4368073435576E-3"/>
    <n v="-6.4576129169807003E-3"/>
    <x v="2"/>
    <x v="5"/>
    <n v="2"/>
    <s v="Wednesday"/>
  </r>
  <r>
    <d v="2024-06-06T00:00:00"/>
    <x v="0"/>
    <n v="177.92"/>
    <n v="173.13"/>
    <n v="169.46"/>
    <n v="171.84"/>
    <n v="68852199"/>
    <n v="-3.1941862430285503E-2"/>
    <n v="-3.2463134036212399E-2"/>
    <x v="2"/>
    <x v="5"/>
    <n v="2"/>
    <s v="Thursday"/>
  </r>
  <r>
    <d v="2024-06-07T00:00:00"/>
    <x v="0"/>
    <n v="172.24"/>
    <n v="172.73"/>
    <n v="168.74"/>
    <n v="171.01"/>
    <n v="51193348"/>
    <n v="-4.8300744878956997E-3"/>
    <n v="-4.8417769955373998E-3"/>
    <x v="2"/>
    <x v="5"/>
    <n v="2"/>
    <s v="Friday"/>
  </r>
  <r>
    <d v="2024-06-10T00:00:00"/>
    <x v="0"/>
    <n v="171.26"/>
    <n v="172.38"/>
    <n v="167.78"/>
    <n v="170.26"/>
    <n v="110798081"/>
    <n v="-4.3857084381030004E-3"/>
    <n v="-4.3953538690513997E-3"/>
    <x v="2"/>
    <x v="5"/>
    <n v="2"/>
    <s v="Monday"/>
  </r>
  <r>
    <d v="2024-06-11T00:00:00"/>
    <x v="0"/>
    <n v="170.3"/>
    <n v="171.59"/>
    <n v="167.27"/>
    <n v="169.78"/>
    <n v="54040110"/>
    <n v="-2.8192176670972999E-3"/>
    <n v="-2.8231991460892E-3"/>
    <x v="2"/>
    <x v="5"/>
    <n v="2"/>
    <s v="Tuesday"/>
  </r>
  <r>
    <d v="2024-06-12T00:00:00"/>
    <x v="0"/>
    <n v="170.39"/>
    <n v="167.95"/>
    <n v="165.36"/>
    <n v="166.67"/>
    <n v="101606726"/>
    <n v="-1.83178230651431E-2"/>
    <n v="-1.8487671755737001E-2"/>
    <x v="2"/>
    <x v="5"/>
    <n v="2"/>
    <s v="Wednesday"/>
  </r>
  <r>
    <d v="2024-06-13T00:00:00"/>
    <x v="0"/>
    <n v="167.47"/>
    <n v="170.05"/>
    <n v="166.4"/>
    <n v="168.4"/>
    <n v="64826494"/>
    <n v="1.03797924041519E-2"/>
    <n v="1.03262922541417E-2"/>
    <x v="2"/>
    <x v="5"/>
    <n v="2"/>
    <s v="Thursday"/>
  </r>
  <r>
    <d v="2024-06-14T00:00:00"/>
    <x v="0"/>
    <n v="169.18"/>
    <n v="172.79"/>
    <n v="167.58"/>
    <n v="169.99"/>
    <n v="129346913"/>
    <n v="9.4418052256532992E-3"/>
    <n v="9.397509982452E-3"/>
    <x v="2"/>
    <x v="5"/>
    <n v="2"/>
    <s v="Friday"/>
  </r>
  <r>
    <d v="2024-06-17T00:00:00"/>
    <x v="0"/>
    <n v="169.9"/>
    <n v="168.83"/>
    <n v="162.35"/>
    <n v="165.8"/>
    <n v="100172309"/>
    <n v="-2.46485087358079E-2"/>
    <n v="-2.4957369089483601E-2"/>
    <x v="2"/>
    <x v="5"/>
    <n v="2"/>
    <s v="Monday"/>
  </r>
  <r>
    <d v="2024-06-18T00:00:00"/>
    <x v="0"/>
    <n v="166.97"/>
    <n v="171.43"/>
    <n v="166.01"/>
    <n v="167.85"/>
    <n v="59122542"/>
    <n v="1.23642943305186E-2"/>
    <n v="1.22884807248493E-2"/>
    <x v="2"/>
    <x v="5"/>
    <n v="2"/>
    <s v="Tuesday"/>
  </r>
  <r>
    <d v="2024-06-19T00:00:00"/>
    <x v="0"/>
    <n v="168.05"/>
    <n v="174.97"/>
    <n v="172.6"/>
    <n v="173.9"/>
    <n v="60758188"/>
    <n v="3.60440869824247E-2"/>
    <n v="3.54096979341934E-2"/>
    <x v="2"/>
    <x v="5"/>
    <n v="2"/>
    <s v="Wednesday"/>
  </r>
  <r>
    <d v="2024-06-20T00:00:00"/>
    <x v="0"/>
    <n v="174.46"/>
    <n v="175.29"/>
    <n v="173.74"/>
    <n v="174.48"/>
    <n v="95936277"/>
    <n v="3.3352501437605999E-3"/>
    <n v="3.3297005331361E-3"/>
    <x v="2"/>
    <x v="5"/>
    <n v="2"/>
    <s v="Thursday"/>
  </r>
  <r>
    <d v="2024-06-21T00:00:00"/>
    <x v="0"/>
    <n v="174.74"/>
    <n v="174.67"/>
    <n v="172.43"/>
    <n v="173.56"/>
    <n v="73944380"/>
    <n v="-5.2728106373222004E-3"/>
    <n v="-5.2867609632234998E-3"/>
    <x v="2"/>
    <x v="5"/>
    <n v="2"/>
    <s v="Friday"/>
  </r>
  <r>
    <d v="2024-06-24T00:00:00"/>
    <x v="0"/>
    <n v="173.78"/>
    <n v="174.98"/>
    <n v="171.19"/>
    <n v="173.22"/>
    <n v="76037290"/>
    <n v="-1.9589767227470999E-3"/>
    <n v="-1.9608980272510998E-3"/>
    <x v="2"/>
    <x v="5"/>
    <n v="2"/>
    <s v="Monday"/>
  </r>
  <r>
    <d v="2024-06-25T00:00:00"/>
    <x v="0"/>
    <n v="172.57"/>
    <n v="177.52"/>
    <n v="172.33"/>
    <n v="175.12"/>
    <n v="117178485"/>
    <n v="1.0968710310587699E-2"/>
    <n v="1.09089903117088E-2"/>
    <x v="2"/>
    <x v="5"/>
    <n v="2"/>
    <s v="Tuesday"/>
  </r>
  <r>
    <d v="2024-06-26T00:00:00"/>
    <x v="0"/>
    <n v="175.75"/>
    <n v="171.12"/>
    <n v="168.49"/>
    <n v="170.12"/>
    <n v="63906429"/>
    <n v="-2.8551850159890299E-2"/>
    <n v="-2.8967382829174701E-2"/>
    <x v="2"/>
    <x v="5"/>
    <n v="2"/>
    <s v="Wednesday"/>
  </r>
  <r>
    <d v="2024-06-27T00:00:00"/>
    <x v="0"/>
    <n v="172.59"/>
    <n v="172.83"/>
    <n v="168.63"/>
    <n v="170.67"/>
    <n v="82221330"/>
    <n v="3.2330119915353001E-3"/>
    <n v="3.2277970452329E-3"/>
    <x v="2"/>
    <x v="5"/>
    <n v="2"/>
    <s v="Thursday"/>
  </r>
  <r>
    <d v="2024-06-28T00:00:00"/>
    <x v="0"/>
    <n v="170.35"/>
    <n v="171.14"/>
    <n v="168.27"/>
    <n v="169.62"/>
    <n v="106528757"/>
    <n v="-6.1522235893829002E-3"/>
    <n v="-6.1712264971116003E-3"/>
    <x v="2"/>
    <x v="5"/>
    <n v="2"/>
    <s v="Friday"/>
  </r>
  <r>
    <d v="2024-07-01T00:00:00"/>
    <x v="0"/>
    <n v="169.68"/>
    <n v="176.16"/>
    <n v="174.18"/>
    <n v="175.12"/>
    <n v="101978487"/>
    <n v="3.2425421530480003E-2"/>
    <n v="3.1910812281053601E-2"/>
    <x v="2"/>
    <x v="6"/>
    <n v="3"/>
    <s v="Monday"/>
  </r>
  <r>
    <d v="2024-07-02T00:00:00"/>
    <x v="0"/>
    <n v="174.72"/>
    <n v="175.78"/>
    <n v="172.8"/>
    <n v="174.68"/>
    <n v="76259563"/>
    <n v="-2.5125628140703002E-3"/>
    <n v="-2.5157245972472E-3"/>
    <x v="2"/>
    <x v="6"/>
    <n v="3"/>
    <s v="Tuesday"/>
  </r>
  <r>
    <d v="2024-07-03T00:00:00"/>
    <x v="0"/>
    <n v="174.24"/>
    <n v="181.62"/>
    <n v="177.34"/>
    <n v="179.78"/>
    <n v="73358242"/>
    <n v="2.9196244561483699E-2"/>
    <n v="2.8778152527892901E-2"/>
    <x v="2"/>
    <x v="6"/>
    <n v="3"/>
    <s v="Wednesday"/>
  </r>
  <r>
    <d v="2024-07-04T00:00:00"/>
    <x v="0"/>
    <n v="181.2"/>
    <n v="179.02"/>
    <n v="174.48"/>
    <n v="176.52"/>
    <n v="47483486"/>
    <n v="-1.8133274001557301E-2"/>
    <n v="-1.8299696743906701E-2"/>
    <x v="2"/>
    <x v="6"/>
    <n v="3"/>
    <s v="Thursday"/>
  </r>
  <r>
    <d v="2024-07-05T00:00:00"/>
    <x v="0"/>
    <n v="175.91"/>
    <n v="179.96"/>
    <n v="176.22"/>
    <n v="178.37"/>
    <n v="58273831"/>
    <n v="1.0480398821663199E-2"/>
    <n v="1.04258601688655E-2"/>
    <x v="2"/>
    <x v="6"/>
    <n v="3"/>
    <s v="Friday"/>
  </r>
  <r>
    <d v="2024-07-08T00:00:00"/>
    <x v="0"/>
    <n v="177.94"/>
    <n v="180.55"/>
    <n v="178.59"/>
    <n v="179.42"/>
    <n v="88017389"/>
    <n v="5.8866401300665004E-3"/>
    <n v="5.8693815609253E-3"/>
    <x v="2"/>
    <x v="6"/>
    <n v="3"/>
    <s v="Monday"/>
  </r>
  <r>
    <d v="2024-07-09T00:00:00"/>
    <x v="0"/>
    <n v="177.97"/>
    <n v="179.32"/>
    <n v="174.96"/>
    <n v="176.87"/>
    <n v="76758334"/>
    <n v="-1.42124623787759E-2"/>
    <n v="-1.4314426684435E-2"/>
    <x v="2"/>
    <x v="6"/>
    <n v="3"/>
    <s v="Tuesday"/>
  </r>
  <r>
    <d v="2024-07-10T00:00:00"/>
    <x v="0"/>
    <n v="176.19"/>
    <n v="178.87"/>
    <n v="176.59"/>
    <n v="177.49"/>
    <n v="81818612"/>
    <n v="3.5053994459206001E-3"/>
    <n v="3.4992698535527E-3"/>
    <x v="2"/>
    <x v="6"/>
    <n v="3"/>
    <s v="Wednesday"/>
  </r>
  <r>
    <d v="2024-07-11T00:00:00"/>
    <x v="0"/>
    <n v="175.94"/>
    <n v="183.92"/>
    <n v="177.19"/>
    <n v="181.27"/>
    <n v="109267905"/>
    <n v="2.1296974477435299E-2"/>
    <n v="2.10733631745725E-2"/>
    <x v="2"/>
    <x v="6"/>
    <n v="3"/>
    <s v="Thursday"/>
  </r>
  <r>
    <d v="2024-07-12T00:00:00"/>
    <x v="0"/>
    <n v="181.85"/>
    <n v="181.63"/>
    <n v="178.95"/>
    <n v="180.35"/>
    <n v="56026775"/>
    <n v="-5.0753020356375002E-3"/>
    <n v="-5.0882251252796998E-3"/>
    <x v="2"/>
    <x v="6"/>
    <n v="3"/>
    <s v="Friday"/>
  </r>
  <r>
    <d v="2024-07-15T00:00:00"/>
    <x v="0"/>
    <n v="182.93"/>
    <n v="176.67"/>
    <n v="174.24"/>
    <n v="175.31"/>
    <n v="74527824"/>
    <n v="-2.7945661214305501E-2"/>
    <n v="-2.8343571983765199E-2"/>
    <x v="2"/>
    <x v="6"/>
    <n v="3"/>
    <s v="Monday"/>
  </r>
  <r>
    <d v="2024-07-16T00:00:00"/>
    <x v="0"/>
    <n v="174.99"/>
    <n v="177.23"/>
    <n v="174.22"/>
    <n v="175.34"/>
    <n v="84659719"/>
    <n v="1.7112543494389999E-4"/>
    <n v="1.711107946568E-4"/>
    <x v="2"/>
    <x v="6"/>
    <n v="3"/>
    <s v="Tuesday"/>
  </r>
  <r>
    <d v="2024-07-17T00:00:00"/>
    <x v="0"/>
    <n v="173.85"/>
    <n v="175.24"/>
    <n v="171.34"/>
    <n v="172.75"/>
    <n v="64765862"/>
    <n v="-1.47713014714269E-2"/>
    <n v="-1.48814835126602E-2"/>
    <x v="2"/>
    <x v="6"/>
    <n v="3"/>
    <s v="Wednesday"/>
  </r>
  <r>
    <d v="2024-07-18T00:00:00"/>
    <x v="0"/>
    <n v="173.54"/>
    <n v="174.1"/>
    <n v="169.78"/>
    <n v="171.82"/>
    <n v="122912137"/>
    <n v="-5.3835021707668998E-3"/>
    <n v="-5.3980454378688E-3"/>
    <x v="2"/>
    <x v="6"/>
    <n v="3"/>
    <s v="Thursday"/>
  </r>
  <r>
    <d v="2024-07-19T00:00:00"/>
    <x v="0"/>
    <n v="171.19"/>
    <n v="172.75"/>
    <n v="170.14"/>
    <n v="171.66"/>
    <n v="105067465"/>
    <n v="-9.3120707717370002E-4"/>
    <n v="-9.3164091983650001E-4"/>
    <x v="2"/>
    <x v="6"/>
    <n v="3"/>
    <s v="Friday"/>
  </r>
  <r>
    <d v="2024-07-22T00:00:00"/>
    <x v="0"/>
    <n v="172.8"/>
    <n v="169.49"/>
    <n v="163.04"/>
    <n v="166.83"/>
    <n v="87275225"/>
    <n v="-2.8137015029709701E-2"/>
    <n v="-2.85404464224914E-2"/>
    <x v="2"/>
    <x v="6"/>
    <n v="3"/>
    <s v="Monday"/>
  </r>
  <r>
    <d v="2024-07-23T00:00:00"/>
    <x v="0"/>
    <n v="166.59"/>
    <n v="164.35"/>
    <n v="160.32"/>
    <n v="162.38"/>
    <n v="137043195"/>
    <n v="-2.6673859617574801E-2"/>
    <n v="-2.70360624332819E-2"/>
    <x v="2"/>
    <x v="6"/>
    <n v="3"/>
    <s v="Tuesday"/>
  </r>
  <r>
    <d v="2024-07-24T00:00:00"/>
    <x v="0"/>
    <n v="161.86000000000001"/>
    <n v="166.15"/>
    <n v="162.16999999999999"/>
    <n v="163.79"/>
    <n v="51027160"/>
    <n v="8.6833353861312992E-3"/>
    <n v="8.6458520599876996E-3"/>
    <x v="2"/>
    <x v="6"/>
    <n v="3"/>
    <s v="Wednesday"/>
  </r>
  <r>
    <d v="2024-07-25T00:00:00"/>
    <x v="0"/>
    <n v="163.63999999999999"/>
    <n v="163.93"/>
    <n v="160.54"/>
    <n v="162.41"/>
    <n v="79814783"/>
    <n v="-8.4254227974845004E-3"/>
    <n v="-8.4611173077766E-3"/>
    <x v="2"/>
    <x v="6"/>
    <n v="3"/>
    <s v="Thursday"/>
  </r>
  <r>
    <d v="2024-07-26T00:00:00"/>
    <x v="0"/>
    <n v="163.04"/>
    <n v="156.09"/>
    <n v="154.46"/>
    <n v="155.55000000000001"/>
    <n v="89293413"/>
    <n v="-4.2238778400344699E-2"/>
    <n v="-4.3156778842865298E-2"/>
    <x v="2"/>
    <x v="6"/>
    <n v="3"/>
    <s v="Friday"/>
  </r>
  <r>
    <d v="2024-07-29T00:00:00"/>
    <x v="0"/>
    <n v="155.37"/>
    <n v="159.66999999999999"/>
    <n v="155.91"/>
    <n v="157.71"/>
    <n v="60804276"/>
    <n v="1.38862102217935E-2"/>
    <n v="1.3790680155820301E-2"/>
    <x v="2"/>
    <x v="6"/>
    <n v="3"/>
    <s v="Monday"/>
  </r>
  <r>
    <d v="2024-07-30T00:00:00"/>
    <x v="0"/>
    <n v="157.31"/>
    <n v="159.31"/>
    <n v="157.25"/>
    <n v="158.52000000000001"/>
    <n v="87552708"/>
    <n v="5.1360091306828998E-3"/>
    <n v="5.1228648227677996E-3"/>
    <x v="2"/>
    <x v="6"/>
    <n v="3"/>
    <s v="Tuesday"/>
  </r>
  <r>
    <d v="2024-07-31T00:00:00"/>
    <x v="0"/>
    <n v="158.36000000000001"/>
    <n v="159"/>
    <n v="154.08000000000001"/>
    <n v="156.66999999999999"/>
    <n v="57400435"/>
    <n v="-1.16704516780218E-2"/>
    <n v="-1.17390859168386E-2"/>
    <x v="2"/>
    <x v="6"/>
    <n v="3"/>
    <s v="Wednesday"/>
  </r>
  <r>
    <d v="2024-08-01T00:00:00"/>
    <x v="0"/>
    <n v="155.66"/>
    <n v="154.03"/>
    <n v="152.66999999999999"/>
    <n v="153.27000000000001"/>
    <n v="98415058"/>
    <n v="-2.1701665922001501E-2"/>
    <n v="-2.1940610394579198E-2"/>
    <x v="2"/>
    <x v="7"/>
    <n v="3"/>
    <s v="Thursday"/>
  </r>
  <r>
    <d v="2024-08-02T00:00:00"/>
    <x v="0"/>
    <n v="153.58000000000001"/>
    <n v="158.61000000000001"/>
    <n v="152.12"/>
    <n v="155.54"/>
    <n v="109878703"/>
    <n v="1.4810465192144301E-2"/>
    <n v="1.47018612559807E-2"/>
    <x v="2"/>
    <x v="7"/>
    <n v="3"/>
    <s v="Friday"/>
  </r>
  <r>
    <d v="2024-08-05T00:00:00"/>
    <x v="0"/>
    <n v="154.12"/>
    <n v="158.61000000000001"/>
    <n v="155.44999999999999"/>
    <n v="156.54"/>
    <n v="86810419"/>
    <n v="6.4292143500063997E-3"/>
    <n v="6.4086351098948001E-3"/>
    <x v="2"/>
    <x v="7"/>
    <n v="3"/>
    <s v="Monday"/>
  </r>
  <r>
    <d v="2024-08-06T00:00:00"/>
    <x v="0"/>
    <n v="156.18"/>
    <n v="165.91"/>
    <n v="160.22"/>
    <n v="163.08000000000001"/>
    <n v="45887249"/>
    <n v="4.17784591797625E-2"/>
    <n v="4.0929309574360702E-2"/>
    <x v="2"/>
    <x v="7"/>
    <n v="3"/>
    <s v="Tuesday"/>
  </r>
  <r>
    <d v="2024-08-07T00:00:00"/>
    <x v="0"/>
    <n v="163.71"/>
    <n v="166.17"/>
    <n v="162.25"/>
    <n v="164.33"/>
    <n v="59858807"/>
    <n v="7.6649497179297E-3"/>
    <n v="7.6357232421457996E-3"/>
    <x v="2"/>
    <x v="7"/>
    <n v="3"/>
    <s v="Wednesday"/>
  </r>
  <r>
    <d v="2024-08-08T00:00:00"/>
    <x v="0"/>
    <n v="164.58"/>
    <n v="166.49"/>
    <n v="164.58"/>
    <n v="165.49"/>
    <n v="94768742"/>
    <n v="7.0589667133207001E-3"/>
    <n v="7.0341688376531998E-3"/>
    <x v="2"/>
    <x v="7"/>
    <n v="3"/>
    <s v="Thursday"/>
  </r>
  <r>
    <d v="2024-08-09T00:00:00"/>
    <x v="0"/>
    <n v="165.99"/>
    <n v="168.19"/>
    <n v="162.66999999999999"/>
    <n v="165.09"/>
    <n v="80510388"/>
    <n v="-2.4170644751948999E-3"/>
    <n v="-2.4199902910748E-3"/>
    <x v="2"/>
    <x v="7"/>
    <n v="3"/>
    <s v="Friday"/>
  </r>
  <r>
    <d v="2024-08-12T00:00:00"/>
    <x v="0"/>
    <n v="165.04"/>
    <n v="170.19"/>
    <n v="165.18"/>
    <n v="167.48"/>
    <n v="35652734"/>
    <n v="1.44769519655945E-2"/>
    <n v="1.4373161411165399E-2"/>
    <x v="2"/>
    <x v="7"/>
    <n v="3"/>
    <s v="Monday"/>
  </r>
  <r>
    <d v="2024-08-13T00:00:00"/>
    <x v="0"/>
    <n v="168.48"/>
    <n v="170.86"/>
    <n v="167.61"/>
    <n v="169.34"/>
    <n v="116149220"/>
    <n v="1.1105803678051101E-2"/>
    <n v="1.1044587063188499E-2"/>
    <x v="2"/>
    <x v="7"/>
    <n v="3"/>
    <s v="Tuesday"/>
  </r>
  <r>
    <d v="2024-08-14T00:00:00"/>
    <x v="0"/>
    <n v="170.14"/>
    <n v="174.82"/>
    <n v="171.77"/>
    <n v="173.07"/>
    <n v="83347914"/>
    <n v="2.20266918625249E-2"/>
    <n v="2.1787608722776401E-2"/>
    <x v="2"/>
    <x v="7"/>
    <n v="3"/>
    <s v="Wednesday"/>
  </r>
  <r>
    <d v="2024-08-15T00:00:00"/>
    <x v="0"/>
    <n v="173.46"/>
    <n v="173.26"/>
    <n v="169.88"/>
    <n v="171.62"/>
    <n v="62571145"/>
    <n v="-8.3781129022938005E-3"/>
    <n v="-8.4134065579328007E-3"/>
    <x v="2"/>
    <x v="7"/>
    <n v="3"/>
    <s v="Thursday"/>
  </r>
  <r>
    <d v="2024-08-16T00:00:00"/>
    <x v="0"/>
    <n v="172.43"/>
    <n v="173.76"/>
    <n v="167.64"/>
    <n v="170.43"/>
    <n v="107825406"/>
    <n v="-6.9339237851064996E-3"/>
    <n v="-6.9580751418296003E-3"/>
    <x v="2"/>
    <x v="7"/>
    <n v="3"/>
    <s v="Friday"/>
  </r>
  <r>
    <d v="2024-08-19T00:00:00"/>
    <x v="0"/>
    <n v="171.08"/>
    <n v="171.45"/>
    <n v="167.14"/>
    <n v="169.12"/>
    <n v="65285152"/>
    <n v="-7.6864401807193996E-3"/>
    <n v="-7.7161331152177E-3"/>
    <x v="2"/>
    <x v="7"/>
    <n v="3"/>
    <s v="Monday"/>
  </r>
  <r>
    <d v="2024-08-20T00:00:00"/>
    <x v="0"/>
    <n v="168.74"/>
    <n v="172.88"/>
    <n v="170.3"/>
    <n v="171.49"/>
    <n v="65071782"/>
    <n v="1.40137180700095E-2"/>
    <n v="1.39164337461282E-2"/>
    <x v="2"/>
    <x v="7"/>
    <n v="3"/>
    <s v="Tuesday"/>
  </r>
  <r>
    <d v="2024-08-21T00:00:00"/>
    <x v="0"/>
    <n v="170.31"/>
    <n v="177.67"/>
    <n v="173.07"/>
    <n v="175.99"/>
    <n v="89079785"/>
    <n v="2.6240597119365501E-2"/>
    <n v="2.5902219374063801E-2"/>
    <x v="2"/>
    <x v="7"/>
    <n v="3"/>
    <s v="Wednesday"/>
  </r>
  <r>
    <d v="2024-08-22T00:00:00"/>
    <x v="0"/>
    <n v="176.37"/>
    <n v="176.65"/>
    <n v="172.69"/>
    <n v="174.7"/>
    <n v="136501850"/>
    <n v="-7.3299619296550997E-3"/>
    <n v="-7.3569581021087002E-3"/>
    <x v="2"/>
    <x v="7"/>
    <n v="3"/>
    <s v="Thursday"/>
  </r>
  <r>
    <d v="2024-08-23T00:00:00"/>
    <x v="0"/>
    <n v="175.19"/>
    <n v="176.85"/>
    <n v="170.78"/>
    <n v="173.52"/>
    <n v="130204043"/>
    <n v="-6.7544361763020996E-3"/>
    <n v="-6.7773506213917997E-3"/>
    <x v="2"/>
    <x v="7"/>
    <n v="3"/>
    <s v="Friday"/>
  </r>
  <r>
    <d v="2024-08-26T00:00:00"/>
    <x v="0"/>
    <n v="174.49"/>
    <n v="175.73"/>
    <n v="173.08"/>
    <n v="174.53"/>
    <n v="89116106"/>
    <n v="5.8206546795757999E-3"/>
    <n v="5.8037801181263001E-3"/>
    <x v="2"/>
    <x v="7"/>
    <n v="3"/>
    <s v="Monday"/>
  </r>
  <r>
    <d v="2024-08-27T00:00:00"/>
    <x v="0"/>
    <n v="173.7"/>
    <n v="175.02"/>
    <n v="172.63"/>
    <n v="173.88"/>
    <n v="91903795"/>
    <n v="-3.7242880880077999E-3"/>
    <n v="-3.7312405161538998E-3"/>
    <x v="2"/>
    <x v="7"/>
    <n v="3"/>
    <s v="Tuesday"/>
  </r>
  <r>
    <d v="2024-08-28T00:00:00"/>
    <x v="0"/>
    <n v="173.08"/>
    <n v="180.19"/>
    <n v="173.74"/>
    <n v="176.8"/>
    <n v="101440895"/>
    <n v="1.6793190706234098E-2"/>
    <n v="1.6653744082951699E-2"/>
    <x v="2"/>
    <x v="7"/>
    <n v="3"/>
    <s v="Wednesday"/>
  </r>
  <r>
    <d v="2024-08-29T00:00:00"/>
    <x v="0"/>
    <n v="177.21"/>
    <n v="172.44"/>
    <n v="168.49"/>
    <n v="170.23"/>
    <n v="54868067"/>
    <n v="-3.7160633484162903E-2"/>
    <n v="-3.7868686377063997E-2"/>
    <x v="2"/>
    <x v="7"/>
    <n v="3"/>
    <s v="Thursday"/>
  </r>
  <r>
    <d v="2024-08-30T00:00:00"/>
    <x v="0"/>
    <n v="170.17"/>
    <n v="169.67"/>
    <n v="166.53"/>
    <n v="167.93"/>
    <n v="97054350"/>
    <n v="-1.35111319978851E-2"/>
    <n v="-1.36032379195625E-2"/>
    <x v="2"/>
    <x v="7"/>
    <n v="3"/>
    <s v="Friday"/>
  </r>
  <r>
    <d v="2024-09-02T00:00:00"/>
    <x v="0"/>
    <n v="166.32"/>
    <n v="167.19"/>
    <n v="163.49"/>
    <n v="165.79"/>
    <n v="64187250"/>
    <n v="-1.27434049901745E-2"/>
    <n v="-1.2825298655542701E-2"/>
    <x v="2"/>
    <x v="8"/>
    <n v="3"/>
    <s v="Monday"/>
  </r>
  <r>
    <d v="2024-09-03T00:00:00"/>
    <x v="0"/>
    <n v="166.1"/>
    <n v="160.97999999999999"/>
    <n v="158.05000000000001"/>
    <n v="159.44"/>
    <n v="88020527"/>
    <n v="-3.8301465709632602E-2"/>
    <n v="-3.9054251346834497E-2"/>
    <x v="2"/>
    <x v="8"/>
    <n v="3"/>
    <s v="Tuesday"/>
  </r>
  <r>
    <d v="2024-09-04T00:00:00"/>
    <x v="0"/>
    <n v="157.94"/>
    <n v="159.44"/>
    <n v="154.38"/>
    <n v="156.91999999999999"/>
    <n v="74722880"/>
    <n v="-1.5805318615153101E-2"/>
    <n v="-1.5931554563187501E-2"/>
    <x v="2"/>
    <x v="8"/>
    <n v="3"/>
    <s v="Wednesday"/>
  </r>
  <r>
    <d v="2024-09-05T00:00:00"/>
    <x v="0"/>
    <n v="156.16999999999999"/>
    <n v="155.56"/>
    <n v="153.38"/>
    <n v="154.57"/>
    <n v="92980438"/>
    <n v="-1.49757838388987E-2"/>
    <n v="-1.5089053177124501E-2"/>
    <x v="2"/>
    <x v="8"/>
    <n v="3"/>
    <s v="Thursday"/>
  </r>
  <r>
    <d v="2024-09-06T00:00:00"/>
    <x v="0"/>
    <n v="155.63"/>
    <n v="154.99"/>
    <n v="152.72"/>
    <n v="154.11000000000001"/>
    <n v="82885295"/>
    <n v="-2.9759979297403999E-3"/>
    <n v="-2.9804350169409001E-3"/>
    <x v="2"/>
    <x v="8"/>
    <n v="3"/>
    <s v="Friday"/>
  </r>
  <r>
    <d v="2024-09-09T00:00:00"/>
    <x v="0"/>
    <n v="155.54"/>
    <n v="158.74"/>
    <n v="155.44999999999999"/>
    <n v="157.13"/>
    <n v="31820716"/>
    <n v="1.95963921873985E-2"/>
    <n v="1.9406855054754101E-2"/>
    <x v="2"/>
    <x v="8"/>
    <n v="3"/>
    <s v="Monday"/>
  </r>
  <r>
    <d v="2024-09-10T00:00:00"/>
    <x v="0"/>
    <n v="156.15"/>
    <n v="157.91"/>
    <n v="154.19"/>
    <n v="156.54"/>
    <n v="84410698"/>
    <n v="-3.7548526697639001E-3"/>
    <n v="-3.7619198253483E-3"/>
    <x v="2"/>
    <x v="8"/>
    <n v="3"/>
    <s v="Tuesday"/>
  </r>
  <r>
    <d v="2024-09-11T00:00:00"/>
    <x v="0"/>
    <n v="156.28"/>
    <n v="156.74"/>
    <n v="151.27000000000001"/>
    <n v="153.88999999999999"/>
    <n v="96996269"/>
    <n v="-1.6928580554490799E-2"/>
    <n v="-1.7073506900931699E-2"/>
    <x v="2"/>
    <x v="8"/>
    <n v="3"/>
    <s v="Wednesday"/>
  </r>
  <r>
    <d v="2024-09-12T00:00:00"/>
    <x v="0"/>
    <n v="153.91999999999999"/>
    <n v="154.57"/>
    <n v="152.84"/>
    <n v="153.81"/>
    <n v="91451167"/>
    <n v="-5.1985184222489995E-4"/>
    <n v="-5.199870120413E-4"/>
    <x v="2"/>
    <x v="8"/>
    <n v="3"/>
    <s v="Thursday"/>
  </r>
  <r>
    <d v="2024-09-13T00:00:00"/>
    <x v="0"/>
    <n v="155.21"/>
    <n v="157.19"/>
    <n v="155.96"/>
    <n v="156.65"/>
    <n v="77575437"/>
    <n v="1.84643391196932E-2"/>
    <n v="1.8295942934481901E-2"/>
    <x v="2"/>
    <x v="8"/>
    <n v="3"/>
    <s v="Friday"/>
  </r>
  <r>
    <d v="2024-09-16T00:00:00"/>
    <x v="0"/>
    <n v="156.26"/>
    <n v="157.13999999999999"/>
    <n v="152.38999999999999"/>
    <n v="154.13999999999999"/>
    <n v="130931612"/>
    <n v="-1.6022981168209501E-2"/>
    <n v="-1.6152737048353599E-2"/>
    <x v="2"/>
    <x v="8"/>
    <n v="3"/>
    <s v="Monday"/>
  </r>
  <r>
    <d v="2024-09-17T00:00:00"/>
    <x v="0"/>
    <n v="153.77000000000001"/>
    <n v="153.13"/>
    <n v="150.78"/>
    <n v="151.84"/>
    <n v="87833113"/>
    <n v="-1.4921499935123801E-2"/>
    <n v="-1.5033945488229301E-2"/>
    <x v="2"/>
    <x v="8"/>
    <n v="3"/>
    <s v="Tuesday"/>
  </r>
  <r>
    <d v="2024-09-18T00:00:00"/>
    <x v="0"/>
    <n v="153.04"/>
    <n v="154.61000000000001"/>
    <n v="152.09"/>
    <n v="153.36000000000001"/>
    <n v="91224967"/>
    <n v="1.0010537407797599E-2"/>
    <n v="9.9607638757713002E-3"/>
    <x v="2"/>
    <x v="8"/>
    <n v="3"/>
    <s v="Wednesday"/>
  </r>
  <r>
    <d v="2024-09-19T00:00:00"/>
    <x v="0"/>
    <n v="153.07"/>
    <n v="154.04"/>
    <n v="151.38"/>
    <n v="152.85"/>
    <n v="109439753"/>
    <n v="-3.3255086071987999E-3"/>
    <n v="-3.3310504005456001E-3"/>
    <x v="2"/>
    <x v="8"/>
    <n v="3"/>
    <s v="Thursday"/>
  </r>
  <r>
    <d v="2024-09-20T00:00:00"/>
    <x v="0"/>
    <n v="153.41999999999999"/>
    <n v="156.30000000000001"/>
    <n v="153.16"/>
    <n v="154.61000000000001"/>
    <n v="89193176"/>
    <n v="1.1514556754988499E-2"/>
    <n v="1.14487687776597E-2"/>
    <x v="2"/>
    <x v="8"/>
    <n v="3"/>
    <s v="Friday"/>
  </r>
  <r>
    <d v="2024-09-23T00:00:00"/>
    <x v="0"/>
    <n v="153.44999999999999"/>
    <n v="156.91999999999999"/>
    <n v="152.81"/>
    <n v="154.65"/>
    <n v="61106687"/>
    <n v="2.5871547765339998E-4"/>
    <n v="2.5868201657529999E-4"/>
    <x v="2"/>
    <x v="8"/>
    <n v="3"/>
    <s v="Monday"/>
  </r>
  <r>
    <d v="2024-09-24T00:00:00"/>
    <x v="0"/>
    <n v="154.51"/>
    <n v="158.44999999999999"/>
    <n v="154.47"/>
    <n v="156.58000000000001"/>
    <n v="38494886"/>
    <n v="1.2479793081151099E-2"/>
    <n v="1.24025623486896E-2"/>
    <x v="2"/>
    <x v="8"/>
    <n v="3"/>
    <s v="Tuesday"/>
  </r>
  <r>
    <d v="2024-09-25T00:00:00"/>
    <x v="0"/>
    <n v="155.25"/>
    <n v="155.99"/>
    <n v="151.79"/>
    <n v="153.91"/>
    <n v="69330877"/>
    <n v="-1.70519862051348E-2"/>
    <n v="-1.71990454879055E-2"/>
    <x v="2"/>
    <x v="8"/>
    <n v="3"/>
    <s v="Wednesday"/>
  </r>
  <r>
    <d v="2024-09-26T00:00:00"/>
    <x v="0"/>
    <n v="153.08000000000001"/>
    <n v="154.88999999999999"/>
    <n v="152.62"/>
    <n v="153.94999999999999"/>
    <n v="100515333"/>
    <n v="2.5989214475980002E-4"/>
    <n v="2.5985837864659999E-4"/>
    <x v="2"/>
    <x v="8"/>
    <n v="3"/>
    <s v="Thursday"/>
  </r>
  <r>
    <d v="2024-09-27T00:00:00"/>
    <x v="0"/>
    <n v="154.61000000000001"/>
    <n v="154.93"/>
    <n v="151.71"/>
    <n v="153.47"/>
    <n v="71959087"/>
    <n v="-3.1178954205909998E-3"/>
    <n v="-3.1227661835057001E-3"/>
    <x v="2"/>
    <x v="8"/>
    <n v="3"/>
    <s v="Friday"/>
  </r>
  <r>
    <d v="2024-09-30T00:00:00"/>
    <x v="0"/>
    <n v="153.43"/>
    <n v="152.44999999999999"/>
    <n v="148.32"/>
    <n v="150.38999999999999"/>
    <n v="101735890"/>
    <n v="-2.0069068873395501E-2"/>
    <n v="-2.0273188243481899E-2"/>
    <x v="2"/>
    <x v="8"/>
    <n v="3"/>
    <s v="Monday"/>
  </r>
  <r>
    <d v="2024-10-01T00:00:00"/>
    <x v="0"/>
    <n v="150.15"/>
    <n v="147.77000000000001"/>
    <n v="145.36000000000001"/>
    <n v="146.51"/>
    <n v="83650306"/>
    <n v="-2.57995877385464E-2"/>
    <n v="-2.61382344303E-2"/>
    <x v="2"/>
    <x v="9"/>
    <n v="4"/>
    <s v="Tuesday"/>
  </r>
  <r>
    <d v="2024-10-02T00:00:00"/>
    <x v="0"/>
    <n v="145.94999999999999"/>
    <n v="149.06"/>
    <n v="146.72999999999999"/>
    <n v="148.30000000000001"/>
    <n v="117736191"/>
    <n v="1.22175960685277E-2"/>
    <n v="1.2143563630664701E-2"/>
    <x v="2"/>
    <x v="9"/>
    <n v="4"/>
    <s v="Wednesday"/>
  </r>
  <r>
    <d v="2024-10-03T00:00:00"/>
    <x v="0"/>
    <n v="148.13"/>
    <n v="148.58000000000001"/>
    <n v="146.31"/>
    <n v="147.47999999999999"/>
    <n v="73219488"/>
    <n v="-5.5293324342549997E-3"/>
    <n v="-5.5446757779426996E-3"/>
    <x v="2"/>
    <x v="9"/>
    <n v="4"/>
    <s v="Thursday"/>
  </r>
  <r>
    <d v="2024-10-04T00:00:00"/>
    <x v="0"/>
    <n v="147.71"/>
    <n v="145.63999999999999"/>
    <n v="144.46"/>
    <n v="145.01"/>
    <n v="92048083"/>
    <n v="-1.6748033631678799E-2"/>
    <n v="-1.6889867806139901E-2"/>
    <x v="2"/>
    <x v="9"/>
    <n v="4"/>
    <s v="Friday"/>
  </r>
  <r>
    <d v="2024-10-07T00:00:00"/>
    <x v="0"/>
    <n v="145.72999999999999"/>
    <n v="146.27000000000001"/>
    <n v="143.75"/>
    <n v="144.84"/>
    <n v="93110983"/>
    <n v="-1.1723329425554999E-3"/>
    <n v="-1.1730206623632E-3"/>
    <x v="2"/>
    <x v="9"/>
    <n v="4"/>
    <s v="Monday"/>
  </r>
  <r>
    <d v="2024-10-08T00:00:00"/>
    <x v="0"/>
    <n v="142.9"/>
    <n v="149.33000000000001"/>
    <n v="145.91999999999999"/>
    <n v="147.71"/>
    <n v="125525283"/>
    <n v="1.98149682408175E-2"/>
    <n v="1.9621207155068002E-2"/>
    <x v="2"/>
    <x v="9"/>
    <n v="4"/>
    <s v="Tuesday"/>
  </r>
  <r>
    <d v="2024-10-09T00:00:00"/>
    <x v="0"/>
    <n v="147.08000000000001"/>
    <n v="142.69"/>
    <n v="141.56"/>
    <n v="142.15"/>
    <n v="47944085"/>
    <n v="-3.7641324216369898E-2"/>
    <n v="-3.8368053955499602E-2"/>
    <x v="2"/>
    <x v="9"/>
    <n v="4"/>
    <s v="Wednesday"/>
  </r>
  <r>
    <d v="2024-10-10T00:00:00"/>
    <x v="0"/>
    <n v="142.27000000000001"/>
    <n v="140.38999999999999"/>
    <n v="137.58000000000001"/>
    <n v="138.63999999999999"/>
    <n v="69721180"/>
    <n v="-2.4692226521280398E-2"/>
    <n v="-2.5002192689658202E-2"/>
    <x v="2"/>
    <x v="9"/>
    <n v="4"/>
    <s v="Thursday"/>
  </r>
  <r>
    <d v="2024-10-11T00:00:00"/>
    <x v="0"/>
    <n v="138.57"/>
    <n v="138.47999999999999"/>
    <n v="133.9"/>
    <n v="136.54"/>
    <n v="103190982"/>
    <n v="-1.5147143681477101E-2"/>
    <n v="-1.52630334172163E-2"/>
    <x v="2"/>
    <x v="9"/>
    <n v="4"/>
    <s v="Friday"/>
  </r>
  <r>
    <d v="2024-10-14T00:00:00"/>
    <x v="0"/>
    <n v="136.82"/>
    <n v="142.62"/>
    <n v="138.58000000000001"/>
    <n v="140.04"/>
    <n v="127204442"/>
    <n v="2.5633513988574799E-2"/>
    <n v="2.5310484096330702E-2"/>
    <x v="2"/>
    <x v="9"/>
    <n v="4"/>
    <s v="Monday"/>
  </r>
  <r>
    <d v="2024-10-15T00:00:00"/>
    <x v="0"/>
    <n v="140.22999999999999"/>
    <n v="142.07"/>
    <n v="137.96"/>
    <n v="140.78"/>
    <n v="85974271"/>
    <n v="5.2842045129962998E-3"/>
    <n v="5.2702920935207001E-3"/>
    <x v="2"/>
    <x v="9"/>
    <n v="4"/>
    <s v="Tuesday"/>
  </r>
  <r>
    <d v="2024-10-16T00:00:00"/>
    <x v="0"/>
    <n v="140.56"/>
    <n v="143.62"/>
    <n v="140.97"/>
    <n v="142.69"/>
    <n v="73274699"/>
    <n v="1.3567268077852E-2"/>
    <n v="1.3476056762498301E-2"/>
    <x v="2"/>
    <x v="9"/>
    <n v="4"/>
    <s v="Wednesday"/>
  </r>
  <r>
    <d v="2024-10-17T00:00:00"/>
    <x v="0"/>
    <n v="142.31"/>
    <n v="141.91999999999999"/>
    <n v="137.72"/>
    <n v="140.02000000000001"/>
    <n v="100399993"/>
    <n v="-1.871189291471E-2"/>
    <n v="-1.8889175393432101E-2"/>
    <x v="2"/>
    <x v="9"/>
    <n v="4"/>
    <s v="Thursday"/>
  </r>
  <r>
    <d v="2024-10-18T00:00:00"/>
    <x v="0"/>
    <n v="139.84"/>
    <n v="138.11000000000001"/>
    <n v="136.29"/>
    <n v="137.44"/>
    <n v="103817799"/>
    <n v="-1.8425939151549799E-2"/>
    <n v="-1.85978113131063E-2"/>
    <x v="2"/>
    <x v="9"/>
    <n v="4"/>
    <s v="Friday"/>
  </r>
  <r>
    <d v="2024-10-21T00:00:00"/>
    <x v="0"/>
    <n v="138.24"/>
    <n v="139.54"/>
    <n v="137.49"/>
    <n v="138.55000000000001"/>
    <n v="71817496"/>
    <n v="8.0762514551805994E-3"/>
    <n v="8.0438130730423E-3"/>
    <x v="2"/>
    <x v="9"/>
    <n v="4"/>
    <s v="Monday"/>
  </r>
  <r>
    <d v="2024-10-22T00:00:00"/>
    <x v="0"/>
    <n v="138.03"/>
    <n v="140"/>
    <n v="137.74"/>
    <n v="138.75"/>
    <n v="88333447"/>
    <n v="1.4435221941535E-3"/>
    <n v="1.4424813175562001E-3"/>
    <x v="2"/>
    <x v="9"/>
    <n v="4"/>
    <s v="Tuesday"/>
  </r>
  <r>
    <d v="2024-10-23T00:00:00"/>
    <x v="0"/>
    <n v="138.71"/>
    <n v="141.21"/>
    <n v="139.04"/>
    <n v="140.11000000000001"/>
    <n v="113998445"/>
    <n v="9.8018018018017003E-3"/>
    <n v="9.7540757565960992E-3"/>
    <x v="2"/>
    <x v="9"/>
    <n v="4"/>
    <s v="Wednesday"/>
  </r>
  <r>
    <d v="2024-10-24T00:00:00"/>
    <x v="0"/>
    <n v="140.25"/>
    <n v="140.71"/>
    <n v="137.99"/>
    <n v="139.72999999999999"/>
    <n v="141057037"/>
    <n v="-2.712154735565E-3"/>
    <n v="-2.7158392907836999E-3"/>
    <x v="2"/>
    <x v="9"/>
    <n v="4"/>
    <s v="Thursday"/>
  </r>
  <r>
    <d v="2024-10-25T00:00:00"/>
    <x v="0"/>
    <n v="140.84"/>
    <n v="141.55000000000001"/>
    <n v="139.59"/>
    <n v="140.46"/>
    <n v="99963800"/>
    <n v="5.2243612681601003E-3"/>
    <n v="5.2107616385180001E-3"/>
    <x v="2"/>
    <x v="9"/>
    <n v="4"/>
    <s v="Friday"/>
  </r>
  <r>
    <d v="2024-10-28T00:00:00"/>
    <x v="0"/>
    <n v="140.24"/>
    <n v="142.85"/>
    <n v="139.33000000000001"/>
    <n v="140.9"/>
    <n v="81066378"/>
    <n v="3.1325644311547998E-3"/>
    <n v="3.1276681737601002E-3"/>
    <x v="2"/>
    <x v="9"/>
    <n v="4"/>
    <s v="Monday"/>
  </r>
  <r>
    <d v="2024-10-29T00:00:00"/>
    <x v="0"/>
    <n v="141.59"/>
    <n v="144.09"/>
    <n v="141.46"/>
    <n v="142.84"/>
    <n v="78712665"/>
    <n v="1.3768630234208599E-2"/>
    <n v="1.36747038216131E-2"/>
    <x v="2"/>
    <x v="9"/>
    <n v="4"/>
    <s v="Tuesday"/>
  </r>
  <r>
    <d v="2024-10-30T00:00:00"/>
    <x v="0"/>
    <n v="143.74"/>
    <n v="145.88999999999999"/>
    <n v="143.62"/>
    <n v="144.88"/>
    <n v="94561044"/>
    <n v="1.42817138056565E-2"/>
    <n v="1.4180690848910099E-2"/>
    <x v="2"/>
    <x v="9"/>
    <n v="4"/>
    <s v="Wednesday"/>
  </r>
  <r>
    <d v="2024-10-31T00:00:00"/>
    <x v="0"/>
    <n v="144.83000000000001"/>
    <n v="142.06"/>
    <n v="140.19999999999999"/>
    <n v="141.01"/>
    <n v="77271468"/>
    <n v="-2.67117614577582E-2"/>
    <n v="-2.70750037260192E-2"/>
    <x v="2"/>
    <x v="9"/>
    <n v="4"/>
    <s v="Thursday"/>
  </r>
  <r>
    <d v="2024-11-01T00:00:00"/>
    <x v="0"/>
    <n v="140.85"/>
    <n v="136.72999999999999"/>
    <n v="134.30000000000001"/>
    <n v="135.78"/>
    <n v="84683331"/>
    <n v="-3.7089568115736299E-2"/>
    <n v="-3.7794880975637601E-2"/>
    <x v="2"/>
    <x v="10"/>
    <n v="4"/>
    <s v="Friday"/>
  </r>
  <r>
    <d v="2024-11-04T00:00:00"/>
    <x v="0"/>
    <n v="135.55000000000001"/>
    <n v="139.22999999999999"/>
    <n v="137.36000000000001"/>
    <n v="138.16999999999999"/>
    <n v="58245320"/>
    <n v="1.7602003240535902E-2"/>
    <n v="1.7448882195076901E-2"/>
    <x v="2"/>
    <x v="10"/>
    <n v="4"/>
    <s v="Monday"/>
  </r>
  <r>
    <d v="2024-11-05T00:00:00"/>
    <x v="0"/>
    <n v="137.99"/>
    <n v="142.51"/>
    <n v="139.62"/>
    <n v="141.06"/>
    <n v="118054194"/>
    <n v="2.09162625750887E-2"/>
    <n v="2.0700520711454999E-2"/>
    <x v="2"/>
    <x v="10"/>
    <n v="4"/>
    <s v="Tuesday"/>
  </r>
  <r>
    <d v="2024-11-06T00:00:00"/>
    <x v="0"/>
    <n v="141.66999999999999"/>
    <n v="140"/>
    <n v="137.87"/>
    <n v="138.69"/>
    <n v="56824707"/>
    <n v="-1.6801361122926399E-2"/>
    <n v="-1.6944105111789301E-2"/>
    <x v="2"/>
    <x v="10"/>
    <n v="4"/>
    <s v="Wednesday"/>
  </r>
  <r>
    <d v="2024-11-07T00:00:00"/>
    <x v="0"/>
    <n v="138.86000000000001"/>
    <n v="136.12"/>
    <n v="132.9"/>
    <n v="134.43"/>
    <n v="70273382"/>
    <n v="-3.0715985290936498E-2"/>
    <n v="-3.11976092020823E-2"/>
    <x v="2"/>
    <x v="10"/>
    <n v="4"/>
    <s v="Thursday"/>
  </r>
  <r>
    <d v="2024-11-08T00:00:00"/>
    <x v="0"/>
    <n v="134.6"/>
    <n v="137.01"/>
    <n v="133.13999999999999"/>
    <n v="134.72"/>
    <n v="82376863"/>
    <n v="2.1572565647546998E-3"/>
    <n v="2.1549330278549999E-3"/>
    <x v="2"/>
    <x v="10"/>
    <n v="4"/>
    <s v="Friday"/>
  </r>
  <r>
    <d v="2024-11-11T00:00:00"/>
    <x v="0"/>
    <n v="133.94999999999999"/>
    <n v="137.88"/>
    <n v="135.68"/>
    <n v="136.93"/>
    <n v="145375885"/>
    <n v="1.64043942992875E-2"/>
    <n v="1.6271295850125801E-2"/>
    <x v="2"/>
    <x v="10"/>
    <n v="4"/>
    <s v="Monday"/>
  </r>
  <r>
    <d v="2024-11-12T00:00:00"/>
    <x v="0"/>
    <n v="136.26"/>
    <n v="142.54"/>
    <n v="139.72999999999999"/>
    <n v="141.25"/>
    <n v="70472441"/>
    <n v="3.1548966625282802E-2"/>
    <n v="3.1061523682407801E-2"/>
    <x v="2"/>
    <x v="10"/>
    <n v="4"/>
    <s v="Tuesday"/>
  </r>
  <r>
    <d v="2024-11-13T00:00:00"/>
    <x v="0"/>
    <n v="142.79"/>
    <n v="143.99"/>
    <n v="140.44999999999999"/>
    <n v="142.56"/>
    <n v="65511250"/>
    <n v="9.2743362831856999E-3"/>
    <n v="9.2315936959486995E-3"/>
    <x v="2"/>
    <x v="10"/>
    <n v="4"/>
    <s v="Wednesday"/>
  </r>
  <r>
    <d v="2024-11-14T00:00:00"/>
    <x v="0"/>
    <n v="142.43"/>
    <n v="144.57"/>
    <n v="139.91"/>
    <n v="141.72"/>
    <n v="67814874"/>
    <n v="-5.8922558922559001E-3"/>
    <n v="-5.9096837252279001E-3"/>
    <x v="2"/>
    <x v="10"/>
    <n v="4"/>
    <s v="Thursday"/>
  </r>
  <r>
    <d v="2024-11-15T00:00:00"/>
    <x v="0"/>
    <n v="141.16"/>
    <n v="141.05000000000001"/>
    <n v="138.38"/>
    <n v="139.65"/>
    <n v="131590625"/>
    <n v="-1.4606265876375899E-2"/>
    <n v="-1.47139876060854E-2"/>
    <x v="2"/>
    <x v="10"/>
    <n v="4"/>
    <s v="Friday"/>
  </r>
  <r>
    <d v="2024-11-18T00:00:00"/>
    <x v="0"/>
    <n v="140.66999999999999"/>
    <n v="142.31"/>
    <n v="137.49"/>
    <n v="139.74"/>
    <n v="34409150"/>
    <n v="6.4446831364119996E-4"/>
    <n v="6.4426073311890002E-4"/>
    <x v="2"/>
    <x v="10"/>
    <n v="4"/>
    <s v="Monday"/>
  </r>
  <r>
    <d v="2024-11-19T00:00:00"/>
    <x v="0"/>
    <n v="139.94"/>
    <n v="140.53"/>
    <n v="137.54"/>
    <n v="139.09"/>
    <n v="59216796"/>
    <n v="-4.6514956347503003E-3"/>
    <n v="-4.6623475052659001E-3"/>
    <x v="2"/>
    <x v="10"/>
    <n v="4"/>
    <s v="Tuesday"/>
  </r>
  <r>
    <d v="2024-11-20T00:00:00"/>
    <x v="0"/>
    <n v="139.5"/>
    <n v="139.31"/>
    <n v="134.51"/>
    <n v="136.77000000000001"/>
    <n v="181528605"/>
    <n v="-1.6679847580703001E-2"/>
    <n v="-1.68205227255789E-2"/>
    <x v="2"/>
    <x v="10"/>
    <n v="4"/>
    <s v="Wednesday"/>
  </r>
  <r>
    <d v="2024-11-21T00:00:00"/>
    <x v="0"/>
    <n v="136.68"/>
    <n v="143.51"/>
    <n v="139.74"/>
    <n v="141.69"/>
    <n v="95515759"/>
    <n v="3.5972801052862297E-2"/>
    <n v="3.5340889682675597E-2"/>
    <x v="2"/>
    <x v="10"/>
    <n v="4"/>
    <s v="Thursday"/>
  </r>
  <r>
    <d v="2024-11-22T00:00:00"/>
    <x v="0"/>
    <n v="141.46"/>
    <n v="146.63999999999999"/>
    <n v="145.38999999999999"/>
    <n v="146.12"/>
    <n v="57410725"/>
    <n v="3.1265438633636802E-2"/>
    <n v="3.0786629350946299E-2"/>
    <x v="2"/>
    <x v="10"/>
    <n v="4"/>
    <s v="Friday"/>
  </r>
  <r>
    <d v="2024-11-25T00:00:00"/>
    <x v="0"/>
    <n v="146"/>
    <n v="149.44999999999999"/>
    <n v="148.16"/>
    <n v="149.04"/>
    <n v="79000267"/>
    <n v="1.9983575143717399E-2"/>
    <n v="1.9786524366251099E-2"/>
    <x v="2"/>
    <x v="10"/>
    <n v="4"/>
    <s v="Monday"/>
  </r>
  <r>
    <d v="2024-11-26T00:00:00"/>
    <x v="0"/>
    <n v="147.99"/>
    <n v="147.77000000000001"/>
    <n v="145.76"/>
    <n v="146.79"/>
    <n v="81635401"/>
    <n v="-1.5096618357487801E-2"/>
    <n v="-1.5211732324191001E-2"/>
    <x v="2"/>
    <x v="10"/>
    <n v="4"/>
    <s v="Tuesday"/>
  </r>
  <r>
    <d v="2024-11-27T00:00:00"/>
    <x v="0"/>
    <n v="146.72"/>
    <n v="151.03"/>
    <n v="148.01"/>
    <n v="149.01"/>
    <n v="103116994"/>
    <n v="1.5123646024933501E-2"/>
    <n v="1.50104238182269E-2"/>
    <x v="2"/>
    <x v="10"/>
    <n v="4"/>
    <s v="Wednesday"/>
  </r>
  <r>
    <d v="2024-11-28T00:00:00"/>
    <x v="0"/>
    <n v="149.22999999999999"/>
    <n v="151.83000000000001"/>
    <n v="149.03"/>
    <n v="150.69999999999999"/>
    <n v="138917083"/>
    <n v="1.1341520703308501E-2"/>
    <n v="1.1277687845080899E-2"/>
    <x v="2"/>
    <x v="10"/>
    <n v="4"/>
    <s v="Thursday"/>
  </r>
  <r>
    <d v="2024-11-29T00:00:00"/>
    <x v="0"/>
    <n v="152.13"/>
    <n v="153.72999999999999"/>
    <n v="149.80000000000001"/>
    <n v="151.91"/>
    <n v="89890488"/>
    <n v="8.0291970802918999E-3"/>
    <n v="7.9971345871213996E-3"/>
    <x v="2"/>
    <x v="10"/>
    <n v="4"/>
    <s v="Friday"/>
  </r>
  <r>
    <d v="2024-12-02T00:00:00"/>
    <x v="0"/>
    <n v="151.97999999999999"/>
    <n v="156.9"/>
    <n v="153.01"/>
    <n v="155.25"/>
    <n v="68039617"/>
    <n v="2.1986702652886599E-2"/>
    <n v="2.1748480594016802E-2"/>
    <x v="2"/>
    <x v="11"/>
    <n v="4"/>
    <s v="Monday"/>
  </r>
  <r>
    <d v="2024-12-03T00:00:00"/>
    <x v="0"/>
    <n v="153.4"/>
    <n v="159.9"/>
    <n v="155.49"/>
    <n v="157"/>
    <n v="101306641"/>
    <n v="1.12721417069243E-2"/>
    <n v="1.12090845347199E-2"/>
    <x v="2"/>
    <x v="11"/>
    <n v="4"/>
    <s v="Tuesday"/>
  </r>
  <r>
    <d v="2024-12-04T00:00:00"/>
    <x v="0"/>
    <n v="156.93"/>
    <n v="159.94999999999999"/>
    <n v="157.97"/>
    <n v="159.06"/>
    <n v="64880740"/>
    <n v="1.31210191082802E-2"/>
    <n v="1.3035684180681E-2"/>
    <x v="2"/>
    <x v="11"/>
    <n v="4"/>
    <s v="Wednesday"/>
  </r>
  <r>
    <d v="2024-12-05T00:00:00"/>
    <x v="0"/>
    <n v="161.29"/>
    <n v="162.01"/>
    <n v="159.84"/>
    <n v="160.87"/>
    <n v="58675683"/>
    <n v="1.13793537030051E-2"/>
    <n v="1.13150958732273E-2"/>
    <x v="2"/>
    <x v="11"/>
    <n v="4"/>
    <s v="Thursday"/>
  </r>
  <r>
    <d v="2024-12-06T00:00:00"/>
    <x v="0"/>
    <n v="161.58000000000001"/>
    <n v="165.11"/>
    <n v="159.91999999999999"/>
    <n v="161.88"/>
    <n v="47183958"/>
    <n v="6.2783614098339997E-3"/>
    <n v="6.2587346054483002E-3"/>
    <x v="2"/>
    <x v="11"/>
    <n v="4"/>
    <s v="Friday"/>
  </r>
  <r>
    <d v="2024-12-09T00:00:00"/>
    <x v="0"/>
    <n v="161.21"/>
    <n v="158.81"/>
    <n v="155.36000000000001"/>
    <n v="157.11000000000001"/>
    <n v="50023260"/>
    <n v="-2.94662713120829E-2"/>
    <n v="-2.9909123048158601E-2"/>
    <x v="2"/>
    <x v="11"/>
    <n v="4"/>
    <s v="Monday"/>
  </r>
  <r>
    <d v="2024-12-10T00:00:00"/>
    <x v="0"/>
    <n v="157.58000000000001"/>
    <n v="160.78"/>
    <n v="153.68"/>
    <n v="157.4"/>
    <n v="61135522"/>
    <n v="1.8458404939213999E-3"/>
    <n v="1.8441390237968001E-3"/>
    <x v="2"/>
    <x v="11"/>
    <n v="4"/>
    <s v="Tuesday"/>
  </r>
  <r>
    <d v="2024-12-11T00:00:00"/>
    <x v="0"/>
    <n v="156.81"/>
    <n v="157.53"/>
    <n v="154.43"/>
    <n v="155.99"/>
    <n v="56187241"/>
    <n v="-8.9580686149935002E-3"/>
    <n v="-8.9984333525253996E-3"/>
    <x v="2"/>
    <x v="11"/>
    <n v="4"/>
    <s v="Wednesday"/>
  </r>
  <r>
    <d v="2024-12-12T00:00:00"/>
    <x v="0"/>
    <n v="154.91999999999999"/>
    <n v="155.04"/>
    <n v="149.69999999999999"/>
    <n v="152.69999999999999"/>
    <n v="87882227"/>
    <n v="-2.10910955830503E-2"/>
    <n v="-2.1316690406190698E-2"/>
    <x v="2"/>
    <x v="11"/>
    <n v="4"/>
    <s v="Thursday"/>
  </r>
  <r>
    <d v="2024-12-13T00:00:00"/>
    <x v="0"/>
    <n v="152.43"/>
    <n v="158.9"/>
    <n v="155.76"/>
    <n v="157.19999999999999"/>
    <n v="55824122"/>
    <n v="2.94695481335953E-2"/>
    <n v="2.9043667770519501E-2"/>
    <x v="2"/>
    <x v="11"/>
    <n v="4"/>
    <s v="Friday"/>
  </r>
  <r>
    <d v="2024-12-16T00:00:00"/>
    <x v="0"/>
    <n v="157.28"/>
    <n v="163.69"/>
    <n v="160.16"/>
    <n v="161.97"/>
    <n v="31153504"/>
    <n v="3.0343511450381801E-2"/>
    <n v="2.9892252903199201E-2"/>
    <x v="2"/>
    <x v="11"/>
    <n v="4"/>
    <s v="Monday"/>
  </r>
  <r>
    <d v="2024-12-17T00:00:00"/>
    <x v="0"/>
    <n v="160.41999999999999"/>
    <n v="167.29"/>
    <n v="164.34"/>
    <n v="165.83"/>
    <n v="58489842"/>
    <n v="2.3831573748225001E-2"/>
    <n v="2.3552034327702202E-2"/>
    <x v="2"/>
    <x v="11"/>
    <n v="4"/>
    <s v="Tuesday"/>
  </r>
  <r>
    <d v="2024-12-18T00:00:00"/>
    <x v="0"/>
    <n v="164.86"/>
    <n v="168.25"/>
    <n v="164.06"/>
    <n v="166.63"/>
    <n v="69440393"/>
    <n v="4.8242175722124003E-3"/>
    <n v="4.8126183245246002E-3"/>
    <x v="2"/>
    <x v="11"/>
    <n v="4"/>
    <s v="Wednesday"/>
  </r>
  <r>
    <d v="2024-12-19T00:00:00"/>
    <x v="0"/>
    <n v="166.64"/>
    <n v="173.16"/>
    <n v="168.51"/>
    <n v="170.58"/>
    <n v="66712463"/>
    <n v="2.3705215147332401E-2"/>
    <n v="2.3428609340431301E-2"/>
    <x v="2"/>
    <x v="11"/>
    <n v="4"/>
    <s v="Thursday"/>
  </r>
  <r>
    <d v="2024-12-20T00:00:00"/>
    <x v="0"/>
    <n v="170.22"/>
    <n v="172.01"/>
    <n v="169.8"/>
    <n v="170.69"/>
    <n v="126202030"/>
    <n v="6.4485871731729996E-4"/>
    <n v="6.4465088527799997E-4"/>
    <x v="2"/>
    <x v="11"/>
    <n v="4"/>
    <s v="Friday"/>
  </r>
  <r>
    <d v="2024-12-23T00:00:00"/>
    <x v="0"/>
    <n v="171.03"/>
    <n v="173.34"/>
    <n v="169.26"/>
    <n v="171.36"/>
    <n v="66550686"/>
    <n v="3.9252445954656E-3"/>
    <n v="3.9175609231971997E-3"/>
    <x v="2"/>
    <x v="11"/>
    <n v="4"/>
    <s v="Monday"/>
  </r>
  <r>
    <d v="2024-12-24T00:00:00"/>
    <x v="0"/>
    <n v="170.29"/>
    <n v="169.59"/>
    <n v="167.08"/>
    <n v="168.27"/>
    <n v="104199118"/>
    <n v="-1.8032212885154102E-2"/>
    <n v="-1.81967745110834E-2"/>
    <x v="2"/>
    <x v="11"/>
    <n v="4"/>
    <s v="Tuesday"/>
  </r>
  <r>
    <d v="2024-12-25T00:00:00"/>
    <x v="0"/>
    <n v="168.89"/>
    <n v="170.43"/>
    <n v="168.73"/>
    <n v="169.49"/>
    <n v="79545712"/>
    <n v="7.2502525702740003E-3"/>
    <n v="7.2240958416077998E-3"/>
    <x v="2"/>
    <x v="11"/>
    <n v="4"/>
    <s v="Wednesday"/>
  </r>
  <r>
    <d v="2024-12-26T00:00:00"/>
    <x v="0"/>
    <n v="168.47"/>
    <n v="170.71"/>
    <n v="168.88"/>
    <n v="169.74"/>
    <n v="78991102"/>
    <n v="1.4750132751194999E-3"/>
    <n v="1.4739265115678E-3"/>
    <x v="2"/>
    <x v="11"/>
    <n v="4"/>
    <s v="Thursday"/>
  </r>
  <r>
    <d v="2024-12-27T00:00:00"/>
    <x v="0"/>
    <n v="171.16"/>
    <n v="166.76"/>
    <n v="165.38"/>
    <n v="166.1"/>
    <n v="62265814"/>
    <n v="-2.14445622717097E-2"/>
    <n v="-2.1677837922281701E-2"/>
    <x v="2"/>
    <x v="11"/>
    <n v="4"/>
    <s v="Friday"/>
  </r>
  <r>
    <d v="2024-12-30T00:00:00"/>
    <x v="0"/>
    <n v="164.64"/>
    <n v="168.45"/>
    <n v="164.24"/>
    <n v="166.03"/>
    <n v="78601583"/>
    <n v="-4.2143287176390001E-4"/>
    <n v="-4.215216995542E-4"/>
    <x v="2"/>
    <x v="11"/>
    <n v="4"/>
    <s v="Monday"/>
  </r>
  <r>
    <d v="2024-12-31T00:00:00"/>
    <x v="0"/>
    <n v="165.1"/>
    <n v="167"/>
    <n v="164.87"/>
    <n v="165.88"/>
    <n v="63592643"/>
    <n v="-9.0345118352100004E-4"/>
    <n v="-9.0385954151439997E-4"/>
    <x v="2"/>
    <x v="11"/>
    <n v="4"/>
    <s v="Tuesday"/>
  </r>
  <r>
    <d v="2022-01-04T00:00:00"/>
    <x v="1"/>
    <n v="338.64"/>
    <n v="352.87"/>
    <n v="343.34"/>
    <n v="346.25"/>
    <n v="14133010"/>
    <n v="2.3076468502541001E-2"/>
    <n v="2.2814233445248099E-2"/>
    <x v="0"/>
    <x v="0"/>
    <n v="1"/>
    <s v="Tuesday"/>
  </r>
  <r>
    <d v="2022-01-05T00:00:00"/>
    <x v="1"/>
    <n v="347.91"/>
    <n v="352.46"/>
    <n v="342.72"/>
    <n v="346.12"/>
    <n v="29954669"/>
    <n v="-3.7545126353779999E-4"/>
    <n v="-3.7552176301010001E-4"/>
    <x v="0"/>
    <x v="0"/>
    <n v="1"/>
    <s v="Wednesday"/>
  </r>
  <r>
    <d v="2022-01-06T00:00:00"/>
    <x v="1"/>
    <n v="345.93"/>
    <n v="350.52"/>
    <n v="348.16"/>
    <n v="349.13"/>
    <n v="26933500"/>
    <n v="8.6964058707960992E-3"/>
    <n v="8.6588099423314992E-3"/>
    <x v="0"/>
    <x v="0"/>
    <n v="1"/>
    <s v="Thursday"/>
  </r>
  <r>
    <d v="2022-01-07T00:00:00"/>
    <x v="1"/>
    <n v="349.83"/>
    <n v="353.63"/>
    <n v="348.69"/>
    <n v="350.99"/>
    <n v="13237556"/>
    <n v="5.3275284278062E-3"/>
    <n v="5.3133873506574E-3"/>
    <x v="0"/>
    <x v="0"/>
    <n v="1"/>
    <s v="Friday"/>
  </r>
  <r>
    <d v="2022-01-10T00:00:00"/>
    <x v="1"/>
    <n v="353.73"/>
    <n v="349.57"/>
    <n v="346.24"/>
    <n v="347.76"/>
    <n v="24139826"/>
    <n v="-9.2025413829453992E-3"/>
    <n v="-9.2451463509906004E-3"/>
    <x v="0"/>
    <x v="0"/>
    <n v="1"/>
    <s v="Monday"/>
  </r>
  <r>
    <d v="2022-01-11T00:00:00"/>
    <x v="1"/>
    <n v="347.36"/>
    <n v="351.88"/>
    <n v="342.57"/>
    <n v="347.18"/>
    <n v="19615368"/>
    <n v="-1.6678168852081001E-3"/>
    <n v="-1.6692092401334E-3"/>
    <x v="0"/>
    <x v="0"/>
    <n v="1"/>
    <s v="Tuesday"/>
  </r>
  <r>
    <d v="2022-01-12T00:00:00"/>
    <x v="1"/>
    <n v="345.92"/>
    <n v="343.77"/>
    <n v="338.14"/>
    <n v="340.97"/>
    <n v="21821131"/>
    <n v="-1.7886975056166699E-2"/>
    <n v="-1.8048880566638399E-2"/>
    <x v="0"/>
    <x v="0"/>
    <n v="1"/>
    <s v="Wednesday"/>
  </r>
  <r>
    <d v="2022-01-13T00:00:00"/>
    <x v="1"/>
    <n v="341.72"/>
    <n v="348.97"/>
    <n v="338.98"/>
    <n v="343.83"/>
    <n v="16734050"/>
    <n v="8.3878347068655004E-3"/>
    <n v="8.3528523029527003E-3"/>
    <x v="0"/>
    <x v="0"/>
    <n v="1"/>
    <s v="Thursday"/>
  </r>
  <r>
    <d v="2022-01-14T00:00:00"/>
    <x v="1"/>
    <n v="345.03"/>
    <n v="352.67"/>
    <n v="345.52"/>
    <n v="348.18"/>
    <n v="28324649"/>
    <n v="1.26516010819301E-2"/>
    <n v="1.2572238253854499E-2"/>
    <x v="0"/>
    <x v="0"/>
    <n v="1"/>
    <s v="Friday"/>
  </r>
  <r>
    <d v="2022-01-17T00:00:00"/>
    <x v="1"/>
    <n v="348.37"/>
    <n v="356.56"/>
    <n v="350.12"/>
    <n v="353.86"/>
    <n v="42411041"/>
    <n v="1.6313401114366102E-2"/>
    <n v="1.6181767254284801E-2"/>
    <x v="0"/>
    <x v="0"/>
    <n v="1"/>
    <s v="Monday"/>
  </r>
  <r>
    <d v="2022-01-18T00:00:00"/>
    <x v="1"/>
    <n v="355.54"/>
    <n v="362.21"/>
    <n v="354.23"/>
    <n v="357.81"/>
    <n v="27068830"/>
    <n v="1.1162606680608001E-2"/>
    <n v="1.11007645738305E-2"/>
    <x v="0"/>
    <x v="0"/>
    <n v="1"/>
    <s v="Tuesday"/>
  </r>
  <r>
    <d v="2022-01-19T00:00:00"/>
    <x v="1"/>
    <n v="357.47"/>
    <n v="363.45"/>
    <n v="353.36"/>
    <n v="357.3"/>
    <n v="13079689"/>
    <n v="-1.4253374696066999E-3"/>
    <n v="-1.4263542293230999E-3"/>
    <x v="0"/>
    <x v="0"/>
    <n v="1"/>
    <s v="Wednesday"/>
  </r>
  <r>
    <d v="2022-01-20T00:00:00"/>
    <x v="1"/>
    <n v="357.51"/>
    <n v="370.09"/>
    <n v="362.22"/>
    <n v="366.36"/>
    <n v="27236408"/>
    <n v="2.5356842989084898E-2"/>
    <n v="2.5040691505422701E-2"/>
    <x v="0"/>
    <x v="0"/>
    <n v="1"/>
    <s v="Thursday"/>
  </r>
  <r>
    <d v="2022-01-21T00:00:00"/>
    <x v="1"/>
    <n v="367"/>
    <n v="374.19"/>
    <n v="369.65"/>
    <n v="371.76"/>
    <n v="23582011"/>
    <n v="1.4739600393055901E-2"/>
    <n v="1.4632028241936001E-2"/>
    <x v="0"/>
    <x v="0"/>
    <n v="1"/>
    <s v="Friday"/>
  </r>
  <r>
    <d v="2022-01-24T00:00:00"/>
    <x v="1"/>
    <n v="372.26"/>
    <n v="383.12"/>
    <n v="376.7"/>
    <n v="380.2"/>
    <n v="17967634"/>
    <n v="2.2702819023025601E-2"/>
    <n v="2.2448945277605901E-2"/>
    <x v="0"/>
    <x v="0"/>
    <n v="1"/>
    <s v="Monday"/>
  </r>
  <r>
    <d v="2022-01-25T00:00:00"/>
    <x v="1"/>
    <n v="383.1"/>
    <n v="394.79"/>
    <n v="385.64"/>
    <n v="389.22"/>
    <n v="27797969"/>
    <n v="2.3724355602314701E-2"/>
    <n v="2.3447306398690401E-2"/>
    <x v="0"/>
    <x v="0"/>
    <n v="1"/>
    <s v="Tuesday"/>
  </r>
  <r>
    <d v="2022-01-26T00:00:00"/>
    <x v="1"/>
    <n v="389.9"/>
    <n v="392.08"/>
    <n v="385.16"/>
    <n v="388.68"/>
    <n v="32550907"/>
    <n v="-1.3873901649453001E-3"/>
    <n v="-1.3883534817808001E-3"/>
    <x v="0"/>
    <x v="0"/>
    <n v="1"/>
    <s v="Wednesday"/>
  </r>
  <r>
    <d v="2022-01-27T00:00:00"/>
    <x v="1"/>
    <n v="388.12"/>
    <n v="394.72"/>
    <n v="387.09"/>
    <n v="391.3"/>
    <n v="20457054"/>
    <n v="6.7407636101676997E-3"/>
    <n v="6.7181462451285003E-3"/>
    <x v="0"/>
    <x v="0"/>
    <n v="1"/>
    <s v="Thursday"/>
  </r>
  <r>
    <d v="2022-01-28T00:00:00"/>
    <x v="1"/>
    <n v="392.27"/>
    <n v="399.33"/>
    <n v="392.46"/>
    <n v="396.33"/>
    <n v="15267951"/>
    <n v="1.2854587273191701E-2"/>
    <n v="1.2772668342005401E-2"/>
    <x v="0"/>
    <x v="0"/>
    <n v="1"/>
    <s v="Friday"/>
  </r>
  <r>
    <d v="2022-01-31T00:00:00"/>
    <x v="1"/>
    <n v="398.22"/>
    <n v="392.87"/>
    <n v="382.12"/>
    <n v="389.45"/>
    <n v="13672330"/>
    <n v="-1.73592713143088E-2"/>
    <n v="-1.75117101924149E-2"/>
    <x v="0"/>
    <x v="0"/>
    <n v="1"/>
    <s v="Monday"/>
  </r>
  <r>
    <d v="2022-02-01T00:00:00"/>
    <x v="1"/>
    <n v="390.88"/>
    <n v="384.82"/>
    <n v="381.01"/>
    <n v="382.83"/>
    <n v="20474297"/>
    <n v="-1.6998330979586501E-2"/>
    <n v="-1.7144460951962801E-2"/>
    <x v="0"/>
    <x v="1"/>
    <n v="1"/>
    <s v="Tuesday"/>
  </r>
  <r>
    <d v="2022-02-02T00:00:00"/>
    <x v="1"/>
    <n v="384.13"/>
    <n v="381.81"/>
    <n v="369.29"/>
    <n v="375.3"/>
    <n v="23860509"/>
    <n v="-1.9669304913408001E-2"/>
    <n v="-1.9865320273019401E-2"/>
    <x v="0"/>
    <x v="1"/>
    <n v="1"/>
    <s v="Wednesday"/>
  </r>
  <r>
    <d v="2022-02-03T00:00:00"/>
    <x v="1"/>
    <n v="372.64"/>
    <n v="376.68"/>
    <n v="372.02"/>
    <n v="374.88"/>
    <n v="21414626"/>
    <n v="-1.1191047162271001E-3"/>
    <n v="-1.1197313814897E-3"/>
    <x v="0"/>
    <x v="1"/>
    <n v="1"/>
    <s v="Thursday"/>
  </r>
  <r>
    <d v="2022-02-04T00:00:00"/>
    <x v="1"/>
    <n v="370.46"/>
    <n v="378.3"/>
    <n v="369.37"/>
    <n v="373.14"/>
    <n v="20366495"/>
    <n v="-4.6414852752879997E-3"/>
    <n v="-4.6522904156324997E-3"/>
    <x v="0"/>
    <x v="1"/>
    <n v="1"/>
    <s v="Friday"/>
  </r>
  <r>
    <d v="2022-02-07T00:00:00"/>
    <x v="1"/>
    <n v="375.38"/>
    <n v="366.93"/>
    <n v="363.12"/>
    <n v="365.01"/>
    <n v="29643583"/>
    <n v="-2.1788068821353802E-2"/>
    <n v="-2.2028933876385399E-2"/>
    <x v="0"/>
    <x v="1"/>
    <n v="1"/>
    <s v="Monday"/>
  </r>
  <r>
    <d v="2022-02-08T00:00:00"/>
    <x v="1"/>
    <n v="365.77"/>
    <n v="370.84"/>
    <n v="360.93"/>
    <n v="366.09"/>
    <n v="28723730"/>
    <n v="2.9588230459438002E-3"/>
    <n v="2.9544543443903002E-3"/>
    <x v="0"/>
    <x v="1"/>
    <n v="1"/>
    <s v="Tuesday"/>
  </r>
  <r>
    <d v="2022-02-09T00:00:00"/>
    <x v="1"/>
    <n v="366.05"/>
    <n v="368.99"/>
    <n v="363.57"/>
    <n v="365.75"/>
    <n v="26542675"/>
    <n v="-9.2873337157509995E-4"/>
    <n v="-9.2916491162400004E-4"/>
    <x v="0"/>
    <x v="1"/>
    <n v="1"/>
    <s v="Wednesday"/>
  </r>
  <r>
    <d v="2022-02-10T00:00:00"/>
    <x v="1"/>
    <n v="366.95"/>
    <n v="378.43"/>
    <n v="369.03"/>
    <n v="372.84"/>
    <n v="31938818"/>
    <n v="1.9384825700615001E-2"/>
    <n v="1.9199333292722501E-2"/>
    <x v="0"/>
    <x v="1"/>
    <n v="1"/>
    <s v="Thursday"/>
  </r>
  <r>
    <d v="2022-02-11T00:00:00"/>
    <x v="1"/>
    <n v="376.24"/>
    <n v="390.52"/>
    <n v="380.54"/>
    <n v="385.08"/>
    <n v="20531978"/>
    <n v="3.2829095590601799E-2"/>
    <n v="3.2301731716809397E-2"/>
    <x v="0"/>
    <x v="1"/>
    <n v="1"/>
    <s v="Friday"/>
  </r>
  <r>
    <d v="2022-02-14T00:00:00"/>
    <x v="1"/>
    <n v="387.65"/>
    <n v="396.33"/>
    <n v="382.47"/>
    <n v="388.09"/>
    <n v="18002453"/>
    <n v="7.8165575984210003E-3"/>
    <n v="7.7861665781197003E-3"/>
    <x v="0"/>
    <x v="1"/>
    <n v="1"/>
    <s v="Monday"/>
  </r>
  <r>
    <d v="2022-02-15T00:00:00"/>
    <x v="1"/>
    <n v="389.85"/>
    <n v="389.36"/>
    <n v="380.9"/>
    <n v="384.08"/>
    <n v="21374010"/>
    <n v="-1.0332654796567701E-2"/>
    <n v="-1.03864072652006E-2"/>
    <x v="0"/>
    <x v="1"/>
    <n v="1"/>
    <s v="Tuesday"/>
  </r>
  <r>
    <d v="2022-02-16T00:00:00"/>
    <x v="1"/>
    <n v="382.47"/>
    <n v="393.53"/>
    <n v="382.26"/>
    <n v="388.24"/>
    <n v="20936310"/>
    <n v="1.08310768589878E-2"/>
    <n v="1.07728408742759E-2"/>
    <x v="0"/>
    <x v="1"/>
    <n v="1"/>
    <s v="Wednesday"/>
  </r>
  <r>
    <d v="2022-02-17T00:00:00"/>
    <x v="1"/>
    <n v="386.85"/>
    <n v="391.86"/>
    <n v="384.28"/>
    <n v="388.53"/>
    <n v="13510794"/>
    <n v="7.4696064290110005E-4"/>
    <n v="7.4668180664459998E-4"/>
    <x v="0"/>
    <x v="1"/>
    <n v="1"/>
    <s v="Thursday"/>
  </r>
  <r>
    <d v="2022-02-18T00:00:00"/>
    <x v="1"/>
    <n v="384.15"/>
    <n v="389.67"/>
    <n v="384.74"/>
    <n v="387.29"/>
    <n v="21225541"/>
    <n v="-3.1915167425936998E-3"/>
    <n v="-3.1966204941850001E-3"/>
    <x v="0"/>
    <x v="1"/>
    <n v="1"/>
    <s v="Friday"/>
  </r>
  <r>
    <d v="2022-02-21T00:00:00"/>
    <x v="1"/>
    <n v="388.45"/>
    <n v="385.92"/>
    <n v="377.35"/>
    <n v="382.29"/>
    <n v="34824842"/>
    <n v="-1.29102223140282E-2"/>
    <n v="-1.2994283517122901E-2"/>
    <x v="0"/>
    <x v="1"/>
    <n v="1"/>
    <s v="Monday"/>
  </r>
  <r>
    <d v="2022-02-22T00:00:00"/>
    <x v="1"/>
    <n v="384.3"/>
    <n v="383.82"/>
    <n v="377.49"/>
    <n v="379.73"/>
    <n v="31789366"/>
    <n v="-6.6964869601610997E-3"/>
    <n v="-6.7190090311111004E-3"/>
    <x v="0"/>
    <x v="1"/>
    <n v="1"/>
    <s v="Tuesday"/>
  </r>
  <r>
    <d v="2022-02-23T00:00:00"/>
    <x v="1"/>
    <n v="381.87"/>
    <n v="384.4"/>
    <n v="373.15"/>
    <n v="378.9"/>
    <n v="29266133"/>
    <n v="-2.1857635688515998E-3"/>
    <n v="-2.1881558366313001E-3"/>
    <x v="0"/>
    <x v="1"/>
    <n v="1"/>
    <s v="Wednesday"/>
  </r>
  <r>
    <d v="2022-02-24T00:00:00"/>
    <x v="1"/>
    <n v="380.1"/>
    <n v="385.72"/>
    <n v="382.14"/>
    <n v="383.95"/>
    <n v="26006883"/>
    <n v="1.3328054895750801E-2"/>
    <n v="1.32400177519974E-2"/>
    <x v="0"/>
    <x v="1"/>
    <n v="1"/>
    <s v="Thursday"/>
  </r>
  <r>
    <d v="2022-02-25T00:00:00"/>
    <x v="1"/>
    <n v="383.67"/>
    <n v="391.96"/>
    <n v="383.82"/>
    <n v="387.28"/>
    <n v="38611315"/>
    <n v="8.6730042974345004E-3"/>
    <n v="8.6356098548862996E-3"/>
    <x v="0"/>
    <x v="1"/>
    <n v="1"/>
    <s v="Friday"/>
  </r>
  <r>
    <d v="2022-02-28T00:00:00"/>
    <x v="1"/>
    <n v="386.25"/>
    <n v="401.93"/>
    <n v="394.07"/>
    <n v="398.81"/>
    <n v="18189153"/>
    <n v="2.97717413757487E-2"/>
    <n v="2.9337167367543101E-2"/>
    <x v="0"/>
    <x v="1"/>
    <n v="1"/>
    <s v="Monday"/>
  </r>
  <r>
    <d v="2022-03-01T00:00:00"/>
    <x v="1"/>
    <n v="397.26"/>
    <n v="408.46"/>
    <n v="398.15"/>
    <n v="403.31"/>
    <n v="18716915"/>
    <n v="1.1283568616634499E-2"/>
    <n v="1.1220384010578101E-2"/>
    <x v="0"/>
    <x v="2"/>
    <n v="1"/>
    <s v="Tuesday"/>
  </r>
  <r>
    <d v="2022-03-02T00:00:00"/>
    <x v="1"/>
    <n v="403"/>
    <n v="408.12"/>
    <n v="402.61"/>
    <n v="406.25"/>
    <n v="35028583"/>
    <n v="7.2896779152512997E-3"/>
    <n v="7.2632366343871003E-3"/>
    <x v="0"/>
    <x v="2"/>
    <n v="1"/>
    <s v="Wednesday"/>
  </r>
  <r>
    <d v="2022-03-03T00:00:00"/>
    <x v="1"/>
    <n v="404.38"/>
    <n v="407.88"/>
    <n v="401.91"/>
    <n v="404.54"/>
    <n v="25207896"/>
    <n v="-4.2092307692307004E-3"/>
    <n v="-4.2181145189977001E-3"/>
    <x v="0"/>
    <x v="2"/>
    <n v="1"/>
    <s v="Thursday"/>
  </r>
  <r>
    <d v="2022-03-04T00:00:00"/>
    <x v="1"/>
    <n v="407.89"/>
    <n v="404.36"/>
    <n v="393.24"/>
    <n v="398.22"/>
    <n v="20440583"/>
    <n v="-1.56226825530231E-2"/>
    <n v="-1.5746002739060801E-2"/>
    <x v="0"/>
    <x v="2"/>
    <n v="1"/>
    <s v="Friday"/>
  </r>
  <r>
    <d v="2022-03-07T00:00:00"/>
    <x v="1"/>
    <n v="395.77"/>
    <n v="397.09"/>
    <n v="392.34"/>
    <n v="394.89"/>
    <n v="29501857"/>
    <n v="-8.3622118427001003E-3"/>
    <n v="-8.3973712804626E-3"/>
    <x v="0"/>
    <x v="2"/>
    <n v="1"/>
    <s v="Monday"/>
  </r>
  <r>
    <d v="2022-03-08T00:00:00"/>
    <x v="1"/>
    <n v="394.52"/>
    <n v="394.5"/>
    <n v="386.47"/>
    <n v="390.79"/>
    <n v="21918603"/>
    <n v="-1.0382638203043699E-2"/>
    <n v="-1.0436913800526099E-2"/>
    <x v="0"/>
    <x v="2"/>
    <n v="1"/>
    <s v="Tuesday"/>
  </r>
  <r>
    <d v="2022-03-09T00:00:00"/>
    <x v="1"/>
    <n v="387.22"/>
    <n v="382.73"/>
    <n v="368.21"/>
    <n v="375.57"/>
    <n v="19445548"/>
    <n v="-3.8946748893267498E-2"/>
    <n v="-3.97254593652192E-2"/>
    <x v="0"/>
    <x v="2"/>
    <n v="1"/>
    <s v="Wednesday"/>
  </r>
  <r>
    <d v="2022-03-10T00:00:00"/>
    <x v="1"/>
    <n v="376.09"/>
    <n v="376.74"/>
    <n v="364.92"/>
    <n v="369.87"/>
    <n v="19283894"/>
    <n v="-1.51769310647814E-2"/>
    <n v="-1.52932793911094E-2"/>
    <x v="0"/>
    <x v="2"/>
    <n v="1"/>
    <s v="Thursday"/>
  </r>
  <r>
    <d v="2022-03-11T00:00:00"/>
    <x v="1"/>
    <n v="369.86"/>
    <n v="380.77"/>
    <n v="377.39"/>
    <n v="379.54"/>
    <n v="27531770"/>
    <n v="2.61443209776408E-2"/>
    <n v="2.5808400577261699E-2"/>
    <x v="0"/>
    <x v="2"/>
    <n v="1"/>
    <s v="Friday"/>
  </r>
  <r>
    <d v="2022-03-14T00:00:00"/>
    <x v="1"/>
    <n v="378.9"/>
    <n v="384.88"/>
    <n v="378.46"/>
    <n v="381.98"/>
    <n v="26592267"/>
    <n v="6.4288349054117001E-3"/>
    <n v="6.4082580891756001E-3"/>
    <x v="0"/>
    <x v="2"/>
    <n v="1"/>
    <s v="Monday"/>
  </r>
  <r>
    <d v="2022-03-15T00:00:00"/>
    <x v="1"/>
    <n v="380.29"/>
    <n v="381.09"/>
    <n v="378.48"/>
    <n v="379.94"/>
    <n v="39405281"/>
    <n v="-5.3405937483638E-3"/>
    <n v="-5.3549056981054E-3"/>
    <x v="0"/>
    <x v="2"/>
    <n v="1"/>
    <s v="Tuesday"/>
  </r>
  <r>
    <d v="2022-03-16T00:00:00"/>
    <x v="1"/>
    <n v="379.95"/>
    <n v="388.2"/>
    <n v="376.38"/>
    <n v="382.56"/>
    <n v="22916313"/>
    <n v="6.8958256566826002E-3"/>
    <n v="6.8721581931114996E-3"/>
    <x v="0"/>
    <x v="2"/>
    <n v="1"/>
    <s v="Wednesday"/>
  </r>
  <r>
    <d v="2022-03-17T00:00:00"/>
    <x v="1"/>
    <n v="381.58"/>
    <n v="373.6"/>
    <n v="368.18"/>
    <n v="371.19"/>
    <n v="22799326"/>
    <n v="-2.9720828105395201E-2"/>
    <n v="-3.0171442816020501E-2"/>
    <x v="0"/>
    <x v="2"/>
    <n v="1"/>
    <s v="Thursday"/>
  </r>
  <r>
    <d v="2022-03-18T00:00:00"/>
    <x v="1"/>
    <n v="370.95"/>
    <n v="375.9"/>
    <n v="369.43"/>
    <n v="373.06"/>
    <n v="38504144"/>
    <n v="5.0378512352163996E-3"/>
    <n v="5.0252037224225001E-3"/>
    <x v="0"/>
    <x v="2"/>
    <n v="1"/>
    <s v="Friday"/>
  </r>
  <r>
    <d v="2022-03-21T00:00:00"/>
    <x v="1"/>
    <n v="376.51"/>
    <n v="384.34"/>
    <n v="378.34"/>
    <n v="380.87"/>
    <n v="33601471"/>
    <n v="2.0934970246072999E-2"/>
    <n v="2.07188449367307E-2"/>
    <x v="0"/>
    <x v="2"/>
    <n v="1"/>
    <s v="Monday"/>
  </r>
  <r>
    <d v="2022-03-22T00:00:00"/>
    <x v="1"/>
    <n v="381.18"/>
    <n v="385.88"/>
    <n v="375.36"/>
    <n v="380.37"/>
    <n v="26110703"/>
    <n v="-1.312783889516E-3"/>
    <n v="-1.3136463451809001E-3"/>
    <x v="0"/>
    <x v="2"/>
    <n v="1"/>
    <s v="Tuesday"/>
  </r>
  <r>
    <d v="2022-03-23T00:00:00"/>
    <x v="1"/>
    <n v="381.33"/>
    <n v="372.75"/>
    <n v="367.27"/>
    <n v="370.12"/>
    <n v="15651582"/>
    <n v="-2.6947445907931699E-2"/>
    <n v="-2.7317185827136801E-2"/>
    <x v="0"/>
    <x v="2"/>
    <n v="1"/>
    <s v="Wednesday"/>
  </r>
  <r>
    <d v="2022-03-24T00:00:00"/>
    <x v="1"/>
    <n v="369.31"/>
    <n v="370.89"/>
    <n v="363.91"/>
    <n v="367.93"/>
    <n v="19595880"/>
    <n v="-5.9169998919268996E-3"/>
    <n v="-5.9345746968254001E-3"/>
    <x v="0"/>
    <x v="2"/>
    <n v="1"/>
    <s v="Thursday"/>
  </r>
  <r>
    <d v="2022-03-25T00:00:00"/>
    <x v="1"/>
    <n v="366.57"/>
    <n v="379.5"/>
    <n v="371.95"/>
    <n v="375.64"/>
    <n v="18222323"/>
    <n v="2.09550729758376E-2"/>
    <n v="2.07385352524086E-2"/>
    <x v="0"/>
    <x v="2"/>
    <n v="1"/>
    <s v="Friday"/>
  </r>
  <r>
    <d v="2022-03-28T00:00:00"/>
    <x v="1"/>
    <n v="375.6"/>
    <n v="380.34"/>
    <n v="372.67"/>
    <n v="377.4"/>
    <n v="25274888"/>
    <n v="4.6853370248109002E-3"/>
    <n v="4.6743949980370004E-3"/>
    <x v="0"/>
    <x v="2"/>
    <n v="1"/>
    <s v="Monday"/>
  </r>
  <r>
    <d v="2022-03-29T00:00:00"/>
    <x v="1"/>
    <n v="381.86"/>
    <n v="373.89"/>
    <n v="365.56"/>
    <n v="369.28"/>
    <n v="21463922"/>
    <n v="-2.1515633280339199E-2"/>
    <n v="-2.1750469054769801E-2"/>
    <x v="0"/>
    <x v="2"/>
    <n v="1"/>
    <s v="Tuesday"/>
  </r>
  <r>
    <d v="2022-03-30T00:00:00"/>
    <x v="1"/>
    <n v="368.78"/>
    <n v="385.75"/>
    <n v="380.63"/>
    <n v="383.53"/>
    <n v="40437084"/>
    <n v="3.8588604852686198E-2"/>
    <n v="3.7862680725957498E-2"/>
    <x v="0"/>
    <x v="2"/>
    <n v="1"/>
    <s v="Wednesday"/>
  </r>
  <r>
    <d v="2022-03-31T00:00:00"/>
    <x v="1"/>
    <n v="384.19"/>
    <n v="379.32"/>
    <n v="373.85"/>
    <n v="376.26"/>
    <n v="15602710"/>
    <n v="-1.89554923995515E-2"/>
    <n v="-1.9137450822653099E-2"/>
    <x v="0"/>
    <x v="2"/>
    <n v="1"/>
    <s v="Thursday"/>
  </r>
  <r>
    <d v="2022-04-01T00:00:00"/>
    <x v="1"/>
    <n v="374.78"/>
    <n v="378.74"/>
    <n v="372.64"/>
    <n v="375.04"/>
    <n v="17645378"/>
    <n v="-3.2424387391695999E-3"/>
    <n v="-3.2477068343912002E-3"/>
    <x v="0"/>
    <x v="3"/>
    <n v="2"/>
    <s v="Friday"/>
  </r>
  <r>
    <d v="2022-04-04T00:00:00"/>
    <x v="1"/>
    <n v="370.16"/>
    <n v="373.16"/>
    <n v="362.86"/>
    <n v="369.18"/>
    <n v="26903717"/>
    <n v="-1.5625E-2"/>
    <n v="-1.5748356968139102E-2"/>
    <x v="0"/>
    <x v="3"/>
    <n v="2"/>
    <s v="Monday"/>
  </r>
  <r>
    <d v="2022-04-05T00:00:00"/>
    <x v="1"/>
    <n v="367.8"/>
    <n v="365.3"/>
    <n v="361.84"/>
    <n v="363.42"/>
    <n v="29233246"/>
    <n v="-1.5602145294978E-2"/>
    <n v="-1.5725139759543101E-2"/>
    <x v="0"/>
    <x v="3"/>
    <n v="2"/>
    <s v="Tuesday"/>
  </r>
  <r>
    <d v="2022-04-06T00:00:00"/>
    <x v="1"/>
    <n v="367.51"/>
    <n v="367.61"/>
    <n v="357.49"/>
    <n v="361.06"/>
    <n v="11504461"/>
    <n v="-6.4938638489902001E-3"/>
    <n v="-6.5150407123988003E-3"/>
    <x v="0"/>
    <x v="3"/>
    <n v="2"/>
    <s v="Wednesday"/>
  </r>
  <r>
    <d v="2022-04-07T00:00:00"/>
    <x v="1"/>
    <n v="362.07"/>
    <n v="367.23"/>
    <n v="362.19"/>
    <n v="364.91"/>
    <n v="14853756"/>
    <n v="1.06630476929043E-2"/>
    <n v="1.0606598326815901E-2"/>
    <x v="0"/>
    <x v="3"/>
    <n v="2"/>
    <s v="Thursday"/>
  </r>
  <r>
    <d v="2022-04-08T00:00:00"/>
    <x v="1"/>
    <n v="367.74"/>
    <n v="377.55"/>
    <n v="367.78"/>
    <n v="372.62"/>
    <n v="23099124"/>
    <n v="2.1128497437724301E-2"/>
    <n v="2.0908385756879901E-2"/>
    <x v="0"/>
    <x v="3"/>
    <n v="2"/>
    <s v="Friday"/>
  </r>
  <r>
    <d v="2022-04-11T00:00:00"/>
    <x v="1"/>
    <n v="372.01"/>
    <n v="373.62"/>
    <n v="365.28"/>
    <n v="370.58"/>
    <n v="37550583"/>
    <n v="-5.4747463904245997E-3"/>
    <n v="-5.4897877379393003E-3"/>
    <x v="0"/>
    <x v="3"/>
    <n v="2"/>
    <s v="Monday"/>
  </r>
  <r>
    <d v="2022-04-12T00:00:00"/>
    <x v="1"/>
    <n v="366.45"/>
    <n v="366.16"/>
    <n v="363.43"/>
    <n v="364.95"/>
    <n v="44044658"/>
    <n v="-1.5192401100976799E-2"/>
    <n v="-1.5308987956627201E-2"/>
    <x v="0"/>
    <x v="3"/>
    <n v="2"/>
    <s v="Tuesday"/>
  </r>
  <r>
    <d v="2022-04-13T00:00:00"/>
    <x v="1"/>
    <n v="363.03"/>
    <n v="371.27"/>
    <n v="366.24"/>
    <n v="367.92"/>
    <n v="22076784"/>
    <n v="8.1381011097412005E-3"/>
    <n v="8.1051653340271992E-3"/>
    <x v="0"/>
    <x v="3"/>
    <n v="2"/>
    <s v="Wednesday"/>
  </r>
  <r>
    <d v="2022-04-14T00:00:00"/>
    <x v="1"/>
    <n v="368.61"/>
    <n v="373.97"/>
    <n v="367.85"/>
    <n v="371.1"/>
    <n v="23752356"/>
    <n v="8.6431833007176006E-3"/>
    <n v="8.6060448348835999E-3"/>
    <x v="0"/>
    <x v="3"/>
    <n v="2"/>
    <s v="Thursday"/>
  </r>
  <r>
    <d v="2022-04-15T00:00:00"/>
    <x v="1"/>
    <n v="371.51"/>
    <n v="376.64"/>
    <n v="369.04"/>
    <n v="372.73"/>
    <n v="19449397"/>
    <n v="4.3923470762595998E-3"/>
    <n v="4.3827288738777E-3"/>
    <x v="0"/>
    <x v="3"/>
    <n v="2"/>
    <s v="Friday"/>
  </r>
  <r>
    <d v="2022-04-18T00:00:00"/>
    <x v="1"/>
    <n v="372.71"/>
    <n v="377.22"/>
    <n v="371.02"/>
    <n v="374.57"/>
    <n v="30230088"/>
    <n v="4.9365492447615003E-3"/>
    <n v="4.9244044380966998E-3"/>
    <x v="0"/>
    <x v="3"/>
    <n v="2"/>
    <s v="Monday"/>
  </r>
  <r>
    <d v="2022-04-19T00:00:00"/>
    <x v="1"/>
    <n v="373.63"/>
    <n v="380.31"/>
    <n v="368.81"/>
    <n v="374.13"/>
    <n v="39544819"/>
    <n v="-1.1746803000773E-3"/>
    <n v="-1.1753707777609999E-3"/>
    <x v="0"/>
    <x v="3"/>
    <n v="2"/>
    <s v="Tuesday"/>
  </r>
  <r>
    <d v="2022-04-20T00:00:00"/>
    <x v="1"/>
    <n v="375.79"/>
    <n v="376.77"/>
    <n v="373.46"/>
    <n v="374.93"/>
    <n v="36440545"/>
    <n v="2.1382941758211998E-3"/>
    <n v="2.1360112785880001E-3"/>
    <x v="0"/>
    <x v="3"/>
    <n v="2"/>
    <s v="Wednesday"/>
  </r>
  <r>
    <d v="2022-04-21T00:00:00"/>
    <x v="1"/>
    <n v="374.04"/>
    <n v="378.54"/>
    <n v="370.71"/>
    <n v="374.08"/>
    <n v="24783438"/>
    <n v="-2.2670898567732998E-3"/>
    <n v="-2.2696635956500001E-3"/>
    <x v="0"/>
    <x v="3"/>
    <n v="2"/>
    <s v="Thursday"/>
  </r>
  <r>
    <d v="2022-04-22T00:00:00"/>
    <x v="1"/>
    <n v="374.62"/>
    <n v="384.59"/>
    <n v="377.18"/>
    <n v="380.66"/>
    <n v="19439679"/>
    <n v="1.7589820359281399E-2"/>
    <n v="1.74369099759344E-2"/>
    <x v="0"/>
    <x v="3"/>
    <n v="2"/>
    <s v="Friday"/>
  </r>
  <r>
    <d v="2022-04-25T00:00:00"/>
    <x v="1"/>
    <n v="381.01"/>
    <n v="396.84"/>
    <n v="392.37"/>
    <n v="394.49"/>
    <n v="25061553"/>
    <n v="3.6331634529501201E-2"/>
    <n v="3.5687203162552299E-2"/>
    <x v="0"/>
    <x v="3"/>
    <n v="2"/>
    <s v="Monday"/>
  </r>
  <r>
    <d v="2022-04-26T00:00:00"/>
    <x v="1"/>
    <n v="393.8"/>
    <n v="401.27"/>
    <n v="391.45"/>
    <n v="395.84"/>
    <n v="37830355"/>
    <n v="3.4221399781995E-3"/>
    <n v="3.4162977819323999E-3"/>
    <x v="0"/>
    <x v="3"/>
    <n v="2"/>
    <s v="Tuesday"/>
  </r>
  <r>
    <d v="2022-04-27T00:00:00"/>
    <x v="1"/>
    <n v="394.19"/>
    <n v="400.47"/>
    <n v="390.02"/>
    <n v="396.03"/>
    <n v="22169571"/>
    <n v="4.7999191592549997E-4"/>
    <n v="4.7987675665470001E-4"/>
    <x v="0"/>
    <x v="3"/>
    <n v="2"/>
    <s v="Wednesday"/>
  </r>
  <r>
    <d v="2022-04-28T00:00:00"/>
    <x v="1"/>
    <n v="395.23"/>
    <n v="401.22"/>
    <n v="394.93"/>
    <n v="397.87"/>
    <n v="14501427"/>
    <n v="4.6461126682321996E-3"/>
    <n v="4.6353528015991999E-3"/>
    <x v="0"/>
    <x v="3"/>
    <n v="2"/>
    <s v="Thursday"/>
  </r>
  <r>
    <d v="2022-04-29T00:00:00"/>
    <x v="1"/>
    <n v="401.39"/>
    <n v="399.94"/>
    <n v="387.82"/>
    <n v="394"/>
    <n v="22440627"/>
    <n v="-9.7267951843566999E-3"/>
    <n v="-9.7744094644432993E-3"/>
    <x v="0"/>
    <x v="3"/>
    <n v="2"/>
    <s v="Friday"/>
  </r>
  <r>
    <d v="2022-05-02T00:00:00"/>
    <x v="1"/>
    <n v="396.07"/>
    <n v="400.16"/>
    <n v="397.81"/>
    <n v="399.01"/>
    <n v="22992500"/>
    <n v="1.2715736040609099E-2"/>
    <n v="1.26355699345081E-2"/>
    <x v="0"/>
    <x v="4"/>
    <n v="2"/>
    <s v="Monday"/>
  </r>
  <r>
    <d v="2022-05-03T00:00:00"/>
    <x v="1"/>
    <n v="400.93"/>
    <n v="410.54"/>
    <n v="397.52"/>
    <n v="402.03"/>
    <n v="14475917"/>
    <n v="7.5687326132175999E-3"/>
    <n v="7.5402334678046998E-3"/>
    <x v="0"/>
    <x v="4"/>
    <n v="2"/>
    <s v="Tuesday"/>
  </r>
  <r>
    <d v="2022-05-04T00:00:00"/>
    <x v="1"/>
    <n v="400.53"/>
    <n v="404.31"/>
    <n v="393.96"/>
    <n v="399.61"/>
    <n v="26802281"/>
    <n v="-6.0194512847298997E-3"/>
    <n v="-6.0376412139438E-3"/>
    <x v="0"/>
    <x v="4"/>
    <n v="2"/>
    <s v="Wednesday"/>
  </r>
  <r>
    <d v="2022-05-05T00:00:00"/>
    <x v="1"/>
    <n v="396.89"/>
    <n v="407.14"/>
    <n v="403.41"/>
    <n v="405.57"/>
    <n v="29098226"/>
    <n v="1.49145416781362E-2"/>
    <n v="1.4804413558120901E-2"/>
    <x v="0"/>
    <x v="4"/>
    <n v="2"/>
    <s v="Thursday"/>
  </r>
  <r>
    <d v="2022-05-06T00:00:00"/>
    <x v="1"/>
    <n v="407.67"/>
    <n v="411.84"/>
    <n v="400.99"/>
    <n v="405.93"/>
    <n v="43677959"/>
    <n v="8.8763961831499997E-4"/>
    <n v="8.8724589923889997E-4"/>
    <x v="0"/>
    <x v="4"/>
    <n v="2"/>
    <s v="Friday"/>
  </r>
  <r>
    <d v="2022-05-09T00:00:00"/>
    <x v="1"/>
    <n v="407.66"/>
    <n v="405.68"/>
    <n v="395.21"/>
    <n v="400.01"/>
    <n v="16762809"/>
    <n v="-1.4583795235631801E-2"/>
    <n v="-1.46911841481753E-2"/>
    <x v="0"/>
    <x v="4"/>
    <n v="2"/>
    <s v="Monday"/>
  </r>
  <r>
    <d v="2022-05-10T00:00:00"/>
    <x v="1"/>
    <n v="400.27"/>
    <n v="406.15"/>
    <n v="400.06"/>
    <n v="402.47"/>
    <n v="31125650"/>
    <n v="6.1498462538437998E-3"/>
    <n v="6.1310131238317004E-3"/>
    <x v="0"/>
    <x v="4"/>
    <n v="2"/>
    <s v="Tuesday"/>
  </r>
  <r>
    <d v="2022-05-11T00:00:00"/>
    <x v="1"/>
    <n v="401.76"/>
    <n v="406.58"/>
    <n v="400.52"/>
    <n v="404.21"/>
    <n v="33412386"/>
    <n v="4.3233036002680997E-3"/>
    <n v="4.3139849717773E-3"/>
    <x v="0"/>
    <x v="4"/>
    <n v="2"/>
    <s v="Wednesday"/>
  </r>
  <r>
    <d v="2022-05-12T00:00:00"/>
    <x v="1"/>
    <n v="401.41"/>
    <n v="414.92"/>
    <n v="406.34"/>
    <n v="410.61"/>
    <n v="29217332"/>
    <n v="1.5833353949679701E-2"/>
    <n v="1.57093140001884E-2"/>
    <x v="0"/>
    <x v="4"/>
    <n v="2"/>
    <s v="Thursday"/>
  </r>
  <r>
    <d v="2022-05-13T00:00:00"/>
    <x v="1"/>
    <n v="412.3"/>
    <n v="418.91"/>
    <n v="414.56"/>
    <n v="416.27"/>
    <n v="18482703"/>
    <n v="1.37843695964539E-2"/>
    <n v="1.3690229297146301E-2"/>
    <x v="0"/>
    <x v="4"/>
    <n v="2"/>
    <s v="Friday"/>
  </r>
  <r>
    <d v="2022-05-16T00:00:00"/>
    <x v="1"/>
    <n v="418.6"/>
    <n v="417.58"/>
    <n v="413.04"/>
    <n v="415.8"/>
    <n v="18163204"/>
    <n v="-1.1290748792849999E-3"/>
    <n v="-1.1297127645185001E-3"/>
    <x v="0"/>
    <x v="4"/>
    <n v="2"/>
    <s v="Monday"/>
  </r>
  <r>
    <d v="2022-05-17T00:00:00"/>
    <x v="1"/>
    <n v="414.47"/>
    <n v="416.27"/>
    <n v="410.28"/>
    <n v="412.96"/>
    <n v="25739707"/>
    <n v="-6.8302068302068001E-3"/>
    <n v="-6.8536394536087997E-3"/>
    <x v="0"/>
    <x v="4"/>
    <n v="2"/>
    <s v="Tuesday"/>
  </r>
  <r>
    <d v="2022-05-18T00:00:00"/>
    <x v="1"/>
    <n v="411.48"/>
    <n v="417.35"/>
    <n v="406.23"/>
    <n v="413.22"/>
    <n v="25685564"/>
    <n v="6.2960092987219998E-4"/>
    <n v="6.2940281435819995E-4"/>
    <x v="0"/>
    <x v="4"/>
    <n v="2"/>
    <s v="Wednesday"/>
  </r>
  <r>
    <d v="2022-05-19T00:00:00"/>
    <x v="1"/>
    <n v="415.64"/>
    <n v="418.47"/>
    <n v="413.24"/>
    <n v="415.84"/>
    <n v="21137435"/>
    <n v="6.3404481874059998E-3"/>
    <n v="6.3204321085180998E-3"/>
    <x v="0"/>
    <x v="4"/>
    <n v="2"/>
    <s v="Thursday"/>
  </r>
  <r>
    <d v="2022-05-20T00:00:00"/>
    <x v="1"/>
    <n v="414.58"/>
    <n v="421.8"/>
    <n v="413.85"/>
    <n v="419.26"/>
    <n v="36831996"/>
    <n v="8.2243170450173007E-3"/>
    <n v="8.1906816425562998E-3"/>
    <x v="0"/>
    <x v="4"/>
    <n v="2"/>
    <s v="Friday"/>
  </r>
  <r>
    <d v="2022-05-23T00:00:00"/>
    <x v="1"/>
    <n v="422.79"/>
    <n v="423.68"/>
    <n v="418.21"/>
    <n v="421.51"/>
    <n v="22168012"/>
    <n v="5.3665982922289999E-3"/>
    <n v="5.3522494171531999E-3"/>
    <x v="0"/>
    <x v="4"/>
    <n v="2"/>
    <s v="Monday"/>
  </r>
  <r>
    <d v="2022-05-24T00:00:00"/>
    <x v="1"/>
    <n v="421.29"/>
    <n v="423.25"/>
    <n v="419.36"/>
    <n v="421.15"/>
    <n v="14164879"/>
    <n v="-8.5407226400320004E-4"/>
    <n v="-8.5443719151699995E-4"/>
    <x v="0"/>
    <x v="4"/>
    <n v="2"/>
    <s v="Tuesday"/>
  </r>
  <r>
    <d v="2022-05-25T00:00:00"/>
    <x v="1"/>
    <n v="420.38"/>
    <n v="434.1"/>
    <n v="422.97"/>
    <n v="428.07"/>
    <n v="23374808"/>
    <n v="1.6431200284934E-2"/>
    <n v="1.6297668849220699E-2"/>
    <x v="0"/>
    <x v="4"/>
    <n v="2"/>
    <s v="Wednesday"/>
  </r>
  <r>
    <d v="2022-05-26T00:00:00"/>
    <x v="1"/>
    <n v="428.16"/>
    <n v="426.13"/>
    <n v="421.32"/>
    <n v="423.8"/>
    <n v="28874470"/>
    <n v="-9.9750040881162998E-3"/>
    <n v="-1.0025087776394701E-2"/>
    <x v="0"/>
    <x v="4"/>
    <n v="2"/>
    <s v="Thursday"/>
  </r>
  <r>
    <d v="2022-05-27T00:00:00"/>
    <x v="1"/>
    <n v="423.02"/>
    <n v="444.8"/>
    <n v="435.74"/>
    <n v="440.93"/>
    <n v="27700879"/>
    <n v="4.0420009438414298E-2"/>
    <n v="3.9624486854952297E-2"/>
    <x v="0"/>
    <x v="4"/>
    <n v="2"/>
    <s v="Friday"/>
  </r>
  <r>
    <d v="2022-05-30T00:00:00"/>
    <x v="1"/>
    <n v="443.28"/>
    <n v="450.61"/>
    <n v="443"/>
    <n v="446.53"/>
    <n v="27636644"/>
    <n v="1.27004286394665E-2"/>
    <n v="1.26204546200262E-2"/>
    <x v="0"/>
    <x v="4"/>
    <n v="2"/>
    <s v="Monday"/>
  </r>
  <r>
    <d v="2022-05-31T00:00:00"/>
    <x v="1"/>
    <n v="448.4"/>
    <n v="442.99"/>
    <n v="431.87"/>
    <n v="438.93"/>
    <n v="39137165"/>
    <n v="-1.7020133025776402E-2"/>
    <n v="-1.7166640250996502E-2"/>
    <x v="0"/>
    <x v="4"/>
    <n v="2"/>
    <s v="Tuesday"/>
  </r>
  <r>
    <d v="2022-06-01T00:00:00"/>
    <x v="1"/>
    <n v="441.19"/>
    <n v="443.97"/>
    <n v="436.15"/>
    <n v="440.47"/>
    <n v="17893520"/>
    <n v="3.5085321121819E-3"/>
    <n v="3.5023915720540999E-3"/>
    <x v="0"/>
    <x v="5"/>
    <n v="2"/>
    <s v="Wednesday"/>
  </r>
  <r>
    <d v="2022-06-02T00:00:00"/>
    <x v="1"/>
    <n v="440.86"/>
    <n v="454.27"/>
    <n v="437.6"/>
    <n v="446.13"/>
    <n v="22015864"/>
    <n v="1.2849910323063899E-2"/>
    <n v="1.27680507384671E-2"/>
    <x v="0"/>
    <x v="5"/>
    <n v="2"/>
    <s v="Thursday"/>
  </r>
  <r>
    <d v="2022-06-03T00:00:00"/>
    <x v="1"/>
    <n v="445.17"/>
    <n v="446.34"/>
    <n v="441.34"/>
    <n v="443.94"/>
    <n v="39741343"/>
    <n v="-4.9088830609911004E-3"/>
    <n v="-4.9209712031872003E-3"/>
    <x v="0"/>
    <x v="5"/>
    <n v="2"/>
    <s v="Friday"/>
  </r>
  <r>
    <d v="2022-06-06T00:00:00"/>
    <x v="1"/>
    <n v="443.92"/>
    <n v="440.91"/>
    <n v="425.99"/>
    <n v="433.87"/>
    <n v="13855341"/>
    <n v="-2.2683245483623798E-2"/>
    <n v="-2.2944468106434499E-2"/>
    <x v="0"/>
    <x v="5"/>
    <n v="2"/>
    <s v="Monday"/>
  </r>
  <r>
    <d v="2022-06-07T00:00:00"/>
    <x v="1"/>
    <n v="432.99"/>
    <n v="429.58"/>
    <n v="423.49"/>
    <n v="427.08"/>
    <n v="24600517"/>
    <n v="-1.56498490331206E-2"/>
    <n v="-1.5773600748978399E-2"/>
    <x v="0"/>
    <x v="5"/>
    <n v="2"/>
    <s v="Tuesday"/>
  </r>
  <r>
    <d v="2022-06-08T00:00:00"/>
    <x v="1"/>
    <n v="430.04"/>
    <n v="432.33"/>
    <n v="428.86"/>
    <n v="430.99"/>
    <n v="36145489"/>
    <n v="9.1551934063875007E-3"/>
    <n v="9.1135386683304006E-3"/>
    <x v="0"/>
    <x v="5"/>
    <n v="2"/>
    <s v="Wednesday"/>
  </r>
  <r>
    <d v="2022-06-09T00:00:00"/>
    <x v="1"/>
    <n v="433.03"/>
    <n v="424.83"/>
    <n v="413.68"/>
    <n v="419.49"/>
    <n v="35984226"/>
    <n v="-2.66827536601776E-2"/>
    <n v="-2.7045200257563001E-2"/>
    <x v="0"/>
    <x v="5"/>
    <n v="2"/>
    <s v="Thursday"/>
  </r>
  <r>
    <d v="2022-06-10T00:00:00"/>
    <x v="1"/>
    <n v="419.31"/>
    <n v="413.12"/>
    <n v="407.32"/>
    <n v="410.27"/>
    <n v="30475123"/>
    <n v="-2.1979069822880198E-2"/>
    <n v="-2.2224208177217802E-2"/>
    <x v="0"/>
    <x v="5"/>
    <n v="2"/>
    <s v="Friday"/>
  </r>
  <r>
    <d v="2022-06-13T00:00:00"/>
    <x v="1"/>
    <n v="408.47"/>
    <n v="418.25"/>
    <n v="411.44"/>
    <n v="414"/>
    <n v="30707521"/>
    <n v="9.0915738416165997E-3"/>
    <n v="9.0504942816632995E-3"/>
    <x v="0"/>
    <x v="5"/>
    <n v="2"/>
    <s v="Monday"/>
  </r>
  <r>
    <d v="2022-06-14T00:00:00"/>
    <x v="1"/>
    <n v="417.01"/>
    <n v="420.43"/>
    <n v="406.89"/>
    <n v="412.79"/>
    <n v="18293922"/>
    <n v="-2.9227053140095998E-3"/>
    <n v="-2.9269847575882002E-3"/>
    <x v="0"/>
    <x v="5"/>
    <n v="2"/>
    <s v="Tuesday"/>
  </r>
  <r>
    <d v="2022-06-15T00:00:00"/>
    <x v="1"/>
    <n v="413.06"/>
    <n v="413.3"/>
    <n v="404.83"/>
    <n v="408.53"/>
    <n v="37744091"/>
    <n v="-1.03200174422831E-2"/>
    <n v="-1.03736380517255E-2"/>
    <x v="0"/>
    <x v="5"/>
    <n v="2"/>
    <s v="Wednesday"/>
  </r>
  <r>
    <d v="2022-06-16T00:00:00"/>
    <x v="1"/>
    <n v="408.28"/>
    <n v="411.15"/>
    <n v="399.52"/>
    <n v="405.6"/>
    <n v="17441585"/>
    <n v="-7.1720559077666996E-3"/>
    <n v="-7.1978987390269996E-3"/>
    <x v="0"/>
    <x v="5"/>
    <n v="2"/>
    <s v="Thursday"/>
  </r>
  <r>
    <d v="2022-06-17T00:00:00"/>
    <x v="1"/>
    <n v="408.57"/>
    <n v="402.98"/>
    <n v="389.69"/>
    <n v="396.55"/>
    <n v="17756504"/>
    <n v="-2.23126232741617E-2"/>
    <n v="-2.2565315747644699E-2"/>
    <x v="0"/>
    <x v="5"/>
    <n v="2"/>
    <s v="Friday"/>
  </r>
  <r>
    <d v="2022-06-20T00:00:00"/>
    <x v="1"/>
    <n v="395.59"/>
    <n v="402.79"/>
    <n v="395.89"/>
    <n v="399.82"/>
    <n v="28085068"/>
    <n v="8.2461228092295998E-3"/>
    <n v="8.2123092982681004E-3"/>
    <x v="0"/>
    <x v="5"/>
    <n v="2"/>
    <s v="Monday"/>
  </r>
  <r>
    <d v="2022-06-21T00:00:00"/>
    <x v="1"/>
    <n v="399.22"/>
    <n v="396.13"/>
    <n v="393.69"/>
    <n v="395.01"/>
    <n v="21562840"/>
    <n v="-1.20304136861587E-2"/>
    <n v="-1.2103364791234699E-2"/>
    <x v="0"/>
    <x v="5"/>
    <n v="2"/>
    <s v="Tuesday"/>
  </r>
  <r>
    <d v="2022-06-22T00:00:00"/>
    <x v="1"/>
    <n v="394.58"/>
    <n v="397.75"/>
    <n v="386.52"/>
    <n v="391.92"/>
    <n v="26599298"/>
    <n v="-7.8225867699551008E-3"/>
    <n v="-7.8533437060425999E-3"/>
    <x v="0"/>
    <x v="5"/>
    <n v="2"/>
    <s v="Wednesday"/>
  </r>
  <r>
    <d v="2022-06-23T00:00:00"/>
    <x v="1"/>
    <n v="389.48"/>
    <n v="396.47"/>
    <n v="392.04"/>
    <n v="394.3"/>
    <n v="28448799"/>
    <n v="6.0726678914064004E-3"/>
    <n v="6.0543035532622004E-3"/>
    <x v="0"/>
    <x v="5"/>
    <n v="2"/>
    <s v="Thursday"/>
  </r>
  <r>
    <d v="2022-06-24T00:00:00"/>
    <x v="1"/>
    <n v="394.89"/>
    <n v="395.68"/>
    <n v="390.25"/>
    <n v="392.94"/>
    <n v="42619365"/>
    <n v="-3.4491503931016998E-3"/>
    <n v="-3.4551124255643001E-3"/>
    <x v="0"/>
    <x v="5"/>
    <n v="2"/>
    <s v="Friday"/>
  </r>
  <r>
    <d v="2022-06-27T00:00:00"/>
    <x v="1"/>
    <n v="391.53"/>
    <n v="390.99"/>
    <n v="386.83"/>
    <n v="388.84"/>
    <n v="28474051"/>
    <n v="-1.04341629765358E-2"/>
    <n v="-1.0488980505148999E-2"/>
    <x v="0"/>
    <x v="5"/>
    <n v="2"/>
    <s v="Monday"/>
  </r>
  <r>
    <d v="2022-06-28T00:00:00"/>
    <x v="1"/>
    <n v="387.79"/>
    <n v="379.9"/>
    <n v="374.12"/>
    <n v="377.06"/>
    <n v="20765968"/>
    <n v="-3.0295237115523E-2"/>
    <n v="-3.07636219744311E-2"/>
    <x v="0"/>
    <x v="5"/>
    <n v="2"/>
    <s v="Tuesday"/>
  </r>
  <r>
    <d v="2022-06-29T00:00:00"/>
    <x v="1"/>
    <n v="375.81"/>
    <n v="382.52"/>
    <n v="377.11"/>
    <n v="379.48"/>
    <n v="30625169"/>
    <n v="6.4180766986687001E-3"/>
    <n v="6.3975685462391001E-3"/>
    <x v="0"/>
    <x v="5"/>
    <n v="2"/>
    <s v="Wednesday"/>
  </r>
  <r>
    <d v="2022-06-30T00:00:00"/>
    <x v="1"/>
    <n v="378.42"/>
    <n v="383.32"/>
    <n v="377.26"/>
    <n v="380.17"/>
    <n v="19479245"/>
    <n v="1.8182776430906E-3"/>
    <n v="1.8166265773912E-3"/>
    <x v="0"/>
    <x v="5"/>
    <n v="2"/>
    <s v="Thursday"/>
  </r>
  <r>
    <d v="2022-07-01T00:00:00"/>
    <x v="1"/>
    <n v="378.67"/>
    <n v="381.34"/>
    <n v="373.31"/>
    <n v="377.31"/>
    <n v="32878616"/>
    <n v="-7.5229502590946004E-3"/>
    <n v="-7.5513903748933003E-3"/>
    <x v="0"/>
    <x v="6"/>
    <n v="3"/>
    <s v="Friday"/>
  </r>
  <r>
    <d v="2022-07-04T00:00:00"/>
    <x v="1"/>
    <n v="377.75"/>
    <n v="377.61"/>
    <n v="365.32"/>
    <n v="371.42"/>
    <n v="25489438"/>
    <n v="-1.56105059500145E-2"/>
    <n v="-1.5733632962266899E-2"/>
    <x v="0"/>
    <x v="6"/>
    <n v="3"/>
    <s v="Monday"/>
  </r>
  <r>
    <d v="2022-07-05T00:00:00"/>
    <x v="1"/>
    <n v="371.14"/>
    <n v="375.4"/>
    <n v="364.37"/>
    <n v="371.71"/>
    <n v="28192020"/>
    <n v="7.8078724893640005E-4"/>
    <n v="7.8048259314299998E-4"/>
    <x v="0"/>
    <x v="6"/>
    <n v="3"/>
    <s v="Tuesday"/>
  </r>
  <r>
    <d v="2022-07-06T00:00:00"/>
    <x v="1"/>
    <n v="371.79"/>
    <n v="377.37"/>
    <n v="372.47"/>
    <n v="374.75"/>
    <n v="14653506"/>
    <n v="8.1784186597078003E-3"/>
    <n v="8.1451566246570992E-3"/>
    <x v="0"/>
    <x v="6"/>
    <n v="3"/>
    <s v="Wednesday"/>
  </r>
  <r>
    <d v="2022-07-07T00:00:00"/>
    <x v="1"/>
    <n v="378.92"/>
    <n v="376.9"/>
    <n v="373.72"/>
    <n v="375.55"/>
    <n v="12726063"/>
    <n v="2.1347565043361E-3"/>
    <n v="2.1324811493136E-3"/>
    <x v="0"/>
    <x v="6"/>
    <n v="3"/>
    <s v="Thursday"/>
  </r>
  <r>
    <d v="2022-07-08T00:00:00"/>
    <x v="1"/>
    <n v="375.28"/>
    <n v="388.82"/>
    <n v="382.94"/>
    <n v="385.59"/>
    <n v="15933894"/>
    <n v="2.6734123285847299E-2"/>
    <n v="2.6383010658129299E-2"/>
    <x v="0"/>
    <x v="6"/>
    <n v="3"/>
    <s v="Friday"/>
  </r>
  <r>
    <d v="2022-07-11T00:00:00"/>
    <x v="1"/>
    <n v="386.7"/>
    <n v="392.45"/>
    <n v="387.46"/>
    <n v="390.13"/>
    <n v="42207886"/>
    <n v="1.17741642677455E-2"/>
    <n v="1.17053881236623E-2"/>
    <x v="0"/>
    <x v="6"/>
    <n v="3"/>
    <s v="Monday"/>
  </r>
  <r>
    <d v="2022-07-12T00:00:00"/>
    <x v="1"/>
    <n v="391.45"/>
    <n v="391.86"/>
    <n v="385.18"/>
    <n v="389.7"/>
    <n v="17715312"/>
    <n v="-1.1021967036628001E-3"/>
    <n v="-1.1028045691489001E-3"/>
    <x v="0"/>
    <x v="6"/>
    <n v="3"/>
    <s v="Tuesday"/>
  </r>
  <r>
    <d v="2022-07-13T00:00:00"/>
    <x v="1"/>
    <n v="389.58"/>
    <n v="398.1"/>
    <n v="391.36"/>
    <n v="394.49"/>
    <n v="31142354"/>
    <n v="1.2291506286887299E-2"/>
    <n v="1.2216579077526799E-2"/>
    <x v="0"/>
    <x v="6"/>
    <n v="3"/>
    <s v="Wednesday"/>
  </r>
  <r>
    <d v="2022-07-14T00:00:00"/>
    <x v="1"/>
    <n v="395"/>
    <n v="398.78"/>
    <n v="389.06"/>
    <n v="395.03"/>
    <n v="20620866"/>
    <n v="1.3688559912798E-3"/>
    <n v="1.3679199620129001E-3"/>
    <x v="0"/>
    <x v="6"/>
    <n v="3"/>
    <s v="Thursday"/>
  </r>
  <r>
    <d v="2022-07-15T00:00:00"/>
    <x v="1"/>
    <n v="395.06"/>
    <n v="398.57"/>
    <n v="393.12"/>
    <n v="395.54"/>
    <n v="23263062"/>
    <n v="1.2910411867455001E-3"/>
    <n v="1.2902085096757E-3"/>
    <x v="0"/>
    <x v="6"/>
    <n v="3"/>
    <s v="Friday"/>
  </r>
  <r>
    <d v="2022-07-18T00:00:00"/>
    <x v="1"/>
    <n v="395.92"/>
    <n v="409.02"/>
    <n v="400.5"/>
    <n v="403.94"/>
    <n v="24666837"/>
    <n v="2.1236790210850998E-2"/>
    <n v="2.10144321863634E-2"/>
    <x v="0"/>
    <x v="6"/>
    <n v="3"/>
    <s v="Monday"/>
  </r>
  <r>
    <d v="2022-07-19T00:00:00"/>
    <x v="1"/>
    <n v="402.82"/>
    <n v="401.5"/>
    <n v="392.05"/>
    <n v="398.5"/>
    <n v="40935978"/>
    <n v="-1.3467346635638901E-2"/>
    <n v="-1.35588538499726E-2"/>
    <x v="0"/>
    <x v="6"/>
    <n v="3"/>
    <s v="Tuesday"/>
  </r>
  <r>
    <d v="2022-07-20T00:00:00"/>
    <x v="1"/>
    <n v="397.57"/>
    <n v="404.32"/>
    <n v="391.31"/>
    <n v="398.88"/>
    <n v="29791630"/>
    <n v="9.5357590966120001E-4"/>
    <n v="9.5312154497800004E-4"/>
    <x v="0"/>
    <x v="6"/>
    <n v="3"/>
    <s v="Wednesday"/>
  </r>
  <r>
    <d v="2022-07-21T00:00:00"/>
    <x v="1"/>
    <n v="398.91"/>
    <n v="409.05"/>
    <n v="402.36"/>
    <n v="406.67"/>
    <n v="28061141"/>
    <n v="1.95296831127156E-2"/>
    <n v="1.9341425971663301E-2"/>
    <x v="0"/>
    <x v="6"/>
    <n v="3"/>
    <s v="Thursday"/>
  </r>
  <r>
    <d v="2022-07-22T00:00:00"/>
    <x v="1"/>
    <n v="402.88"/>
    <n v="416.08"/>
    <n v="405.15"/>
    <n v="408.89"/>
    <n v="36887965"/>
    <n v="5.4589716477733002E-3"/>
    <n v="5.4441254674582997E-3"/>
    <x v="0"/>
    <x v="6"/>
    <n v="3"/>
    <s v="Friday"/>
  </r>
  <r>
    <d v="2022-07-25T00:00:00"/>
    <x v="1"/>
    <n v="411.78"/>
    <n v="410.34"/>
    <n v="401.58"/>
    <n v="406.76"/>
    <n v="20674824"/>
    <n v="-5.2092249749320996E-3"/>
    <n v="-5.2228402914327003E-3"/>
    <x v="0"/>
    <x v="6"/>
    <n v="3"/>
    <s v="Monday"/>
  </r>
  <r>
    <d v="2022-07-26T00:00:00"/>
    <x v="1"/>
    <n v="410.91"/>
    <n v="399.1"/>
    <n v="392.68"/>
    <n v="396.21"/>
    <n v="34445512"/>
    <n v="-2.59366702723965E-2"/>
    <n v="-2.6278957199114002E-2"/>
    <x v="0"/>
    <x v="6"/>
    <n v="3"/>
    <s v="Tuesday"/>
  </r>
  <r>
    <d v="2022-07-27T00:00:00"/>
    <x v="1"/>
    <n v="396.53"/>
    <n v="386.77"/>
    <n v="377.6"/>
    <n v="382.52"/>
    <n v="32761911"/>
    <n v="-3.4552383836854203E-2"/>
    <n v="-3.5163434242480703E-2"/>
    <x v="0"/>
    <x v="6"/>
    <n v="3"/>
    <s v="Wednesday"/>
  </r>
  <r>
    <d v="2022-07-28T00:00:00"/>
    <x v="1"/>
    <n v="383.72"/>
    <n v="400.47"/>
    <n v="391"/>
    <n v="395.47"/>
    <n v="32650025"/>
    <n v="3.3854438983582598E-2"/>
    <n v="3.3293991499166203E-2"/>
    <x v="0"/>
    <x v="6"/>
    <n v="3"/>
    <s v="Thursday"/>
  </r>
  <r>
    <d v="2022-07-29T00:00:00"/>
    <x v="1"/>
    <n v="397.49"/>
    <n v="401.52"/>
    <n v="394.74"/>
    <n v="397.63"/>
    <n v="23863994"/>
    <n v="5.4618555136924001E-3"/>
    <n v="5.4469936717955001E-3"/>
    <x v="0"/>
    <x v="6"/>
    <n v="3"/>
    <s v="Friday"/>
  </r>
  <r>
    <d v="2022-08-01T00:00:00"/>
    <x v="1"/>
    <n v="395.14"/>
    <n v="397.41"/>
    <n v="391.91"/>
    <n v="394.22"/>
    <n v="21926179"/>
    <n v="-8.5758116842289001E-3"/>
    <n v="-8.6127955535201008E-3"/>
    <x v="0"/>
    <x v="7"/>
    <n v="3"/>
    <s v="Monday"/>
  </r>
  <r>
    <d v="2022-08-02T00:00:00"/>
    <x v="1"/>
    <n v="395.95"/>
    <n v="400.95"/>
    <n v="392.71"/>
    <n v="396.63"/>
    <n v="19258041"/>
    <n v="6.1133377302013004E-3"/>
    <n v="6.0947270913315E-3"/>
    <x v="0"/>
    <x v="7"/>
    <n v="3"/>
    <s v="Tuesday"/>
  </r>
  <r>
    <d v="2022-08-03T00:00:00"/>
    <x v="1"/>
    <n v="395.83"/>
    <n v="395.88"/>
    <n v="384.4"/>
    <n v="390.98"/>
    <n v="19623368"/>
    <n v="-1.42450142450142E-2"/>
    <n v="-1.43474484081415E-2"/>
    <x v="0"/>
    <x v="7"/>
    <n v="3"/>
    <s v="Wednesday"/>
  </r>
  <r>
    <d v="2022-08-04T00:00:00"/>
    <x v="1"/>
    <n v="395.22"/>
    <n v="390.91"/>
    <n v="388.26"/>
    <n v="389.18"/>
    <n v="18987329"/>
    <n v="-4.6038160519719998E-3"/>
    <n v="-4.6144462519637003E-3"/>
    <x v="0"/>
    <x v="7"/>
    <n v="3"/>
    <s v="Thursday"/>
  </r>
  <r>
    <d v="2022-08-05T00:00:00"/>
    <x v="1"/>
    <n v="388.83"/>
    <n v="387.06"/>
    <n v="380.93"/>
    <n v="383.68"/>
    <n v="27908467"/>
    <n v="-1.4132278123233401E-2"/>
    <n v="-1.42330896908603E-2"/>
    <x v="0"/>
    <x v="7"/>
    <n v="3"/>
    <s v="Friday"/>
  </r>
  <r>
    <d v="2022-08-08T00:00:00"/>
    <x v="1"/>
    <n v="385.33"/>
    <n v="377.25"/>
    <n v="373.13"/>
    <n v="375.46"/>
    <n v="23344815"/>
    <n v="-2.1424103419516199E-2"/>
    <n v="-2.1656930942933299E-2"/>
    <x v="0"/>
    <x v="7"/>
    <n v="3"/>
    <s v="Monday"/>
  </r>
  <r>
    <d v="2022-08-09T00:00:00"/>
    <x v="1"/>
    <n v="375.14"/>
    <n v="366.24"/>
    <n v="359.02"/>
    <n v="363.43"/>
    <n v="28454203"/>
    <n v="-3.20406967453256E-2"/>
    <n v="-3.2565234681631999E-2"/>
    <x v="0"/>
    <x v="7"/>
    <n v="3"/>
    <s v="Tuesday"/>
  </r>
  <r>
    <d v="2022-08-10T00:00:00"/>
    <x v="1"/>
    <n v="367.2"/>
    <n v="357.5"/>
    <n v="350.9"/>
    <n v="354.61"/>
    <n v="28940454"/>
    <n v="-2.42687725284098E-2"/>
    <n v="-2.4568112182488999E-2"/>
    <x v="0"/>
    <x v="7"/>
    <n v="3"/>
    <s v="Wednesday"/>
  </r>
  <r>
    <d v="2022-08-11T00:00:00"/>
    <x v="1"/>
    <n v="353.75"/>
    <n v="365.43"/>
    <n v="358.36"/>
    <n v="360.57"/>
    <n v="18191400"/>
    <n v="1.68071966385605E-2"/>
    <n v="1.6667518600712201E-2"/>
    <x v="0"/>
    <x v="7"/>
    <n v="3"/>
    <s v="Thursday"/>
  </r>
  <r>
    <d v="2022-08-12T00:00:00"/>
    <x v="1"/>
    <n v="362.56"/>
    <n v="359.74"/>
    <n v="350.83"/>
    <n v="355.22"/>
    <n v="18028345"/>
    <n v="-1.4837618215602999E-2"/>
    <n v="-1.49487967936263E-2"/>
    <x v="0"/>
    <x v="7"/>
    <n v="3"/>
    <s v="Friday"/>
  </r>
  <r>
    <d v="2022-08-15T00:00:00"/>
    <x v="1"/>
    <n v="356.27"/>
    <n v="360.62"/>
    <n v="356.26"/>
    <n v="358.44"/>
    <n v="23342546"/>
    <n v="9.0648049096333002E-3"/>
    <n v="9.0239661768377992E-3"/>
    <x v="0"/>
    <x v="7"/>
    <n v="3"/>
    <s v="Monday"/>
  </r>
  <r>
    <d v="2022-08-16T00:00:00"/>
    <x v="1"/>
    <n v="359.12"/>
    <n v="366.94"/>
    <n v="360.99"/>
    <n v="364.09"/>
    <n v="19813026"/>
    <n v="1.5762749693114499E-2"/>
    <n v="1.5639807806051599E-2"/>
    <x v="0"/>
    <x v="7"/>
    <n v="3"/>
    <s v="Tuesday"/>
  </r>
  <r>
    <d v="2022-08-17T00:00:00"/>
    <x v="1"/>
    <n v="364.49"/>
    <n v="369.84"/>
    <n v="359.54"/>
    <n v="364.4"/>
    <n v="19196964"/>
    <n v="8.5143783130530002E-4"/>
    <n v="8.5107556373270003E-4"/>
    <x v="0"/>
    <x v="7"/>
    <n v="3"/>
    <s v="Wednesday"/>
  </r>
  <r>
    <d v="2022-08-18T00:00:00"/>
    <x v="1"/>
    <n v="363.26"/>
    <n v="364.67"/>
    <n v="361.03"/>
    <n v="362.91"/>
    <n v="41578446"/>
    <n v="-4.0889132821074004E-3"/>
    <n v="-4.0972957459365997E-3"/>
    <x v="0"/>
    <x v="7"/>
    <n v="3"/>
    <s v="Thursday"/>
  </r>
  <r>
    <d v="2022-08-19T00:00:00"/>
    <x v="1"/>
    <n v="358.47"/>
    <n v="368.4"/>
    <n v="358.79"/>
    <n v="363.88"/>
    <n v="15781989"/>
    <n v="2.6728389958943E-3"/>
    <n v="2.6692733139944999E-3"/>
    <x v="0"/>
    <x v="7"/>
    <n v="3"/>
    <s v="Friday"/>
  </r>
  <r>
    <d v="2022-08-22T00:00:00"/>
    <x v="1"/>
    <n v="365.73"/>
    <n v="366.68"/>
    <n v="356.84"/>
    <n v="361.72"/>
    <n v="45869258"/>
    <n v="-5.9360228646804999E-3"/>
    <n v="-5.9537110815814998E-3"/>
    <x v="0"/>
    <x v="7"/>
    <n v="3"/>
    <s v="Monday"/>
  </r>
  <r>
    <d v="2022-08-23T00:00:00"/>
    <x v="1"/>
    <n v="360.88"/>
    <n v="373.01"/>
    <n v="363.25"/>
    <n v="368.86"/>
    <n v="27263225"/>
    <n v="1.9739024659957999E-2"/>
    <n v="1.9546736382380501E-2"/>
    <x v="0"/>
    <x v="7"/>
    <n v="3"/>
    <s v="Tuesday"/>
  </r>
  <r>
    <d v="2022-08-24T00:00:00"/>
    <x v="1"/>
    <n v="370.9"/>
    <n v="382.87"/>
    <n v="377.36"/>
    <n v="380.15"/>
    <n v="33607434"/>
    <n v="3.0607818684595701E-2"/>
    <n v="3.0148743419785701E-2"/>
    <x v="0"/>
    <x v="7"/>
    <n v="3"/>
    <s v="Wednesday"/>
  </r>
  <r>
    <d v="2022-08-25T00:00:00"/>
    <x v="1"/>
    <n v="380.78"/>
    <n v="392.12"/>
    <n v="385.49"/>
    <n v="389.16"/>
    <n v="32439462"/>
    <n v="2.37011705905565E-2"/>
    <n v="2.3424658432781399E-2"/>
    <x v="0"/>
    <x v="7"/>
    <n v="3"/>
    <s v="Thursday"/>
  </r>
  <r>
    <d v="2022-08-26T00:00:00"/>
    <x v="1"/>
    <n v="391.36"/>
    <n v="377.41"/>
    <n v="374.85"/>
    <n v="376.41"/>
    <n v="30083100"/>
    <n v="-3.2762873882207701E-2"/>
    <n v="-3.3311595267508799E-2"/>
    <x v="0"/>
    <x v="7"/>
    <n v="3"/>
    <s v="Friday"/>
  </r>
  <r>
    <d v="2022-08-29T00:00:00"/>
    <x v="1"/>
    <n v="377.84"/>
    <n v="380.39"/>
    <n v="368.59"/>
    <n v="374.05"/>
    <n v="41158289"/>
    <n v="-6.2697590393454E-3"/>
    <n v="-6.2894965213041E-3"/>
    <x v="0"/>
    <x v="7"/>
    <n v="3"/>
    <s v="Monday"/>
  </r>
  <r>
    <d v="2022-08-30T00:00:00"/>
    <x v="1"/>
    <n v="369.7"/>
    <n v="379.5"/>
    <n v="370.01"/>
    <n v="374.3"/>
    <n v="18068151"/>
    <n v="6.6835984494060001E-4"/>
    <n v="6.6813659196939999E-4"/>
    <x v="0"/>
    <x v="7"/>
    <n v="3"/>
    <s v="Tuesday"/>
  </r>
  <r>
    <d v="2022-08-31T00:00:00"/>
    <x v="1"/>
    <n v="375.38"/>
    <n v="383.21"/>
    <n v="373.21"/>
    <n v="377.26"/>
    <n v="23854247"/>
    <n v="7.9080951108736006E-3"/>
    <n v="7.8769900071951997E-3"/>
    <x v="0"/>
    <x v="7"/>
    <n v="3"/>
    <s v="Wednesday"/>
  </r>
  <r>
    <d v="2022-09-01T00:00:00"/>
    <x v="1"/>
    <n v="376.65"/>
    <n v="370.8"/>
    <n v="363.8"/>
    <n v="367.35"/>
    <n v="19356373"/>
    <n v="-2.6268356040926501E-2"/>
    <n v="-2.6619532851291899E-2"/>
    <x v="0"/>
    <x v="8"/>
    <n v="3"/>
    <s v="Thursday"/>
  </r>
  <r>
    <d v="2022-09-02T00:00:00"/>
    <x v="1"/>
    <n v="369.37"/>
    <n v="360.72"/>
    <n v="354.54"/>
    <n v="357.61"/>
    <n v="15030056"/>
    <n v="-2.6514223492581999E-2"/>
    <n v="-2.6872064952101898E-2"/>
    <x v="0"/>
    <x v="8"/>
    <n v="3"/>
    <s v="Friday"/>
  </r>
  <r>
    <d v="2022-09-05T00:00:00"/>
    <x v="1"/>
    <n v="358.61"/>
    <n v="370.76"/>
    <n v="362.41"/>
    <n v="365.27"/>
    <n v="20501611"/>
    <n v="2.1419982662677001E-2"/>
    <n v="2.1193799033256099E-2"/>
    <x v="0"/>
    <x v="8"/>
    <n v="3"/>
    <s v="Monday"/>
  </r>
  <r>
    <d v="2022-09-06T00:00:00"/>
    <x v="1"/>
    <n v="366.31"/>
    <n v="367.69"/>
    <n v="355.84"/>
    <n v="362.28"/>
    <n v="43844099"/>
    <n v="-8.1857256276179E-3"/>
    <n v="-8.2194126406930999E-3"/>
    <x v="0"/>
    <x v="8"/>
    <n v="3"/>
    <s v="Tuesday"/>
  </r>
  <r>
    <d v="2022-09-07T00:00:00"/>
    <x v="1"/>
    <n v="361.81"/>
    <n v="356.53"/>
    <n v="352.15"/>
    <n v="354.1"/>
    <n v="23732272"/>
    <n v="-2.2579220492436599E-2"/>
    <n v="-2.2838034388889501E-2"/>
    <x v="0"/>
    <x v="8"/>
    <n v="3"/>
    <s v="Wednesday"/>
  </r>
  <r>
    <d v="2022-09-08T00:00:00"/>
    <x v="1"/>
    <n v="352.57"/>
    <n v="355.62"/>
    <n v="344.81"/>
    <n v="348.2"/>
    <n v="45328253"/>
    <n v="-1.66619598983338E-2"/>
    <n v="-1.68023317837694E-2"/>
    <x v="0"/>
    <x v="8"/>
    <n v="3"/>
    <s v="Thursday"/>
  </r>
  <r>
    <d v="2022-09-09T00:00:00"/>
    <x v="1"/>
    <n v="347.49"/>
    <n v="356.85"/>
    <n v="344.84"/>
    <n v="350.56"/>
    <n v="46741105"/>
    <n v="6.7777139574958E-3"/>
    <n v="6.7548485130678E-3"/>
    <x v="0"/>
    <x v="8"/>
    <n v="3"/>
    <s v="Friday"/>
  </r>
  <r>
    <d v="2022-09-12T00:00:00"/>
    <x v="1"/>
    <n v="347.58"/>
    <n v="353.67"/>
    <n v="341.54"/>
    <n v="346.25"/>
    <n v="61400313"/>
    <n v="-1.2294614331355499E-2"/>
    <n v="-1.23708183456081E-2"/>
    <x v="0"/>
    <x v="8"/>
    <n v="3"/>
    <s v="Monday"/>
  </r>
  <r>
    <d v="2022-09-13T00:00:00"/>
    <x v="1"/>
    <n v="345.28"/>
    <n v="352.94"/>
    <n v="341.47"/>
    <n v="347.78"/>
    <n v="44279584"/>
    <n v="4.4187725631767002E-3"/>
    <n v="4.4090384523743998E-3"/>
    <x v="0"/>
    <x v="8"/>
    <n v="3"/>
    <s v="Tuesday"/>
  </r>
  <r>
    <d v="2022-09-14T00:00:00"/>
    <x v="1"/>
    <n v="345.37"/>
    <n v="345.19"/>
    <n v="339.23"/>
    <n v="342.66"/>
    <n v="50719750"/>
    <n v="-1.4721950658461999E-2"/>
    <n v="-1.4831394049095999E-2"/>
    <x v="0"/>
    <x v="8"/>
    <n v="3"/>
    <s v="Wednesday"/>
  </r>
  <r>
    <d v="2022-09-15T00:00:00"/>
    <x v="1"/>
    <n v="340.33"/>
    <n v="338.38"/>
    <n v="328.97"/>
    <n v="333.57"/>
    <n v="27561671"/>
    <n v="-2.65277534582385E-2"/>
    <n v="-2.6885963521559E-2"/>
    <x v="0"/>
    <x v="8"/>
    <n v="3"/>
    <s v="Thursday"/>
  </r>
  <r>
    <d v="2022-09-16T00:00:00"/>
    <x v="1"/>
    <n v="333.75"/>
    <n v="343.65"/>
    <n v="339.41"/>
    <n v="341.34"/>
    <n v="26772474"/>
    <n v="2.3293461642234E-2"/>
    <n v="2.30263096073434E-2"/>
    <x v="0"/>
    <x v="8"/>
    <n v="3"/>
    <s v="Friday"/>
  </r>
  <r>
    <d v="2022-09-19T00:00:00"/>
    <x v="1"/>
    <n v="342.2"/>
    <n v="346.73"/>
    <n v="337.79"/>
    <n v="343.69"/>
    <n v="27312040"/>
    <n v="6.8846311595476004E-3"/>
    <n v="6.8610403007938001E-3"/>
    <x v="0"/>
    <x v="8"/>
    <n v="3"/>
    <s v="Monday"/>
  </r>
  <r>
    <d v="2022-09-20T00:00:00"/>
    <x v="1"/>
    <n v="343.64"/>
    <n v="343.75"/>
    <n v="339.89"/>
    <n v="342.09"/>
    <n v="25000466"/>
    <n v="-4.6553580261282004E-3"/>
    <n v="-4.6662279540282004E-3"/>
    <x v="0"/>
    <x v="8"/>
    <n v="3"/>
    <s v="Tuesday"/>
  </r>
  <r>
    <d v="2022-09-21T00:00:00"/>
    <x v="1"/>
    <n v="341.28"/>
    <n v="343.38"/>
    <n v="333.24"/>
    <n v="339.49"/>
    <n v="26148053"/>
    <n v="-7.6003390920516998E-3"/>
    <n v="-7.6293688534366999E-3"/>
    <x v="0"/>
    <x v="8"/>
    <n v="3"/>
    <s v="Wednesday"/>
  </r>
  <r>
    <d v="2022-09-22T00:00:00"/>
    <x v="1"/>
    <n v="337.97"/>
    <n v="350.65"/>
    <n v="345.91"/>
    <n v="347.62"/>
    <n v="31328574"/>
    <n v="2.3947686235235199E-2"/>
    <n v="2.3665437651393902E-2"/>
    <x v="0"/>
    <x v="8"/>
    <n v="3"/>
    <s v="Thursday"/>
  </r>
  <r>
    <d v="2022-09-23T00:00:00"/>
    <x v="1"/>
    <n v="347.1"/>
    <n v="352.69"/>
    <n v="348.37"/>
    <n v="351.08"/>
    <n v="21739490"/>
    <n v="9.9533973879522009E-3"/>
    <n v="9.9041885885828001E-3"/>
    <x v="0"/>
    <x v="8"/>
    <n v="3"/>
    <s v="Friday"/>
  </r>
  <r>
    <d v="2022-09-26T00:00:00"/>
    <x v="1"/>
    <n v="349.72"/>
    <n v="359.13"/>
    <n v="355.76"/>
    <n v="357.69"/>
    <n v="16536805"/>
    <n v="1.8827617637005901E-2"/>
    <n v="1.8652571762233498E-2"/>
    <x v="0"/>
    <x v="8"/>
    <n v="3"/>
    <s v="Monday"/>
  </r>
  <r>
    <d v="2022-09-27T00:00:00"/>
    <x v="1"/>
    <n v="357.58"/>
    <n v="359.07"/>
    <n v="350.94"/>
    <n v="354.63"/>
    <n v="27881446"/>
    <n v="-8.5548939025412007E-3"/>
    <n v="-8.5916970557548995E-3"/>
    <x v="0"/>
    <x v="8"/>
    <n v="3"/>
    <s v="Tuesday"/>
  </r>
  <r>
    <d v="2022-09-28T00:00:00"/>
    <x v="1"/>
    <n v="352.08"/>
    <n v="356.56"/>
    <n v="352.07"/>
    <n v="355.12"/>
    <n v="20308395"/>
    <n v="1.3817217945464001E-3"/>
    <n v="1.3807680953845001E-3"/>
    <x v="0"/>
    <x v="8"/>
    <n v="3"/>
    <s v="Wednesday"/>
  </r>
  <r>
    <d v="2022-09-29T00:00:00"/>
    <x v="1"/>
    <n v="356.3"/>
    <n v="360.66"/>
    <n v="355.01"/>
    <n v="357.59"/>
    <n v="20949059"/>
    <n v="6.9553953593150999E-3"/>
    <n v="6.9313181767568996E-3"/>
    <x v="0"/>
    <x v="8"/>
    <n v="3"/>
    <s v="Thursday"/>
  </r>
  <r>
    <d v="2022-09-30T00:00:00"/>
    <x v="1"/>
    <n v="356.63"/>
    <n v="356.8"/>
    <n v="351.92"/>
    <n v="354.71"/>
    <n v="23951952"/>
    <n v="-8.0539164965461995E-3"/>
    <n v="-8.0865244813522995E-3"/>
    <x v="0"/>
    <x v="8"/>
    <n v="3"/>
    <s v="Friday"/>
  </r>
  <r>
    <d v="2022-10-03T00:00:00"/>
    <x v="1"/>
    <n v="355.34"/>
    <n v="356.4"/>
    <n v="352.77"/>
    <n v="354.39"/>
    <n v="22359087"/>
    <n v="-9.0214541456400002E-4"/>
    <n v="-9.0255259264609999E-4"/>
    <x v="0"/>
    <x v="9"/>
    <n v="4"/>
    <s v="Monday"/>
  </r>
  <r>
    <d v="2022-10-04T00:00:00"/>
    <x v="1"/>
    <n v="355.87"/>
    <n v="355.67"/>
    <n v="345.84"/>
    <n v="351.35"/>
    <n v="34879127"/>
    <n v="-8.5781201501170003E-3"/>
    <n v="-8.6151239903314008E-3"/>
    <x v="0"/>
    <x v="9"/>
    <n v="4"/>
    <s v="Tuesday"/>
  </r>
  <r>
    <d v="2022-10-05T00:00:00"/>
    <x v="1"/>
    <n v="351.9"/>
    <n v="358.02"/>
    <n v="349.77"/>
    <n v="353.78"/>
    <n v="23780201"/>
    <n v="6.9161804468478002E-3"/>
    <n v="6.8923733771547001E-3"/>
    <x v="0"/>
    <x v="9"/>
    <n v="4"/>
    <s v="Wednesday"/>
  </r>
  <r>
    <d v="2022-10-06T00:00:00"/>
    <x v="1"/>
    <n v="355.11"/>
    <n v="349.39"/>
    <n v="345.21"/>
    <n v="346.7"/>
    <n v="35410582"/>
    <n v="-2.0012437107807E-2"/>
    <n v="-2.0215398324383699E-2"/>
    <x v="0"/>
    <x v="9"/>
    <n v="4"/>
    <s v="Thursday"/>
  </r>
  <r>
    <d v="2022-10-07T00:00:00"/>
    <x v="1"/>
    <n v="343.31"/>
    <n v="352.06"/>
    <n v="347.52"/>
    <n v="350.04"/>
    <n v="26593868"/>
    <n v="9.6336890683588004E-3"/>
    <n v="9.5875809766526009E-3"/>
    <x v="0"/>
    <x v="9"/>
    <n v="4"/>
    <s v="Friday"/>
  </r>
  <r>
    <d v="2022-10-10T00:00:00"/>
    <x v="1"/>
    <n v="349.22"/>
    <n v="353.23"/>
    <n v="350.32"/>
    <n v="351.96"/>
    <n v="24344772"/>
    <n v="5.4850874185804997E-3"/>
    <n v="5.4700991097294E-3"/>
    <x v="0"/>
    <x v="9"/>
    <n v="4"/>
    <s v="Monday"/>
  </r>
  <r>
    <d v="2022-10-11T00:00:00"/>
    <x v="1"/>
    <n v="353.8"/>
    <n v="354.87"/>
    <n v="348.67"/>
    <n v="351.05"/>
    <n v="26215267"/>
    <n v="-2.5855210819409002E-3"/>
    <n v="-2.5888693141019E-3"/>
    <x v="0"/>
    <x v="9"/>
    <n v="4"/>
    <s v="Tuesday"/>
  </r>
  <r>
    <d v="2022-10-12T00:00:00"/>
    <x v="1"/>
    <n v="351.89"/>
    <n v="356.01"/>
    <n v="351.62"/>
    <n v="353.75"/>
    <n v="16968978"/>
    <n v="7.6912120780513998E-3"/>
    <n v="7.6617854941894003E-3"/>
    <x v="0"/>
    <x v="9"/>
    <n v="4"/>
    <s v="Wednesday"/>
  </r>
  <r>
    <d v="2022-10-13T00:00:00"/>
    <x v="1"/>
    <n v="356.84"/>
    <n v="353.69"/>
    <n v="350.87"/>
    <n v="351.93"/>
    <n v="27668621"/>
    <n v="-5.1448763250882996E-3"/>
    <n v="-5.1581567717086003E-3"/>
    <x v="0"/>
    <x v="9"/>
    <n v="4"/>
    <s v="Thursday"/>
  </r>
  <r>
    <d v="2022-10-14T00:00:00"/>
    <x v="1"/>
    <n v="354.76"/>
    <n v="350.16"/>
    <n v="346.18"/>
    <n v="348.44"/>
    <n v="32253695"/>
    <n v="-9.9167448072059999E-3"/>
    <n v="-9.9662432350473996E-3"/>
    <x v="0"/>
    <x v="9"/>
    <n v="4"/>
    <s v="Friday"/>
  </r>
  <r>
    <d v="2022-10-17T00:00:00"/>
    <x v="1"/>
    <n v="348.93"/>
    <n v="355.39"/>
    <n v="348.14"/>
    <n v="351.64"/>
    <n v="33653967"/>
    <n v="9.1837906095739007E-3"/>
    <n v="9.1418760322863994E-3"/>
    <x v="0"/>
    <x v="9"/>
    <n v="4"/>
    <s v="Monday"/>
  </r>
  <r>
    <d v="2022-10-18T00:00:00"/>
    <x v="1"/>
    <n v="351.23"/>
    <n v="360.43"/>
    <n v="350.62"/>
    <n v="355.12"/>
    <n v="16663548"/>
    <n v="9.8964850415196991E-3"/>
    <n v="9.8478355428018999E-3"/>
    <x v="0"/>
    <x v="9"/>
    <n v="4"/>
    <s v="Tuesday"/>
  </r>
  <r>
    <d v="2022-10-19T00:00:00"/>
    <x v="1"/>
    <n v="353.51"/>
    <n v="354.07"/>
    <n v="350.83"/>
    <n v="352.5"/>
    <n v="15850194"/>
    <n v="-7.3777877900427996E-3"/>
    <n v="-7.4051382734564002E-3"/>
    <x v="0"/>
    <x v="9"/>
    <n v="4"/>
    <s v="Wednesday"/>
  </r>
  <r>
    <d v="2022-10-20T00:00:00"/>
    <x v="1"/>
    <n v="351.71"/>
    <n v="355.15"/>
    <n v="345.58"/>
    <n v="349.43"/>
    <n v="21281332"/>
    <n v="-8.7092198581558995E-3"/>
    <n v="-8.7473667614352997E-3"/>
    <x v="0"/>
    <x v="9"/>
    <n v="4"/>
    <s v="Thursday"/>
  </r>
  <r>
    <d v="2022-10-21T00:00:00"/>
    <x v="1"/>
    <n v="348.76"/>
    <n v="353.8"/>
    <n v="345.19"/>
    <n v="348.63"/>
    <n v="37874366"/>
    <n v="-2.2894428068568999E-3"/>
    <n v="-2.292067587996E-3"/>
    <x v="0"/>
    <x v="9"/>
    <n v="4"/>
    <s v="Friday"/>
  </r>
  <r>
    <d v="2022-10-24T00:00:00"/>
    <x v="1"/>
    <n v="347.65"/>
    <n v="351.73"/>
    <n v="339.37"/>
    <n v="345.82"/>
    <n v="26713483"/>
    <n v="-8.0601210452342E-3"/>
    <n v="-8.0927794262487009E-3"/>
    <x v="0"/>
    <x v="9"/>
    <n v="4"/>
    <s v="Monday"/>
  </r>
  <r>
    <d v="2022-10-25T00:00:00"/>
    <x v="1"/>
    <n v="344.32"/>
    <n v="357.06"/>
    <n v="352.61"/>
    <n v="354.43"/>
    <n v="19815555"/>
    <n v="2.4897345439824199E-2"/>
    <n v="2.45924567845308E-2"/>
    <x v="0"/>
    <x v="9"/>
    <n v="4"/>
    <s v="Tuesday"/>
  </r>
  <r>
    <d v="2022-10-26T00:00:00"/>
    <x v="1"/>
    <n v="355.11"/>
    <n v="360.87"/>
    <n v="352.04"/>
    <n v="356.41"/>
    <n v="16167353"/>
    <n v="5.5864345568940998E-3"/>
    <n v="5.5708883032432998E-3"/>
    <x v="0"/>
    <x v="9"/>
    <n v="4"/>
    <s v="Wednesday"/>
  </r>
  <r>
    <d v="2022-10-27T00:00:00"/>
    <x v="1"/>
    <n v="359.27"/>
    <n v="361.79"/>
    <n v="352.47"/>
    <n v="356.71"/>
    <n v="20362175"/>
    <n v="8.4172722426399996E-4"/>
    <n v="8.4137317056779998E-4"/>
    <x v="0"/>
    <x v="9"/>
    <n v="4"/>
    <s v="Thursday"/>
  </r>
  <r>
    <d v="2022-10-28T00:00:00"/>
    <x v="1"/>
    <n v="358.28"/>
    <n v="355.81"/>
    <n v="345.59"/>
    <n v="351.71"/>
    <n v="19953618"/>
    <n v="-1.40169885901713E-2"/>
    <n v="-1.41161543354124E-2"/>
    <x v="0"/>
    <x v="9"/>
    <n v="4"/>
    <s v="Friday"/>
  </r>
  <r>
    <d v="2022-10-31T00:00:00"/>
    <x v="1"/>
    <n v="351.18"/>
    <n v="361.21"/>
    <n v="350.03"/>
    <n v="356.04"/>
    <n v="33100922"/>
    <n v="1.2311279178869001E-2"/>
    <n v="1.22361116911578E-2"/>
    <x v="0"/>
    <x v="9"/>
    <n v="4"/>
    <s v="Monday"/>
  </r>
  <r>
    <d v="2022-11-01T00:00:00"/>
    <x v="1"/>
    <n v="357.75"/>
    <n v="354.54"/>
    <n v="351.44"/>
    <n v="352.84"/>
    <n v="33873706"/>
    <n v="-8.9877541849231E-3"/>
    <n v="-9.0283877001646005E-3"/>
    <x v="0"/>
    <x v="10"/>
    <n v="4"/>
    <s v="Tuesday"/>
  </r>
  <r>
    <d v="2022-11-02T00:00:00"/>
    <x v="1"/>
    <n v="353.41"/>
    <n v="354.07"/>
    <n v="345.19"/>
    <n v="349.43"/>
    <n v="18245258"/>
    <n v="-9.6644371386462001E-3"/>
    <n v="-9.7114408996780005E-3"/>
    <x v="0"/>
    <x v="10"/>
    <n v="4"/>
    <s v="Wednesday"/>
  </r>
  <r>
    <d v="2022-11-03T00:00:00"/>
    <x v="1"/>
    <n v="349.37"/>
    <n v="360.44"/>
    <n v="350.64"/>
    <n v="353.92"/>
    <n v="31337819"/>
    <n v="1.2849497753484301E-2"/>
    <n v="1.2767643403027299E-2"/>
    <x v="0"/>
    <x v="10"/>
    <n v="4"/>
    <s v="Thursday"/>
  </r>
  <r>
    <d v="2022-11-04T00:00:00"/>
    <x v="1"/>
    <n v="353.75"/>
    <n v="357.98"/>
    <n v="354.62"/>
    <n v="356.3"/>
    <n v="30389674"/>
    <n v="6.7246835443036997E-3"/>
    <n v="6.7021737178750004E-3"/>
    <x v="0"/>
    <x v="10"/>
    <n v="4"/>
    <s v="Friday"/>
  </r>
  <r>
    <d v="2022-11-07T00:00:00"/>
    <x v="1"/>
    <n v="355.96"/>
    <n v="345.28"/>
    <n v="340.86"/>
    <n v="342.72"/>
    <n v="17548554"/>
    <n v="-3.8113948919449803E-2"/>
    <n v="-3.8859285352406299E-2"/>
    <x v="0"/>
    <x v="10"/>
    <n v="4"/>
    <s v="Monday"/>
  </r>
  <r>
    <d v="2022-11-08T00:00:00"/>
    <x v="1"/>
    <n v="343.78"/>
    <n v="346.31"/>
    <n v="335.81"/>
    <n v="342.08"/>
    <n v="24379197"/>
    <n v="-1.8674136321196E-3"/>
    <n v="-1.8691594227036E-3"/>
    <x v="0"/>
    <x v="10"/>
    <n v="4"/>
    <s v="Tuesday"/>
  </r>
  <r>
    <d v="2022-11-09T00:00:00"/>
    <x v="1"/>
    <n v="342.3"/>
    <n v="344.19"/>
    <n v="340.91"/>
    <n v="342.95"/>
    <n v="27691397"/>
    <n v="2.5432647333955998E-3"/>
    <n v="2.5400361086498E-3"/>
    <x v="0"/>
    <x v="10"/>
    <n v="4"/>
    <s v="Wednesday"/>
  </r>
  <r>
    <d v="2022-11-10T00:00:00"/>
    <x v="1"/>
    <n v="341.77"/>
    <n v="344.16"/>
    <n v="338.45"/>
    <n v="341.33"/>
    <n v="26254737"/>
    <n v="-4.7237206589881E-3"/>
    <n v="-4.7349126866710004E-3"/>
    <x v="0"/>
    <x v="10"/>
    <n v="4"/>
    <s v="Thursday"/>
  </r>
  <r>
    <d v="2022-11-11T00:00:00"/>
    <x v="1"/>
    <n v="340.07"/>
    <n v="345.21"/>
    <n v="339.11"/>
    <n v="342.39"/>
    <n v="14964990"/>
    <n v="3.1054990771394999E-3"/>
    <n v="3.1006869749589999E-3"/>
    <x v="0"/>
    <x v="10"/>
    <n v="4"/>
    <s v="Friday"/>
  </r>
  <r>
    <d v="2022-11-14T00:00:00"/>
    <x v="1"/>
    <n v="342.89"/>
    <n v="336.97"/>
    <n v="327.83"/>
    <n v="332.97"/>
    <n v="26003484"/>
    <n v="-2.7512485761850301E-2"/>
    <n v="-2.7898042401620301E-2"/>
    <x v="0"/>
    <x v="10"/>
    <n v="4"/>
    <s v="Monday"/>
  </r>
  <r>
    <d v="2022-11-15T00:00:00"/>
    <x v="1"/>
    <n v="333.64"/>
    <n v="320.01"/>
    <n v="317.17"/>
    <n v="318.64"/>
    <n v="30257839"/>
    <n v="-4.30369102321531E-2"/>
    <n v="-4.3990456958609099E-2"/>
    <x v="0"/>
    <x v="10"/>
    <n v="4"/>
    <s v="Tuesday"/>
  </r>
  <r>
    <d v="2022-11-16T00:00:00"/>
    <x v="1"/>
    <n v="318.17"/>
    <n v="318.42"/>
    <n v="310.83999999999997"/>
    <n v="313.95999999999998"/>
    <n v="40155285"/>
    <n v="-1.46874215415516E-2"/>
    <n v="-1.4796349614775901E-2"/>
    <x v="0"/>
    <x v="10"/>
    <n v="4"/>
    <s v="Wednesday"/>
  </r>
  <r>
    <d v="2022-11-17T00:00:00"/>
    <x v="1"/>
    <n v="312.29000000000002"/>
    <n v="318.66000000000003"/>
    <n v="311.73"/>
    <n v="315.55"/>
    <n v="20455227"/>
    <n v="5.0643394062938997E-3"/>
    <n v="5.0515587716357E-3"/>
    <x v="0"/>
    <x v="10"/>
    <n v="4"/>
    <s v="Thursday"/>
  </r>
  <r>
    <d v="2022-11-18T00:00:00"/>
    <x v="1"/>
    <n v="317.41000000000003"/>
    <n v="302.98"/>
    <n v="297.39"/>
    <n v="300.10000000000002"/>
    <n v="21226276"/>
    <n v="-4.8962129614957897E-2"/>
    <n v="-5.0201395583927E-2"/>
    <x v="0"/>
    <x v="10"/>
    <n v="4"/>
    <s v="Friday"/>
  </r>
  <r>
    <d v="2022-11-21T00:00:00"/>
    <x v="1"/>
    <n v="301.57"/>
    <n v="297.92"/>
    <n v="294.02999999999997"/>
    <n v="296.32"/>
    <n v="23481568"/>
    <n v="-1.25958013995335E-2"/>
    <n v="-1.2675800988506901E-2"/>
    <x v="0"/>
    <x v="10"/>
    <n v="4"/>
    <s v="Monday"/>
  </r>
  <r>
    <d v="2022-11-22T00:00:00"/>
    <x v="1"/>
    <n v="293.52999999999997"/>
    <n v="288.67"/>
    <n v="285.77999999999997"/>
    <n v="287.64999999999998"/>
    <n v="27282367"/>
    <n v="-2.9258909287256999E-2"/>
    <n v="-2.9695488148512101E-2"/>
    <x v="0"/>
    <x v="10"/>
    <n v="4"/>
    <s v="Tuesday"/>
  </r>
  <r>
    <d v="2022-11-23T00:00:00"/>
    <x v="1"/>
    <n v="289.47000000000003"/>
    <n v="287.89"/>
    <n v="284.37"/>
    <n v="286.72000000000003"/>
    <n v="25738325"/>
    <n v="-3.2330957761165999E-3"/>
    <n v="-3.2383335227366E-3"/>
    <x v="0"/>
    <x v="10"/>
    <n v="4"/>
    <s v="Wednesday"/>
  </r>
  <r>
    <d v="2022-11-24T00:00:00"/>
    <x v="1"/>
    <n v="286.44"/>
    <n v="296.98"/>
    <n v="294.91000000000003"/>
    <n v="295.87"/>
    <n v="29969141"/>
    <n v="3.19126674107141E-2"/>
    <n v="3.1414038876486201E-2"/>
    <x v="0"/>
    <x v="10"/>
    <n v="4"/>
    <s v="Thursday"/>
  </r>
  <r>
    <d v="2022-11-25T00:00:00"/>
    <x v="1"/>
    <n v="296.14"/>
    <n v="300.35000000000002"/>
    <n v="291.89999999999998"/>
    <n v="295.04000000000002"/>
    <n v="17837801"/>
    <n v="-2.8052861053841E-3"/>
    <n v="-2.8092282948229E-3"/>
    <x v="0"/>
    <x v="10"/>
    <n v="4"/>
    <s v="Friday"/>
  </r>
  <r>
    <d v="2022-11-28T00:00:00"/>
    <x v="1"/>
    <n v="296.62"/>
    <n v="296.55"/>
    <n v="292.64999999999998"/>
    <n v="294.70999999999998"/>
    <n v="28160827"/>
    <n v="-1.1184924078092E-3"/>
    <n v="-1.1191183872547E-3"/>
    <x v="0"/>
    <x v="10"/>
    <n v="4"/>
    <s v="Monday"/>
  </r>
  <r>
    <d v="2022-11-29T00:00:00"/>
    <x v="1"/>
    <n v="297.01"/>
    <n v="301.24"/>
    <n v="296.95999999999998"/>
    <n v="298.81"/>
    <n v="20009581"/>
    <n v="1.39119812697228E-2"/>
    <n v="1.3816097919815499E-2"/>
    <x v="0"/>
    <x v="10"/>
    <n v="4"/>
    <s v="Tuesday"/>
  </r>
  <r>
    <d v="2022-11-30T00:00:00"/>
    <x v="1"/>
    <n v="300.22000000000003"/>
    <n v="303.95"/>
    <n v="295.39"/>
    <n v="299.08"/>
    <n v="23947780"/>
    <n v="9.0358421739560003E-4"/>
    <n v="9.0317623092489997E-4"/>
    <x v="0"/>
    <x v="10"/>
    <n v="4"/>
    <s v="Wednesday"/>
  </r>
  <r>
    <d v="2022-12-01T00:00:00"/>
    <x v="1"/>
    <n v="299.43"/>
    <n v="300.35000000000002"/>
    <n v="296.08999999999997"/>
    <n v="298.25"/>
    <n v="41732487"/>
    <n v="-2.775177210111E-3"/>
    <n v="-2.7790351536891998E-3"/>
    <x v="0"/>
    <x v="11"/>
    <n v="4"/>
    <s v="Thursday"/>
  </r>
  <r>
    <d v="2022-12-02T00:00:00"/>
    <x v="1"/>
    <n v="296.31"/>
    <n v="304.5"/>
    <n v="301.52999999999997"/>
    <n v="302.81"/>
    <n v="16434831"/>
    <n v="1.52891869237217E-2"/>
    <n v="1.51734851390269E-2"/>
    <x v="0"/>
    <x v="11"/>
    <n v="4"/>
    <s v="Friday"/>
  </r>
  <r>
    <d v="2022-12-05T00:00:00"/>
    <x v="1"/>
    <n v="299.91000000000003"/>
    <n v="307.44"/>
    <n v="301.20999999999998"/>
    <n v="305.25"/>
    <n v="22989453"/>
    <n v="8.0578580628116007E-3"/>
    <n v="8.0255668737615991E-3"/>
    <x v="0"/>
    <x v="11"/>
    <n v="4"/>
    <s v="Monday"/>
  </r>
  <r>
    <d v="2022-12-06T00:00:00"/>
    <x v="1"/>
    <n v="306.52"/>
    <n v="309.79000000000002"/>
    <n v="303.23"/>
    <n v="306.82"/>
    <n v="17055659"/>
    <n v="5.1433251433250001E-3"/>
    <n v="5.1301434258131003E-3"/>
    <x v="0"/>
    <x v="11"/>
    <n v="4"/>
    <s v="Tuesday"/>
  </r>
  <r>
    <d v="2022-12-07T00:00:00"/>
    <x v="1"/>
    <n v="308.77"/>
    <n v="309.85000000000002"/>
    <n v="301.51"/>
    <n v="306.33"/>
    <n v="26174776"/>
    <n v="-1.5970275731699E-3"/>
    <n v="-1.598304181071E-3"/>
    <x v="0"/>
    <x v="11"/>
    <n v="4"/>
    <s v="Wednesday"/>
  </r>
  <r>
    <d v="2022-12-08T00:00:00"/>
    <x v="1"/>
    <n v="305.16000000000003"/>
    <n v="307.64999999999998"/>
    <n v="301.45"/>
    <n v="304.85000000000002"/>
    <n v="34238327"/>
    <n v="-4.8313909835796002E-3"/>
    <n v="-4.8430998817309999E-3"/>
    <x v="0"/>
    <x v="11"/>
    <n v="4"/>
    <s v="Thursday"/>
  </r>
  <r>
    <d v="2022-12-09T00:00:00"/>
    <x v="1"/>
    <n v="304.45999999999998"/>
    <n v="312.60000000000002"/>
    <n v="306.36"/>
    <n v="309.47000000000003"/>
    <n v="26305350"/>
    <n v="1.51549942594719E-2"/>
    <n v="1.50413045396401E-2"/>
    <x v="0"/>
    <x v="11"/>
    <n v="4"/>
    <s v="Friday"/>
  </r>
  <r>
    <d v="2022-12-12T00:00:00"/>
    <x v="1"/>
    <n v="308.64999999999998"/>
    <n v="310.52"/>
    <n v="304.11"/>
    <n v="308.01"/>
    <n v="24139779"/>
    <n v="-4.7177432384398997E-3"/>
    <n v="-4.7289069144821E-3"/>
    <x v="0"/>
    <x v="11"/>
    <n v="4"/>
    <s v="Monday"/>
  </r>
  <r>
    <d v="2022-12-13T00:00:00"/>
    <x v="1"/>
    <n v="307.16000000000003"/>
    <n v="317.02"/>
    <n v="311.35000000000002"/>
    <n v="314.23"/>
    <n v="37240486"/>
    <n v="2.0194149540599501E-2"/>
    <n v="1.99929518701711E-2"/>
    <x v="0"/>
    <x v="11"/>
    <n v="4"/>
    <s v="Tuesday"/>
  </r>
  <r>
    <d v="2022-12-14T00:00:00"/>
    <x v="1"/>
    <n v="315.83"/>
    <n v="312.74"/>
    <n v="306.38"/>
    <n v="309.27"/>
    <n v="27605818"/>
    <n v="-1.5784616363810001E-2"/>
    <n v="-1.5910520072751001E-2"/>
    <x v="0"/>
    <x v="11"/>
    <n v="4"/>
    <s v="Wednesday"/>
  </r>
  <r>
    <d v="2022-12-15T00:00:00"/>
    <x v="1"/>
    <n v="309.58999999999997"/>
    <n v="319.89999999999998"/>
    <n v="313.93"/>
    <n v="316.52"/>
    <n v="31968327"/>
    <n v="2.3442299608756201E-2"/>
    <n v="2.3171748964589602E-2"/>
    <x v="0"/>
    <x v="11"/>
    <n v="4"/>
    <s v="Thursday"/>
  </r>
  <r>
    <d v="2022-12-16T00:00:00"/>
    <x v="1"/>
    <n v="316.18"/>
    <n v="321.66000000000003"/>
    <n v="316.68"/>
    <n v="319.07"/>
    <n v="30983445"/>
    <n v="8.0563629470490998E-3"/>
    <n v="8.0240837080292997E-3"/>
    <x v="0"/>
    <x v="11"/>
    <n v="4"/>
    <s v="Friday"/>
  </r>
  <r>
    <d v="2022-12-19T00:00:00"/>
    <x v="1"/>
    <n v="323.08"/>
    <n v="316.58999999999997"/>
    <n v="310.87"/>
    <n v="314.43"/>
    <n v="10548711"/>
    <n v="-1.4542263453160601E-2"/>
    <n v="-1.4649038598826099E-2"/>
    <x v="0"/>
    <x v="11"/>
    <n v="4"/>
    <s v="Monday"/>
  </r>
  <r>
    <d v="2022-12-20T00:00:00"/>
    <x v="1"/>
    <n v="312.3"/>
    <n v="320.83999999999997"/>
    <n v="314.06"/>
    <n v="317.14999999999998"/>
    <n v="24431546"/>
    <n v="8.6505740546384997E-3"/>
    <n v="8.6133722297103994E-3"/>
    <x v="0"/>
    <x v="11"/>
    <n v="4"/>
    <s v="Tuesday"/>
  </r>
  <r>
    <d v="2022-12-21T00:00:00"/>
    <x v="1"/>
    <n v="317.97000000000003"/>
    <n v="316.11"/>
    <n v="313.18"/>
    <n v="314.10000000000002"/>
    <n v="18091703"/>
    <n v="-9.6169005202584E-3"/>
    <n v="-9.6634415353051006E-3"/>
    <x v="0"/>
    <x v="11"/>
    <n v="4"/>
    <s v="Wednesday"/>
  </r>
  <r>
    <d v="2022-12-22T00:00:00"/>
    <x v="1"/>
    <n v="312.54000000000002"/>
    <n v="317.83"/>
    <n v="311.25"/>
    <n v="314.45"/>
    <n v="19493493"/>
    <n v="1.1142948105697E-3"/>
    <n v="1.1136744449114001E-3"/>
    <x v="0"/>
    <x v="11"/>
    <n v="4"/>
    <s v="Thursday"/>
  </r>
  <r>
    <d v="2022-12-23T00:00:00"/>
    <x v="1"/>
    <n v="314.22000000000003"/>
    <n v="313.77999999999997"/>
    <n v="310.92"/>
    <n v="312.23"/>
    <n v="38910014"/>
    <n v="-7.0599459373508E-3"/>
    <n v="-7.0849852761862998E-3"/>
    <x v="0"/>
    <x v="11"/>
    <n v="4"/>
    <s v="Friday"/>
  </r>
  <r>
    <d v="2022-12-26T00:00:00"/>
    <x v="1"/>
    <n v="312.45"/>
    <n v="315.06"/>
    <n v="307.77"/>
    <n v="311.77"/>
    <n v="22341236"/>
    <n v="-1.4732729077923999E-3"/>
    <n v="-1.4743592414312001E-3"/>
    <x v="0"/>
    <x v="11"/>
    <n v="4"/>
    <s v="Monday"/>
  </r>
  <r>
    <d v="2022-12-27T00:00:00"/>
    <x v="1"/>
    <n v="313.01"/>
    <n v="319.75"/>
    <n v="313.76"/>
    <n v="316.61"/>
    <n v="44108225"/>
    <n v="1.55242646822979E-2"/>
    <n v="1.54049960731703E-2"/>
    <x v="0"/>
    <x v="11"/>
    <n v="4"/>
    <s v="Tuesday"/>
  </r>
  <r>
    <d v="2022-12-28T00:00:00"/>
    <x v="1"/>
    <n v="316.22000000000003"/>
    <n v="322.11"/>
    <n v="316.52999999999997"/>
    <n v="319.39"/>
    <n v="16388326"/>
    <n v="8.7805186191211998E-3"/>
    <n v="8.7421940418994995E-3"/>
    <x v="0"/>
    <x v="11"/>
    <n v="4"/>
    <s v="Wednesday"/>
  </r>
  <r>
    <d v="2022-12-29T00:00:00"/>
    <x v="1"/>
    <n v="318.83999999999997"/>
    <n v="315.19"/>
    <n v="311.97000000000003"/>
    <n v="313.97000000000003"/>
    <n v="18061355"/>
    <n v="-1.6969848774225599E-2"/>
    <n v="-1.7115486644355402E-2"/>
    <x v="0"/>
    <x v="11"/>
    <n v="4"/>
    <s v="Thursday"/>
  </r>
  <r>
    <d v="2022-12-30T00:00:00"/>
    <x v="1"/>
    <n v="313.55"/>
    <n v="312.23"/>
    <n v="305.83999999999997"/>
    <n v="308.91000000000003"/>
    <n v="31424285"/>
    <n v="-1.6116189444851301E-2"/>
    <n v="-1.62474676058398E-2"/>
    <x v="0"/>
    <x v="11"/>
    <n v="4"/>
    <s v="Friday"/>
  </r>
  <r>
    <d v="2023-01-02T00:00:00"/>
    <x v="1"/>
    <n v="307.33999999999997"/>
    <n v="313.17"/>
    <n v="307.49"/>
    <n v="310.42"/>
    <n v="22566451"/>
    <n v="4.8881551260884001E-3"/>
    <n v="4.8762468862692003E-3"/>
    <x v="1"/>
    <x v="0"/>
    <n v="1"/>
    <s v="Monday"/>
  </r>
  <r>
    <d v="2023-01-03T00:00:00"/>
    <x v="1"/>
    <n v="311.33999999999997"/>
    <n v="315.19"/>
    <n v="310.66000000000003"/>
    <n v="312.27999999999997"/>
    <n v="27414553"/>
    <n v="5.9918819663679996E-3"/>
    <n v="5.9740020290514999E-3"/>
    <x v="1"/>
    <x v="0"/>
    <n v="1"/>
    <s v="Tuesday"/>
  </r>
  <r>
    <d v="2023-01-04T00:00:00"/>
    <x v="1"/>
    <n v="312.7"/>
    <n v="311.26"/>
    <n v="307.8"/>
    <n v="309.17"/>
    <n v="24171730"/>
    <n v="-9.9590111438450993E-3"/>
    <n v="-1.00089338255722E-2"/>
    <x v="1"/>
    <x v="0"/>
    <n v="1"/>
    <s v="Wednesday"/>
  </r>
  <r>
    <d v="2023-01-05T00:00:00"/>
    <x v="1"/>
    <n v="309.8"/>
    <n v="321.54000000000002"/>
    <n v="314.18"/>
    <n v="317.2"/>
    <n v="23953224"/>
    <n v="2.5972765792282498E-2"/>
    <n v="2.5641202334175099E-2"/>
    <x v="1"/>
    <x v="0"/>
    <n v="1"/>
    <s v="Thursday"/>
  </r>
  <r>
    <d v="2023-01-06T00:00:00"/>
    <x v="1"/>
    <n v="317.08999999999997"/>
    <n v="323.81"/>
    <n v="319.74"/>
    <n v="321.48"/>
    <n v="22819262"/>
    <n v="1.34930643127364E-2"/>
    <n v="1.34028435838247E-2"/>
    <x v="1"/>
    <x v="0"/>
    <n v="1"/>
    <s v="Friday"/>
  </r>
  <r>
    <d v="2023-01-09T00:00:00"/>
    <x v="1"/>
    <n v="321.19"/>
    <n v="323.95999999999998"/>
    <n v="315.58999999999997"/>
    <n v="318.51"/>
    <n v="26383104"/>
    <n v="-9.2385218365061E-3"/>
    <n v="-9.2814616509263002E-3"/>
    <x v="1"/>
    <x v="0"/>
    <n v="1"/>
    <s v="Monday"/>
  </r>
  <r>
    <d v="2023-01-10T00:00:00"/>
    <x v="1"/>
    <n v="320.27999999999997"/>
    <n v="320.17"/>
    <n v="310.5"/>
    <n v="315.10000000000002"/>
    <n v="30306654"/>
    <n v="-1.07061002794259E-2"/>
    <n v="-1.07638229303623E-2"/>
    <x v="1"/>
    <x v="0"/>
    <n v="1"/>
    <s v="Tuesday"/>
  </r>
  <r>
    <d v="2023-01-11T00:00:00"/>
    <x v="1"/>
    <n v="316.62"/>
    <n v="314.93"/>
    <n v="312.61"/>
    <n v="314.16000000000003"/>
    <n v="40577043"/>
    <n v="-2.9831799428752001E-3"/>
    <n v="-2.9876384934746001E-3"/>
    <x v="1"/>
    <x v="0"/>
    <n v="1"/>
    <s v="Wednesday"/>
  </r>
  <r>
    <d v="2023-01-12T00:00:00"/>
    <x v="1"/>
    <n v="316.26"/>
    <n v="315.79000000000002"/>
    <n v="308.06"/>
    <n v="312.7"/>
    <n v="23526373"/>
    <n v="-4.6473134708430001E-3"/>
    <n v="-4.6581458059586998E-3"/>
    <x v="1"/>
    <x v="0"/>
    <n v="1"/>
    <s v="Thursday"/>
  </r>
  <r>
    <d v="2023-01-13T00:00:00"/>
    <x v="1"/>
    <n v="313.25"/>
    <n v="320.76"/>
    <n v="316.27"/>
    <n v="319.14"/>
    <n v="22215368"/>
    <n v="2.0594819315637999E-2"/>
    <n v="2.0385613518485599E-2"/>
    <x v="1"/>
    <x v="0"/>
    <n v="1"/>
    <s v="Friday"/>
  </r>
  <r>
    <d v="2023-01-16T00:00:00"/>
    <x v="1"/>
    <n v="321.18"/>
    <n v="326.18"/>
    <n v="323.05"/>
    <n v="324.32"/>
    <n v="21373190"/>
    <n v="1.62311211380585E-2"/>
    <n v="1.61008047214087E-2"/>
    <x v="1"/>
    <x v="0"/>
    <n v="1"/>
    <s v="Monday"/>
  </r>
  <r>
    <d v="2023-01-17T00:00:00"/>
    <x v="1"/>
    <n v="323.68"/>
    <n v="329.6"/>
    <n v="322.11"/>
    <n v="324.69"/>
    <n v="38853998"/>
    <n v="1.1408485446473E-3"/>
    <n v="1.1401982714749001E-3"/>
    <x v="1"/>
    <x v="0"/>
    <n v="1"/>
    <s v="Tuesday"/>
  </r>
  <r>
    <d v="2023-01-18T00:00:00"/>
    <x v="1"/>
    <n v="324.38"/>
    <n v="330.96"/>
    <n v="327.10000000000002"/>
    <n v="328.37"/>
    <n v="30752561"/>
    <n v="1.13338877082755E-2"/>
    <n v="1.12701404205152E-2"/>
    <x v="1"/>
    <x v="0"/>
    <n v="1"/>
    <s v="Wednesday"/>
  </r>
  <r>
    <d v="2023-01-19T00:00:00"/>
    <x v="1"/>
    <n v="330.22"/>
    <n v="336.9"/>
    <n v="327.88"/>
    <n v="332.85"/>
    <n v="14142236"/>
    <n v="1.36431464506503E-2"/>
    <n v="1.35509166510328E-2"/>
    <x v="1"/>
    <x v="0"/>
    <n v="1"/>
    <s v="Thursday"/>
  </r>
  <r>
    <d v="2023-01-20T00:00:00"/>
    <x v="1"/>
    <n v="334.17"/>
    <n v="338.21"/>
    <n v="328.75"/>
    <n v="333.35"/>
    <n v="13956419"/>
    <n v="1.5021781583295E-3"/>
    <n v="1.5010510173563E-3"/>
    <x v="1"/>
    <x v="0"/>
    <n v="1"/>
    <s v="Friday"/>
  </r>
  <r>
    <d v="2023-01-23T00:00:00"/>
    <x v="1"/>
    <n v="332.89"/>
    <n v="337.01"/>
    <n v="333.92"/>
    <n v="335.67"/>
    <n v="19489160"/>
    <n v="6.9596520173990997E-3"/>
    <n v="6.9355454236704004E-3"/>
    <x v="1"/>
    <x v="0"/>
    <n v="1"/>
    <s v="Monday"/>
  </r>
  <r>
    <d v="2023-01-24T00:00:00"/>
    <x v="1"/>
    <n v="334.01"/>
    <n v="342.97"/>
    <n v="335.03"/>
    <n v="339.02"/>
    <n v="26787074"/>
    <n v="9.9800399201595003E-3"/>
    <n v="9.9305682026004996E-3"/>
    <x v="1"/>
    <x v="0"/>
    <n v="1"/>
    <s v="Tuesday"/>
  </r>
  <r>
    <d v="2023-01-25T00:00:00"/>
    <x v="1"/>
    <n v="338.7"/>
    <n v="345.72"/>
    <n v="338.46"/>
    <n v="341.84"/>
    <n v="24750230"/>
    <n v="8.3180933278271998E-3"/>
    <n v="8.2836886454292994E-3"/>
    <x v="1"/>
    <x v="0"/>
    <n v="1"/>
    <s v="Wednesday"/>
  </r>
  <r>
    <d v="2023-01-26T00:00:00"/>
    <x v="1"/>
    <n v="340.73"/>
    <n v="340.33"/>
    <n v="335.25"/>
    <n v="337.87"/>
    <n v="29174918"/>
    <n v="-1.1613620407207899E-2"/>
    <n v="-1.16815852208337E-2"/>
    <x v="1"/>
    <x v="0"/>
    <n v="1"/>
    <s v="Thursday"/>
  </r>
  <r>
    <d v="2023-01-27T00:00:00"/>
    <x v="1"/>
    <n v="340.62"/>
    <n v="338.87"/>
    <n v="331.25"/>
    <n v="334.48"/>
    <n v="23718202"/>
    <n v="-1.00334448160535E-2"/>
    <n v="-1.0084119066626001E-2"/>
    <x v="1"/>
    <x v="0"/>
    <n v="1"/>
    <s v="Friday"/>
  </r>
  <r>
    <d v="2023-01-30T00:00:00"/>
    <x v="1"/>
    <n v="335.68"/>
    <n v="337.44"/>
    <n v="327.17"/>
    <n v="333.16"/>
    <n v="38019586"/>
    <n v="-3.9464243004064996E-3"/>
    <n v="-3.9542319811697998E-3"/>
    <x v="1"/>
    <x v="0"/>
    <n v="1"/>
    <s v="Monday"/>
  </r>
  <r>
    <d v="2023-01-31T00:00:00"/>
    <x v="1"/>
    <n v="331.95"/>
    <n v="332.36"/>
    <n v="326.81"/>
    <n v="329.67"/>
    <n v="31516437"/>
    <n v="-1.04754472325609E-2"/>
    <n v="-1.05307009401974E-2"/>
    <x v="1"/>
    <x v="0"/>
    <n v="1"/>
    <s v="Tuesday"/>
  </r>
  <r>
    <d v="2023-02-01T00:00:00"/>
    <x v="1"/>
    <n v="328.04"/>
    <n v="325.08"/>
    <n v="319.7"/>
    <n v="322.3"/>
    <n v="25588647"/>
    <n v="-2.2355689022355699E-2"/>
    <n v="-2.2609365305550199E-2"/>
    <x v="1"/>
    <x v="1"/>
    <n v="1"/>
    <s v="Wednesday"/>
  </r>
  <r>
    <d v="2023-02-02T00:00:00"/>
    <x v="1"/>
    <n v="321.11"/>
    <n v="327.84"/>
    <n v="323.02999999999997"/>
    <n v="325.94"/>
    <n v="35250427"/>
    <n v="1.1293825628296599E-2"/>
    <n v="1.1230526526450501E-2"/>
    <x v="1"/>
    <x v="1"/>
    <n v="1"/>
    <s v="Thursday"/>
  </r>
  <r>
    <d v="2023-02-03T00:00:00"/>
    <x v="1"/>
    <n v="325.08"/>
    <n v="330.98"/>
    <n v="325.02999999999997"/>
    <n v="327.92"/>
    <n v="15244274"/>
    <n v="6.074737681782E-3"/>
    <n v="6.0563608482394997E-3"/>
    <x v="1"/>
    <x v="1"/>
    <n v="1"/>
    <s v="Friday"/>
  </r>
  <r>
    <d v="2023-02-06T00:00:00"/>
    <x v="1"/>
    <n v="327.66000000000003"/>
    <n v="322.89999999999998"/>
    <n v="319"/>
    <n v="321.26"/>
    <n v="24370013"/>
    <n v="-2.03098316662601E-2"/>
    <n v="-2.0518912066461999E-2"/>
    <x v="1"/>
    <x v="1"/>
    <n v="1"/>
    <s v="Monday"/>
  </r>
  <r>
    <d v="2023-02-07T00:00:00"/>
    <x v="1"/>
    <n v="322.95"/>
    <n v="322.85000000000002"/>
    <n v="316.97000000000003"/>
    <n v="320.23"/>
    <n v="26052911"/>
    <n v="-3.2061258793499E-3"/>
    <n v="-3.2112765129265002E-3"/>
    <x v="1"/>
    <x v="1"/>
    <n v="1"/>
    <s v="Tuesday"/>
  </r>
  <r>
    <d v="2023-02-08T00:00:00"/>
    <x v="1"/>
    <n v="318.77"/>
    <n v="323.79000000000002"/>
    <n v="315.72000000000003"/>
    <n v="319.49"/>
    <n v="29948725"/>
    <n v="-2.3108390844081002E-3"/>
    <n v="-2.3135131934632E-3"/>
    <x v="1"/>
    <x v="1"/>
    <n v="1"/>
    <s v="Wednesday"/>
  </r>
  <r>
    <d v="2023-02-09T00:00:00"/>
    <x v="1"/>
    <n v="322.95"/>
    <n v="325.33"/>
    <n v="317.72000000000003"/>
    <n v="320.60000000000002"/>
    <n v="14944241"/>
    <n v="3.4742871451375998E-3"/>
    <n v="3.4682657522224001E-3"/>
    <x v="1"/>
    <x v="1"/>
    <n v="1"/>
    <s v="Thursday"/>
  </r>
  <r>
    <d v="2023-02-10T00:00:00"/>
    <x v="1"/>
    <n v="319.17"/>
    <n v="317.44"/>
    <n v="314.41000000000003"/>
    <n v="315.37"/>
    <n v="23121288"/>
    <n v="-1.6313162819713001E-2"/>
    <n v="-1.6447687481803499E-2"/>
    <x v="1"/>
    <x v="1"/>
    <n v="1"/>
    <s v="Friday"/>
  </r>
  <r>
    <d v="2023-02-13T00:00:00"/>
    <x v="1"/>
    <n v="313.27"/>
    <n v="310.97000000000003"/>
    <n v="307.05"/>
    <n v="308.89999999999998"/>
    <n v="28191318"/>
    <n v="-2.05155848685671E-2"/>
    <n v="-2.0728952769113101E-2"/>
    <x v="1"/>
    <x v="1"/>
    <n v="1"/>
    <s v="Monday"/>
  </r>
  <r>
    <d v="2023-02-14T00:00:00"/>
    <x v="1"/>
    <n v="311.36"/>
    <n v="312.54000000000002"/>
    <n v="310.70999999999998"/>
    <n v="311.62"/>
    <n v="28847532"/>
    <n v="8.8054386532857992E-3"/>
    <n v="8.7668968646725E-3"/>
    <x v="1"/>
    <x v="1"/>
    <n v="1"/>
    <s v="Tuesday"/>
  </r>
  <r>
    <d v="2023-02-15T00:00:00"/>
    <x v="1"/>
    <n v="313.57"/>
    <n v="307.49"/>
    <n v="301.70999999999998"/>
    <n v="304.36"/>
    <n v="35684441"/>
    <n v="-2.3297606058661099E-2"/>
    <n v="-2.35732854808865E-2"/>
    <x v="1"/>
    <x v="1"/>
    <n v="1"/>
    <s v="Wednesday"/>
  </r>
  <r>
    <d v="2023-02-16T00:00:00"/>
    <x v="1"/>
    <n v="304.10000000000002"/>
    <n v="307.17"/>
    <n v="298.92"/>
    <n v="303.43"/>
    <n v="31416317"/>
    <n v="-3.0555920620318E-3"/>
    <n v="-3.0602699149605002E-3"/>
    <x v="1"/>
    <x v="1"/>
    <n v="1"/>
    <s v="Thursday"/>
  </r>
  <r>
    <d v="2023-02-17T00:00:00"/>
    <x v="1"/>
    <n v="303.98"/>
    <n v="304.04000000000002"/>
    <n v="299.41000000000003"/>
    <n v="302.05"/>
    <n v="24547794"/>
    <n v="-4.5480011864349997E-3"/>
    <n v="-4.5583748086112002E-3"/>
    <x v="1"/>
    <x v="1"/>
    <n v="1"/>
    <s v="Friday"/>
  </r>
  <r>
    <d v="2023-02-20T00:00:00"/>
    <x v="1"/>
    <n v="302.63"/>
    <n v="304.82"/>
    <n v="296.72000000000003"/>
    <n v="301.64"/>
    <n v="30611261"/>
    <n v="-1.3573911604040001E-3"/>
    <n v="-1.3583132503040001E-3"/>
    <x v="1"/>
    <x v="1"/>
    <n v="1"/>
    <s v="Monday"/>
  </r>
  <r>
    <d v="2023-02-21T00:00:00"/>
    <x v="1"/>
    <n v="301.83999999999997"/>
    <n v="307.08"/>
    <n v="298.98"/>
    <n v="303.02999999999997"/>
    <n v="23534483"/>
    <n v="4.6081421562126999E-3"/>
    <n v="4.5975571747562003E-3"/>
    <x v="1"/>
    <x v="1"/>
    <n v="1"/>
    <s v="Tuesday"/>
  </r>
  <r>
    <d v="2023-02-22T00:00:00"/>
    <x v="1"/>
    <n v="301.17"/>
    <n v="315.26"/>
    <n v="305.89"/>
    <n v="310.94"/>
    <n v="26125399"/>
    <n v="2.6103026103026099E-2"/>
    <n v="2.5768157012392202E-2"/>
    <x v="1"/>
    <x v="1"/>
    <n v="1"/>
    <s v="Wednesday"/>
  </r>
  <r>
    <d v="2023-02-23T00:00:00"/>
    <x v="1"/>
    <n v="307.29000000000002"/>
    <n v="306.76"/>
    <n v="299.83"/>
    <n v="303.38"/>
    <n v="31731711"/>
    <n v="-2.4313372354795099E-2"/>
    <n v="-2.4613822358068301E-2"/>
    <x v="1"/>
    <x v="1"/>
    <n v="1"/>
    <s v="Thursday"/>
  </r>
  <r>
    <d v="2023-02-24T00:00:00"/>
    <x v="1"/>
    <n v="302.17"/>
    <n v="310.27"/>
    <n v="305.13"/>
    <n v="307.77999999999997"/>
    <n v="24662542"/>
    <n v="1.45032632342276E-2"/>
    <n v="1.4399096872179299E-2"/>
    <x v="1"/>
    <x v="1"/>
    <n v="1"/>
    <s v="Friday"/>
  </r>
  <r>
    <d v="2023-02-27T00:00:00"/>
    <x v="1"/>
    <n v="310.42"/>
    <n v="299.27999999999997"/>
    <n v="292.91000000000003"/>
    <n v="296.01"/>
    <n v="27867823"/>
    <n v="-3.8241601143674003E-2"/>
    <n v="-3.8992004498520597E-2"/>
    <x v="1"/>
    <x v="1"/>
    <n v="1"/>
    <s v="Monday"/>
  </r>
  <r>
    <d v="2023-02-28T00:00:00"/>
    <x v="1"/>
    <n v="298.61"/>
    <n v="306.02"/>
    <n v="297.39"/>
    <n v="302.76"/>
    <n v="33357027"/>
    <n v="2.2803283672848802E-2"/>
    <n v="2.2547174903781698E-2"/>
    <x v="1"/>
    <x v="1"/>
    <n v="1"/>
    <s v="Tuesday"/>
  </r>
  <r>
    <d v="2023-03-01T00:00:00"/>
    <x v="1"/>
    <n v="302.39"/>
    <n v="295.5"/>
    <n v="291.22000000000003"/>
    <n v="293.35000000000002"/>
    <n v="30954713"/>
    <n v="-3.1080724005813E-2"/>
    <n v="-3.1573977069097599E-2"/>
    <x v="1"/>
    <x v="2"/>
    <n v="1"/>
    <s v="Wednesday"/>
  </r>
  <r>
    <d v="2023-03-02T00:00:00"/>
    <x v="1"/>
    <n v="292.02"/>
    <n v="306.77999999999997"/>
    <n v="303.02"/>
    <n v="305"/>
    <n v="36194869"/>
    <n v="3.9713652633373002E-2"/>
    <n v="3.8945341235542601E-2"/>
    <x v="1"/>
    <x v="2"/>
    <n v="1"/>
    <s v="Thursday"/>
  </r>
  <r>
    <d v="2023-03-03T00:00:00"/>
    <x v="1"/>
    <n v="305.41000000000003"/>
    <n v="304.89"/>
    <n v="301"/>
    <n v="303.32"/>
    <n v="50270092"/>
    <n v="-5.5081967213115E-3"/>
    <n v="-5.5234227746768999E-3"/>
    <x v="1"/>
    <x v="2"/>
    <n v="1"/>
    <s v="Friday"/>
  </r>
  <r>
    <d v="2023-03-06T00:00:00"/>
    <x v="1"/>
    <n v="303.95"/>
    <n v="313.72000000000003"/>
    <n v="304.89999999999998"/>
    <n v="309.73"/>
    <n v="30869052"/>
    <n v="2.1132797046023999E-2"/>
    <n v="2.0912596391739601E-2"/>
    <x v="1"/>
    <x v="2"/>
    <n v="1"/>
    <s v="Monday"/>
  </r>
  <r>
    <d v="2023-03-07T00:00:00"/>
    <x v="1"/>
    <n v="310.61"/>
    <n v="316.67"/>
    <n v="313.69"/>
    <n v="315.25"/>
    <n v="21769024"/>
    <n v="1.7821973977334999E-2"/>
    <n v="1.7665024620554401E-2"/>
    <x v="1"/>
    <x v="2"/>
    <n v="1"/>
    <s v="Tuesday"/>
  </r>
  <r>
    <d v="2023-03-08T00:00:00"/>
    <x v="1"/>
    <n v="311.48"/>
    <n v="317.82"/>
    <n v="307.47000000000003"/>
    <n v="313.27"/>
    <n v="29149062"/>
    <n v="-6.2807295796987002E-3"/>
    <n v="-6.3005363392120003E-3"/>
    <x v="1"/>
    <x v="2"/>
    <n v="1"/>
    <s v="Wednesday"/>
  </r>
  <r>
    <d v="2023-03-09T00:00:00"/>
    <x v="1"/>
    <n v="317.95"/>
    <n v="314.76"/>
    <n v="309.12"/>
    <n v="311.69"/>
    <n v="28775414"/>
    <n v="-5.0435726370223E-3"/>
    <n v="-5.0563343774215003E-3"/>
    <x v="1"/>
    <x v="2"/>
    <n v="1"/>
    <s v="Thursday"/>
  </r>
  <r>
    <d v="2023-03-10T00:00:00"/>
    <x v="1"/>
    <n v="313.35000000000002"/>
    <n v="310.92"/>
    <n v="302.79000000000002"/>
    <n v="307.79000000000002"/>
    <n v="30051994"/>
    <n v="-1.2512432224325401E-2"/>
    <n v="-1.25913718803633E-2"/>
    <x v="1"/>
    <x v="2"/>
    <n v="1"/>
    <s v="Friday"/>
  </r>
  <r>
    <d v="2023-03-13T00:00:00"/>
    <x v="1"/>
    <n v="307.5"/>
    <n v="315.01"/>
    <n v="310.18"/>
    <n v="311.81"/>
    <n v="39149227"/>
    <n v="1.30608531791156E-2"/>
    <n v="1.29762957022772E-2"/>
    <x v="1"/>
    <x v="2"/>
    <n v="1"/>
    <s v="Monday"/>
  </r>
  <r>
    <d v="2023-03-14T00:00:00"/>
    <x v="1"/>
    <n v="310.75"/>
    <n v="316.17"/>
    <n v="303.86"/>
    <n v="309.92"/>
    <n v="15084117"/>
    <n v="-6.0613835348447996E-3"/>
    <n v="-6.0798282916235003E-3"/>
    <x v="1"/>
    <x v="2"/>
    <n v="1"/>
    <s v="Tuesday"/>
  </r>
  <r>
    <d v="2023-03-15T00:00:00"/>
    <x v="1"/>
    <n v="311.37"/>
    <n v="307.95999999999998"/>
    <n v="304.7"/>
    <n v="306.13"/>
    <n v="39370910"/>
    <n v="-1.2228962312854899E-2"/>
    <n v="-1.23043513225158E-2"/>
    <x v="1"/>
    <x v="2"/>
    <n v="1"/>
    <s v="Wednesday"/>
  </r>
  <r>
    <d v="2023-03-16T00:00:00"/>
    <x v="1"/>
    <n v="306.85000000000002"/>
    <n v="310.77999999999997"/>
    <n v="306.95999999999998"/>
    <n v="308.91000000000003"/>
    <n v="43553971"/>
    <n v="9.0811093326365992E-3"/>
    <n v="9.0401240005993002E-3"/>
    <x v="1"/>
    <x v="2"/>
    <n v="1"/>
    <s v="Thursday"/>
  </r>
  <r>
    <d v="2023-03-17T00:00:00"/>
    <x v="1"/>
    <n v="309.05"/>
    <n v="308.2"/>
    <n v="298.77999999999997"/>
    <n v="304.76"/>
    <n v="29645105"/>
    <n v="-1.34343336246803E-2"/>
    <n v="-1.35253907319603E-2"/>
    <x v="1"/>
    <x v="2"/>
    <n v="1"/>
    <s v="Friday"/>
  </r>
  <r>
    <d v="2023-03-20T00:00:00"/>
    <x v="1"/>
    <n v="305.42"/>
    <n v="305.75"/>
    <n v="300.42"/>
    <n v="303.36"/>
    <n v="29859897"/>
    <n v="-4.5937787111167997E-3"/>
    <n v="-4.6043625381517999E-3"/>
    <x v="1"/>
    <x v="2"/>
    <n v="1"/>
    <s v="Monday"/>
  </r>
  <r>
    <d v="2023-03-21T00:00:00"/>
    <x v="1"/>
    <n v="303.2"/>
    <n v="305.61"/>
    <n v="301.26"/>
    <n v="304.05"/>
    <n v="23251796"/>
    <n v="2.2745253164557001E-3"/>
    <n v="2.2719424994617999E-3"/>
    <x v="1"/>
    <x v="2"/>
    <n v="1"/>
    <s v="Tuesday"/>
  </r>
  <r>
    <d v="2023-03-22T00:00:00"/>
    <x v="1"/>
    <n v="304.63"/>
    <n v="304.10000000000002"/>
    <n v="295.33999999999997"/>
    <n v="301.17"/>
    <n v="25047474"/>
    <n v="-9.4721262950172008E-3"/>
    <n v="-9.5172721945738E-3"/>
    <x v="1"/>
    <x v="2"/>
    <n v="1"/>
    <s v="Wednesday"/>
  </r>
  <r>
    <d v="2023-03-23T00:00:00"/>
    <x v="1"/>
    <n v="302.2"/>
    <n v="301.73"/>
    <n v="295.3"/>
    <n v="299.02"/>
    <n v="30823009"/>
    <n v="-7.1388252481987E-3"/>
    <n v="-7.1644285857630999E-3"/>
    <x v="1"/>
    <x v="2"/>
    <n v="1"/>
    <s v="Thursday"/>
  </r>
  <r>
    <d v="2023-03-24T00:00:00"/>
    <x v="1"/>
    <n v="299.51"/>
    <n v="308.25"/>
    <n v="305.27999999999997"/>
    <n v="306.52"/>
    <n v="30233226"/>
    <n v="2.5081934318774701E-2"/>
    <n v="2.4772545316421798E-2"/>
    <x v="1"/>
    <x v="2"/>
    <n v="1"/>
    <s v="Friday"/>
  </r>
  <r>
    <d v="2023-03-27T00:00:00"/>
    <x v="1"/>
    <n v="306.94"/>
    <n v="309.82"/>
    <n v="303.26"/>
    <n v="305.72000000000003"/>
    <n v="31034166"/>
    <n v="-2.6099438862062E-3"/>
    <n v="-2.6133557275199999E-3"/>
    <x v="1"/>
    <x v="2"/>
    <n v="1"/>
    <s v="Monday"/>
  </r>
  <r>
    <d v="2023-03-28T00:00:00"/>
    <x v="1"/>
    <n v="307.73"/>
    <n v="305.79000000000002"/>
    <n v="301.57"/>
    <n v="304.17"/>
    <n v="30170855"/>
    <n v="-5.0699986916131999E-3"/>
    <n v="-5.0828947420851998E-3"/>
    <x v="1"/>
    <x v="2"/>
    <n v="1"/>
    <s v="Tuesday"/>
  </r>
  <r>
    <d v="2023-03-29T00:00:00"/>
    <x v="1"/>
    <n v="301.88"/>
    <n v="306.16000000000003"/>
    <n v="301.02999999999997"/>
    <n v="303.51"/>
    <n v="32733297"/>
    <n v="-2.1698392346386E-3"/>
    <n v="-2.1721967466895001E-3"/>
    <x v="1"/>
    <x v="2"/>
    <n v="1"/>
    <s v="Wednesday"/>
  </r>
  <r>
    <d v="2023-03-30T00:00:00"/>
    <x v="1"/>
    <n v="302.37"/>
    <n v="310.10000000000002"/>
    <n v="301.13"/>
    <n v="305.87"/>
    <n v="31654186"/>
    <n v="7.7756910810186999E-3"/>
    <n v="7.7456161965286999E-3"/>
    <x v="1"/>
    <x v="2"/>
    <n v="1"/>
    <s v="Thursday"/>
  </r>
  <r>
    <d v="2023-03-31T00:00:00"/>
    <x v="1"/>
    <n v="305.91000000000003"/>
    <n v="302.19"/>
    <n v="299.02999999999997"/>
    <n v="301.11"/>
    <n v="18385663"/>
    <n v="-1.5562166933664599E-2"/>
    <n v="-1.5684528588618799E-2"/>
    <x v="1"/>
    <x v="2"/>
    <n v="1"/>
    <s v="Friday"/>
  </r>
  <r>
    <d v="2023-04-03T00:00:00"/>
    <x v="1"/>
    <n v="300.07"/>
    <n v="305.99"/>
    <n v="300.14"/>
    <n v="303.32"/>
    <n v="32090378"/>
    <n v="7.3395104778983004E-3"/>
    <n v="7.3127073389160002E-3"/>
    <x v="1"/>
    <x v="3"/>
    <n v="2"/>
    <s v="Monday"/>
  </r>
  <r>
    <d v="2023-04-04T00:00:00"/>
    <x v="1"/>
    <n v="302.76"/>
    <n v="306.11"/>
    <n v="303.20999999999998"/>
    <n v="304.73"/>
    <n v="43660849"/>
    <n v="4.6485559804826998E-3"/>
    <n v="4.6377848114866997E-3"/>
    <x v="1"/>
    <x v="3"/>
    <n v="2"/>
    <s v="Tuesday"/>
  </r>
  <r>
    <d v="2023-04-05T00:00:00"/>
    <x v="1"/>
    <n v="306.58"/>
    <n v="301.98"/>
    <n v="293.39999999999998"/>
    <n v="296.44"/>
    <n v="24801094"/>
    <n v="-2.7204410461720199E-2"/>
    <n v="-2.7581301561063299E-2"/>
    <x v="1"/>
    <x v="3"/>
    <n v="2"/>
    <s v="Wednesday"/>
  </r>
  <r>
    <d v="2023-04-06T00:00:00"/>
    <x v="1"/>
    <n v="296.23"/>
    <n v="308.94"/>
    <n v="301.98"/>
    <n v="305.11"/>
    <n v="39201688"/>
    <n v="2.9247065173390902E-2"/>
    <n v="2.8827530241310701E-2"/>
    <x v="1"/>
    <x v="3"/>
    <n v="2"/>
    <s v="Thursday"/>
  </r>
  <r>
    <d v="2023-04-07T00:00:00"/>
    <x v="1"/>
    <n v="302.48"/>
    <n v="314.72000000000003"/>
    <n v="309.94"/>
    <n v="312.39999999999998"/>
    <n v="18985722"/>
    <n v="2.3893022188718801E-2"/>
    <n v="2.3612050641062001E-2"/>
    <x v="1"/>
    <x v="3"/>
    <n v="2"/>
    <s v="Friday"/>
  </r>
  <r>
    <d v="2023-04-10T00:00:00"/>
    <x v="1"/>
    <n v="311.77"/>
    <n v="313.93"/>
    <n v="305.27"/>
    <n v="308.67"/>
    <n v="24777773"/>
    <n v="-1.19398207426375E-2"/>
    <n v="-1.20116729097022E-2"/>
    <x v="1"/>
    <x v="3"/>
    <n v="2"/>
    <s v="Monday"/>
  </r>
  <r>
    <d v="2023-04-11T00:00:00"/>
    <x v="1"/>
    <n v="308.75"/>
    <n v="306.87"/>
    <n v="297.92"/>
    <n v="303.44"/>
    <n v="20625504"/>
    <n v="-1.6943661515534499E-2"/>
    <n v="-1.70888476751851E-2"/>
    <x v="1"/>
    <x v="3"/>
    <n v="2"/>
    <s v="Tuesday"/>
  </r>
  <r>
    <d v="2023-04-12T00:00:00"/>
    <x v="1"/>
    <n v="303.5"/>
    <n v="307.61"/>
    <n v="302.24"/>
    <n v="304.70999999999998"/>
    <n v="37812593"/>
    <n v="4.1853414184023002E-3"/>
    <n v="4.1766072388758997E-3"/>
    <x v="1"/>
    <x v="3"/>
    <n v="2"/>
    <s v="Wednesday"/>
  </r>
  <r>
    <d v="2023-04-13T00:00:00"/>
    <x v="1"/>
    <n v="305.51"/>
    <n v="304.22000000000003"/>
    <n v="294.25"/>
    <n v="298.12"/>
    <n v="40895449"/>
    <n v="-2.1627120869022898E-2"/>
    <n v="-2.1864414606026301E-2"/>
    <x v="1"/>
    <x v="3"/>
    <n v="2"/>
    <s v="Thursday"/>
  </r>
  <r>
    <d v="2023-04-14T00:00:00"/>
    <x v="1"/>
    <n v="298.79000000000002"/>
    <n v="307.35000000000002"/>
    <n v="301.94"/>
    <n v="304.77"/>
    <n v="24266989"/>
    <n v="2.2306453777002501E-2"/>
    <n v="2.2061303758070201E-2"/>
    <x v="1"/>
    <x v="3"/>
    <n v="2"/>
    <s v="Friday"/>
  </r>
  <r>
    <d v="2023-04-17T00:00:00"/>
    <x v="1"/>
    <n v="304.57"/>
    <n v="304.89"/>
    <n v="300.3"/>
    <n v="302.70999999999998"/>
    <n v="35523494"/>
    <n v="-6.7591954588706003E-3"/>
    <n v="-6.7821422803170999E-3"/>
    <x v="1"/>
    <x v="3"/>
    <n v="2"/>
    <s v="Monday"/>
  </r>
  <r>
    <d v="2023-04-18T00:00:00"/>
    <x v="1"/>
    <n v="301.01"/>
    <n v="312.41000000000003"/>
    <n v="307.58999999999997"/>
    <n v="310.73"/>
    <n v="41020166"/>
    <n v="2.6494004162399699E-2"/>
    <n v="2.6149116410011101E-2"/>
    <x v="1"/>
    <x v="3"/>
    <n v="2"/>
    <s v="Tuesday"/>
  </r>
  <r>
    <d v="2023-04-19T00:00:00"/>
    <x v="1"/>
    <n v="310.08"/>
    <n v="308.02"/>
    <n v="305.26"/>
    <n v="306.89999999999998"/>
    <n v="24754323"/>
    <n v="-1.2325813407138101E-2"/>
    <n v="-1.2402406275566699E-2"/>
    <x v="1"/>
    <x v="3"/>
    <n v="2"/>
    <s v="Wednesday"/>
  </r>
  <r>
    <d v="2023-04-20T00:00:00"/>
    <x v="1"/>
    <n v="306"/>
    <n v="309.16000000000003"/>
    <n v="303.16000000000003"/>
    <n v="306.54000000000002"/>
    <n v="25992325"/>
    <n v="-1.1730205278590001E-3"/>
    <n v="-1.1737090549287E-3"/>
    <x v="1"/>
    <x v="3"/>
    <n v="2"/>
    <s v="Thursday"/>
  </r>
  <r>
    <d v="2023-04-21T00:00:00"/>
    <x v="1"/>
    <n v="306.13"/>
    <n v="316.45"/>
    <n v="310.89"/>
    <n v="312.89999999999998"/>
    <n v="31154554"/>
    <n v="2.0747700137012801E-2"/>
    <n v="2.0535398104074599E-2"/>
    <x v="1"/>
    <x v="3"/>
    <n v="2"/>
    <s v="Friday"/>
  </r>
  <r>
    <d v="2023-04-24T00:00:00"/>
    <x v="1"/>
    <n v="313.92"/>
    <n v="317.08999999999997"/>
    <n v="306.83999999999997"/>
    <n v="311.5"/>
    <n v="19416329"/>
    <n v="-4.4742729306487001E-3"/>
    <n v="-4.4843124473284996E-3"/>
    <x v="1"/>
    <x v="3"/>
    <n v="2"/>
    <s v="Monday"/>
  </r>
  <r>
    <d v="2023-04-25T00:00:00"/>
    <x v="1"/>
    <n v="312.08999999999997"/>
    <n v="315.89999999999998"/>
    <n v="310.45"/>
    <n v="313.02"/>
    <n v="25839520"/>
    <n v="4.8796147672550997E-3"/>
    <n v="4.8677480348484001E-3"/>
    <x v="1"/>
    <x v="3"/>
    <n v="2"/>
    <s v="Tuesday"/>
  </r>
  <r>
    <d v="2023-04-26T00:00:00"/>
    <x v="1"/>
    <n v="314.24"/>
    <n v="320.04000000000002"/>
    <n v="316.02999999999997"/>
    <n v="318.64"/>
    <n v="47546679"/>
    <n v="1.7954124337103E-2"/>
    <n v="1.7794852611032402E-2"/>
    <x v="1"/>
    <x v="3"/>
    <n v="2"/>
    <s v="Wednesday"/>
  </r>
  <r>
    <d v="2023-04-27T00:00:00"/>
    <x v="1"/>
    <n v="318.06"/>
    <n v="318.17"/>
    <n v="312.66000000000003"/>
    <n v="316.05"/>
    <n v="21517612"/>
    <n v="-8.1282952548329002E-3"/>
    <n v="-8.1615099550809006E-3"/>
    <x v="1"/>
    <x v="3"/>
    <n v="2"/>
    <s v="Thursday"/>
  </r>
  <r>
    <d v="2023-04-28T00:00:00"/>
    <x v="1"/>
    <n v="318.3"/>
    <n v="311.14"/>
    <n v="308.83999999999997"/>
    <n v="310.01"/>
    <n v="32298593"/>
    <n v="-1.9110900174023102E-2"/>
    <n v="-1.9295873894879901E-2"/>
    <x v="1"/>
    <x v="3"/>
    <n v="2"/>
    <s v="Friday"/>
  </r>
  <r>
    <d v="2023-05-01T00:00:00"/>
    <x v="1"/>
    <n v="311"/>
    <n v="309.52999999999997"/>
    <n v="296.81"/>
    <n v="303.14999999999998"/>
    <n v="29254024"/>
    <n v="-2.21283184413406E-2"/>
    <n v="-2.2376822505688201E-2"/>
    <x v="1"/>
    <x v="4"/>
    <n v="2"/>
    <s v="Monday"/>
  </r>
  <r>
    <d v="2023-05-02T00:00:00"/>
    <x v="1"/>
    <n v="303.31"/>
    <n v="310.77999999999997"/>
    <n v="303.39999999999998"/>
    <n v="306.13"/>
    <n v="23801439"/>
    <n v="9.8301171037440006E-3"/>
    <n v="9.7821158184301996E-3"/>
    <x v="1"/>
    <x v="4"/>
    <n v="2"/>
    <s v="Tuesday"/>
  </r>
  <r>
    <d v="2023-05-03T00:00:00"/>
    <x v="1"/>
    <n v="307"/>
    <n v="312.24"/>
    <n v="305.58999999999997"/>
    <n v="308.19"/>
    <n v="26718931"/>
    <n v="6.7291673472054002E-3"/>
    <n v="6.7066275601119999E-3"/>
    <x v="1"/>
    <x v="4"/>
    <n v="2"/>
    <s v="Wednesday"/>
  </r>
  <r>
    <d v="2023-05-04T00:00:00"/>
    <x v="1"/>
    <n v="307.20999999999998"/>
    <n v="317.82"/>
    <n v="308.77"/>
    <n v="313.57"/>
    <n v="42294700"/>
    <n v="1.7456763684740001E-2"/>
    <n v="1.7306144738642702E-2"/>
    <x v="1"/>
    <x v="4"/>
    <n v="2"/>
    <s v="Thursday"/>
  </r>
  <r>
    <d v="2023-05-05T00:00:00"/>
    <x v="1"/>
    <n v="310.45"/>
    <n v="314.64"/>
    <n v="309.58999999999997"/>
    <n v="312.41000000000003"/>
    <n v="29516663"/>
    <n v="-3.6993334821570001E-3"/>
    <n v="-3.7061929384327001E-3"/>
    <x v="1"/>
    <x v="4"/>
    <n v="2"/>
    <s v="Friday"/>
  </r>
  <r>
    <d v="2023-05-08T00:00:00"/>
    <x v="1"/>
    <n v="311.51"/>
    <n v="307"/>
    <n v="303.3"/>
    <n v="305.63"/>
    <n v="30932933"/>
    <n v="-2.17022502480714E-2"/>
    <n v="-2.1941207682976999E-2"/>
    <x v="1"/>
    <x v="4"/>
    <n v="2"/>
    <s v="Monday"/>
  </r>
  <r>
    <d v="2023-05-09T00:00:00"/>
    <x v="1"/>
    <n v="306.70999999999998"/>
    <n v="296.67"/>
    <n v="291.33999999999997"/>
    <n v="294.69"/>
    <n v="40412312"/>
    <n v="-3.5794915420606602E-2"/>
    <n v="-3.6451263658626901E-2"/>
    <x v="1"/>
    <x v="4"/>
    <n v="2"/>
    <s v="Tuesday"/>
  </r>
  <r>
    <d v="2023-05-10T00:00:00"/>
    <x v="1"/>
    <n v="294.8"/>
    <n v="312.02999999999997"/>
    <n v="305.25"/>
    <n v="308.48"/>
    <n v="22920981"/>
    <n v="4.6794937052495801E-2"/>
    <n v="4.5733055067292798E-2"/>
    <x v="1"/>
    <x v="4"/>
    <n v="2"/>
    <s v="Wednesday"/>
  </r>
  <r>
    <d v="2023-05-11T00:00:00"/>
    <x v="1"/>
    <n v="308.27999999999997"/>
    <n v="313.18"/>
    <n v="309.47000000000003"/>
    <n v="311.24"/>
    <n v="18261615"/>
    <n v="8.9470954356847005E-3"/>
    <n v="8.9073073265486004E-3"/>
    <x v="1"/>
    <x v="4"/>
    <n v="2"/>
    <s v="Thursday"/>
  </r>
  <r>
    <d v="2023-05-12T00:00:00"/>
    <x v="1"/>
    <n v="309.99"/>
    <n v="313.41000000000003"/>
    <n v="311.27"/>
    <n v="312.08999999999997"/>
    <n v="42494728"/>
    <n v="2.7310114381183998E-3"/>
    <n v="2.7272890021841001E-3"/>
    <x v="1"/>
    <x v="4"/>
    <n v="2"/>
    <s v="Friday"/>
  </r>
  <r>
    <d v="2023-05-15T00:00:00"/>
    <x v="1"/>
    <n v="309.20999999999998"/>
    <n v="316.76"/>
    <n v="309.73"/>
    <n v="313.64999999999998"/>
    <n v="26045170"/>
    <n v="4.9985581082381001E-3"/>
    <n v="4.9861067918388E-3"/>
    <x v="1"/>
    <x v="4"/>
    <n v="2"/>
    <s v="Monday"/>
  </r>
  <r>
    <d v="2023-05-16T00:00:00"/>
    <x v="1"/>
    <n v="315.76"/>
    <n v="309.13"/>
    <n v="304.93"/>
    <n v="306.83999999999997"/>
    <n v="32686301"/>
    <n v="-2.17120994739359E-2"/>
    <n v="-2.1951275451656701E-2"/>
    <x v="1"/>
    <x v="4"/>
    <n v="2"/>
    <s v="Tuesday"/>
  </r>
  <r>
    <d v="2023-05-17T00:00:00"/>
    <x v="1"/>
    <n v="306.54000000000002"/>
    <n v="306.51"/>
    <n v="301.04000000000002"/>
    <n v="303.2"/>
    <n v="19889203"/>
    <n v="-1.1862860122539299E-2"/>
    <n v="-1.1933785322878801E-2"/>
    <x v="1"/>
    <x v="4"/>
    <n v="2"/>
    <s v="Wednesday"/>
  </r>
  <r>
    <d v="2023-05-18T00:00:00"/>
    <x v="1"/>
    <n v="302.58999999999997"/>
    <n v="313.14"/>
    <n v="310.58"/>
    <n v="311.82"/>
    <n v="28090563"/>
    <n v="2.8430079155672801E-2"/>
    <n v="2.80334444801889E-2"/>
    <x v="1"/>
    <x v="4"/>
    <n v="2"/>
    <s v="Thursday"/>
  </r>
  <r>
    <d v="2023-05-19T00:00:00"/>
    <x v="1"/>
    <n v="310.83999999999997"/>
    <n v="319.52999999999997"/>
    <n v="311.95999999999998"/>
    <n v="315.26"/>
    <n v="17989639"/>
    <n v="1.1032005644281801E-2"/>
    <n v="1.0971596949990701E-2"/>
    <x v="1"/>
    <x v="4"/>
    <n v="2"/>
    <s v="Friday"/>
  </r>
  <r>
    <d v="2023-05-22T00:00:00"/>
    <x v="1"/>
    <n v="317.13"/>
    <n v="313.97000000000003"/>
    <n v="308.52"/>
    <n v="311.68"/>
    <n v="25482648"/>
    <n v="-1.13557064010657E-2"/>
    <n v="-1.1420674744226001E-2"/>
    <x v="1"/>
    <x v="4"/>
    <n v="2"/>
    <s v="Monday"/>
  </r>
  <r>
    <d v="2023-05-23T00:00:00"/>
    <x v="1"/>
    <n v="312.97000000000003"/>
    <n v="310.75"/>
    <n v="301.81"/>
    <n v="305.89"/>
    <n v="20583687"/>
    <n v="-1.8576745379876799E-2"/>
    <n v="-1.8751460253362402E-2"/>
    <x v="1"/>
    <x v="4"/>
    <n v="2"/>
    <s v="Tuesday"/>
  </r>
  <r>
    <d v="2023-05-24T00:00:00"/>
    <x v="1"/>
    <n v="304.49"/>
    <n v="305.87"/>
    <n v="300.36"/>
    <n v="303.60000000000002"/>
    <n v="19212853"/>
    <n v="-7.4863513027557003E-3"/>
    <n v="-7.5145146793328E-3"/>
    <x v="1"/>
    <x v="4"/>
    <n v="2"/>
    <s v="Wednesday"/>
  </r>
  <r>
    <d v="2023-05-25T00:00:00"/>
    <x v="1"/>
    <n v="305.27"/>
    <n v="303.83999999999997"/>
    <n v="300.77999999999997"/>
    <n v="302.27"/>
    <n v="22826885"/>
    <n v="-4.3807641633728999E-3"/>
    <n v="-4.3903878269854002E-3"/>
    <x v="1"/>
    <x v="4"/>
    <n v="2"/>
    <s v="Thursday"/>
  </r>
  <r>
    <d v="2023-05-26T00:00:00"/>
    <x v="1"/>
    <n v="302.06"/>
    <n v="316.52"/>
    <n v="307.62"/>
    <n v="312.37"/>
    <n v="12564289"/>
    <n v="3.34138353127999E-2"/>
    <n v="3.2867724929962198E-2"/>
    <x v="1"/>
    <x v="4"/>
    <n v="2"/>
    <s v="Friday"/>
  </r>
  <r>
    <d v="2023-05-29T00:00:00"/>
    <x v="1"/>
    <n v="311.47000000000003"/>
    <n v="314.8"/>
    <n v="308.25"/>
    <n v="311.63"/>
    <n v="17652988"/>
    <n v="-2.3689854979670999E-3"/>
    <n v="-2.3717959836557999E-3"/>
    <x v="1"/>
    <x v="4"/>
    <n v="2"/>
    <s v="Monday"/>
  </r>
  <r>
    <d v="2023-05-30T00:00:00"/>
    <x v="1"/>
    <n v="311.2"/>
    <n v="308.19"/>
    <n v="303.81"/>
    <n v="306.02999999999997"/>
    <n v="31614000"/>
    <n v="-1.7970028559509799E-2"/>
    <n v="-1.8133450278258599E-2"/>
    <x v="1"/>
    <x v="4"/>
    <n v="2"/>
    <s v="Tuesday"/>
  </r>
  <r>
    <d v="2023-05-31T00:00:00"/>
    <x v="1"/>
    <n v="304.89"/>
    <n v="311.24"/>
    <n v="299.74"/>
    <n v="305.92"/>
    <n v="27748332"/>
    <n v="-3.5944188478240002E-4"/>
    <n v="-3.595064995006E-4"/>
    <x v="1"/>
    <x v="4"/>
    <n v="2"/>
    <s v="Wednesday"/>
  </r>
  <r>
    <d v="2023-06-01T00:00:00"/>
    <x v="1"/>
    <n v="304.01"/>
    <n v="312.05"/>
    <n v="302.41000000000003"/>
    <n v="307.38"/>
    <n v="18112815"/>
    <n v="4.7724895397488996E-3"/>
    <n v="4.7611373161293999E-3"/>
    <x v="1"/>
    <x v="5"/>
    <n v="2"/>
    <s v="Thursday"/>
  </r>
  <r>
    <d v="2023-06-02T00:00:00"/>
    <x v="1"/>
    <n v="308.51"/>
    <n v="303.64999999999998"/>
    <n v="299.93"/>
    <n v="301.42"/>
    <n v="29466024"/>
    <n v="-1.9389680525733501E-2"/>
    <n v="-1.9580126187635501E-2"/>
    <x v="1"/>
    <x v="5"/>
    <n v="2"/>
    <s v="Friday"/>
  </r>
  <r>
    <d v="2023-06-05T00:00:00"/>
    <x v="1"/>
    <n v="301.11"/>
    <n v="305.95"/>
    <n v="300.82"/>
    <n v="303.52"/>
    <n v="19209633"/>
    <n v="6.9670227589407998E-3"/>
    <n v="6.9428651951735998E-3"/>
    <x v="1"/>
    <x v="5"/>
    <n v="2"/>
    <s v="Monday"/>
  </r>
  <r>
    <d v="2023-06-06T00:00:00"/>
    <x v="1"/>
    <n v="304.39999999999998"/>
    <n v="312.31"/>
    <n v="306.85000000000002"/>
    <n v="309.52999999999997"/>
    <n v="31045845"/>
    <n v="1.98010015814442E-2"/>
    <n v="1.9607511773603901E-2"/>
    <x v="1"/>
    <x v="5"/>
    <n v="2"/>
    <s v="Tuesday"/>
  </r>
  <r>
    <d v="2023-06-07T00:00:00"/>
    <x v="1"/>
    <n v="309.95"/>
    <n v="313.64"/>
    <n v="308.24"/>
    <n v="310.39"/>
    <n v="24147578"/>
    <n v="2.7784059703420999E-3"/>
    <n v="2.7745533349477999E-3"/>
    <x v="1"/>
    <x v="5"/>
    <n v="2"/>
    <s v="Wednesday"/>
  </r>
  <r>
    <d v="2023-06-08T00:00:00"/>
    <x v="1"/>
    <n v="311.2"/>
    <n v="310.39"/>
    <n v="303.19"/>
    <n v="306.7"/>
    <n v="22676720"/>
    <n v="-1.1888269596314199E-2"/>
    <n v="-1.195950017505E-2"/>
    <x v="1"/>
    <x v="5"/>
    <n v="2"/>
    <s v="Thursday"/>
  </r>
  <r>
    <d v="2023-06-09T00:00:00"/>
    <x v="1"/>
    <n v="303.74"/>
    <n v="307.8"/>
    <n v="299.68"/>
    <n v="304.33999999999997"/>
    <n v="24326267"/>
    <n v="-7.6948157808933004E-3"/>
    <n v="-7.7245736282373001E-3"/>
    <x v="1"/>
    <x v="5"/>
    <n v="2"/>
    <s v="Friday"/>
  </r>
  <r>
    <d v="2023-06-12T00:00:00"/>
    <x v="1"/>
    <n v="303.08999999999997"/>
    <n v="298.95999999999998"/>
    <n v="294.39"/>
    <n v="296.67"/>
    <n v="53878653"/>
    <n v="-2.5202076624827301E-2"/>
    <n v="-2.5525087541959101E-2"/>
    <x v="1"/>
    <x v="5"/>
    <n v="2"/>
    <s v="Monday"/>
  </r>
  <r>
    <d v="2023-06-13T00:00:00"/>
    <x v="1"/>
    <n v="297.45999999999998"/>
    <n v="301.83"/>
    <n v="292.86"/>
    <n v="296.22000000000003"/>
    <n v="19910263"/>
    <n v="-1.5168368894730999E-3"/>
    <n v="-1.5179884511825001E-3"/>
    <x v="1"/>
    <x v="5"/>
    <n v="2"/>
    <s v="Tuesday"/>
  </r>
  <r>
    <d v="2023-06-14T00:00:00"/>
    <x v="1"/>
    <n v="294.43"/>
    <n v="301.29000000000002"/>
    <n v="293.33999999999997"/>
    <n v="297.83999999999997"/>
    <n v="26758265"/>
    <n v="5.4689082438725001E-3"/>
    <n v="5.4540080656346997E-3"/>
    <x v="1"/>
    <x v="5"/>
    <n v="2"/>
    <s v="Wednesday"/>
  </r>
  <r>
    <d v="2023-06-15T00:00:00"/>
    <x v="1"/>
    <n v="298.37"/>
    <n v="295.82"/>
    <n v="291.81"/>
    <n v="293.83999999999997"/>
    <n v="31604086"/>
    <n v="-1.3430029546064899E-2"/>
    <n v="-1.35210280530495E-2"/>
    <x v="1"/>
    <x v="5"/>
    <n v="2"/>
    <s v="Thursday"/>
  </r>
  <r>
    <d v="2023-06-16T00:00:00"/>
    <x v="1"/>
    <n v="291.91000000000003"/>
    <n v="309.3"/>
    <n v="298.2"/>
    <n v="303.14"/>
    <n v="18730476"/>
    <n v="3.1649877484345203E-2"/>
    <n v="3.1159343492098899E-2"/>
    <x v="1"/>
    <x v="5"/>
    <n v="2"/>
    <s v="Friday"/>
  </r>
  <r>
    <d v="2023-06-19T00:00:00"/>
    <x v="1"/>
    <n v="303.16000000000003"/>
    <n v="310.36"/>
    <n v="305.06"/>
    <n v="307.12"/>
    <n v="15496256"/>
    <n v="1.3129247212509E-2"/>
    <n v="1.30438056890314E-2"/>
    <x v="1"/>
    <x v="5"/>
    <n v="2"/>
    <s v="Monday"/>
  </r>
  <r>
    <d v="2023-06-20T00:00:00"/>
    <x v="1"/>
    <n v="309.45999999999998"/>
    <n v="301.13"/>
    <n v="296.81"/>
    <n v="298.75"/>
    <n v="20874877"/>
    <n v="-2.7253190935139299E-2"/>
    <n v="-2.7631447446821802E-2"/>
    <x v="1"/>
    <x v="5"/>
    <n v="2"/>
    <s v="Tuesday"/>
  </r>
  <r>
    <d v="2023-06-21T00:00:00"/>
    <x v="1"/>
    <n v="299.83999999999997"/>
    <n v="294.39999999999998"/>
    <n v="288.66000000000003"/>
    <n v="290.7"/>
    <n v="31397076"/>
    <n v="-2.69456066945606E-2"/>
    <n v="-2.7315295680890202E-2"/>
    <x v="1"/>
    <x v="5"/>
    <n v="2"/>
    <s v="Wednesday"/>
  </r>
  <r>
    <d v="2023-06-22T00:00:00"/>
    <x v="1"/>
    <n v="288.16000000000003"/>
    <n v="289.42"/>
    <n v="280.54000000000002"/>
    <n v="286.39999999999998"/>
    <n v="22562174"/>
    <n v="-1.47918816649467E-2"/>
    <n v="-1.49023724783397E-2"/>
    <x v="1"/>
    <x v="5"/>
    <n v="2"/>
    <s v="Thursday"/>
  </r>
  <r>
    <d v="2023-06-23T00:00:00"/>
    <x v="1"/>
    <n v="287.54000000000002"/>
    <n v="296.42"/>
    <n v="291.47000000000003"/>
    <n v="293.75"/>
    <n v="23325426"/>
    <n v="2.5663407821229198E-2"/>
    <n v="2.5339630371878301E-2"/>
    <x v="1"/>
    <x v="5"/>
    <n v="2"/>
    <s v="Friday"/>
  </r>
  <r>
    <d v="2023-06-26T00:00:00"/>
    <x v="1"/>
    <n v="296.27999999999997"/>
    <n v="299.83"/>
    <n v="295.11"/>
    <n v="298.08"/>
    <n v="32855091"/>
    <n v="1.4740425531914699E-2"/>
    <n v="1.46328413949095E-2"/>
    <x v="1"/>
    <x v="5"/>
    <n v="2"/>
    <s v="Monday"/>
  </r>
  <r>
    <d v="2023-06-27T00:00:00"/>
    <x v="1"/>
    <n v="302.02"/>
    <n v="309.36"/>
    <n v="303.77"/>
    <n v="305.98"/>
    <n v="19628309"/>
    <n v="2.6502952227589902E-2"/>
    <n v="2.6157833485954501E-2"/>
    <x v="1"/>
    <x v="5"/>
    <n v="2"/>
    <s v="Tuesday"/>
  </r>
  <r>
    <d v="2023-06-28T00:00:00"/>
    <x v="1"/>
    <n v="306.67"/>
    <n v="312.33"/>
    <n v="300.86"/>
    <n v="306.20999999999998"/>
    <n v="24343119"/>
    <n v="7.5168311654349995E-4"/>
    <n v="7.5140074428370004E-4"/>
    <x v="1"/>
    <x v="5"/>
    <n v="2"/>
    <s v="Wednesday"/>
  </r>
  <r>
    <d v="2023-06-29T00:00:00"/>
    <x v="1"/>
    <n v="304.24"/>
    <n v="306.48"/>
    <n v="303.79000000000002"/>
    <n v="305.38"/>
    <n v="15874650"/>
    <n v="-2.7105581137126999E-3"/>
    <n v="-2.7142383281510999E-3"/>
    <x v="1"/>
    <x v="5"/>
    <n v="2"/>
    <s v="Thursday"/>
  </r>
  <r>
    <d v="2023-06-30T00:00:00"/>
    <x v="1"/>
    <n v="306.01"/>
    <n v="302.06"/>
    <n v="297.44"/>
    <n v="299.62"/>
    <n v="27524913"/>
    <n v="-1.8861746021350299E-2"/>
    <n v="-1.9041897666129601E-2"/>
    <x v="1"/>
    <x v="5"/>
    <n v="2"/>
    <s v="Friday"/>
  </r>
  <r>
    <d v="2023-07-03T00:00:00"/>
    <x v="1"/>
    <n v="301.88"/>
    <n v="305.99"/>
    <n v="297.41000000000003"/>
    <n v="301.45"/>
    <n v="26781944"/>
    <n v="6.1077364661905002E-3"/>
    <n v="6.0891598461787003E-3"/>
    <x v="1"/>
    <x v="6"/>
    <n v="3"/>
    <s v="Monday"/>
  </r>
  <r>
    <d v="2023-07-04T00:00:00"/>
    <x v="1"/>
    <n v="301.18"/>
    <n v="303.42"/>
    <n v="296.37"/>
    <n v="300.7"/>
    <n v="31738698"/>
    <n v="-2.4879747885221E-3"/>
    <n v="-2.4910749409311002E-3"/>
    <x v="1"/>
    <x v="6"/>
    <n v="3"/>
    <s v="Tuesday"/>
  </r>
  <r>
    <d v="2023-07-05T00:00:00"/>
    <x v="1"/>
    <n v="302.18"/>
    <n v="303.04000000000002"/>
    <n v="298.25"/>
    <n v="299.77"/>
    <n v="17730724"/>
    <n v="-3.0927835051546E-3"/>
    <n v="-3.0975760441340999E-3"/>
    <x v="1"/>
    <x v="6"/>
    <n v="3"/>
    <s v="Wednesday"/>
  </r>
  <r>
    <d v="2023-07-06T00:00:00"/>
    <x v="1"/>
    <n v="298.58"/>
    <n v="310.29000000000002"/>
    <n v="306.08999999999997"/>
    <n v="307.68"/>
    <n v="23601483"/>
    <n v="2.6386896620742499E-2"/>
    <n v="2.60447678901203E-2"/>
    <x v="1"/>
    <x v="6"/>
    <n v="3"/>
    <s v="Thursday"/>
  </r>
  <r>
    <d v="2023-07-07T00:00:00"/>
    <x v="1"/>
    <n v="308.23"/>
    <n v="311.06"/>
    <n v="303.64"/>
    <n v="307.25"/>
    <n v="17036101"/>
    <n v="-1.3975559022361E-3"/>
    <n v="-1.3985333943254E-3"/>
    <x v="1"/>
    <x v="6"/>
    <n v="3"/>
    <s v="Friday"/>
  </r>
  <r>
    <d v="2023-07-10T00:00:00"/>
    <x v="1"/>
    <n v="303.64"/>
    <n v="318.79000000000002"/>
    <n v="311.33999999999997"/>
    <n v="313.95"/>
    <n v="23220692"/>
    <n v="2.1806346623270901E-2"/>
    <n v="2.1571989113974201E-2"/>
    <x v="1"/>
    <x v="6"/>
    <n v="3"/>
    <s v="Monday"/>
  </r>
  <r>
    <d v="2023-07-11T00:00:00"/>
    <x v="1"/>
    <n v="312.54000000000002"/>
    <n v="308.35000000000002"/>
    <n v="304.39999999999998"/>
    <n v="306.37"/>
    <n v="38994173"/>
    <n v="-2.4143971970058901E-2"/>
    <n v="-2.44402157144533E-2"/>
    <x v="1"/>
    <x v="6"/>
    <n v="3"/>
    <s v="Tuesday"/>
  </r>
  <r>
    <d v="2023-07-12T00:00:00"/>
    <x v="1"/>
    <n v="306.37"/>
    <n v="323.20999999999998"/>
    <n v="314.24"/>
    <n v="319.81"/>
    <n v="22706472"/>
    <n v="4.3868524986127901E-2"/>
    <n v="4.2933547608771397E-2"/>
    <x v="1"/>
    <x v="6"/>
    <n v="3"/>
    <s v="Wednesday"/>
  </r>
  <r>
    <d v="2023-07-13T00:00:00"/>
    <x v="1"/>
    <n v="319.26"/>
    <n v="319.39"/>
    <n v="316.94"/>
    <n v="318.13"/>
    <n v="16594973"/>
    <n v="-5.2531190394296996E-3"/>
    <n v="-5.2669651808236002E-3"/>
    <x v="1"/>
    <x v="6"/>
    <n v="3"/>
    <s v="Thursday"/>
  </r>
  <r>
    <d v="2023-07-14T00:00:00"/>
    <x v="1"/>
    <n v="316.17"/>
    <n v="326.38"/>
    <n v="317.20999999999998"/>
    <n v="321.88"/>
    <n v="20387297"/>
    <n v="1.1787633986106201E-2"/>
    <n v="1.17187010043191E-2"/>
    <x v="1"/>
    <x v="6"/>
    <n v="3"/>
    <s v="Friday"/>
  </r>
  <r>
    <d v="2023-07-17T00:00:00"/>
    <x v="1"/>
    <n v="321.12"/>
    <n v="327.48"/>
    <n v="324.57"/>
    <n v="326.49"/>
    <n v="15418842"/>
    <n v="1.4322107617745701E-2"/>
    <n v="1.4220515098147901E-2"/>
    <x v="1"/>
    <x v="6"/>
    <n v="3"/>
    <s v="Monday"/>
  </r>
  <r>
    <d v="2023-07-18T00:00:00"/>
    <x v="1"/>
    <n v="327"/>
    <n v="328.37"/>
    <n v="318.57"/>
    <n v="324.14"/>
    <n v="16947900"/>
    <n v="-7.1977702226715002E-3"/>
    <n v="-7.2237991461064997E-3"/>
    <x v="1"/>
    <x v="6"/>
    <n v="3"/>
    <s v="Tuesday"/>
  </r>
  <r>
    <d v="2023-07-19T00:00:00"/>
    <x v="1"/>
    <n v="324"/>
    <n v="330.37"/>
    <n v="327.61"/>
    <n v="328.54"/>
    <n v="30574670"/>
    <n v="1.3574381440118501E-2"/>
    <n v="1.3483074883080299E-2"/>
    <x v="1"/>
    <x v="6"/>
    <n v="3"/>
    <s v="Wednesday"/>
  </r>
  <r>
    <d v="2023-07-20T00:00:00"/>
    <x v="1"/>
    <n v="328.63"/>
    <n v="334.61"/>
    <n v="331.37"/>
    <n v="333.27"/>
    <n v="16199669"/>
    <n v="1.4397029281061499E-2"/>
    <n v="1.42943761486868E-2"/>
    <x v="1"/>
    <x v="6"/>
    <n v="3"/>
    <s v="Thursday"/>
  </r>
  <r>
    <d v="2023-07-21T00:00:00"/>
    <x v="1"/>
    <n v="334.42"/>
    <n v="332.07"/>
    <n v="327.68"/>
    <n v="329.74"/>
    <n v="27455716"/>
    <n v="-1.05920124823715E-2"/>
    <n v="-1.0648507128708001E-2"/>
    <x v="1"/>
    <x v="6"/>
    <n v="3"/>
    <s v="Friday"/>
  </r>
  <r>
    <d v="2023-07-24T00:00:00"/>
    <x v="1"/>
    <n v="329.21"/>
    <n v="328.39"/>
    <n v="324.43"/>
    <n v="326.32"/>
    <n v="25193817"/>
    <n v="-1.03718080912234E-2"/>
    <n v="-1.04259701237295E-2"/>
    <x v="1"/>
    <x v="6"/>
    <n v="3"/>
    <s v="Monday"/>
  </r>
  <r>
    <d v="2023-07-25T00:00:00"/>
    <x v="1"/>
    <n v="328.41"/>
    <n v="328.6"/>
    <n v="323.33"/>
    <n v="326.74"/>
    <n v="21315134"/>
    <n v="1.2870801667074999E-3"/>
    <n v="1.2862525890595001E-3"/>
    <x v="1"/>
    <x v="6"/>
    <n v="3"/>
    <s v="Tuesday"/>
  </r>
  <r>
    <d v="2023-07-26T00:00:00"/>
    <x v="1"/>
    <n v="325.20999999999998"/>
    <n v="329.17"/>
    <n v="321.11"/>
    <n v="326.33999999999997"/>
    <n v="26764618"/>
    <n v="-1.2242149721491001E-3"/>
    <n v="-1.2249649354382E-3"/>
    <x v="1"/>
    <x v="6"/>
    <n v="3"/>
    <s v="Wednesday"/>
  </r>
  <r>
    <d v="2023-07-27T00:00:00"/>
    <x v="1"/>
    <n v="329.31"/>
    <n v="337.22"/>
    <n v="330.31"/>
    <n v="333.78"/>
    <n v="18870075"/>
    <n v="2.2798308512594199E-2"/>
    <n v="2.2542310652332399E-2"/>
    <x v="1"/>
    <x v="6"/>
    <n v="3"/>
    <s v="Thursday"/>
  </r>
  <r>
    <d v="2023-07-28T00:00:00"/>
    <x v="1"/>
    <n v="335.53"/>
    <n v="341.44"/>
    <n v="335.24"/>
    <n v="337.69"/>
    <n v="32173049"/>
    <n v="1.1714302834202101E-2"/>
    <n v="1.16462215560894E-2"/>
    <x v="1"/>
    <x v="6"/>
    <n v="3"/>
    <s v="Friday"/>
  </r>
  <r>
    <d v="2023-07-31T00:00:00"/>
    <x v="1"/>
    <n v="337.12"/>
    <n v="339.83"/>
    <n v="333.41"/>
    <n v="337.51"/>
    <n v="20274698"/>
    <n v="-5.3303325535250003E-4"/>
    <n v="-5.3317536808100002E-4"/>
    <x v="1"/>
    <x v="6"/>
    <n v="3"/>
    <s v="Monday"/>
  </r>
  <r>
    <d v="2023-08-01T00:00:00"/>
    <x v="1"/>
    <n v="337.05"/>
    <n v="344.26"/>
    <n v="338.42"/>
    <n v="340.95"/>
    <n v="22263882"/>
    <n v="1.0192290598797E-2"/>
    <n v="1.0140699463396401E-2"/>
    <x v="1"/>
    <x v="7"/>
    <n v="3"/>
    <s v="Tuesday"/>
  </r>
  <r>
    <d v="2023-08-02T00:00:00"/>
    <x v="1"/>
    <n v="341.28"/>
    <n v="335.84"/>
    <n v="324.86"/>
    <n v="330.33"/>
    <n v="21483184"/>
    <n v="-3.1148262208534901E-2"/>
    <n v="-3.1643684173052397E-2"/>
    <x v="1"/>
    <x v="7"/>
    <n v="3"/>
    <s v="Wednesday"/>
  </r>
  <r>
    <d v="2023-08-03T00:00:00"/>
    <x v="1"/>
    <n v="331.27"/>
    <n v="328.48"/>
    <n v="326.12"/>
    <n v="327.33999999999997"/>
    <n v="30744708"/>
    <n v="-9.0515545060998997E-3"/>
    <n v="-9.0927687158715992E-3"/>
    <x v="1"/>
    <x v="7"/>
    <n v="3"/>
    <s v="Thursday"/>
  </r>
  <r>
    <d v="2023-08-04T00:00:00"/>
    <x v="1"/>
    <n v="329.03"/>
    <n v="332.25"/>
    <n v="327.45999999999998"/>
    <n v="329.02"/>
    <n v="29435722"/>
    <n v="5.1322783650026996E-3"/>
    <n v="5.1191531135364003E-3"/>
    <x v="1"/>
    <x v="7"/>
    <n v="3"/>
    <s v="Friday"/>
  </r>
  <r>
    <d v="2023-08-07T00:00:00"/>
    <x v="1"/>
    <n v="326.94"/>
    <n v="337.38"/>
    <n v="333.08"/>
    <n v="335.05"/>
    <n v="11385783"/>
    <n v="1.8327153364537201E-2"/>
    <n v="1.8161235227905501E-2"/>
    <x v="1"/>
    <x v="7"/>
    <n v="3"/>
    <s v="Monday"/>
  </r>
  <r>
    <d v="2023-08-08T00:00:00"/>
    <x v="1"/>
    <n v="335.74"/>
    <n v="337.68"/>
    <n v="333.27"/>
    <n v="336.3"/>
    <n v="26981426"/>
    <n v="3.7307864497835002E-3"/>
    <n v="3.7238443270441002E-3"/>
    <x v="1"/>
    <x v="7"/>
    <n v="3"/>
    <s v="Tuesday"/>
  </r>
  <r>
    <d v="2023-08-09T00:00:00"/>
    <x v="1"/>
    <n v="332.94"/>
    <n v="349.41"/>
    <n v="341.79"/>
    <n v="344.32"/>
    <n v="14812893"/>
    <n v="2.38477549806719E-2"/>
    <n v="2.3567838787140898E-2"/>
    <x v="1"/>
    <x v="7"/>
    <n v="3"/>
    <s v="Wednesday"/>
  </r>
  <r>
    <d v="2023-08-10T00:00:00"/>
    <x v="1"/>
    <n v="344.03"/>
    <n v="350.82"/>
    <n v="346.82"/>
    <n v="349.26"/>
    <n v="22566788"/>
    <n v="1.43471189591077E-2"/>
    <n v="1.4245172978334201E-2"/>
    <x v="1"/>
    <x v="7"/>
    <n v="3"/>
    <s v="Thursday"/>
  </r>
  <r>
    <d v="2023-08-11T00:00:00"/>
    <x v="1"/>
    <n v="351.66"/>
    <n v="348.81"/>
    <n v="345.18"/>
    <n v="346.79"/>
    <n v="24201717"/>
    <n v="-7.0720952871785002E-3"/>
    <n v="-7.0972210844878003E-3"/>
    <x v="1"/>
    <x v="7"/>
    <n v="3"/>
    <s v="Friday"/>
  </r>
  <r>
    <d v="2023-08-14T00:00:00"/>
    <x v="1"/>
    <n v="344.47"/>
    <n v="349.74"/>
    <n v="343.33"/>
    <n v="346.23"/>
    <n v="22494219"/>
    <n v="-1.6148101156319E-3"/>
    <n v="-1.6161153267880001E-3"/>
    <x v="1"/>
    <x v="7"/>
    <n v="3"/>
    <s v="Monday"/>
  </r>
  <r>
    <d v="2023-08-15T00:00:00"/>
    <x v="1"/>
    <n v="343.62"/>
    <n v="351.01"/>
    <n v="346.8"/>
    <n v="348.67"/>
    <n v="29052995"/>
    <n v="7.0473384744244999E-3"/>
    <n v="7.0226220400821E-3"/>
    <x v="1"/>
    <x v="7"/>
    <n v="3"/>
    <s v="Tuesday"/>
  </r>
  <r>
    <d v="2023-08-16T00:00:00"/>
    <x v="1"/>
    <n v="349.04"/>
    <n v="351.33"/>
    <n v="343.25"/>
    <n v="346.42"/>
    <n v="31028272"/>
    <n v="-6.4530931826654999E-3"/>
    <n v="-6.4740043983712E-3"/>
    <x v="1"/>
    <x v="7"/>
    <n v="3"/>
    <s v="Wednesday"/>
  </r>
  <r>
    <d v="2023-08-17T00:00:00"/>
    <x v="1"/>
    <n v="348.69"/>
    <n v="359.06"/>
    <n v="351.77"/>
    <n v="355.09"/>
    <n v="19822865"/>
    <n v="2.50274233589282E-2"/>
    <n v="2.47193667289917E-2"/>
    <x v="1"/>
    <x v="7"/>
    <n v="3"/>
    <s v="Thursday"/>
  </r>
  <r>
    <d v="2023-08-18T00:00:00"/>
    <x v="1"/>
    <n v="355.63"/>
    <n v="356.22"/>
    <n v="344.94"/>
    <n v="349.15"/>
    <n v="19607981"/>
    <n v="-1.6728153425892001E-2"/>
    <n v="-1.6869649179081701E-2"/>
    <x v="1"/>
    <x v="7"/>
    <n v="3"/>
    <s v="Friday"/>
  </r>
  <r>
    <d v="2023-08-21T00:00:00"/>
    <x v="1"/>
    <n v="346.01"/>
    <n v="353.95"/>
    <n v="346.84"/>
    <n v="351.1"/>
    <n v="24731678"/>
    <n v="5.5849921237292001E-3"/>
    <n v="5.5694538823423999E-3"/>
    <x v="1"/>
    <x v="7"/>
    <n v="3"/>
    <s v="Monday"/>
  </r>
  <r>
    <d v="2023-08-22T00:00:00"/>
    <x v="1"/>
    <n v="348.31"/>
    <n v="357.25"/>
    <n v="354.14"/>
    <n v="355.4"/>
    <n v="15732933"/>
    <n v="1.2247223013386301E-2"/>
    <n v="1.21728325461642E-2"/>
    <x v="1"/>
    <x v="7"/>
    <n v="3"/>
    <s v="Tuesday"/>
  </r>
  <r>
    <d v="2023-08-23T00:00:00"/>
    <x v="1"/>
    <n v="355.56"/>
    <n v="358.06"/>
    <n v="347.37"/>
    <n v="353.86"/>
    <n v="21666828"/>
    <n v="-4.333145751266E-3"/>
    <n v="-4.3425610356940996E-3"/>
    <x v="1"/>
    <x v="7"/>
    <n v="3"/>
    <s v="Wednesday"/>
  </r>
  <r>
    <d v="2023-08-24T00:00:00"/>
    <x v="1"/>
    <n v="351.89"/>
    <n v="353.24"/>
    <n v="346.92"/>
    <n v="351.07"/>
    <n v="37460954"/>
    <n v="-7.8844740857967003E-3"/>
    <n v="-7.9157209031195004E-3"/>
    <x v="1"/>
    <x v="7"/>
    <n v="3"/>
    <s v="Thursday"/>
  </r>
  <r>
    <d v="2023-08-25T00:00:00"/>
    <x v="1"/>
    <n v="351.3"/>
    <n v="352.74"/>
    <n v="348.45"/>
    <n v="350.86"/>
    <n v="15910601"/>
    <n v="-5.9817130486790001E-4"/>
    <n v="-5.9835028069859999E-4"/>
    <x v="1"/>
    <x v="7"/>
    <n v="3"/>
    <s v="Friday"/>
  </r>
  <r>
    <d v="2023-08-28T00:00:00"/>
    <x v="1"/>
    <n v="351.19"/>
    <n v="361.29"/>
    <n v="351.53"/>
    <n v="355.59"/>
    <n v="22574943"/>
    <n v="1.3481160576868099E-2"/>
    <n v="1.33910982584799E-2"/>
    <x v="1"/>
    <x v="7"/>
    <n v="3"/>
    <s v="Monday"/>
  </r>
  <r>
    <d v="2023-08-29T00:00:00"/>
    <x v="1"/>
    <n v="354.76"/>
    <n v="358.03"/>
    <n v="346.93"/>
    <n v="353.01"/>
    <n v="20930042"/>
    <n v="-7.2555471188727001E-3"/>
    <n v="-7.2819966155714001E-3"/>
    <x v="1"/>
    <x v="7"/>
    <n v="3"/>
    <s v="Tuesday"/>
  </r>
  <r>
    <d v="2023-08-30T00:00:00"/>
    <x v="1"/>
    <n v="356.03"/>
    <n v="348.99"/>
    <n v="345.45"/>
    <n v="347.32"/>
    <n v="45625017"/>
    <n v="-1.6118523554573501E-2"/>
    <n v="-1.6249839951502799E-2"/>
    <x v="1"/>
    <x v="7"/>
    <n v="3"/>
    <s v="Wednesday"/>
  </r>
  <r>
    <d v="2023-08-31T00:00:00"/>
    <x v="1"/>
    <n v="348.29"/>
    <n v="357.85"/>
    <n v="350.31"/>
    <n v="353.88"/>
    <n v="21274676"/>
    <n v="1.88874812852701E-2"/>
    <n v="1.8711327422740801E-2"/>
    <x v="1"/>
    <x v="7"/>
    <n v="3"/>
    <s v="Thursday"/>
  </r>
  <r>
    <d v="2023-09-01T00:00:00"/>
    <x v="1"/>
    <n v="355.9"/>
    <n v="358.89"/>
    <n v="354.15"/>
    <n v="356.32"/>
    <n v="21648421"/>
    <n v="6.8949926528766997E-3"/>
    <n v="6.8713308938723001E-3"/>
    <x v="1"/>
    <x v="8"/>
    <n v="3"/>
    <s v="Friday"/>
  </r>
  <r>
    <d v="2023-09-04T00:00:00"/>
    <x v="1"/>
    <n v="357.87"/>
    <n v="365.59"/>
    <n v="357.06"/>
    <n v="362.23"/>
    <n v="18350307"/>
    <n v="1.6586214638527101E-2"/>
    <n v="1.64501656775859E-2"/>
    <x v="1"/>
    <x v="8"/>
    <n v="3"/>
    <s v="Monday"/>
  </r>
  <r>
    <d v="2023-09-05T00:00:00"/>
    <x v="1"/>
    <n v="361.98"/>
    <n v="372.27"/>
    <n v="362.15"/>
    <n v="366.81"/>
    <n v="25070011"/>
    <n v="1.2643900284349601E-2"/>
    <n v="1.2564633637564901E-2"/>
    <x v="1"/>
    <x v="8"/>
    <n v="3"/>
    <s v="Tuesday"/>
  </r>
  <r>
    <d v="2023-09-06T00:00:00"/>
    <x v="1"/>
    <n v="366.47"/>
    <n v="383.82"/>
    <n v="377.03"/>
    <n v="379.84"/>
    <n v="27110631"/>
    <n v="3.5522477576947098E-2"/>
    <n v="3.4906108597094698E-2"/>
    <x v="1"/>
    <x v="8"/>
    <n v="3"/>
    <s v="Wednesday"/>
  </r>
  <r>
    <d v="2023-09-07T00:00:00"/>
    <x v="1"/>
    <n v="379.31"/>
    <n v="393.73"/>
    <n v="381.57"/>
    <n v="386.8"/>
    <n v="19165846"/>
    <n v="1.83235046335299E-2"/>
    <n v="1.8157652157836001E-2"/>
    <x v="1"/>
    <x v="8"/>
    <n v="3"/>
    <s v="Thursday"/>
  </r>
  <r>
    <d v="2023-09-08T00:00:00"/>
    <x v="1"/>
    <n v="388.05"/>
    <n v="384.88"/>
    <n v="381.23"/>
    <n v="382.64"/>
    <n v="33632493"/>
    <n v="-1.07549120992761E-2"/>
    <n v="-1.0813164207097801E-2"/>
    <x v="1"/>
    <x v="8"/>
    <n v="3"/>
    <s v="Friday"/>
  </r>
  <r>
    <d v="2023-09-11T00:00:00"/>
    <x v="1"/>
    <n v="381.47"/>
    <n v="390.91"/>
    <n v="381.93"/>
    <n v="385.71"/>
    <n v="27117923"/>
    <n v="8.0232071921388006E-3"/>
    <n v="7.9911923922256992E-3"/>
    <x v="1"/>
    <x v="8"/>
    <n v="3"/>
    <s v="Monday"/>
  </r>
  <r>
    <d v="2023-09-12T00:00:00"/>
    <x v="1"/>
    <n v="388.86"/>
    <n v="386.18"/>
    <n v="374.61"/>
    <n v="382.57"/>
    <n v="32279927"/>
    <n v="-8.1408311944206006E-3"/>
    <n v="-8.1741487053821997E-3"/>
    <x v="1"/>
    <x v="8"/>
    <n v="3"/>
    <s v="Tuesday"/>
  </r>
  <r>
    <d v="2023-09-13T00:00:00"/>
    <x v="1"/>
    <n v="381.22"/>
    <n v="384.65"/>
    <n v="376.4"/>
    <n v="380.07"/>
    <n v="22656236"/>
    <n v="-6.5347518101263003E-3"/>
    <n v="-6.5561967768132997E-3"/>
    <x v="1"/>
    <x v="8"/>
    <n v="3"/>
    <s v="Wednesday"/>
  </r>
  <r>
    <d v="2023-09-14T00:00:00"/>
    <x v="1"/>
    <n v="380.45"/>
    <n v="373.62"/>
    <n v="370.73"/>
    <n v="371.92"/>
    <n v="26892061"/>
    <n v="-2.1443418317678199E-2"/>
    <n v="-2.1676668899742201E-2"/>
    <x v="1"/>
    <x v="8"/>
    <n v="3"/>
    <s v="Thursday"/>
  </r>
  <r>
    <d v="2023-09-15T00:00:00"/>
    <x v="1"/>
    <n v="371.52"/>
    <n v="372.86"/>
    <n v="368.09"/>
    <n v="370.47"/>
    <n v="23451791"/>
    <n v="-3.8986878898687998E-3"/>
    <n v="-3.9063075844884996E-3"/>
    <x v="1"/>
    <x v="8"/>
    <n v="3"/>
    <s v="Friday"/>
  </r>
  <r>
    <d v="2023-09-18T00:00:00"/>
    <x v="1"/>
    <n v="369.68"/>
    <n v="375.39"/>
    <n v="372.17"/>
    <n v="373.88"/>
    <n v="38713186"/>
    <n v="9.2045239830484005E-3"/>
    <n v="9.1624205165417999E-3"/>
    <x v="1"/>
    <x v="8"/>
    <n v="3"/>
    <s v="Monday"/>
  </r>
  <r>
    <d v="2023-09-19T00:00:00"/>
    <x v="1"/>
    <n v="377.72"/>
    <n v="378.34"/>
    <n v="369.43"/>
    <n v="373.72"/>
    <n v="25887366"/>
    <n v="-4.279447951213E-4"/>
    <n v="-4.2803638962760001E-4"/>
    <x v="1"/>
    <x v="8"/>
    <n v="3"/>
    <s v="Tuesday"/>
  </r>
  <r>
    <d v="2023-09-20T00:00:00"/>
    <x v="1"/>
    <n v="372.94"/>
    <n v="372.97"/>
    <n v="363.73"/>
    <n v="367.52"/>
    <n v="25065740"/>
    <n v="-1.65899603981591E-2"/>
    <n v="-1.6729114983966901E-2"/>
    <x v="1"/>
    <x v="8"/>
    <n v="3"/>
    <s v="Wednesday"/>
  </r>
  <r>
    <d v="2023-09-21T00:00:00"/>
    <x v="1"/>
    <n v="366.99"/>
    <n v="361.85"/>
    <n v="355.32"/>
    <n v="359.02"/>
    <n v="21788955"/>
    <n v="-2.31279930343927E-2"/>
    <n v="-2.3399641697864001E-2"/>
    <x v="1"/>
    <x v="8"/>
    <n v="3"/>
    <s v="Thursday"/>
  </r>
  <r>
    <d v="2023-09-22T00:00:00"/>
    <x v="1"/>
    <n v="357.89"/>
    <n v="372.96"/>
    <n v="368.64"/>
    <n v="371.38"/>
    <n v="21414895"/>
    <n v="3.4427051417748197E-2"/>
    <n v="3.3847699929525403E-2"/>
    <x v="1"/>
    <x v="8"/>
    <n v="3"/>
    <s v="Friday"/>
  </r>
  <r>
    <d v="2023-09-25T00:00:00"/>
    <x v="1"/>
    <n v="371.45"/>
    <n v="377.15"/>
    <n v="371.46"/>
    <n v="373.51"/>
    <n v="26848029"/>
    <n v="5.7353653939360002E-3"/>
    <n v="5.7189808037250997E-3"/>
    <x v="1"/>
    <x v="8"/>
    <n v="3"/>
    <s v="Monday"/>
  </r>
  <r>
    <d v="2023-09-26T00:00:00"/>
    <x v="1"/>
    <n v="373.33"/>
    <n v="371.98"/>
    <n v="364.03"/>
    <n v="368.91"/>
    <n v="31968532"/>
    <n v="-1.2315600653262201E-2"/>
    <n v="-1.2392066123709E-2"/>
    <x v="1"/>
    <x v="8"/>
    <n v="3"/>
    <s v="Tuesday"/>
  </r>
  <r>
    <d v="2023-09-27T00:00:00"/>
    <x v="1"/>
    <n v="366.96"/>
    <n v="375.49"/>
    <n v="368.3"/>
    <n v="371.82"/>
    <n v="20358701"/>
    <n v="7.8881027892979995E-3"/>
    <n v="7.8571543496054001E-3"/>
    <x v="1"/>
    <x v="8"/>
    <n v="3"/>
    <s v="Wednesday"/>
  </r>
  <r>
    <d v="2023-09-28T00:00:00"/>
    <x v="1"/>
    <n v="371.08"/>
    <n v="387.02"/>
    <n v="382.69"/>
    <n v="385.09"/>
    <n v="25967600"/>
    <n v="3.5689312032703903E-2"/>
    <n v="3.5067207000410702E-2"/>
    <x v="1"/>
    <x v="8"/>
    <n v="3"/>
    <s v="Thursday"/>
  </r>
  <r>
    <d v="2023-09-29T00:00:00"/>
    <x v="1"/>
    <n v="386.2"/>
    <n v="394.89"/>
    <n v="382.38"/>
    <n v="389.1"/>
    <n v="26420141"/>
    <n v="1.0413150172686901E-2"/>
    <n v="1.0359306788026001E-2"/>
    <x v="1"/>
    <x v="8"/>
    <n v="3"/>
    <s v="Friday"/>
  </r>
  <r>
    <d v="2023-10-02T00:00:00"/>
    <x v="1"/>
    <n v="390.99"/>
    <n v="374.37"/>
    <n v="370.18"/>
    <n v="372.61"/>
    <n v="27837523"/>
    <n v="-4.2379850938062097E-2"/>
    <n v="-4.3304083750528501E-2"/>
    <x v="1"/>
    <x v="9"/>
    <n v="4"/>
    <s v="Monday"/>
  </r>
  <r>
    <d v="2023-10-03T00:00:00"/>
    <x v="1"/>
    <n v="372.66"/>
    <n v="392.82"/>
    <n v="384.78"/>
    <n v="388.74"/>
    <n v="14978665"/>
    <n v="4.3289230026032501E-2"/>
    <n v="4.2378443449941502E-2"/>
    <x v="1"/>
    <x v="9"/>
    <n v="4"/>
    <s v="Tuesday"/>
  </r>
  <r>
    <d v="2023-10-04T00:00:00"/>
    <x v="1"/>
    <n v="388.84"/>
    <n v="382.2"/>
    <n v="374.45"/>
    <n v="377.8"/>
    <n v="18943408"/>
    <n v="-2.81422030148685E-2"/>
    <n v="-2.85457846225117E-2"/>
    <x v="1"/>
    <x v="9"/>
    <n v="4"/>
    <s v="Wednesday"/>
  </r>
  <r>
    <d v="2023-10-05T00:00:00"/>
    <x v="1"/>
    <n v="377.16"/>
    <n v="379.27"/>
    <n v="375.1"/>
    <n v="376.8"/>
    <n v="16595348"/>
    <n v="-2.6469031233456999E-3"/>
    <n v="-2.6504123652012E-3"/>
    <x v="1"/>
    <x v="9"/>
    <n v="4"/>
    <s v="Thursday"/>
  </r>
  <r>
    <d v="2023-10-06T00:00:00"/>
    <x v="1"/>
    <n v="375.91"/>
    <n v="374.65"/>
    <n v="366.07"/>
    <n v="370.35"/>
    <n v="25247853"/>
    <n v="-1.7117834394904399E-2"/>
    <n v="-1.72660382429097E-2"/>
    <x v="1"/>
    <x v="9"/>
    <n v="4"/>
    <s v="Friday"/>
  </r>
  <r>
    <d v="2023-10-09T00:00:00"/>
    <x v="1"/>
    <n v="368.74"/>
    <n v="370.52"/>
    <n v="361.29"/>
    <n v="366.28"/>
    <n v="19078915"/>
    <n v="-1.0989604428243699E-2"/>
    <n v="-1.1050436219766899E-2"/>
    <x v="1"/>
    <x v="9"/>
    <n v="4"/>
    <s v="Monday"/>
  </r>
  <r>
    <d v="2023-10-10T00:00:00"/>
    <x v="1"/>
    <n v="363.58"/>
    <n v="372.74"/>
    <n v="365.87"/>
    <n v="368.14"/>
    <n v="21541977"/>
    <n v="5.0780823413782003E-3"/>
    <n v="5.0652323650446996E-3"/>
    <x v="1"/>
    <x v="9"/>
    <n v="4"/>
    <s v="Tuesday"/>
  </r>
  <r>
    <d v="2023-10-11T00:00:00"/>
    <x v="1"/>
    <n v="366.92"/>
    <n v="363.04"/>
    <n v="350.17"/>
    <n v="356.54"/>
    <n v="17471861"/>
    <n v="-3.1509751724887097E-2"/>
    <n v="-3.2016865080860303E-2"/>
    <x v="1"/>
    <x v="9"/>
    <n v="4"/>
    <s v="Wednesday"/>
  </r>
  <r>
    <d v="2023-10-12T00:00:00"/>
    <x v="1"/>
    <n v="358.06"/>
    <n v="360.37"/>
    <n v="352.07"/>
    <n v="356.24"/>
    <n v="22151492"/>
    <n v="-8.4142031749600004E-4"/>
    <n v="-8.4177451026860005E-4"/>
    <x v="1"/>
    <x v="9"/>
    <n v="4"/>
    <s v="Thursday"/>
  </r>
  <r>
    <d v="2023-10-13T00:00:00"/>
    <x v="1"/>
    <n v="355.53"/>
    <n v="366.16"/>
    <n v="361.15"/>
    <n v="362.95"/>
    <n v="17843597"/>
    <n v="1.8835616438356E-2"/>
    <n v="1.8660422717402599E-2"/>
    <x v="1"/>
    <x v="9"/>
    <n v="4"/>
    <s v="Friday"/>
  </r>
  <r>
    <d v="2023-10-16T00:00:00"/>
    <x v="1"/>
    <n v="362.36"/>
    <n v="365.56"/>
    <n v="351.32"/>
    <n v="358.37"/>
    <n v="31382435"/>
    <n v="-1.26188180190108E-2"/>
    <n v="-1.2699111490705999E-2"/>
    <x v="1"/>
    <x v="9"/>
    <n v="4"/>
    <s v="Monday"/>
  </r>
  <r>
    <d v="2023-10-17T00:00:00"/>
    <x v="1"/>
    <n v="357.75"/>
    <n v="358.08"/>
    <n v="344.49"/>
    <n v="350.82"/>
    <n v="28865416"/>
    <n v="-2.1067611686246001E-2"/>
    <n v="-2.1292700824509399E-2"/>
    <x v="1"/>
    <x v="9"/>
    <n v="4"/>
    <s v="Tuesday"/>
  </r>
  <r>
    <d v="2023-10-18T00:00:00"/>
    <x v="1"/>
    <n v="352.88"/>
    <n v="351.44"/>
    <n v="348.75"/>
    <n v="350.26"/>
    <n v="26152495"/>
    <n v="-1.5962601904110001E-3"/>
    <n v="-1.5975355711157001E-3"/>
    <x v="1"/>
    <x v="9"/>
    <n v="4"/>
    <s v="Wednesday"/>
  </r>
  <r>
    <d v="2023-10-19T00:00:00"/>
    <x v="1"/>
    <n v="348.72"/>
    <n v="355.96"/>
    <n v="343.24"/>
    <n v="348.6"/>
    <n v="22834972"/>
    <n v="-4.7393364928909002E-3"/>
    <n v="-4.7506027585976999E-3"/>
    <x v="1"/>
    <x v="9"/>
    <n v="4"/>
    <s v="Thursday"/>
  </r>
  <r>
    <d v="2023-10-20T00:00:00"/>
    <x v="1"/>
    <n v="349.06"/>
    <n v="350.81"/>
    <n v="339.72"/>
    <n v="345.55"/>
    <n v="13566042"/>
    <n v="-8.7492828456684005E-3"/>
    <n v="-8.7877825485171996E-3"/>
    <x v="1"/>
    <x v="9"/>
    <n v="4"/>
    <s v="Friday"/>
  </r>
  <r>
    <d v="2023-10-23T00:00:00"/>
    <x v="1"/>
    <n v="345.44"/>
    <n v="341.24"/>
    <n v="336.92"/>
    <n v="339.35"/>
    <n v="21789186"/>
    <n v="-1.7942410649688802E-2"/>
    <n v="-1.8105327387635799E-2"/>
    <x v="1"/>
    <x v="9"/>
    <n v="4"/>
    <s v="Monday"/>
  </r>
  <r>
    <d v="2023-10-24T00:00:00"/>
    <x v="1"/>
    <n v="339.45"/>
    <n v="345.54"/>
    <n v="339.49"/>
    <n v="342.33"/>
    <n v="19894411"/>
    <n v="8.7814940327095008E-3"/>
    <n v="8.7431609649304999E-3"/>
    <x v="1"/>
    <x v="9"/>
    <n v="4"/>
    <s v="Tuesday"/>
  </r>
  <r>
    <d v="2023-10-25T00:00:00"/>
    <x v="1"/>
    <n v="342.73"/>
    <n v="347.07"/>
    <n v="344.08"/>
    <n v="345.76"/>
    <n v="26925077"/>
    <n v="1.0019571758244901E-2"/>
    <n v="9.9697086438778008E-3"/>
    <x v="1"/>
    <x v="9"/>
    <n v="4"/>
    <s v="Wednesday"/>
  </r>
  <r>
    <d v="2023-10-26T00:00:00"/>
    <x v="1"/>
    <n v="345.86"/>
    <n v="344.82"/>
    <n v="335.44"/>
    <n v="340.21"/>
    <n v="30107911"/>
    <n v="-1.6051596483109699E-2"/>
    <n v="-1.61818187549846E-2"/>
    <x v="1"/>
    <x v="9"/>
    <n v="4"/>
    <s v="Thursday"/>
  </r>
  <r>
    <d v="2023-10-27T00:00:00"/>
    <x v="1"/>
    <n v="341.48"/>
    <n v="341.11"/>
    <n v="328.5"/>
    <n v="335.47"/>
    <n v="27557249"/>
    <n v="-1.39325710590516E-2"/>
    <n v="-1.40305403678952E-2"/>
    <x v="1"/>
    <x v="9"/>
    <n v="4"/>
    <s v="Friday"/>
  </r>
  <r>
    <d v="2023-10-30T00:00:00"/>
    <x v="1"/>
    <n v="335.43"/>
    <n v="338.52"/>
    <n v="334.57"/>
    <n v="336.4"/>
    <n v="36517343"/>
    <n v="2.7722300056635999E-3"/>
    <n v="2.768394463097E-3"/>
    <x v="1"/>
    <x v="9"/>
    <n v="4"/>
    <s v="Monday"/>
  </r>
  <r>
    <d v="2023-10-31T00:00:00"/>
    <x v="1"/>
    <n v="339.17"/>
    <n v="335.1"/>
    <n v="328.21"/>
    <n v="331.52"/>
    <n v="21081198"/>
    <n v="-1.4506539833531401E-2"/>
    <n v="-1.46127884677293E-2"/>
    <x v="1"/>
    <x v="9"/>
    <n v="4"/>
    <s v="Tuesday"/>
  </r>
  <r>
    <d v="2023-11-01T00:00:00"/>
    <x v="1"/>
    <n v="331.59"/>
    <n v="334.22"/>
    <n v="329.79"/>
    <n v="332.65"/>
    <n v="20820603"/>
    <n v="3.4085424710422999E-3"/>
    <n v="3.4027465568327998E-3"/>
    <x v="1"/>
    <x v="10"/>
    <n v="4"/>
    <s v="Wednesday"/>
  </r>
  <r>
    <d v="2023-11-02T00:00:00"/>
    <x v="1"/>
    <n v="329.97"/>
    <n v="344.14"/>
    <n v="338.51"/>
    <n v="340.63"/>
    <n v="34132134"/>
    <n v="2.3989177814519799E-2"/>
    <n v="2.3705958020960601E-2"/>
    <x v="1"/>
    <x v="10"/>
    <n v="4"/>
    <s v="Thursday"/>
  </r>
  <r>
    <d v="2023-11-03T00:00:00"/>
    <x v="1"/>
    <n v="341.66"/>
    <n v="345.38"/>
    <n v="336.17"/>
    <n v="340.51"/>
    <n v="26278227"/>
    <n v="-3.5228840677570001E-4"/>
    <n v="-3.5235047491409999E-4"/>
    <x v="1"/>
    <x v="10"/>
    <n v="4"/>
    <s v="Friday"/>
  </r>
  <r>
    <d v="2023-11-06T00:00:00"/>
    <x v="1"/>
    <n v="341.14"/>
    <n v="336.66"/>
    <n v="331.95"/>
    <n v="334.26"/>
    <n v="23214479"/>
    <n v="-1.83548207101112E-2"/>
    <n v="-1.8525360473163801E-2"/>
    <x v="1"/>
    <x v="10"/>
    <n v="4"/>
    <s v="Monday"/>
  </r>
  <r>
    <d v="2023-11-07T00:00:00"/>
    <x v="1"/>
    <n v="334.31"/>
    <n v="339.05"/>
    <n v="332.93"/>
    <n v="336.53"/>
    <n v="43503098"/>
    <n v="6.7911206844970002E-3"/>
    <n v="6.7681648961691E-3"/>
    <x v="1"/>
    <x v="10"/>
    <n v="4"/>
    <s v="Tuesday"/>
  </r>
  <r>
    <d v="2023-11-08T00:00:00"/>
    <x v="1"/>
    <n v="336.12"/>
    <n v="337.63"/>
    <n v="332.55"/>
    <n v="335.79"/>
    <n v="29731140"/>
    <n v="-2.1989124297980001E-3"/>
    <n v="-2.2013335876621999E-3"/>
    <x v="1"/>
    <x v="10"/>
    <n v="4"/>
    <s v="Wednesday"/>
  </r>
  <r>
    <d v="2023-11-09T00:00:00"/>
    <x v="1"/>
    <n v="332.43"/>
    <n v="338.65"/>
    <n v="332.4"/>
    <n v="335.19"/>
    <n v="23610996"/>
    <n v="-1.7868310551237001E-3"/>
    <n v="-1.7884293419296001E-3"/>
    <x v="1"/>
    <x v="10"/>
    <n v="4"/>
    <s v="Thursday"/>
  </r>
  <r>
    <d v="2023-11-10T00:00:00"/>
    <x v="1"/>
    <n v="332.11"/>
    <n v="342.4"/>
    <n v="332.83"/>
    <n v="337.91"/>
    <n v="20350233"/>
    <n v="8.1148005608758997E-3"/>
    <n v="8.0820526095798009E-3"/>
    <x v="1"/>
    <x v="10"/>
    <n v="4"/>
    <s v="Friday"/>
  </r>
  <r>
    <d v="2023-11-13T00:00:00"/>
    <x v="1"/>
    <n v="340.54"/>
    <n v="347.41"/>
    <n v="338.36"/>
    <n v="341.81"/>
    <n v="37219381"/>
    <n v="1.1541534728181899E-2"/>
    <n v="1.1475439291946001E-2"/>
    <x v="1"/>
    <x v="10"/>
    <n v="4"/>
    <s v="Monday"/>
  </r>
  <r>
    <d v="2023-11-14T00:00:00"/>
    <x v="1"/>
    <n v="340.86"/>
    <n v="345.72"/>
    <n v="338.58"/>
    <n v="342.2"/>
    <n v="26601694"/>
    <n v="1.1409847576138001E-3"/>
    <n v="1.1403343292107999E-3"/>
    <x v="1"/>
    <x v="10"/>
    <n v="4"/>
    <s v="Tuesday"/>
  </r>
  <r>
    <d v="2023-11-15T00:00:00"/>
    <x v="1"/>
    <n v="343.76"/>
    <n v="346.59"/>
    <n v="338.55"/>
    <n v="342.08"/>
    <n v="25184554"/>
    <n v="-3.506721215663E-4"/>
    <n v="-3.5073362141269999E-4"/>
    <x v="1"/>
    <x v="10"/>
    <n v="4"/>
    <s v="Wednesday"/>
  </r>
  <r>
    <d v="2023-11-16T00:00:00"/>
    <x v="1"/>
    <n v="339.49"/>
    <n v="357.14"/>
    <n v="350.98"/>
    <n v="353.59"/>
    <n v="30623226"/>
    <n v="3.36471000935454E-2"/>
    <n v="3.3093421983919499E-2"/>
    <x v="1"/>
    <x v="10"/>
    <n v="4"/>
    <s v="Thursday"/>
  </r>
  <r>
    <d v="2023-11-17T00:00:00"/>
    <x v="1"/>
    <n v="351.84"/>
    <n v="363.52"/>
    <n v="354.62"/>
    <n v="360.55"/>
    <n v="32554062"/>
    <n v="1.9683814587516599E-2"/>
    <n v="1.9492593542168701E-2"/>
    <x v="1"/>
    <x v="10"/>
    <n v="4"/>
    <s v="Friday"/>
  </r>
  <r>
    <d v="2023-11-20T00:00:00"/>
    <x v="1"/>
    <n v="361.7"/>
    <n v="370.68"/>
    <n v="360.72"/>
    <n v="365.53"/>
    <n v="29483677"/>
    <n v="1.3812231313271301E-2"/>
    <n v="1.37177118021048E-2"/>
    <x v="1"/>
    <x v="10"/>
    <n v="4"/>
    <s v="Monday"/>
  </r>
  <r>
    <d v="2023-11-21T00:00:00"/>
    <x v="1"/>
    <n v="365.35"/>
    <n v="371.7"/>
    <n v="361.94"/>
    <n v="366.5"/>
    <n v="32592053"/>
    <n v="2.6536809564194001E-3"/>
    <n v="2.6501661618326998E-3"/>
    <x v="1"/>
    <x v="10"/>
    <n v="4"/>
    <s v="Tuesday"/>
  </r>
  <r>
    <d v="2023-11-22T00:00:00"/>
    <x v="1"/>
    <n v="367.43"/>
    <n v="362.64"/>
    <n v="358.93"/>
    <n v="360.95"/>
    <n v="28625219"/>
    <n v="-1.5143246930422899E-2"/>
    <n v="-1.52590767415361E-2"/>
    <x v="1"/>
    <x v="10"/>
    <n v="4"/>
    <s v="Wednesday"/>
  </r>
  <r>
    <d v="2023-11-23T00:00:00"/>
    <x v="1"/>
    <n v="360.93"/>
    <n v="369.37"/>
    <n v="365.83"/>
    <n v="367.64"/>
    <n v="29528119"/>
    <n v="1.85344230502839E-2"/>
    <n v="1.8364753904738702E-2"/>
    <x v="1"/>
    <x v="10"/>
    <n v="4"/>
    <s v="Thursday"/>
  </r>
  <r>
    <d v="2023-11-24T00:00:00"/>
    <x v="1"/>
    <n v="367.27"/>
    <n v="375.12"/>
    <n v="360.85"/>
    <n v="368.69"/>
    <n v="20073177"/>
    <n v="2.8560548362527999E-3"/>
    <n v="2.8519840607025E-3"/>
    <x v="1"/>
    <x v="10"/>
    <n v="4"/>
    <s v="Friday"/>
  </r>
  <r>
    <d v="2023-11-27T00:00:00"/>
    <x v="1"/>
    <n v="367.5"/>
    <n v="367.03"/>
    <n v="364.15"/>
    <n v="365.57"/>
    <n v="43033633"/>
    <n v="-8.4623938810383E-3"/>
    <n v="-8.4984032302462993E-3"/>
    <x v="1"/>
    <x v="10"/>
    <n v="4"/>
    <s v="Monday"/>
  </r>
  <r>
    <d v="2023-11-28T00:00:00"/>
    <x v="1"/>
    <n v="363.51"/>
    <n v="367.62"/>
    <n v="357.16"/>
    <n v="364.39"/>
    <n v="17266579"/>
    <n v="-3.2278359821648001E-3"/>
    <n v="-3.2330566821311998E-3"/>
    <x v="1"/>
    <x v="10"/>
    <n v="4"/>
    <s v="Tuesday"/>
  </r>
  <r>
    <d v="2023-11-29T00:00:00"/>
    <x v="1"/>
    <n v="366.8"/>
    <n v="363.5"/>
    <n v="355.63"/>
    <n v="359.1"/>
    <n v="27431421"/>
    <n v="-1.45174126622573E-2"/>
    <n v="-1.4623821406196299E-2"/>
    <x v="1"/>
    <x v="10"/>
    <n v="4"/>
    <s v="Wednesday"/>
  </r>
  <r>
    <d v="2023-11-30T00:00:00"/>
    <x v="1"/>
    <n v="361.76"/>
    <n v="368.76"/>
    <n v="359.06"/>
    <n v="365.34"/>
    <n v="16740747"/>
    <n v="1.73767752715119E-2"/>
    <n v="1.7227525616500299E-2"/>
    <x v="1"/>
    <x v="10"/>
    <n v="4"/>
    <s v="Thursday"/>
  </r>
  <r>
    <d v="2023-12-01T00:00:00"/>
    <x v="1"/>
    <n v="363.55"/>
    <n v="373.22"/>
    <n v="365.96"/>
    <n v="369.51"/>
    <n v="24274761"/>
    <n v="1.1414025291509301E-2"/>
    <n v="1.13493767729649E-2"/>
    <x v="1"/>
    <x v="11"/>
    <n v="4"/>
    <s v="Friday"/>
  </r>
  <r>
    <d v="2023-12-04T00:00:00"/>
    <x v="1"/>
    <n v="367.58"/>
    <n v="377.16"/>
    <n v="367.41"/>
    <n v="370.79"/>
    <n v="21062363"/>
    <n v="3.4640469811373E-3"/>
    <n v="3.4580609902461002E-3"/>
    <x v="1"/>
    <x v="11"/>
    <n v="4"/>
    <s v="Monday"/>
  </r>
  <r>
    <d v="2023-12-05T00:00:00"/>
    <x v="1"/>
    <n v="370.18"/>
    <n v="377.22"/>
    <n v="364.53"/>
    <n v="370.76"/>
    <n v="26039186"/>
    <n v="-8.0908330861162447E-5"/>
    <n v="-8.0911604116720771E-5"/>
    <x v="1"/>
    <x v="11"/>
    <n v="4"/>
    <s v="Tuesday"/>
  </r>
  <r>
    <d v="2023-12-06T00:00:00"/>
    <x v="1"/>
    <n v="371.35"/>
    <n v="370.36"/>
    <n v="364.3"/>
    <n v="367.02"/>
    <n v="27699188"/>
    <n v="-1.00873880677527E-2"/>
    <n v="-1.0138610525103399E-2"/>
    <x v="1"/>
    <x v="11"/>
    <n v="4"/>
    <s v="Wednesday"/>
  </r>
  <r>
    <d v="2023-12-07T00:00:00"/>
    <x v="1"/>
    <n v="366.71"/>
    <n v="356.92"/>
    <n v="351.16"/>
    <n v="355.12"/>
    <n v="18764667"/>
    <n v="-3.2423301182496797E-2"/>
    <n v="-3.29605819567486E-2"/>
    <x v="1"/>
    <x v="11"/>
    <n v="4"/>
    <s v="Thursday"/>
  </r>
  <r>
    <d v="2023-12-08T00:00:00"/>
    <x v="1"/>
    <n v="355.96"/>
    <n v="348.88"/>
    <n v="346.57"/>
    <n v="347.51"/>
    <n v="24780362"/>
    <n v="-2.14293759855823E-2"/>
    <n v="-2.1662318956565001E-2"/>
    <x v="1"/>
    <x v="11"/>
    <n v="4"/>
    <s v="Friday"/>
  </r>
  <r>
    <d v="2023-12-11T00:00:00"/>
    <x v="1"/>
    <n v="347.43"/>
    <n v="345.62"/>
    <n v="341.75"/>
    <n v="343.67"/>
    <n v="37976900"/>
    <n v="-1.1050041725417899E-2"/>
    <n v="-1.1111546946354999E-2"/>
    <x v="1"/>
    <x v="11"/>
    <n v="4"/>
    <s v="Monday"/>
  </r>
  <r>
    <d v="2023-12-12T00:00:00"/>
    <x v="1"/>
    <n v="343.49"/>
    <n v="345.84"/>
    <n v="332.2"/>
    <n v="339.08"/>
    <n v="16864255"/>
    <n v="-1.3355835539907599E-2"/>
    <n v="-1.34458268826549E-2"/>
    <x v="1"/>
    <x v="11"/>
    <n v="4"/>
    <s v="Tuesday"/>
  </r>
  <r>
    <d v="2023-12-13T00:00:00"/>
    <x v="1"/>
    <n v="342.94"/>
    <n v="343.69"/>
    <n v="338.06"/>
    <n v="340.83"/>
    <n v="19349366"/>
    <n v="5.1610239471511004E-3"/>
    <n v="5.1477515097180003E-3"/>
    <x v="1"/>
    <x v="11"/>
    <n v="4"/>
    <s v="Wednesday"/>
  </r>
  <r>
    <d v="2023-12-14T00:00:00"/>
    <x v="1"/>
    <n v="339.98"/>
    <n v="349.5"/>
    <n v="342.09"/>
    <n v="345.41"/>
    <n v="32365797"/>
    <n v="1.3437784232608699E-2"/>
    <n v="1.33482979833361E-2"/>
    <x v="1"/>
    <x v="11"/>
    <n v="4"/>
    <s v="Thursday"/>
  </r>
  <r>
    <d v="2023-12-15T00:00:00"/>
    <x v="1"/>
    <n v="348.09"/>
    <n v="349.07"/>
    <n v="341.24"/>
    <n v="344.92"/>
    <n v="25588480"/>
    <n v="-1.4186039778814E-3"/>
    <n v="-1.4196111491351999E-3"/>
    <x v="1"/>
    <x v="11"/>
    <n v="4"/>
    <s v="Friday"/>
  </r>
  <r>
    <d v="2023-12-18T00:00:00"/>
    <x v="1"/>
    <n v="347.28"/>
    <n v="355.2"/>
    <n v="350.87"/>
    <n v="352.87"/>
    <n v="26159758"/>
    <n v="2.3048822915458601E-2"/>
    <n v="2.2787211065729E-2"/>
    <x v="1"/>
    <x v="11"/>
    <n v="4"/>
    <s v="Monday"/>
  </r>
  <r>
    <d v="2023-12-19T00:00:00"/>
    <x v="1"/>
    <n v="353.71"/>
    <n v="354.3"/>
    <n v="341.66"/>
    <n v="348.75"/>
    <n v="33973014"/>
    <n v="-1.16756879303993E-2"/>
    <n v="-1.1744384014277401E-2"/>
    <x v="1"/>
    <x v="11"/>
    <n v="4"/>
    <s v="Tuesday"/>
  </r>
  <r>
    <d v="2023-12-20T00:00:00"/>
    <x v="1"/>
    <n v="345.57"/>
    <n v="350.3"/>
    <n v="347.21"/>
    <n v="348.21"/>
    <n v="19700720"/>
    <n v="-1.5483870967742E-3"/>
    <n v="-1.5495870869345E-3"/>
    <x v="1"/>
    <x v="11"/>
    <n v="4"/>
    <s v="Wednesday"/>
  </r>
  <r>
    <d v="2023-12-21T00:00:00"/>
    <x v="1"/>
    <n v="348.26"/>
    <n v="351"/>
    <n v="344.28"/>
    <n v="348.13"/>
    <n v="21393245"/>
    <n v="-2.297464173917E-4"/>
    <n v="-2.297728131428E-4"/>
    <x v="1"/>
    <x v="11"/>
    <n v="4"/>
    <s v="Thursday"/>
  </r>
  <r>
    <d v="2023-12-22T00:00:00"/>
    <x v="1"/>
    <n v="347.29"/>
    <n v="357.21"/>
    <n v="352.22"/>
    <n v="354.38"/>
    <n v="20616325"/>
    <n v="1.79530635107574E-2"/>
    <n v="1.7793810494425098E-2"/>
    <x v="1"/>
    <x v="11"/>
    <n v="4"/>
    <s v="Friday"/>
  </r>
  <r>
    <d v="2023-12-25T00:00:00"/>
    <x v="1"/>
    <n v="354.42"/>
    <n v="357.43"/>
    <n v="353.2"/>
    <n v="355.18"/>
    <n v="22520250"/>
    <n v="2.2574637394886998E-3"/>
    <n v="2.2549194965259E-3"/>
    <x v="1"/>
    <x v="11"/>
    <n v="4"/>
    <s v="Monday"/>
  </r>
  <r>
    <d v="2023-12-26T00:00:00"/>
    <x v="1"/>
    <n v="353.4"/>
    <n v="358.38"/>
    <n v="353.04"/>
    <n v="356.14"/>
    <n v="37364925"/>
    <n v="2.7028548904778999E-3"/>
    <n v="2.6992087467189998E-3"/>
    <x v="1"/>
    <x v="11"/>
    <n v="4"/>
    <s v="Tuesday"/>
  </r>
  <r>
    <d v="2023-12-27T00:00:00"/>
    <x v="1"/>
    <n v="357.42"/>
    <n v="350.79"/>
    <n v="341.86"/>
    <n v="347.19"/>
    <n v="15007525"/>
    <n v="-2.5130566631100099E-2"/>
    <n v="-2.54517314450722E-2"/>
    <x v="1"/>
    <x v="11"/>
    <n v="4"/>
    <s v="Wednesday"/>
  </r>
  <r>
    <d v="2023-12-28T00:00:00"/>
    <x v="1"/>
    <n v="348.8"/>
    <n v="343.63"/>
    <n v="340.9"/>
    <n v="342.5"/>
    <n v="17472184"/>
    <n v="-1.35084535844925E-2"/>
    <n v="-1.3600522825815999E-2"/>
    <x v="1"/>
    <x v="11"/>
    <n v="4"/>
    <s v="Thursday"/>
  </r>
  <r>
    <d v="2023-12-29T00:00:00"/>
    <x v="1"/>
    <n v="344.4"/>
    <n v="353.04"/>
    <n v="344.98"/>
    <n v="348.67"/>
    <n v="16596152"/>
    <n v="1.8014598540146001E-2"/>
    <n v="1.7854258438225402E-2"/>
    <x v="1"/>
    <x v="11"/>
    <n v="4"/>
    <s v="Friday"/>
  </r>
  <r>
    <d v="2024-01-01T00:00:00"/>
    <x v="1"/>
    <n v="348.04"/>
    <n v="341.48"/>
    <n v="335"/>
    <n v="337.66"/>
    <n v="38068379"/>
    <n v="-3.1577135973843401E-2"/>
    <n v="-3.2086444091457701E-2"/>
    <x v="2"/>
    <x v="0"/>
    <n v="1"/>
    <s v="Monday"/>
  </r>
  <r>
    <d v="2024-01-02T00:00:00"/>
    <x v="1"/>
    <n v="335.97"/>
    <n v="346.72"/>
    <n v="342.78"/>
    <n v="345.08"/>
    <n v="20791741"/>
    <n v="2.1974767517621101E-2"/>
    <n v="2.1736802159330298E-2"/>
    <x v="2"/>
    <x v="0"/>
    <n v="1"/>
    <s v="Tuesday"/>
  </r>
  <r>
    <d v="2024-01-03T00:00:00"/>
    <x v="1"/>
    <n v="345.65"/>
    <n v="350.11"/>
    <n v="346.32"/>
    <n v="348.01"/>
    <n v="22666175"/>
    <n v="8.4907847455660997E-3"/>
    <n v="8.4549407854197008E-3"/>
    <x v="2"/>
    <x v="0"/>
    <n v="1"/>
    <s v="Wednesday"/>
  </r>
  <r>
    <d v="2024-01-04T00:00:00"/>
    <x v="1"/>
    <n v="350.9"/>
    <n v="345.85"/>
    <n v="342.03"/>
    <n v="344.14"/>
    <n v="15401818"/>
    <n v="-1.11203701043073E-2"/>
    <n v="-1.1182663668786201E-2"/>
    <x v="2"/>
    <x v="0"/>
    <n v="1"/>
    <s v="Thursday"/>
  </r>
  <r>
    <d v="2024-01-05T00:00:00"/>
    <x v="1"/>
    <n v="344.25"/>
    <n v="344.92"/>
    <n v="335.8"/>
    <n v="339.86"/>
    <n v="23107564"/>
    <n v="-1.24367989771603E-2"/>
    <n v="-1.2514783219052E-2"/>
    <x v="2"/>
    <x v="0"/>
    <n v="1"/>
    <s v="Friday"/>
  </r>
  <r>
    <d v="2024-01-08T00:00:00"/>
    <x v="1"/>
    <n v="340.59"/>
    <n v="355.08"/>
    <n v="345.36"/>
    <n v="350.37"/>
    <n v="32421842"/>
    <n v="3.0924498322838698E-2"/>
    <n v="3.0455970852624199E-2"/>
    <x v="2"/>
    <x v="0"/>
    <n v="1"/>
    <s v="Monday"/>
  </r>
  <r>
    <d v="2024-01-09T00:00:00"/>
    <x v="1"/>
    <n v="349.98"/>
    <n v="360.05"/>
    <n v="357.02"/>
    <n v="358.46"/>
    <n v="26971019"/>
    <n v="2.30898764163598E-2"/>
    <n v="2.2827338844867501E-2"/>
    <x v="2"/>
    <x v="0"/>
    <n v="1"/>
    <s v="Tuesday"/>
  </r>
  <r>
    <d v="2024-01-10T00:00:00"/>
    <x v="1"/>
    <n v="357.6"/>
    <n v="362.13"/>
    <n v="354.14"/>
    <n v="357.99"/>
    <n v="24203968"/>
    <n v="-1.3111644255983E-3"/>
    <n v="-1.3120247537770999E-3"/>
    <x v="2"/>
    <x v="0"/>
    <n v="1"/>
    <s v="Wednesday"/>
  </r>
  <r>
    <d v="2024-01-11T00:00:00"/>
    <x v="1"/>
    <n v="359.11"/>
    <n v="363.3"/>
    <n v="354.35"/>
    <n v="358.97"/>
    <n v="15633408"/>
    <n v="2.7375066342636002E-3"/>
    <n v="2.7337664872073E-3"/>
    <x v="2"/>
    <x v="0"/>
    <n v="1"/>
    <s v="Thursday"/>
  </r>
  <r>
    <d v="2024-01-12T00:00:00"/>
    <x v="1"/>
    <n v="358.79"/>
    <n v="358.54"/>
    <n v="349.9"/>
    <n v="355.54"/>
    <n v="22657483"/>
    <n v="-9.5551160264089E-3"/>
    <n v="-9.6010590423418994E-3"/>
    <x v="2"/>
    <x v="0"/>
    <n v="1"/>
    <s v="Friday"/>
  </r>
  <r>
    <d v="2024-01-15T00:00:00"/>
    <x v="1"/>
    <n v="356.22"/>
    <n v="357.81"/>
    <n v="354.85"/>
    <n v="356.51"/>
    <n v="26126503"/>
    <n v="2.7282443606906001E-3"/>
    <n v="2.7245294572870002E-3"/>
    <x v="2"/>
    <x v="0"/>
    <n v="1"/>
    <s v="Monday"/>
  </r>
  <r>
    <d v="2024-01-16T00:00:00"/>
    <x v="1"/>
    <n v="357.36"/>
    <n v="353.94"/>
    <n v="351.05"/>
    <n v="352.95"/>
    <n v="18565933"/>
    <n v="-9.9856946509213999E-3"/>
    <n v="-1.00358861103454E-2"/>
    <x v="2"/>
    <x v="0"/>
    <n v="1"/>
    <s v="Tuesday"/>
  </r>
  <r>
    <d v="2024-01-17T00:00:00"/>
    <x v="1"/>
    <n v="353.53"/>
    <n v="355.23"/>
    <n v="349.57"/>
    <n v="352.72"/>
    <n v="30427389"/>
    <n v="-6.5165037540709997E-4"/>
    <n v="-6.5186279179880004E-4"/>
    <x v="2"/>
    <x v="0"/>
    <n v="1"/>
    <s v="Wednesday"/>
  </r>
  <r>
    <d v="2024-01-18T00:00:00"/>
    <x v="1"/>
    <n v="353.65"/>
    <n v="369.27"/>
    <n v="359.01"/>
    <n v="363.14"/>
    <n v="32602741"/>
    <n v="2.95418462236334E-2"/>
    <n v="2.9113893792838599E-2"/>
    <x v="2"/>
    <x v="0"/>
    <n v="1"/>
    <s v="Thursday"/>
  </r>
  <r>
    <d v="2024-01-19T00:00:00"/>
    <x v="1"/>
    <n v="361.67"/>
    <n v="366.51"/>
    <n v="360.04"/>
    <n v="362.81"/>
    <n v="21333555"/>
    <n v="-9.0874043068779999E-4"/>
    <n v="-9.0915358559239998E-4"/>
    <x v="2"/>
    <x v="0"/>
    <n v="1"/>
    <s v="Friday"/>
  </r>
  <r>
    <d v="2024-01-22T00:00:00"/>
    <x v="1"/>
    <n v="361.24"/>
    <n v="360.4"/>
    <n v="354.05"/>
    <n v="357.08"/>
    <n v="31081894"/>
    <n v="-1.5793390479865499E-2"/>
    <n v="-1.59194349457671E-2"/>
    <x v="2"/>
    <x v="0"/>
    <n v="1"/>
    <s v="Monday"/>
  </r>
  <r>
    <d v="2024-01-23T00:00:00"/>
    <x v="1"/>
    <n v="357.01"/>
    <n v="351.2"/>
    <n v="347.05"/>
    <n v="349.68"/>
    <n v="24190353"/>
    <n v="-2.0723647361935601E-2"/>
    <n v="-2.0941395756102099E-2"/>
    <x v="2"/>
    <x v="0"/>
    <n v="1"/>
    <s v="Tuesday"/>
  </r>
  <r>
    <d v="2024-01-24T00:00:00"/>
    <x v="1"/>
    <n v="349.65"/>
    <n v="354.66"/>
    <n v="347.67"/>
    <n v="350.59"/>
    <n v="35269452"/>
    <n v="2.6023793182337E-3"/>
    <n v="2.5989989924988001E-3"/>
    <x v="2"/>
    <x v="0"/>
    <n v="1"/>
    <s v="Wednesday"/>
  </r>
  <r>
    <d v="2024-01-25T00:00:00"/>
    <x v="1"/>
    <n v="349.73"/>
    <n v="347.92"/>
    <n v="345.46"/>
    <n v="346.62"/>
    <n v="46022068"/>
    <n v="-1.13237685045208E-2"/>
    <n v="-1.13883705263288E-2"/>
    <x v="2"/>
    <x v="0"/>
    <n v="1"/>
    <s v="Thursday"/>
  </r>
  <r>
    <d v="2024-01-26T00:00:00"/>
    <x v="1"/>
    <n v="347.01"/>
    <n v="350.96"/>
    <n v="343.83"/>
    <n v="348.17"/>
    <n v="18007281"/>
    <n v="4.4717558132825004E-3"/>
    <n v="4.4617872202834998E-3"/>
    <x v="2"/>
    <x v="0"/>
    <n v="1"/>
    <s v="Friday"/>
  </r>
  <r>
    <d v="2024-01-29T00:00:00"/>
    <x v="1"/>
    <n v="349.67"/>
    <n v="342.33"/>
    <n v="337.42"/>
    <n v="339.61"/>
    <n v="31491609"/>
    <n v="-2.4585690898124402E-2"/>
    <n v="-2.4892965830319101E-2"/>
    <x v="2"/>
    <x v="0"/>
    <n v="1"/>
    <s v="Monday"/>
  </r>
  <r>
    <d v="2024-01-30T00:00:00"/>
    <x v="1"/>
    <n v="341.51"/>
    <n v="346.12"/>
    <n v="340.84"/>
    <n v="343.52"/>
    <n v="36979555"/>
    <n v="1.15132063249019E-2"/>
    <n v="1.14474337192771E-2"/>
    <x v="2"/>
    <x v="0"/>
    <n v="1"/>
    <s v="Tuesday"/>
  </r>
  <r>
    <d v="2024-01-31T00:00:00"/>
    <x v="1"/>
    <n v="345.81"/>
    <n v="341.41"/>
    <n v="334.03"/>
    <n v="338.03"/>
    <n v="18684078"/>
    <n v="-1.59816022356776E-2"/>
    <n v="-1.6110685189707E-2"/>
    <x v="2"/>
    <x v="0"/>
    <n v="1"/>
    <s v="Wednesday"/>
  </r>
  <r>
    <d v="2024-02-01T00:00:00"/>
    <x v="1"/>
    <n v="335.93"/>
    <n v="341.29"/>
    <n v="336.54"/>
    <n v="338.48"/>
    <n v="21038195"/>
    <n v="1.3312427891016001E-3"/>
    <n v="1.3303574710483001E-3"/>
    <x v="2"/>
    <x v="1"/>
    <n v="1"/>
    <s v="Thursday"/>
  </r>
  <r>
    <d v="2024-02-02T00:00:00"/>
    <x v="1"/>
    <n v="336.62"/>
    <n v="341.61"/>
    <n v="334"/>
    <n v="336.88"/>
    <n v="20967270"/>
    <n v="-4.7270148900968997E-3"/>
    <n v="-4.7382225581396997E-3"/>
    <x v="2"/>
    <x v="1"/>
    <n v="1"/>
    <s v="Friday"/>
  </r>
  <r>
    <d v="2024-02-05T00:00:00"/>
    <x v="1"/>
    <n v="336.42"/>
    <n v="348.27"/>
    <n v="344.55"/>
    <n v="346.32"/>
    <n v="24023714"/>
    <n v="2.8021847542151399E-2"/>
    <n v="2.7636419280052699E-2"/>
    <x v="2"/>
    <x v="1"/>
    <n v="1"/>
    <s v="Monday"/>
  </r>
  <r>
    <d v="2024-02-06T00:00:00"/>
    <x v="1"/>
    <n v="346.46"/>
    <n v="351.67"/>
    <n v="344.77"/>
    <n v="347.47"/>
    <n v="22465171"/>
    <n v="3.3206283206284001E-3"/>
    <n v="3.3151272091402999E-3"/>
    <x v="2"/>
    <x v="1"/>
    <n v="1"/>
    <s v="Tuesday"/>
  </r>
  <r>
    <d v="2024-02-07T00:00:00"/>
    <x v="1"/>
    <n v="347.07"/>
    <n v="360.84"/>
    <n v="354.61"/>
    <n v="358.49"/>
    <n v="23556232"/>
    <n v="3.1714968198693398E-2"/>
    <n v="3.1222435304975399E-2"/>
    <x v="2"/>
    <x v="1"/>
    <n v="1"/>
    <s v="Wednesday"/>
  </r>
  <r>
    <d v="2024-02-08T00:00:00"/>
    <x v="1"/>
    <n v="357.55"/>
    <n v="363.16"/>
    <n v="360.02"/>
    <n v="361.88"/>
    <n v="32145495"/>
    <n v="9.4563307205221998E-3"/>
    <n v="9.4118995097000994E-3"/>
    <x v="2"/>
    <x v="1"/>
    <n v="1"/>
    <s v="Thursday"/>
  </r>
  <r>
    <d v="2024-02-09T00:00:00"/>
    <x v="1"/>
    <n v="361.36"/>
    <n v="374.17"/>
    <n v="364.99"/>
    <n v="370.31"/>
    <n v="14155911"/>
    <n v="2.3295014922073601E-2"/>
    <n v="2.3027827528368999E-2"/>
    <x v="2"/>
    <x v="1"/>
    <n v="1"/>
    <s v="Friday"/>
  </r>
  <r>
    <d v="2024-02-12T00:00:00"/>
    <x v="1"/>
    <n v="371.16"/>
    <n v="374.36"/>
    <n v="366.37"/>
    <n v="369.32"/>
    <n v="18666076"/>
    <n v="-2.6734357700304999E-3"/>
    <n v="-2.6770157814827002E-3"/>
    <x v="2"/>
    <x v="1"/>
    <n v="1"/>
    <s v="Monday"/>
  </r>
  <r>
    <d v="2024-02-13T00:00:00"/>
    <x v="1"/>
    <n v="367"/>
    <n v="377.42"/>
    <n v="364.87"/>
    <n v="371.55"/>
    <n v="30564959"/>
    <n v="6.0381241200044003E-3"/>
    <n v="6.0199676990511999E-3"/>
    <x v="2"/>
    <x v="1"/>
    <n v="1"/>
    <s v="Tuesday"/>
  </r>
  <r>
    <d v="2024-02-14T00:00:00"/>
    <x v="1"/>
    <n v="375.66"/>
    <n v="381.51"/>
    <n v="376.93"/>
    <n v="378.97"/>
    <n v="29509394"/>
    <n v="1.9970394294173101E-2"/>
    <n v="1.9773601673149298E-2"/>
    <x v="2"/>
    <x v="1"/>
    <n v="1"/>
    <s v="Wednesday"/>
  </r>
  <r>
    <d v="2024-02-15T00:00:00"/>
    <x v="1"/>
    <n v="379.01"/>
    <n v="387.88"/>
    <n v="381.51"/>
    <n v="384.64"/>
    <n v="18198026"/>
    <n v="1.4961606459614E-2"/>
    <n v="1.48507856301604E-2"/>
    <x v="2"/>
    <x v="1"/>
    <n v="1"/>
    <s v="Thursday"/>
  </r>
  <r>
    <d v="2024-02-16T00:00:00"/>
    <x v="1"/>
    <n v="386.55"/>
    <n v="390.5"/>
    <n v="386.17"/>
    <n v="388.1"/>
    <n v="29570771"/>
    <n v="8.9954242928453002E-3"/>
    <n v="8.9552064680726001E-3"/>
    <x v="2"/>
    <x v="1"/>
    <n v="1"/>
    <s v="Friday"/>
  </r>
  <r>
    <d v="2024-02-19T00:00:00"/>
    <x v="1"/>
    <n v="387.04"/>
    <n v="393.33"/>
    <n v="380.51"/>
    <n v="386.33"/>
    <n v="37223337"/>
    <n v="-4.5606802370522998E-3"/>
    <n v="-4.5711118681373997E-3"/>
    <x v="2"/>
    <x v="1"/>
    <n v="1"/>
    <s v="Monday"/>
  </r>
  <r>
    <d v="2024-02-20T00:00:00"/>
    <x v="1"/>
    <n v="387.38"/>
    <n v="389.12"/>
    <n v="382.09"/>
    <n v="385.59"/>
    <n v="24634991"/>
    <n v="-1.9154608754173E-3"/>
    <n v="-1.917297716573E-3"/>
    <x v="2"/>
    <x v="1"/>
    <n v="1"/>
    <s v="Tuesday"/>
  </r>
  <r>
    <d v="2024-02-21T00:00:00"/>
    <x v="1"/>
    <n v="385.77"/>
    <n v="395.72"/>
    <n v="390.26"/>
    <n v="392.79"/>
    <n v="18476275"/>
    <n v="1.8672683420213301E-2"/>
    <n v="1.8500489117621501E-2"/>
    <x v="2"/>
    <x v="1"/>
    <n v="1"/>
    <s v="Wednesday"/>
  </r>
  <r>
    <d v="2024-02-22T00:00:00"/>
    <x v="1"/>
    <n v="394.38"/>
    <n v="405.72"/>
    <n v="394.43"/>
    <n v="401.45"/>
    <n v="32503965"/>
    <n v="2.2047404465490299E-2"/>
    <n v="2.18078747229212E-2"/>
    <x v="2"/>
    <x v="1"/>
    <n v="1"/>
    <s v="Thursday"/>
  </r>
  <r>
    <d v="2024-02-23T00:00:00"/>
    <x v="1"/>
    <n v="401.07"/>
    <n v="399.42"/>
    <n v="396.75"/>
    <n v="397.95"/>
    <n v="41921107"/>
    <n v="-8.7183958151699006E-3"/>
    <n v="-8.7566233788346007E-3"/>
    <x v="2"/>
    <x v="1"/>
    <n v="1"/>
    <s v="Friday"/>
  </r>
  <r>
    <d v="2024-02-26T00:00:00"/>
    <x v="1"/>
    <n v="400.87"/>
    <n v="397.28"/>
    <n v="390.64"/>
    <n v="393.55"/>
    <n v="19164004"/>
    <n v="-1.10566654102273E-2"/>
    <n v="-1.1118244663399E-2"/>
    <x v="2"/>
    <x v="1"/>
    <n v="1"/>
    <s v="Monday"/>
  </r>
  <r>
    <d v="2024-02-27T00:00:00"/>
    <x v="1"/>
    <n v="390.77"/>
    <n v="392.56"/>
    <n v="384.21"/>
    <n v="388.21"/>
    <n v="25296130"/>
    <n v="-1.35687968491933E-2"/>
    <n v="-1.3661694267762E-2"/>
    <x v="2"/>
    <x v="1"/>
    <n v="1"/>
    <s v="Tuesday"/>
  </r>
  <r>
    <d v="2024-02-28T00:00:00"/>
    <x v="1"/>
    <n v="389.95"/>
    <n v="397.92"/>
    <n v="389.05"/>
    <n v="393.55"/>
    <n v="34671655"/>
    <n v="1.3755441642410099E-2"/>
    <n v="1.3661694267762099E-2"/>
    <x v="2"/>
    <x v="1"/>
    <n v="1"/>
    <s v="Wednesday"/>
  </r>
  <r>
    <d v="2024-02-29T00:00:00"/>
    <x v="1"/>
    <n v="393.77"/>
    <n v="391.59"/>
    <n v="384.1"/>
    <n v="388.06"/>
    <n v="25880335"/>
    <n v="-1.39499428281031E-2"/>
    <n v="-1.40481577453327E-2"/>
    <x v="2"/>
    <x v="1"/>
    <n v="1"/>
    <s v="Thursday"/>
  </r>
  <r>
    <d v="2024-03-01T00:00:00"/>
    <x v="1"/>
    <n v="386.19"/>
    <n v="397.02"/>
    <n v="390.74"/>
    <n v="393.32"/>
    <n v="14800884"/>
    <n v="1.3554604957996199E-2"/>
    <n v="1.3463563068828999E-2"/>
    <x v="2"/>
    <x v="2"/>
    <n v="1"/>
    <s v="Friday"/>
  </r>
  <r>
    <d v="2024-03-04T00:00:00"/>
    <x v="1"/>
    <n v="396.95"/>
    <n v="402.09"/>
    <n v="393.65"/>
    <n v="396.95"/>
    <n v="28556972"/>
    <n v="9.2291264110647992E-3"/>
    <n v="9.1867982591669999E-3"/>
    <x v="2"/>
    <x v="2"/>
    <n v="1"/>
    <s v="Monday"/>
  </r>
  <r>
    <d v="2024-03-05T00:00:00"/>
    <x v="1"/>
    <n v="400.42"/>
    <n v="399.21"/>
    <n v="388.63"/>
    <n v="393.79"/>
    <n v="18638572"/>
    <n v="-7.9607003400931006E-3"/>
    <n v="-7.9925558893326008E-3"/>
    <x v="2"/>
    <x v="2"/>
    <n v="1"/>
    <s v="Tuesday"/>
  </r>
  <r>
    <d v="2024-03-06T00:00:00"/>
    <x v="1"/>
    <n v="389.93"/>
    <n v="406.13"/>
    <n v="401.49"/>
    <n v="403.85"/>
    <n v="17075745"/>
    <n v="2.5546611137916099E-2"/>
    <n v="2.52257496065156E-2"/>
    <x v="2"/>
    <x v="2"/>
    <n v="1"/>
    <s v="Wednesday"/>
  </r>
  <r>
    <d v="2024-03-07T00:00:00"/>
    <x v="1"/>
    <n v="404.19"/>
    <n v="401.25"/>
    <n v="390.38"/>
    <n v="394.89"/>
    <n v="14887939"/>
    <n v="-2.2186455367091799E-2"/>
    <n v="-2.2436276782879301E-2"/>
    <x v="2"/>
    <x v="2"/>
    <n v="1"/>
    <s v="Thursday"/>
  </r>
  <r>
    <d v="2024-03-08T00:00:00"/>
    <x v="1"/>
    <n v="396.2"/>
    <n v="410.71"/>
    <n v="400.82"/>
    <n v="405.58"/>
    <n v="35730262"/>
    <n v="2.70708298513508E-2"/>
    <n v="2.6710896291091399E-2"/>
    <x v="2"/>
    <x v="2"/>
    <n v="1"/>
    <s v="Friday"/>
  </r>
  <r>
    <d v="2024-03-11T00:00:00"/>
    <x v="1"/>
    <n v="406.43"/>
    <n v="414.79"/>
    <n v="399.85"/>
    <n v="407.87"/>
    <n v="19461972"/>
    <n v="5.6462350214507E-3"/>
    <n v="5.6303547841520998E-3"/>
    <x v="2"/>
    <x v="2"/>
    <n v="1"/>
    <s v="Monday"/>
  </r>
  <r>
    <d v="2024-03-12T00:00:00"/>
    <x v="1"/>
    <n v="410.79"/>
    <n v="399.66"/>
    <n v="388.56"/>
    <n v="395"/>
    <n v="27629296"/>
    <n v="-3.1554171672346601E-2"/>
    <n v="-3.2062731279547903E-2"/>
    <x v="2"/>
    <x v="2"/>
    <n v="1"/>
    <s v="Tuesday"/>
  </r>
  <r>
    <d v="2024-03-13T00:00:00"/>
    <x v="1"/>
    <n v="397.44"/>
    <n v="407.23"/>
    <n v="403.45"/>
    <n v="405.26"/>
    <n v="29742058"/>
    <n v="2.5974683544303701E-2"/>
    <n v="2.5643071536061199E-2"/>
    <x v="2"/>
    <x v="2"/>
    <n v="1"/>
    <s v="Wednesday"/>
  </r>
  <r>
    <d v="2024-03-14T00:00:00"/>
    <x v="1"/>
    <n v="405.77"/>
    <n v="416.92"/>
    <n v="407.58"/>
    <n v="411.76"/>
    <n v="26243583"/>
    <n v="1.6039086018852101E-2"/>
    <n v="1.5911818907316001E-2"/>
    <x v="2"/>
    <x v="2"/>
    <n v="1"/>
    <s v="Thursday"/>
  </r>
  <r>
    <d v="2024-03-15T00:00:00"/>
    <x v="1"/>
    <n v="416.19"/>
    <n v="413.33"/>
    <n v="406.72"/>
    <n v="409.23"/>
    <n v="27326230"/>
    <n v="-6.1443559354963E-3"/>
    <n v="-6.1633101713603998E-3"/>
    <x v="2"/>
    <x v="2"/>
    <n v="1"/>
    <s v="Friday"/>
  </r>
  <r>
    <d v="2024-03-18T00:00:00"/>
    <x v="1"/>
    <n v="411.04"/>
    <n v="405.21"/>
    <n v="401.95"/>
    <n v="403.3"/>
    <n v="28027614"/>
    <n v="-1.4490628741783401E-2"/>
    <n v="-1.4596643293816099E-2"/>
    <x v="2"/>
    <x v="2"/>
    <n v="1"/>
    <s v="Monday"/>
  </r>
  <r>
    <d v="2024-03-19T00:00:00"/>
    <x v="1"/>
    <n v="402.63"/>
    <n v="397.1"/>
    <n v="389.22"/>
    <n v="393.69"/>
    <n v="26057486"/>
    <n v="-2.3828415571534901E-2"/>
    <n v="-2.4116904303017501E-2"/>
    <x v="2"/>
    <x v="2"/>
    <n v="1"/>
    <s v="Tuesday"/>
  </r>
  <r>
    <d v="2024-03-20T00:00:00"/>
    <x v="1"/>
    <n v="392.66"/>
    <n v="413.03"/>
    <n v="404.88"/>
    <n v="409.19"/>
    <n v="19902154"/>
    <n v="3.9371078767558298E-2"/>
    <n v="3.8615798274891699E-2"/>
    <x v="2"/>
    <x v="2"/>
    <n v="1"/>
    <s v="Wednesday"/>
  </r>
  <r>
    <d v="2024-03-21T00:00:00"/>
    <x v="1"/>
    <n v="411.6"/>
    <n v="404.65"/>
    <n v="402.45"/>
    <n v="403.52"/>
    <n v="19376765"/>
    <n v="-1.38566436129915E-2"/>
    <n v="-1.3953543074641901E-2"/>
    <x v="2"/>
    <x v="2"/>
    <n v="1"/>
    <s v="Thursday"/>
  </r>
  <r>
    <d v="2024-03-22T00:00:00"/>
    <x v="1"/>
    <n v="402.01"/>
    <n v="400.56"/>
    <n v="388.64"/>
    <n v="395.81"/>
    <n v="24224908"/>
    <n v="-1.910685963521E-2"/>
    <n v="-1.9291754641753499E-2"/>
    <x v="2"/>
    <x v="2"/>
    <n v="1"/>
    <s v="Friday"/>
  </r>
  <r>
    <d v="2024-03-25T00:00:00"/>
    <x v="1"/>
    <n v="395.04"/>
    <n v="399.28"/>
    <n v="395.06"/>
    <n v="397.72"/>
    <n v="24071452"/>
    <n v="4.8255476112276999E-3"/>
    <n v="4.8139419770717997E-3"/>
    <x v="2"/>
    <x v="2"/>
    <n v="1"/>
    <s v="Monday"/>
  </r>
  <r>
    <d v="2024-03-26T00:00:00"/>
    <x v="1"/>
    <n v="397.27"/>
    <n v="390.5"/>
    <n v="383.15"/>
    <n v="387.82"/>
    <n v="28436449"/>
    <n v="-2.4891883737302601E-2"/>
    <n v="-2.5206925657400899E-2"/>
    <x v="2"/>
    <x v="2"/>
    <n v="1"/>
    <s v="Tuesday"/>
  </r>
  <r>
    <d v="2024-03-27T00:00:00"/>
    <x v="1"/>
    <n v="388.47"/>
    <n v="385.21"/>
    <n v="375.87"/>
    <n v="382.09"/>
    <n v="34791421"/>
    <n v="-1.47748955701099E-2"/>
    <n v="-1.4885131503470799E-2"/>
    <x v="2"/>
    <x v="2"/>
    <n v="1"/>
    <s v="Wednesday"/>
  </r>
  <r>
    <d v="2024-03-28T00:00:00"/>
    <x v="1"/>
    <n v="381.74"/>
    <n v="393.54"/>
    <n v="384.03"/>
    <n v="388.36"/>
    <n v="27717041"/>
    <n v="1.6409746394828499E-2"/>
    <n v="1.6276561550943001E-2"/>
    <x v="2"/>
    <x v="2"/>
    <n v="1"/>
    <s v="Thursday"/>
  </r>
  <r>
    <d v="2024-03-29T00:00:00"/>
    <x v="1"/>
    <n v="385.94"/>
    <n v="393.25"/>
    <n v="388.28"/>
    <n v="391.44"/>
    <n v="19601590"/>
    <n v="7.9307858687815008E-3"/>
    <n v="7.8995024789240004E-3"/>
    <x v="2"/>
    <x v="2"/>
    <n v="1"/>
    <s v="Friday"/>
  </r>
  <r>
    <d v="2024-04-01T00:00:00"/>
    <x v="1"/>
    <n v="393.59"/>
    <n v="394.83"/>
    <n v="385.97"/>
    <n v="389.29"/>
    <n v="12994537"/>
    <n v="-5.4925403637849004E-3"/>
    <n v="-5.5076798251254997E-3"/>
    <x v="2"/>
    <x v="3"/>
    <n v="2"/>
    <s v="Monday"/>
  </r>
  <r>
    <d v="2024-04-02T00:00:00"/>
    <x v="1"/>
    <n v="388.55"/>
    <n v="396.28"/>
    <n v="384.59"/>
    <n v="389.64"/>
    <n v="19849814"/>
    <n v="8.9907267075929999E-4"/>
    <n v="8.986687470121E-4"/>
    <x v="2"/>
    <x v="3"/>
    <n v="2"/>
    <s v="Tuesday"/>
  </r>
  <r>
    <d v="2024-04-03T00:00:00"/>
    <x v="1"/>
    <n v="393.35"/>
    <n v="391.15"/>
    <n v="382.51"/>
    <n v="387.16"/>
    <n v="16702004"/>
    <n v="-6.3648496047632001E-3"/>
    <n v="-6.3851916218669001E-3"/>
    <x v="2"/>
    <x v="3"/>
    <n v="2"/>
    <s v="Wednesday"/>
  </r>
  <r>
    <d v="2024-04-04T00:00:00"/>
    <x v="1"/>
    <n v="387.71"/>
    <n v="390.49"/>
    <n v="383.26"/>
    <n v="387.01"/>
    <n v="20080800"/>
    <n v="-3.8743671866930002E-4"/>
    <n v="-3.8751179166610002E-4"/>
    <x v="2"/>
    <x v="3"/>
    <n v="2"/>
    <s v="Thursday"/>
  </r>
  <r>
    <d v="2024-04-05T00:00:00"/>
    <x v="1"/>
    <n v="389.33"/>
    <n v="384.23"/>
    <n v="381.51"/>
    <n v="382.62"/>
    <n v="26884742"/>
    <n v="-1.1343376140151301E-2"/>
    <n v="-1.14082029339864E-2"/>
    <x v="2"/>
    <x v="3"/>
    <n v="2"/>
    <s v="Friday"/>
  </r>
  <r>
    <d v="2024-04-08T00:00:00"/>
    <x v="1"/>
    <n v="383.76"/>
    <n v="384.99"/>
    <n v="375.37"/>
    <n v="379.36"/>
    <n v="25641008"/>
    <n v="-8.5202028121895007E-3"/>
    <n v="-8.5567072381397997E-3"/>
    <x v="2"/>
    <x v="3"/>
    <n v="2"/>
    <s v="Monday"/>
  </r>
  <r>
    <d v="2024-04-09T00:00:00"/>
    <x v="1"/>
    <n v="381.72"/>
    <n v="378.41"/>
    <n v="372.93"/>
    <n v="375.95"/>
    <n v="43655492"/>
    <n v="-8.988823281316E-3"/>
    <n v="-9.0294664930594994E-3"/>
    <x v="2"/>
    <x v="3"/>
    <n v="2"/>
    <s v="Tuesday"/>
  </r>
  <r>
    <d v="2024-04-10T00:00:00"/>
    <x v="1"/>
    <n v="376.97"/>
    <n v="376.32"/>
    <n v="367.74"/>
    <n v="371.9"/>
    <n v="28898806"/>
    <n v="-1.07727091368533E-2"/>
    <n v="-1.0831154893011501E-2"/>
    <x v="2"/>
    <x v="3"/>
    <n v="2"/>
    <s v="Wednesday"/>
  </r>
  <r>
    <d v="2024-04-11T00:00:00"/>
    <x v="1"/>
    <n v="372.31"/>
    <n v="382.07"/>
    <n v="374.7"/>
    <n v="378.29"/>
    <n v="44328420"/>
    <n v="1.71820381823071E-2"/>
    <n v="1.7036096311521001E-2"/>
    <x v="2"/>
    <x v="3"/>
    <n v="2"/>
    <s v="Thursday"/>
  </r>
  <r>
    <d v="2024-04-12T00:00:00"/>
    <x v="1"/>
    <n v="380.24"/>
    <n v="389.75"/>
    <n v="379.07"/>
    <n v="383.13"/>
    <n v="30982348"/>
    <n v="1.27944169816807E-2"/>
    <n v="1.2713259933734899E-2"/>
    <x v="2"/>
    <x v="3"/>
    <n v="2"/>
    <s v="Friday"/>
  </r>
  <r>
    <d v="2024-04-15T00:00:00"/>
    <x v="1"/>
    <n v="387.63"/>
    <n v="382.3"/>
    <n v="370.97"/>
    <n v="377.77"/>
    <n v="34625411"/>
    <n v="-1.39900294939054E-2"/>
    <n v="-1.4088812355481701E-2"/>
    <x v="2"/>
    <x v="3"/>
    <n v="2"/>
    <s v="Monday"/>
  </r>
  <r>
    <d v="2024-04-16T00:00:00"/>
    <x v="1"/>
    <n v="377.29"/>
    <n v="376.02"/>
    <n v="367.61"/>
    <n v="370.95"/>
    <n v="22448081"/>
    <n v="-1.8053312862323499E-2"/>
    <n v="-1.8218262185263599E-2"/>
    <x v="2"/>
    <x v="3"/>
    <n v="2"/>
    <s v="Tuesday"/>
  </r>
  <r>
    <d v="2024-04-17T00:00:00"/>
    <x v="1"/>
    <n v="372.34"/>
    <n v="374.34"/>
    <n v="365.26"/>
    <n v="370.25"/>
    <n v="18111064"/>
    <n v="-1.887046771802E-3"/>
    <n v="-1.8888294876266E-3"/>
    <x v="2"/>
    <x v="3"/>
    <n v="2"/>
    <s v="Wednesday"/>
  </r>
  <r>
    <d v="2024-04-18T00:00:00"/>
    <x v="1"/>
    <n v="370.24"/>
    <n v="388.18"/>
    <n v="378.68"/>
    <n v="383.26"/>
    <n v="21849714"/>
    <n v="3.5138419986495598E-2"/>
    <n v="3.4535156892441E-2"/>
    <x v="2"/>
    <x v="3"/>
    <n v="2"/>
    <s v="Thursday"/>
  </r>
  <r>
    <d v="2024-04-19T00:00:00"/>
    <x v="1"/>
    <n v="384.17"/>
    <n v="379.53"/>
    <n v="374.22"/>
    <n v="377.33"/>
    <n v="24911136"/>
    <n v="-1.5472525178729799E-2"/>
    <n v="-1.5593473906611401E-2"/>
    <x v="2"/>
    <x v="3"/>
    <n v="2"/>
    <s v="Friday"/>
  </r>
  <r>
    <d v="2024-04-22T00:00:00"/>
    <x v="1"/>
    <n v="377.4"/>
    <n v="380.04"/>
    <n v="370.37"/>
    <n v="376.59"/>
    <n v="20706096"/>
    <n v="-1.9611480666789998E-3"/>
    <n v="-1.9630736355109998E-3"/>
    <x v="2"/>
    <x v="3"/>
    <n v="2"/>
    <s v="Monday"/>
  </r>
  <r>
    <d v="2024-04-23T00:00:00"/>
    <x v="1"/>
    <n v="372.75"/>
    <n v="380.55"/>
    <n v="373.92"/>
    <n v="377.34"/>
    <n v="18514109"/>
    <n v="1.9915558033935998E-3"/>
    <n v="1.9895752852401999E-3"/>
    <x v="2"/>
    <x v="3"/>
    <n v="2"/>
    <s v="Tuesday"/>
  </r>
  <r>
    <d v="2024-04-24T00:00:00"/>
    <x v="1"/>
    <n v="376.98"/>
    <n v="381.74"/>
    <n v="369.29"/>
    <n v="376.92"/>
    <n v="28330164"/>
    <n v="-1.1130545396722999E-3"/>
    <n v="-1.1136744449114001E-3"/>
    <x v="2"/>
    <x v="3"/>
    <n v="2"/>
    <s v="Wednesday"/>
  </r>
  <r>
    <d v="2024-04-25T00:00:00"/>
    <x v="1"/>
    <n v="378.7"/>
    <n v="377.52"/>
    <n v="371.18"/>
    <n v="374.43"/>
    <n v="18490492"/>
    <n v="-6.6061763769499999E-3"/>
    <n v="-6.6280937400833998E-3"/>
    <x v="2"/>
    <x v="3"/>
    <n v="2"/>
    <s v="Thursday"/>
  </r>
  <r>
    <d v="2024-04-26T00:00:00"/>
    <x v="1"/>
    <n v="373.08"/>
    <n v="385.08"/>
    <n v="377.94"/>
    <n v="381.53"/>
    <n v="15781340"/>
    <n v="1.89621558101646E-2"/>
    <n v="1.8784614993686801E-2"/>
    <x v="2"/>
    <x v="3"/>
    <n v="2"/>
    <s v="Friday"/>
  </r>
  <r>
    <d v="2024-04-29T00:00:00"/>
    <x v="1"/>
    <n v="383.19"/>
    <n v="388.5"/>
    <n v="379.18"/>
    <n v="384.5"/>
    <n v="17854400"/>
    <n v="7.7844468324903002E-3"/>
    <n v="7.7543043535397002E-3"/>
    <x v="2"/>
    <x v="3"/>
    <n v="2"/>
    <s v="Monday"/>
  </r>
  <r>
    <d v="2024-04-30T00:00:00"/>
    <x v="1"/>
    <n v="384.83"/>
    <n v="391.67"/>
    <n v="388.68"/>
    <n v="389.88"/>
    <n v="23302698"/>
    <n v="1.39921976592978E-2"/>
    <n v="1.38952105233106E-2"/>
    <x v="2"/>
    <x v="3"/>
    <n v="2"/>
    <s v="Tuesday"/>
  </r>
  <r>
    <d v="2024-05-01T00:00:00"/>
    <x v="1"/>
    <n v="389.53"/>
    <n v="396.8"/>
    <n v="388.49"/>
    <n v="393.75"/>
    <n v="18570978"/>
    <n v="9.9261311172669005E-3"/>
    <n v="9.8771906708335997E-3"/>
    <x v="2"/>
    <x v="4"/>
    <n v="2"/>
    <s v="Wednesday"/>
  </r>
  <r>
    <d v="2024-05-02T00:00:00"/>
    <x v="1"/>
    <n v="395.43"/>
    <n v="404.38"/>
    <n v="395.41"/>
    <n v="399.57"/>
    <n v="23346541"/>
    <n v="1.4780952380952299E-2"/>
    <n v="1.4672778741206E-2"/>
    <x v="2"/>
    <x v="4"/>
    <n v="2"/>
    <s v="Thursday"/>
  </r>
  <r>
    <d v="2024-05-03T00:00:00"/>
    <x v="1"/>
    <n v="400.85"/>
    <n v="412.91"/>
    <n v="407.84"/>
    <n v="409.91"/>
    <n v="29934423"/>
    <n v="2.5877818655054299E-2"/>
    <n v="2.5548654525854499E-2"/>
    <x v="2"/>
    <x v="4"/>
    <n v="2"/>
    <s v="Friday"/>
  </r>
  <r>
    <d v="2024-05-06T00:00:00"/>
    <x v="1"/>
    <n v="410.72"/>
    <n v="422.08"/>
    <n v="417.34"/>
    <n v="418.84"/>
    <n v="29701832"/>
    <n v="2.1785269937303099E-2"/>
    <n v="2.15513620123578E-2"/>
    <x v="2"/>
    <x v="4"/>
    <n v="2"/>
    <s v="Monday"/>
  </r>
  <r>
    <d v="2024-05-07T00:00:00"/>
    <x v="1"/>
    <n v="420.85"/>
    <n v="442.39"/>
    <n v="430.1"/>
    <n v="434.71"/>
    <n v="20504165"/>
    <n v="3.7890363862095301E-2"/>
    <n v="3.7190156681719003E-2"/>
    <x v="2"/>
    <x v="4"/>
    <n v="2"/>
    <s v="Tuesday"/>
  </r>
  <r>
    <d v="2024-05-08T00:00:00"/>
    <x v="1"/>
    <n v="435.13"/>
    <n v="444.98"/>
    <n v="441.41"/>
    <n v="443.39"/>
    <n v="16906418"/>
    <n v="1.99673345448689E-2"/>
    <n v="1.9770601827359E-2"/>
    <x v="2"/>
    <x v="4"/>
    <n v="2"/>
    <s v="Wednesday"/>
  </r>
  <r>
    <d v="2024-05-09T00:00:00"/>
    <x v="1"/>
    <n v="439.94"/>
    <n v="443.5"/>
    <n v="435.13"/>
    <n v="439"/>
    <n v="21035022"/>
    <n v="-9.9009900990098994E-3"/>
    <n v="-9.9503308531680001E-3"/>
    <x v="2"/>
    <x v="4"/>
    <n v="2"/>
    <s v="Thursday"/>
  </r>
  <r>
    <d v="2024-05-10T00:00:00"/>
    <x v="1"/>
    <n v="438.21"/>
    <n v="452.54"/>
    <n v="438.85"/>
    <n v="445.16"/>
    <n v="30434269"/>
    <n v="1.4031890660592201E-2"/>
    <n v="1.3934355030053001E-2"/>
    <x v="2"/>
    <x v="4"/>
    <n v="2"/>
    <s v="Friday"/>
  </r>
  <r>
    <d v="2024-05-13T00:00:00"/>
    <x v="1"/>
    <n v="441.36"/>
    <n v="454.18"/>
    <n v="443.86"/>
    <n v="450.43"/>
    <n v="32643138"/>
    <n v="1.1838440111420601E-2"/>
    <n v="1.17689139621134E-2"/>
    <x v="2"/>
    <x v="4"/>
    <n v="2"/>
    <s v="Monday"/>
  </r>
  <r>
    <d v="2024-05-14T00:00:00"/>
    <x v="1"/>
    <n v="451.83"/>
    <n v="467.17"/>
    <n v="461.05"/>
    <n v="464.53"/>
    <n v="27791849"/>
    <n v="3.1303421175321297E-2"/>
    <n v="3.08234596768849E-2"/>
    <x v="2"/>
    <x v="4"/>
    <n v="2"/>
    <s v="Tuesday"/>
  </r>
  <r>
    <d v="2024-05-15T00:00:00"/>
    <x v="1"/>
    <n v="466.5"/>
    <n v="459.45"/>
    <n v="456.48"/>
    <n v="457.78"/>
    <n v="35848676"/>
    <n v="-1.4530816093686101E-2"/>
    <n v="-1.46374223797204E-2"/>
    <x v="2"/>
    <x v="4"/>
    <n v="2"/>
    <s v="Wednesday"/>
  </r>
  <r>
    <d v="2024-05-16T00:00:00"/>
    <x v="1"/>
    <n v="459.82"/>
    <n v="469.58"/>
    <n v="457.69"/>
    <n v="462.1"/>
    <n v="41998607"/>
    <n v="9.4368473939446997E-3"/>
    <n v="9.3925985117184006E-3"/>
    <x v="2"/>
    <x v="4"/>
    <n v="2"/>
    <s v="Thursday"/>
  </r>
  <r>
    <d v="2024-05-17T00:00:00"/>
    <x v="1"/>
    <n v="463.16"/>
    <n v="460.3"/>
    <n v="455.24"/>
    <n v="457.44"/>
    <n v="21626241"/>
    <n v="-1.00843973165981E-2"/>
    <n v="-1.0135589302219E-2"/>
    <x v="2"/>
    <x v="4"/>
    <n v="2"/>
    <s v="Friday"/>
  </r>
  <r>
    <d v="2024-05-20T00:00:00"/>
    <x v="1"/>
    <n v="459.53"/>
    <n v="466.07"/>
    <n v="457.23"/>
    <n v="461.41"/>
    <n v="39050075"/>
    <n v="8.6787338230152004E-3"/>
    <n v="8.6412900994092996E-3"/>
    <x v="2"/>
    <x v="4"/>
    <n v="2"/>
    <s v="Monday"/>
  </r>
  <r>
    <d v="2024-05-21T00:00:00"/>
    <x v="1"/>
    <n v="457.98"/>
    <n v="466.3"/>
    <n v="452.42"/>
    <n v="460.13"/>
    <n v="23120298"/>
    <n v="-2.7741054593529001E-3"/>
    <n v="-2.7779604209332998E-3"/>
    <x v="2"/>
    <x v="4"/>
    <n v="2"/>
    <s v="Tuesday"/>
  </r>
  <r>
    <d v="2024-05-22T00:00:00"/>
    <x v="1"/>
    <n v="459.89"/>
    <n v="466.75"/>
    <n v="459.39"/>
    <n v="463.89"/>
    <n v="33948016"/>
    <n v="8.1716036772215995E-3"/>
    <n v="8.1383969029712004E-3"/>
    <x v="2"/>
    <x v="4"/>
    <n v="2"/>
    <s v="Wednesday"/>
  </r>
  <r>
    <d v="2024-05-23T00:00:00"/>
    <x v="1"/>
    <n v="460.79"/>
    <n v="456.82"/>
    <n v="449.56"/>
    <n v="453.97"/>
    <n v="30921371"/>
    <n v="-2.1384379917652799E-2"/>
    <n v="-2.16163385925877E-2"/>
    <x v="2"/>
    <x v="4"/>
    <n v="2"/>
    <s v="Thursday"/>
  </r>
  <r>
    <d v="2024-05-24T00:00:00"/>
    <x v="1"/>
    <n v="453.2"/>
    <n v="468.65"/>
    <n v="454.54"/>
    <n v="459.95"/>
    <n v="13815046"/>
    <n v="1.31726766085864E-2"/>
    <n v="1.30866713603052E-2"/>
    <x v="2"/>
    <x v="4"/>
    <n v="2"/>
    <s v="Friday"/>
  </r>
  <r>
    <d v="2024-05-27T00:00:00"/>
    <x v="1"/>
    <n v="463.46"/>
    <n v="463.48"/>
    <n v="459.07"/>
    <n v="461.71"/>
    <n v="18709055"/>
    <n v="3.8265028807478001E-3"/>
    <n v="3.8192004412088E-3"/>
    <x v="2"/>
    <x v="4"/>
    <n v="2"/>
    <s v="Monday"/>
  </r>
  <r>
    <d v="2024-05-28T00:00:00"/>
    <x v="1"/>
    <n v="464.1"/>
    <n v="466.76"/>
    <n v="460.46"/>
    <n v="463.09"/>
    <n v="17330872"/>
    <n v="2.9888891295402E-3"/>
    <n v="2.9844312808938E-3"/>
    <x v="2"/>
    <x v="4"/>
    <n v="2"/>
    <s v="Tuesday"/>
  </r>
  <r>
    <d v="2024-05-29T00:00:00"/>
    <x v="1"/>
    <n v="464.54"/>
    <n v="482.22"/>
    <n v="473.49"/>
    <n v="477.82"/>
    <n v="14647383"/>
    <n v="3.1808071865080098E-2"/>
    <n v="3.1312672888605203E-2"/>
    <x v="2"/>
    <x v="4"/>
    <n v="2"/>
    <s v="Wednesday"/>
  </r>
  <r>
    <d v="2024-05-30T00:00:00"/>
    <x v="1"/>
    <n v="477.41"/>
    <n v="482.95"/>
    <n v="469.82"/>
    <n v="475.23"/>
    <n v="32546515"/>
    <n v="-5.4204512159389999E-3"/>
    <n v="-5.4351951650051999E-3"/>
    <x v="2"/>
    <x v="4"/>
    <n v="2"/>
    <s v="Thursday"/>
  </r>
  <r>
    <d v="2024-05-31T00:00:00"/>
    <x v="1"/>
    <n v="473"/>
    <n v="486.76"/>
    <n v="472.07"/>
    <n v="478.08"/>
    <n v="46502560"/>
    <n v="5.9970961429200997E-3"/>
    <n v="5.9791851355286002E-3"/>
    <x v="2"/>
    <x v="4"/>
    <n v="2"/>
    <s v="Friday"/>
  </r>
  <r>
    <d v="2024-06-03T00:00:00"/>
    <x v="1"/>
    <n v="478.5"/>
    <n v="485.18"/>
    <n v="472.09"/>
    <n v="479.12"/>
    <n v="23140262"/>
    <n v="2.1753681392234999E-3"/>
    <n v="2.1730054518091001E-3"/>
    <x v="2"/>
    <x v="5"/>
    <n v="2"/>
    <s v="Monday"/>
  </r>
  <r>
    <d v="2024-06-04T00:00:00"/>
    <x v="1"/>
    <n v="481.63"/>
    <n v="489.77"/>
    <n v="472.74"/>
    <n v="480.9"/>
    <n v="32301795"/>
    <n v="3.7151444314575E-3"/>
    <n v="3.7082603274099001E-3"/>
    <x v="2"/>
    <x v="5"/>
    <n v="2"/>
    <s v="Tuesday"/>
  </r>
  <r>
    <d v="2024-06-05T00:00:00"/>
    <x v="1"/>
    <n v="481.83"/>
    <n v="500.16"/>
    <n v="496.56"/>
    <n v="498.32"/>
    <n v="39027378"/>
    <n v="3.62237471407778E-2"/>
    <n v="3.5583092662273198E-2"/>
    <x v="2"/>
    <x v="5"/>
    <n v="2"/>
    <s v="Wednesday"/>
  </r>
  <r>
    <d v="2024-06-06T00:00:00"/>
    <x v="1"/>
    <n v="494.59"/>
    <n v="506.13"/>
    <n v="495.21"/>
    <n v="499.11"/>
    <n v="26612348"/>
    <n v="1.5853266977042999E-3"/>
    <n v="1.5840713938711001E-3"/>
    <x v="2"/>
    <x v="5"/>
    <n v="2"/>
    <s v="Thursday"/>
  </r>
  <r>
    <d v="2024-06-07T00:00:00"/>
    <x v="1"/>
    <n v="499.36"/>
    <n v="498.28"/>
    <n v="492.17"/>
    <n v="494.97"/>
    <n v="24810871"/>
    <n v="-8.2947646811324001E-3"/>
    <n v="-8.3293576682984E-3"/>
    <x v="2"/>
    <x v="5"/>
    <n v="2"/>
    <s v="Friday"/>
  </r>
  <r>
    <d v="2024-06-10T00:00:00"/>
    <x v="1"/>
    <n v="490.49"/>
    <n v="517.96"/>
    <n v="501.14"/>
    <n v="510.07"/>
    <n v="23223610"/>
    <n v="3.05068994080448E-2"/>
    <n v="3.0050816530277101E-2"/>
    <x v="2"/>
    <x v="5"/>
    <n v="2"/>
    <s v="Monday"/>
  </r>
  <r>
    <d v="2024-06-11T00:00:00"/>
    <x v="1"/>
    <n v="512.01"/>
    <n v="513.79999999999995"/>
    <n v="499.94"/>
    <n v="507.9"/>
    <n v="29374985"/>
    <n v="-4.2543180347796002E-3"/>
    <n v="-4.2633933945407003E-3"/>
    <x v="2"/>
    <x v="5"/>
    <n v="2"/>
    <s v="Tuesday"/>
  </r>
  <r>
    <d v="2024-06-12T00:00:00"/>
    <x v="1"/>
    <n v="506.24"/>
    <n v="500.64"/>
    <n v="493.27"/>
    <n v="495.52"/>
    <n v="32501428"/>
    <n v="-2.43748769442803E-2"/>
    <n v="-2.4676861582306499E-2"/>
    <x v="2"/>
    <x v="5"/>
    <n v="2"/>
    <s v="Wednesday"/>
  </r>
  <r>
    <d v="2024-06-13T00:00:00"/>
    <x v="1"/>
    <n v="492.65"/>
    <n v="499.18"/>
    <n v="484.51"/>
    <n v="490.06"/>
    <n v="28714932"/>
    <n v="-1.10187278010978E-2"/>
    <n v="-1.1079883636892799E-2"/>
    <x v="2"/>
    <x v="5"/>
    <n v="2"/>
    <s v="Thursday"/>
  </r>
  <r>
    <d v="2024-06-14T00:00:00"/>
    <x v="1"/>
    <n v="491.95"/>
    <n v="486.81"/>
    <n v="474.12"/>
    <n v="480.82"/>
    <n v="28420614"/>
    <n v="-1.8854834101946698E-2"/>
    <n v="-1.90348528943768E-2"/>
    <x v="2"/>
    <x v="5"/>
    <n v="2"/>
    <s v="Friday"/>
  </r>
  <r>
    <d v="2024-06-17T00:00:00"/>
    <x v="1"/>
    <n v="482.09"/>
    <n v="470.98"/>
    <n v="464.79"/>
    <n v="467.65"/>
    <n v="24618912"/>
    <n v="-2.7390707541283699E-2"/>
    <n v="-2.7772826813062999E-2"/>
    <x v="2"/>
    <x v="5"/>
    <n v="2"/>
    <s v="Monday"/>
  </r>
  <r>
    <d v="2024-06-18T00:00:00"/>
    <x v="1"/>
    <n v="468.17"/>
    <n v="470.42"/>
    <n v="462.13"/>
    <n v="465.26"/>
    <n v="15502316"/>
    <n v="-5.1106596813855001E-3"/>
    <n v="-5.1237637686620003E-3"/>
    <x v="2"/>
    <x v="5"/>
    <n v="2"/>
    <s v="Tuesday"/>
  </r>
  <r>
    <d v="2024-06-19T00:00:00"/>
    <x v="1"/>
    <n v="470.08"/>
    <n v="471.5"/>
    <n v="458"/>
    <n v="465.02"/>
    <n v="32726683"/>
    <n v="-5.15840605253E-4"/>
    <n v="-5.1597369678929995E-4"/>
    <x v="2"/>
    <x v="5"/>
    <n v="2"/>
    <s v="Wednesday"/>
  </r>
  <r>
    <d v="2024-06-20T00:00:00"/>
    <x v="1"/>
    <n v="466.42"/>
    <n v="477.51"/>
    <n v="470.62"/>
    <n v="474.03"/>
    <n v="17004674"/>
    <n v="1.93755107307211E-2"/>
    <n v="1.9190195416408699E-2"/>
    <x v="2"/>
    <x v="5"/>
    <n v="2"/>
    <s v="Thursday"/>
  </r>
  <r>
    <d v="2024-06-21T00:00:00"/>
    <x v="1"/>
    <n v="472.58"/>
    <n v="480.24"/>
    <n v="476.91"/>
    <n v="479.03"/>
    <n v="30105007"/>
    <n v="1.0547855620952101E-2"/>
    <n v="1.04926150983581E-2"/>
    <x v="2"/>
    <x v="5"/>
    <n v="2"/>
    <s v="Friday"/>
  </r>
  <r>
    <d v="2024-06-24T00:00:00"/>
    <x v="1"/>
    <n v="480.21"/>
    <n v="491.52"/>
    <n v="478.5"/>
    <n v="483.74"/>
    <n v="31361995"/>
    <n v="9.8323695801934008E-3"/>
    <n v="9.7843463658254005E-3"/>
    <x v="2"/>
    <x v="5"/>
    <n v="2"/>
    <s v="Monday"/>
  </r>
  <r>
    <d v="2024-06-25T00:00:00"/>
    <x v="1"/>
    <n v="483.09"/>
    <n v="482.04"/>
    <n v="472.65"/>
    <n v="477.27"/>
    <n v="17756403"/>
    <n v="-1.33749534874106E-2"/>
    <n v="-1.3465203810442999E-2"/>
    <x v="2"/>
    <x v="5"/>
    <n v="2"/>
    <s v="Tuesday"/>
  </r>
  <r>
    <d v="2024-06-26T00:00:00"/>
    <x v="1"/>
    <n v="480.12"/>
    <n v="487.26"/>
    <n v="478.32"/>
    <n v="484.25"/>
    <n v="20832944"/>
    <n v="1.4624845475307501E-2"/>
    <n v="1.4518933801847199E-2"/>
    <x v="2"/>
    <x v="5"/>
    <n v="2"/>
    <s v="Wednesday"/>
  </r>
  <r>
    <d v="2024-06-27T00:00:00"/>
    <x v="1"/>
    <n v="484.89"/>
    <n v="500.19"/>
    <n v="489.78"/>
    <n v="495.27"/>
    <n v="47243647"/>
    <n v="2.2756840474961099E-2"/>
    <n v="2.2501766120781402E-2"/>
    <x v="2"/>
    <x v="5"/>
    <n v="2"/>
    <s v="Thursday"/>
  </r>
  <r>
    <d v="2024-06-28T00:00:00"/>
    <x v="1"/>
    <n v="496.16"/>
    <n v="505.15"/>
    <n v="493.85"/>
    <n v="498.65"/>
    <n v="24410934"/>
    <n v="6.8245603408241002E-3"/>
    <n v="6.8013784399899996E-3"/>
    <x v="2"/>
    <x v="5"/>
    <n v="2"/>
    <s v="Friday"/>
  </r>
  <r>
    <d v="2024-07-01T00:00:00"/>
    <x v="1"/>
    <n v="495.25"/>
    <n v="506.93"/>
    <n v="499.93"/>
    <n v="502.28"/>
    <n v="17336458"/>
    <n v="7.2796550686853E-3"/>
    <n v="7.2532862728859997E-3"/>
    <x v="2"/>
    <x v="6"/>
    <n v="3"/>
    <s v="Monday"/>
  </r>
  <r>
    <d v="2024-07-02T00:00:00"/>
    <x v="1"/>
    <n v="502.42"/>
    <n v="496.16"/>
    <n v="491.03"/>
    <n v="492.66"/>
    <n v="31789612"/>
    <n v="-1.91526638528309E-2"/>
    <n v="-1.9338452172010599E-2"/>
    <x v="2"/>
    <x v="6"/>
    <n v="3"/>
    <s v="Tuesday"/>
  </r>
  <r>
    <d v="2024-07-03T00:00:00"/>
    <x v="1"/>
    <n v="492.53"/>
    <n v="506.72"/>
    <n v="491.96"/>
    <n v="501.21"/>
    <n v="19827567"/>
    <n v="1.7354767994154099E-2"/>
    <n v="1.72058939890441E-2"/>
    <x v="2"/>
    <x v="6"/>
    <n v="3"/>
    <s v="Wednesday"/>
  </r>
  <r>
    <d v="2024-07-04T00:00:00"/>
    <x v="1"/>
    <n v="498.78"/>
    <n v="522.1"/>
    <n v="508.9"/>
    <n v="515.77"/>
    <n v="14051351"/>
    <n v="2.9049699726661299E-2"/>
    <n v="2.8635754739643401E-2"/>
    <x v="2"/>
    <x v="6"/>
    <n v="3"/>
    <s v="Thursday"/>
  </r>
  <r>
    <d v="2024-07-05T00:00:00"/>
    <x v="1"/>
    <n v="515.23"/>
    <n v="523.25"/>
    <n v="514.98"/>
    <n v="518.70000000000005"/>
    <n v="29218634"/>
    <n v="5.6808267250907001E-3"/>
    <n v="5.6647516799143002E-3"/>
    <x v="2"/>
    <x v="6"/>
    <n v="3"/>
    <s v="Friday"/>
  </r>
  <r>
    <d v="2024-07-08T00:00:00"/>
    <x v="1"/>
    <n v="519.77"/>
    <n v="519.28"/>
    <n v="504.6"/>
    <n v="514.17999999999995"/>
    <n v="18989581"/>
    <n v="-8.7140929246193998E-3"/>
    <n v="-8.7522826534609001E-3"/>
    <x v="2"/>
    <x v="6"/>
    <n v="3"/>
    <s v="Monday"/>
  </r>
  <r>
    <d v="2024-07-09T00:00:00"/>
    <x v="1"/>
    <n v="514.16"/>
    <n v="515.69000000000005"/>
    <n v="511.6"/>
    <n v="513.16999999999996"/>
    <n v="27528788"/>
    <n v="-1.9642926601577998E-3"/>
    <n v="-1.9662244130850999E-3"/>
    <x v="2"/>
    <x v="6"/>
    <n v="3"/>
    <s v="Tuesday"/>
  </r>
  <r>
    <d v="2024-07-10T00:00:00"/>
    <x v="1"/>
    <n v="509.74"/>
    <n v="516.96"/>
    <n v="502.54"/>
    <n v="510.08"/>
    <n v="19590971"/>
    <n v="-6.0213964183408004E-3"/>
    <n v="-6.0395981290129004E-3"/>
    <x v="2"/>
    <x v="6"/>
    <n v="3"/>
    <s v="Wednesday"/>
  </r>
  <r>
    <d v="2024-07-11T00:00:00"/>
    <x v="1"/>
    <n v="509.42"/>
    <n v="515.53"/>
    <n v="500.06"/>
    <n v="507.49"/>
    <n v="30908681"/>
    <n v="-5.0776348808029004E-3"/>
    <n v="-5.0905698734854E-3"/>
    <x v="2"/>
    <x v="6"/>
    <n v="3"/>
    <s v="Thursday"/>
  </r>
  <r>
    <d v="2024-07-12T00:00:00"/>
    <x v="1"/>
    <n v="506.37"/>
    <n v="519.41"/>
    <n v="506.12"/>
    <n v="513"/>
    <n v="26414822"/>
    <n v="1.08573567952077E-2"/>
    <n v="1.0798838882459499E-2"/>
    <x v="2"/>
    <x v="6"/>
    <n v="3"/>
    <s v="Friday"/>
  </r>
  <r>
    <d v="2024-07-15T00:00:00"/>
    <x v="1"/>
    <n v="513.47"/>
    <n v="518.23"/>
    <n v="512.04"/>
    <n v="515.57000000000005"/>
    <n v="11497311"/>
    <n v="5.0097465886939996E-3"/>
    <n v="4.9972395622157996E-3"/>
    <x v="2"/>
    <x v="6"/>
    <n v="3"/>
    <s v="Monday"/>
  </r>
  <r>
    <d v="2024-07-16T00:00:00"/>
    <x v="1"/>
    <n v="515.78"/>
    <n v="528.30999999999995"/>
    <n v="519.62"/>
    <n v="524.1"/>
    <n v="28035724"/>
    <n v="1.6544795081172299E-2"/>
    <n v="1.6409421075135301E-2"/>
    <x v="2"/>
    <x v="6"/>
    <n v="3"/>
    <s v="Tuesday"/>
  </r>
  <r>
    <d v="2024-07-17T00:00:00"/>
    <x v="1"/>
    <n v="523.08000000000004"/>
    <n v="531.77"/>
    <n v="522.79999999999995"/>
    <n v="527.48"/>
    <n v="22918774"/>
    <n v="6.4491509253957998E-3"/>
    <n v="6.4284441313776997E-3"/>
    <x v="2"/>
    <x v="6"/>
    <n v="3"/>
    <s v="Wednesday"/>
  </r>
  <r>
    <d v="2024-07-18T00:00:00"/>
    <x v="1"/>
    <n v="526.35"/>
    <n v="527.03"/>
    <n v="509.85"/>
    <n v="520.65"/>
    <n v="38240345"/>
    <n v="-1.2948358231591701E-2"/>
    <n v="-1.30329189635934E-2"/>
    <x v="2"/>
    <x v="6"/>
    <n v="3"/>
    <s v="Thursday"/>
  </r>
  <r>
    <d v="2024-07-19T00:00:00"/>
    <x v="1"/>
    <n v="520.82000000000005"/>
    <n v="522.79999999999995"/>
    <n v="510.69"/>
    <n v="516.87"/>
    <n v="28146926"/>
    <n v="-7.2601555747622004E-3"/>
    <n v="-7.2866387634802996E-3"/>
    <x v="2"/>
    <x v="6"/>
    <n v="3"/>
    <s v="Friday"/>
  </r>
  <r>
    <d v="2024-07-22T00:00:00"/>
    <x v="1"/>
    <n v="519.22"/>
    <n v="516.5"/>
    <n v="509.85"/>
    <n v="512.61"/>
    <n v="31365958"/>
    <n v="-8.2419176969064003E-3"/>
    <n v="-8.2760700841327996E-3"/>
    <x v="2"/>
    <x v="6"/>
    <n v="3"/>
    <s v="Monday"/>
  </r>
  <r>
    <d v="2024-07-23T00:00:00"/>
    <x v="1"/>
    <n v="513.29"/>
    <n v="517.79999999999995"/>
    <n v="504.27"/>
    <n v="511.41"/>
    <n v="20200625"/>
    <n v="-2.3409609644758E-3"/>
    <n v="-2.3437052973484E-3"/>
    <x v="2"/>
    <x v="6"/>
    <n v="3"/>
    <s v="Tuesday"/>
  </r>
  <r>
    <d v="2024-07-24T00:00:00"/>
    <x v="1"/>
    <n v="514.85"/>
    <n v="528.55999999999995"/>
    <n v="523.42999999999995"/>
    <n v="526.38"/>
    <n v="19724381"/>
    <n v="2.9272012670851201E-2"/>
    <n v="2.8851768537404301E-2"/>
    <x v="2"/>
    <x v="6"/>
    <n v="3"/>
    <s v="Wednesday"/>
  </r>
  <r>
    <d v="2024-07-25T00:00:00"/>
    <x v="1"/>
    <n v="529.20000000000005"/>
    <n v="550.34"/>
    <n v="537.1"/>
    <n v="543.16"/>
    <n v="24808368"/>
    <n v="3.1878110870473701E-2"/>
    <n v="3.1380550462246401E-2"/>
    <x v="2"/>
    <x v="6"/>
    <n v="3"/>
    <s v="Thursday"/>
  </r>
  <r>
    <d v="2024-07-26T00:00:00"/>
    <x v="1"/>
    <n v="547"/>
    <n v="558.82000000000005"/>
    <n v="544.44000000000005"/>
    <n v="550.69000000000005"/>
    <n v="22436542"/>
    <n v="1.38633183592313E-2"/>
    <n v="1.37681015658706E-2"/>
    <x v="2"/>
    <x v="6"/>
    <n v="3"/>
    <s v="Friday"/>
  </r>
  <r>
    <d v="2024-07-29T00:00:00"/>
    <x v="1"/>
    <n v="554.25"/>
    <n v="559.65"/>
    <n v="547.46"/>
    <n v="552.04999999999995"/>
    <n v="37347969"/>
    <n v="2.4696290108769002E-3"/>
    <n v="2.4665844886812001E-3"/>
    <x v="2"/>
    <x v="6"/>
    <n v="3"/>
    <s v="Monday"/>
  </r>
  <r>
    <d v="2024-07-30T00:00:00"/>
    <x v="1"/>
    <n v="556.12"/>
    <n v="544.92999999999995"/>
    <n v="537.13"/>
    <n v="540.65"/>
    <n v="23876151"/>
    <n v="-2.0650303414545702E-2"/>
    <n v="-2.0866502493599799E-2"/>
    <x v="2"/>
    <x v="6"/>
    <n v="3"/>
    <s v="Tuesday"/>
  </r>
  <r>
    <d v="2024-07-31T00:00:00"/>
    <x v="1"/>
    <n v="537.71"/>
    <n v="552.25"/>
    <n v="535.25"/>
    <n v="542.85"/>
    <n v="17312508"/>
    <n v="4.0691759918616002E-3"/>
    <n v="4.060919286315E-3"/>
    <x v="2"/>
    <x v="6"/>
    <n v="3"/>
    <s v="Wednesday"/>
  </r>
  <r>
    <d v="2024-08-01T00:00:00"/>
    <x v="1"/>
    <n v="544.51"/>
    <n v="540.14"/>
    <n v="533.53"/>
    <n v="536.45000000000005"/>
    <n v="19503648"/>
    <n v="-1.1789628810905299E-2"/>
    <n v="-1.18596775951058E-2"/>
    <x v="2"/>
    <x v="7"/>
    <n v="3"/>
    <s v="Thursday"/>
  </r>
  <r>
    <d v="2024-08-02T00:00:00"/>
    <x v="1"/>
    <n v="539.54"/>
    <n v="554.66"/>
    <n v="545.53"/>
    <n v="550.73"/>
    <n v="33394497"/>
    <n v="2.6619442632118399E-2"/>
    <n v="2.62713098232106E-2"/>
    <x v="2"/>
    <x v="7"/>
    <n v="3"/>
    <s v="Friday"/>
  </r>
  <r>
    <d v="2024-08-05T00:00:00"/>
    <x v="1"/>
    <n v="554.37"/>
    <n v="544.35"/>
    <n v="529.95000000000005"/>
    <n v="537.29"/>
    <n v="23776521"/>
    <n v="-2.4403972908684901E-2"/>
    <n v="-2.4706684920788299E-2"/>
    <x v="2"/>
    <x v="7"/>
    <n v="3"/>
    <s v="Monday"/>
  </r>
  <r>
    <d v="2024-08-06T00:00:00"/>
    <x v="1"/>
    <n v="535.34"/>
    <n v="544.48"/>
    <n v="533.49"/>
    <n v="540.88"/>
    <n v="23398274"/>
    <n v="6.6816802843903001E-3"/>
    <n v="6.6594567972447999E-3"/>
    <x v="2"/>
    <x v="7"/>
    <n v="3"/>
    <s v="Tuesday"/>
  </r>
  <r>
    <d v="2024-08-07T00:00:00"/>
    <x v="1"/>
    <n v="542.55999999999995"/>
    <n v="540.58000000000004"/>
    <n v="527.91999999999996"/>
    <n v="533.79999999999995"/>
    <n v="34361340"/>
    <n v="-1.3089779618399701E-2"/>
    <n v="-1.3176205811998701E-2"/>
    <x v="2"/>
    <x v="7"/>
    <n v="3"/>
    <s v="Wednesday"/>
  </r>
  <r>
    <d v="2024-08-08T00:00:00"/>
    <x v="1"/>
    <n v="533.99"/>
    <n v="540.03"/>
    <n v="525.9"/>
    <n v="534.03"/>
    <n v="19000149"/>
    <n v="4.3087298613700002E-4"/>
    <n v="4.3078018702739999E-4"/>
    <x v="2"/>
    <x v="7"/>
    <n v="3"/>
    <s v="Thursday"/>
  </r>
  <r>
    <d v="2024-08-09T00:00:00"/>
    <x v="1"/>
    <n v="538.69000000000005"/>
    <n v="541.97"/>
    <n v="536.6"/>
    <n v="539.98"/>
    <n v="12785643"/>
    <n v="1.11416961593919E-2"/>
    <n v="1.1080084677943899E-2"/>
    <x v="2"/>
    <x v="7"/>
    <n v="3"/>
    <s v="Friday"/>
  </r>
  <r>
    <d v="2024-08-12T00:00:00"/>
    <x v="1"/>
    <n v="536.44000000000005"/>
    <n v="551.29999999999995"/>
    <n v="544.6"/>
    <n v="549.07000000000005"/>
    <n v="19356259"/>
    <n v="1.6833956813215398E-2"/>
    <n v="1.6693836099854999E-2"/>
    <x v="2"/>
    <x v="7"/>
    <n v="3"/>
    <s v="Monday"/>
  </r>
  <r>
    <d v="2024-08-13T00:00:00"/>
    <x v="1"/>
    <n v="547.07000000000005"/>
    <n v="552.57000000000005"/>
    <n v="542.33000000000004"/>
    <n v="548.87"/>
    <n v="26883226"/>
    <n v="-3.6425228113E-4"/>
    <n v="-3.6431863710620002E-4"/>
    <x v="2"/>
    <x v="7"/>
    <n v="3"/>
    <s v="Tuesday"/>
  </r>
  <r>
    <d v="2024-08-14T00:00:00"/>
    <x v="1"/>
    <n v="544.16999999999996"/>
    <n v="560.05999999999995"/>
    <n v="550.69000000000005"/>
    <n v="555.80999999999995"/>
    <n v="23196986"/>
    <n v="1.2644159819265E-2"/>
    <n v="1.25648899318871E-2"/>
    <x v="2"/>
    <x v="7"/>
    <n v="3"/>
    <s v="Wednesday"/>
  </r>
  <r>
    <d v="2024-08-15T00:00:00"/>
    <x v="1"/>
    <n v="556.19000000000005"/>
    <n v="556.20000000000005"/>
    <n v="546.20000000000005"/>
    <n v="550.37"/>
    <n v="15654320"/>
    <n v="-9.7875173170687002E-3"/>
    <n v="-9.8357299103464003E-3"/>
    <x v="2"/>
    <x v="7"/>
    <n v="3"/>
    <s v="Thursday"/>
  </r>
  <r>
    <d v="2024-08-16T00:00:00"/>
    <x v="1"/>
    <n v="556.26"/>
    <n v="556.09"/>
    <n v="546.86"/>
    <n v="552.83000000000004"/>
    <n v="33909448"/>
    <n v="4.469720369933E-3"/>
    <n v="4.4597608363657996E-3"/>
    <x v="2"/>
    <x v="7"/>
    <n v="3"/>
    <s v="Friday"/>
  </r>
  <r>
    <d v="2024-08-19T00:00:00"/>
    <x v="1"/>
    <n v="552.71"/>
    <n v="565.14"/>
    <n v="559.39"/>
    <n v="561.95000000000005"/>
    <n v="26256797"/>
    <n v="1.6496933957997801E-2"/>
    <n v="1.6362337808225699E-2"/>
    <x v="2"/>
    <x v="7"/>
    <n v="3"/>
    <s v="Monday"/>
  </r>
  <r>
    <d v="2024-08-20T00:00:00"/>
    <x v="1"/>
    <n v="562.22"/>
    <n v="575.09"/>
    <n v="555.42999999999995"/>
    <n v="565.23"/>
    <n v="28094679"/>
    <n v="5.8368182222616003E-3"/>
    <n v="5.8198499937427003E-3"/>
    <x v="2"/>
    <x v="7"/>
    <n v="3"/>
    <s v="Tuesday"/>
  </r>
  <r>
    <d v="2024-08-21T00:00:00"/>
    <x v="1"/>
    <n v="566.70000000000005"/>
    <n v="565.46"/>
    <n v="554.4"/>
    <n v="560.87"/>
    <n v="28353738"/>
    <n v="-7.7136740795782002E-3"/>
    <n v="-7.7435783439070999E-3"/>
    <x v="2"/>
    <x v="7"/>
    <n v="3"/>
    <s v="Wednesday"/>
  </r>
  <r>
    <d v="2024-08-22T00:00:00"/>
    <x v="1"/>
    <n v="560.55999999999995"/>
    <n v="562.95000000000005"/>
    <n v="554.30999999999995"/>
    <n v="558.74"/>
    <n v="16933917"/>
    <n v="-3.7976714746731999E-3"/>
    <n v="-3.8049009382105999E-3"/>
    <x v="2"/>
    <x v="7"/>
    <n v="3"/>
    <s v="Thursday"/>
  </r>
  <r>
    <d v="2024-08-23T00:00:00"/>
    <x v="1"/>
    <n v="559.71"/>
    <n v="573.08000000000004"/>
    <n v="563.20000000000005"/>
    <n v="568.09"/>
    <n v="27377992"/>
    <n v="1.6734080251995499E-2"/>
    <n v="1.6595608197488499E-2"/>
    <x v="2"/>
    <x v="7"/>
    <n v="3"/>
    <s v="Friday"/>
  </r>
  <r>
    <d v="2024-08-26T00:00:00"/>
    <x v="1"/>
    <n v="569.14"/>
    <n v="563.89"/>
    <n v="553.29999999999995"/>
    <n v="558.73"/>
    <n v="32822424"/>
    <n v="-1.64762625640303E-2"/>
    <n v="-1.6613505769683401E-2"/>
    <x v="2"/>
    <x v="7"/>
    <n v="3"/>
    <s v="Monday"/>
  </r>
  <r>
    <d v="2024-08-27T00:00:00"/>
    <x v="1"/>
    <n v="556.5"/>
    <n v="554.46"/>
    <n v="548.37"/>
    <n v="550.80999999999995"/>
    <n v="35197283"/>
    <n v="-1.41750040269899E-2"/>
    <n v="-1.4276429003701799E-2"/>
    <x v="2"/>
    <x v="7"/>
    <n v="3"/>
    <s v="Tuesday"/>
  </r>
  <r>
    <d v="2024-08-28T00:00:00"/>
    <x v="1"/>
    <n v="550.55999999999995"/>
    <n v="558.16999999999996"/>
    <n v="553.33000000000004"/>
    <n v="556.38"/>
    <n v="31039321"/>
    <n v="1.0112379949529E-2"/>
    <n v="1.00615919401852E-2"/>
    <x v="2"/>
    <x v="7"/>
    <n v="3"/>
    <s v="Wednesday"/>
  </r>
  <r>
    <d v="2024-08-29T00:00:00"/>
    <x v="1"/>
    <n v="558.33000000000004"/>
    <n v="562.30999999999995"/>
    <n v="543.47"/>
    <n v="552.87"/>
    <n v="29160490"/>
    <n v="-6.3086379812357998E-3"/>
    <n v="-6.3286215281341002E-3"/>
    <x v="2"/>
    <x v="7"/>
    <n v="3"/>
    <s v="Thursday"/>
  </r>
  <r>
    <d v="2024-08-30T00:00:00"/>
    <x v="1"/>
    <n v="555.29999999999995"/>
    <n v="544.54999999999995"/>
    <n v="538.04"/>
    <n v="540.67999999999995"/>
    <n v="14844797"/>
    <n v="-2.20485828494945E-2"/>
    <n v="-2.2295285896428398E-2"/>
    <x v="2"/>
    <x v="7"/>
    <n v="3"/>
    <s v="Friday"/>
  </r>
  <r>
    <d v="2024-09-02T00:00:00"/>
    <x v="1"/>
    <n v="544"/>
    <n v="556.24"/>
    <n v="549.26"/>
    <n v="552.63"/>
    <n v="24888240"/>
    <n v="2.2101797736184099E-2"/>
    <n v="2.18610932166085E-2"/>
    <x v="2"/>
    <x v="8"/>
    <n v="3"/>
    <s v="Monday"/>
  </r>
  <r>
    <d v="2024-09-03T00:00:00"/>
    <x v="1"/>
    <n v="553.51"/>
    <n v="554.66999999999996"/>
    <n v="534.63"/>
    <n v="543.47"/>
    <n v="18763312"/>
    <n v="-1.6575285453196399E-2"/>
    <n v="-1.6714192586513701E-2"/>
    <x v="2"/>
    <x v="8"/>
    <n v="3"/>
    <s v="Tuesday"/>
  </r>
  <r>
    <d v="2024-09-04T00:00:00"/>
    <x v="1"/>
    <n v="544.38"/>
    <n v="548.26"/>
    <n v="536.21"/>
    <n v="542.08000000000004"/>
    <n v="36727514"/>
    <n v="-2.5576388761109001E-3"/>
    <n v="-2.5609152220867001E-3"/>
    <x v="2"/>
    <x v="8"/>
    <n v="3"/>
    <s v="Wednesday"/>
  </r>
  <r>
    <d v="2024-09-05T00:00:00"/>
    <x v="1"/>
    <n v="544"/>
    <n v="542.48"/>
    <n v="531.75"/>
    <n v="537.14"/>
    <n v="35092578"/>
    <n v="-9.1130460448642005E-3"/>
    <n v="-9.1548238580908999E-3"/>
    <x v="2"/>
    <x v="8"/>
    <n v="3"/>
    <s v="Thursday"/>
  </r>
  <r>
    <d v="2024-09-06T00:00:00"/>
    <x v="1"/>
    <n v="535.63"/>
    <n v="538.79"/>
    <n v="532"/>
    <n v="534.94000000000005"/>
    <n v="18797374"/>
    <n v="-4.0957664668426997E-3"/>
    <n v="-4.1041770914766003E-3"/>
    <x v="2"/>
    <x v="8"/>
    <n v="3"/>
    <s v="Friday"/>
  </r>
  <r>
    <d v="2024-09-09T00:00:00"/>
    <x v="1"/>
    <n v="533.33000000000004"/>
    <n v="531.69000000000005"/>
    <n v="525.12"/>
    <n v="527.85"/>
    <n v="24657530"/>
    <n v="-1.32538228586384E-2"/>
    <n v="-1.33424386383634E-2"/>
    <x v="2"/>
    <x v="8"/>
    <n v="3"/>
    <s v="Monday"/>
  </r>
  <r>
    <d v="2024-09-10T00:00:00"/>
    <x v="1"/>
    <n v="527.54"/>
    <n v="535.79999999999995"/>
    <n v="532.21"/>
    <n v="534.14"/>
    <n v="26935056"/>
    <n v="1.1916264090177001E-2"/>
    <n v="1.1845824447987201E-2"/>
    <x v="2"/>
    <x v="8"/>
    <n v="3"/>
    <s v="Tuesday"/>
  </r>
  <r>
    <d v="2024-09-11T00:00:00"/>
    <x v="1"/>
    <n v="530.91999999999996"/>
    <n v="542.77"/>
    <n v="528.94000000000005"/>
    <n v="535.39"/>
    <n v="32756886"/>
    <n v="2.3402104317219998E-3"/>
    <n v="2.3374764039257E-3"/>
    <x v="2"/>
    <x v="8"/>
    <n v="3"/>
    <s v="Wednesday"/>
  </r>
  <r>
    <d v="2024-09-12T00:00:00"/>
    <x v="1"/>
    <n v="536.41999999999996"/>
    <n v="548.13"/>
    <n v="540.04999999999995"/>
    <n v="544.07000000000005"/>
    <n v="15122600"/>
    <n v="1.6212480621603E-2"/>
    <n v="1.6082461760807101E-2"/>
    <x v="2"/>
    <x v="8"/>
    <n v="3"/>
    <s v="Thursday"/>
  </r>
  <r>
    <d v="2024-09-13T00:00:00"/>
    <x v="1"/>
    <n v="546.76"/>
    <n v="546.54999999999995"/>
    <n v="530.66"/>
    <n v="539.19000000000005"/>
    <n v="12884037"/>
    <n v="-8.9694340801733993E-3"/>
    <n v="-9.0099016163708995E-3"/>
    <x v="2"/>
    <x v="8"/>
    <n v="3"/>
    <s v="Friday"/>
  </r>
  <r>
    <d v="2024-09-16T00:00:00"/>
    <x v="1"/>
    <n v="537.38"/>
    <n v="568.22"/>
    <n v="552.65"/>
    <n v="557.94000000000005"/>
    <n v="25287757"/>
    <n v="3.4774383797919001E-2"/>
    <n v="3.4183416286107902E-2"/>
    <x v="2"/>
    <x v="8"/>
    <n v="3"/>
    <s v="Monday"/>
  </r>
  <r>
    <d v="2024-09-17T00:00:00"/>
    <x v="1"/>
    <n v="559.09"/>
    <n v="544.73"/>
    <n v="539.04999999999995"/>
    <n v="541.77"/>
    <n v="11698384"/>
    <n v="-2.89816109259061E-2"/>
    <n v="-2.9409872585799399E-2"/>
    <x v="2"/>
    <x v="8"/>
    <n v="3"/>
    <s v="Tuesday"/>
  </r>
  <r>
    <d v="2024-09-18T00:00:00"/>
    <x v="1"/>
    <n v="540.16"/>
    <n v="536.75"/>
    <n v="520.30999999999995"/>
    <n v="528.73"/>
    <n v="26218035"/>
    <n v="-2.4069254480683599E-2"/>
    <n v="-2.4363652546361001E-2"/>
    <x v="2"/>
    <x v="8"/>
    <n v="3"/>
    <s v="Wednesday"/>
  </r>
  <r>
    <d v="2024-09-19T00:00:00"/>
    <x v="1"/>
    <n v="526.19000000000005"/>
    <n v="545.79"/>
    <n v="540.64"/>
    <n v="543.85"/>
    <n v="29860548"/>
    <n v="2.85968263574982E-2"/>
    <n v="2.8195568953858899E-2"/>
    <x v="2"/>
    <x v="8"/>
    <n v="3"/>
    <s v="Thursday"/>
  </r>
  <r>
    <d v="2024-09-20T00:00:00"/>
    <x v="1"/>
    <n v="549.13"/>
    <n v="552.19000000000005"/>
    <n v="542.61"/>
    <n v="548.25"/>
    <n v="36223199"/>
    <n v="8.0904661211731004E-3"/>
    <n v="8.0579137581383003E-3"/>
    <x v="2"/>
    <x v="8"/>
    <n v="3"/>
    <s v="Friday"/>
  </r>
  <r>
    <d v="2024-09-23T00:00:00"/>
    <x v="1"/>
    <n v="545.65"/>
    <n v="559.41"/>
    <n v="546"/>
    <n v="551.53"/>
    <n v="20740853"/>
    <n v="5.9826721386229001E-3"/>
    <n v="5.9648470149124E-3"/>
    <x v="2"/>
    <x v="8"/>
    <n v="3"/>
    <s v="Monday"/>
  </r>
  <r>
    <d v="2024-09-24T00:00:00"/>
    <x v="1"/>
    <n v="548.19000000000005"/>
    <n v="557.76"/>
    <n v="552.80999999999995"/>
    <n v="555.61"/>
    <n v="26238566"/>
    <n v="7.3976030315666998E-3"/>
    <n v="7.3703749654216999E-3"/>
    <x v="2"/>
    <x v="8"/>
    <n v="3"/>
    <s v="Tuesday"/>
  </r>
  <r>
    <d v="2024-09-25T00:00:00"/>
    <x v="1"/>
    <n v="556.17999999999995"/>
    <n v="566.33000000000004"/>
    <n v="553.08000000000004"/>
    <n v="560.97"/>
    <n v="30396539"/>
    <n v="9.6470545886502002E-3"/>
    <n v="9.6008188786466993E-3"/>
    <x v="2"/>
    <x v="8"/>
    <n v="3"/>
    <s v="Wednesday"/>
  </r>
  <r>
    <d v="2024-09-26T00:00:00"/>
    <x v="1"/>
    <n v="561.67999999999995"/>
    <n v="571.28"/>
    <n v="559.17999999999995"/>
    <n v="563.95000000000005"/>
    <n v="17569418"/>
    <n v="5.3122270353137997E-3"/>
    <n v="5.2981669289472004E-3"/>
    <x v="2"/>
    <x v="8"/>
    <n v="3"/>
    <s v="Thursday"/>
  </r>
  <r>
    <d v="2024-09-27T00:00:00"/>
    <x v="1"/>
    <n v="565.73"/>
    <n v="560.01"/>
    <n v="550.66999999999996"/>
    <n v="555.77"/>
    <n v="32900246"/>
    <n v="-1.4504831988651601E-2"/>
    <n v="-1.46110554847426E-2"/>
    <x v="2"/>
    <x v="8"/>
    <n v="3"/>
    <s v="Friday"/>
  </r>
  <r>
    <d v="2024-09-30T00:00:00"/>
    <x v="1"/>
    <n v="561.02"/>
    <n v="564.84"/>
    <n v="561.9"/>
    <n v="563.30999999999995"/>
    <n v="27144610"/>
    <n v="1.3566763229393399E-2"/>
    <n v="1.34755586716461E-2"/>
    <x v="2"/>
    <x v="8"/>
    <n v="3"/>
    <s v="Monday"/>
  </r>
  <r>
    <d v="2024-10-01T00:00:00"/>
    <x v="1"/>
    <n v="561.24"/>
    <n v="575.77"/>
    <n v="564.45000000000005"/>
    <n v="569.54"/>
    <n v="20847664"/>
    <n v="1.1059629688803601E-2"/>
    <n v="1.0998919197945101E-2"/>
    <x v="2"/>
    <x v="9"/>
    <n v="4"/>
    <s v="Tuesday"/>
  </r>
  <r>
    <d v="2024-10-02T00:00:00"/>
    <x v="1"/>
    <n v="567.98"/>
    <n v="590.72"/>
    <n v="576.41999999999996"/>
    <n v="582.84"/>
    <n v="26083162"/>
    <n v="2.3352178951434599E-2"/>
    <n v="2.3083688674879199E-2"/>
    <x v="2"/>
    <x v="9"/>
    <n v="4"/>
    <s v="Wednesday"/>
  </r>
  <r>
    <d v="2024-10-03T00:00:00"/>
    <x v="1"/>
    <n v="587.27"/>
    <n v="604.04999999999995"/>
    <n v="595.87"/>
    <n v="599.61"/>
    <n v="23976531"/>
    <n v="2.8772905085443699E-2"/>
    <n v="2.8366737728906299E-2"/>
    <x v="2"/>
    <x v="9"/>
    <n v="4"/>
    <s v="Thursday"/>
  </r>
  <r>
    <d v="2024-10-04T00:00:00"/>
    <x v="1"/>
    <n v="602.27"/>
    <n v="607.36"/>
    <n v="598.89"/>
    <n v="603.1"/>
    <n v="31591813"/>
    <n v="5.8204499591400999E-3"/>
    <n v="5.8035765823809997E-3"/>
    <x v="2"/>
    <x v="9"/>
    <n v="4"/>
    <s v="Friday"/>
  </r>
  <r>
    <d v="2024-10-07T00:00:00"/>
    <x v="1"/>
    <n v="605.38"/>
    <n v="594.35"/>
    <n v="590.44000000000005"/>
    <n v="591.9"/>
    <n v="22437592"/>
    <n v="-1.8570717957221001E-2"/>
    <n v="-1.8745318760261798E-2"/>
    <x v="2"/>
    <x v="9"/>
    <n v="4"/>
    <s v="Monday"/>
  </r>
  <r>
    <d v="2024-10-08T00:00:00"/>
    <x v="1"/>
    <n v="590.25"/>
    <n v="621.67999999999995"/>
    <n v="601.19000000000005"/>
    <n v="609.01"/>
    <n v="26762535"/>
    <n v="2.89069099510053E-2"/>
    <n v="2.8496986239653001E-2"/>
    <x v="2"/>
    <x v="9"/>
    <n v="4"/>
    <s v="Tuesday"/>
  </r>
  <r>
    <d v="2024-10-09T00:00:00"/>
    <x v="1"/>
    <n v="612.25"/>
    <n v="602.71"/>
    <n v="594.78"/>
    <n v="599.67999999999995"/>
    <n v="20751039"/>
    <n v="-1.53199454852959E-2"/>
    <n v="-1.5438508326329699E-2"/>
    <x v="2"/>
    <x v="9"/>
    <n v="4"/>
    <s v="Wednesday"/>
  </r>
  <r>
    <d v="2024-10-10T00:00:00"/>
    <x v="1"/>
    <n v="601.96"/>
    <n v="609.66999999999996"/>
    <n v="597.28"/>
    <n v="603.24"/>
    <n v="18869049"/>
    <n v="5.9364994663821001E-3"/>
    <n v="5.9189478824815999E-3"/>
    <x v="2"/>
    <x v="9"/>
    <n v="4"/>
    <s v="Thursday"/>
  </r>
  <r>
    <d v="2024-10-11T00:00:00"/>
    <x v="1"/>
    <n v="603.78"/>
    <n v="610.5"/>
    <n v="595.55999999999995"/>
    <n v="601.16"/>
    <n v="26320172"/>
    <n v="-3.4480472117234002E-3"/>
    <n v="-3.4540054265906001E-3"/>
    <x v="2"/>
    <x v="9"/>
    <n v="4"/>
    <s v="Friday"/>
  </r>
  <r>
    <d v="2024-10-14T00:00:00"/>
    <x v="1"/>
    <n v="599.5"/>
    <n v="606.03"/>
    <n v="589.39"/>
    <n v="597.45000000000005"/>
    <n v="19103002"/>
    <n v="-6.1714019562179E-3"/>
    <n v="-6.1905237701305E-3"/>
    <x v="2"/>
    <x v="9"/>
    <n v="4"/>
    <s v="Monday"/>
  </r>
  <r>
    <d v="2024-10-15T00:00:00"/>
    <x v="1"/>
    <n v="597.75"/>
    <n v="611.33000000000004"/>
    <n v="592.82000000000005"/>
    <n v="605.04"/>
    <n v="31786761"/>
    <n v="1.27039919658547E-2"/>
    <n v="1.26239732520109E-2"/>
    <x v="2"/>
    <x v="9"/>
    <n v="4"/>
    <s v="Tuesday"/>
  </r>
  <r>
    <d v="2024-10-16T00:00:00"/>
    <x v="1"/>
    <n v="609.75"/>
    <n v="619.86"/>
    <n v="597.96"/>
    <n v="607.73"/>
    <n v="29860770"/>
    <n v="4.4459870421790998E-3"/>
    <n v="4.4361328387673999E-3"/>
    <x v="2"/>
    <x v="9"/>
    <n v="4"/>
    <s v="Wednesday"/>
  </r>
  <r>
    <d v="2024-10-17T00:00:00"/>
    <x v="1"/>
    <n v="604.59"/>
    <n v="616.27"/>
    <n v="609.16"/>
    <n v="613.02"/>
    <n v="19872591"/>
    <n v="8.7045233903213001E-3"/>
    <n v="8.6668574448458009E-3"/>
    <x v="2"/>
    <x v="9"/>
    <n v="4"/>
    <s v="Thursday"/>
  </r>
  <r>
    <d v="2024-10-18T00:00:00"/>
    <x v="1"/>
    <n v="610.71"/>
    <n v="608.88"/>
    <n v="599.87"/>
    <n v="605.55999999999995"/>
    <n v="26655885"/>
    <n v="-1.2169260383021701E-2"/>
    <n v="-1.22439120877092E-2"/>
    <x v="2"/>
    <x v="9"/>
    <n v="4"/>
    <s v="Friday"/>
  </r>
  <r>
    <d v="2024-10-21T00:00:00"/>
    <x v="1"/>
    <n v="603.76"/>
    <n v="609.11"/>
    <n v="594.76"/>
    <n v="604.26"/>
    <n v="19845273"/>
    <n v="-2.1467732346918001E-3"/>
    <n v="-2.1490808555697E-3"/>
    <x v="2"/>
    <x v="9"/>
    <n v="4"/>
    <s v="Monday"/>
  </r>
  <r>
    <d v="2024-10-22T00:00:00"/>
    <x v="1"/>
    <n v="603.08000000000004"/>
    <n v="599.91"/>
    <n v="593.71"/>
    <n v="597.33000000000004"/>
    <n v="15449582"/>
    <n v="-1.14685731307714E-2"/>
    <n v="-1.15348443940551E-2"/>
    <x v="2"/>
    <x v="9"/>
    <n v="4"/>
    <s v="Tuesday"/>
  </r>
  <r>
    <d v="2024-10-23T00:00:00"/>
    <x v="1"/>
    <n v="597.29"/>
    <n v="600.48"/>
    <n v="591.13"/>
    <n v="595.80999999999995"/>
    <n v="20899145"/>
    <n v="-2.5446570572381002E-3"/>
    <n v="-2.5479001999665E-3"/>
    <x v="2"/>
    <x v="9"/>
    <n v="4"/>
    <s v="Wednesday"/>
  </r>
  <r>
    <d v="2024-10-24T00:00:00"/>
    <x v="1"/>
    <n v="598.51"/>
    <n v="597.96"/>
    <n v="593.23"/>
    <n v="595.04999999999995"/>
    <n v="24625457"/>
    <n v="-1.2755744280894001E-3"/>
    <n v="-1.2763886656376E-3"/>
    <x v="2"/>
    <x v="9"/>
    <n v="4"/>
    <s v="Thursday"/>
  </r>
  <r>
    <d v="2024-10-25T00:00:00"/>
    <x v="1"/>
    <n v="596.35"/>
    <n v="624.62"/>
    <n v="606.69000000000005"/>
    <n v="612.95000000000005"/>
    <n v="29233006"/>
    <n v="3.0081505755818999E-2"/>
    <n v="2.9637930912554501E-2"/>
    <x v="2"/>
    <x v="9"/>
    <n v="4"/>
    <s v="Friday"/>
  </r>
  <r>
    <d v="2024-10-28T00:00:00"/>
    <x v="1"/>
    <n v="613.12"/>
    <n v="615.44000000000005"/>
    <n v="601.57000000000005"/>
    <n v="610.80999999999995"/>
    <n v="26146616"/>
    <n v="-3.4913125050984001E-3"/>
    <n v="-3.4974213593599E-3"/>
    <x v="2"/>
    <x v="9"/>
    <n v="4"/>
    <s v="Monday"/>
  </r>
  <r>
    <d v="2024-10-29T00:00:00"/>
    <x v="1"/>
    <n v="611.61"/>
    <n v="598.88"/>
    <n v="587.05999999999995"/>
    <n v="591.04999999999995"/>
    <n v="32824599"/>
    <n v="-3.2350485420998297E-2"/>
    <n v="-3.2885328985257499E-2"/>
    <x v="2"/>
    <x v="9"/>
    <n v="4"/>
    <s v="Tuesday"/>
  </r>
  <r>
    <d v="2024-10-30T00:00:00"/>
    <x v="1"/>
    <n v="592.79"/>
    <n v="612.07000000000005"/>
    <n v="597.34"/>
    <n v="604.54"/>
    <n v="18625395"/>
    <n v="2.28237881735893E-2"/>
    <n v="2.2567222058048699E-2"/>
    <x v="2"/>
    <x v="9"/>
    <n v="4"/>
    <s v="Wednesday"/>
  </r>
  <r>
    <d v="2024-10-31T00:00:00"/>
    <x v="1"/>
    <n v="599.73"/>
    <n v="615.12"/>
    <n v="603.33000000000004"/>
    <n v="609.19000000000005"/>
    <n v="22328554"/>
    <n v="7.6917987229960004E-3"/>
    <n v="7.6623676613917996E-3"/>
    <x v="2"/>
    <x v="9"/>
    <n v="4"/>
    <s v="Thursday"/>
  </r>
  <r>
    <d v="2024-11-01T00:00:00"/>
    <x v="1"/>
    <n v="612.27"/>
    <n v="617.36"/>
    <n v="599.97"/>
    <n v="608.29"/>
    <n v="40943203"/>
    <n v="-1.4773715917858999E-3"/>
    <n v="-1.4784639812387001E-3"/>
    <x v="2"/>
    <x v="10"/>
    <n v="4"/>
    <s v="Friday"/>
  </r>
  <r>
    <d v="2024-11-04T00:00:00"/>
    <x v="1"/>
    <n v="605.91999999999996"/>
    <n v="615.87"/>
    <n v="597.79"/>
    <n v="604.47"/>
    <n v="14006924"/>
    <n v="-6.2798993900933997E-3"/>
    <n v="-6.2997009028033998E-3"/>
    <x v="2"/>
    <x v="10"/>
    <n v="4"/>
    <s v="Monday"/>
  </r>
  <r>
    <d v="2024-11-05T00:00:00"/>
    <x v="1"/>
    <n v="603.21"/>
    <n v="605.97"/>
    <n v="587.91"/>
    <n v="595.88"/>
    <n v="21830095"/>
    <n v="-1.42107962347181E-2"/>
    <n v="-1.43127365203923E-2"/>
    <x v="2"/>
    <x v="10"/>
    <n v="4"/>
    <s v="Tuesday"/>
  </r>
  <r>
    <d v="2024-11-06T00:00:00"/>
    <x v="1"/>
    <n v="596.84"/>
    <n v="617.29999999999995"/>
    <n v="612.25"/>
    <n v="614.71"/>
    <n v="18127455"/>
    <n v="3.1600322212525997E-2"/>
    <n v="3.1111307367506801E-2"/>
    <x v="2"/>
    <x v="10"/>
    <n v="4"/>
    <s v="Wednesday"/>
  </r>
  <r>
    <d v="2024-11-07T00:00:00"/>
    <x v="1"/>
    <n v="614.49"/>
    <n v="619.26"/>
    <n v="612.19000000000005"/>
    <n v="615.57000000000005"/>
    <n v="23576637"/>
    <n v="1.3990336906835E-3"/>
    <n v="1.3980559548669E-3"/>
    <x v="2"/>
    <x v="10"/>
    <n v="4"/>
    <s v="Thursday"/>
  </r>
  <r>
    <d v="2024-11-08T00:00:00"/>
    <x v="1"/>
    <n v="616.99"/>
    <n v="603.70000000000005"/>
    <n v="595.55999999999995"/>
    <n v="599.30999999999995"/>
    <n v="21945049"/>
    <n v="-2.6414542619036099E-2"/>
    <n v="-2.6769674375015699E-2"/>
    <x v="2"/>
    <x v="10"/>
    <n v="4"/>
    <s v="Friday"/>
  </r>
  <r>
    <d v="2024-11-11T00:00:00"/>
    <x v="1"/>
    <n v="599.71"/>
    <n v="608.64"/>
    <n v="596.16999999999996"/>
    <n v="602.77"/>
    <n v="29949794"/>
    <n v="5.7733059685305E-3"/>
    <n v="5.7567043046367998E-3"/>
    <x v="2"/>
    <x v="10"/>
    <n v="4"/>
    <s v="Monday"/>
  </r>
  <r>
    <d v="2024-11-12T00:00:00"/>
    <x v="1"/>
    <n v="601.94000000000005"/>
    <n v="620.11"/>
    <n v="606.46"/>
    <n v="614.69000000000005"/>
    <n v="26991770"/>
    <n v="1.97753703734426E-2"/>
    <n v="1.9582377918990399E-2"/>
    <x v="2"/>
    <x v="10"/>
    <n v="4"/>
    <s v="Tuesday"/>
  </r>
  <r>
    <d v="2024-11-13T00:00:00"/>
    <x v="1"/>
    <n v="619.13"/>
    <n v="621.41"/>
    <n v="610.14"/>
    <n v="616.57000000000005"/>
    <n v="16897920"/>
    <n v="3.0584522279521998E-3"/>
    <n v="3.0537846775019E-3"/>
    <x v="2"/>
    <x v="10"/>
    <n v="4"/>
    <s v="Wednesday"/>
  </r>
  <r>
    <d v="2024-11-14T00:00:00"/>
    <x v="1"/>
    <n v="618.63"/>
    <n v="616.66999999999996"/>
    <n v="596.64"/>
    <n v="608.23"/>
    <n v="20956046"/>
    <n v="-1.35264446859237E-2"/>
    <n v="-1.36187604534516E-2"/>
    <x v="2"/>
    <x v="10"/>
    <n v="4"/>
    <s v="Thursday"/>
  </r>
  <r>
    <d v="2024-11-15T00:00:00"/>
    <x v="1"/>
    <n v="609.1"/>
    <n v="601.77"/>
    <n v="595.58000000000004"/>
    <n v="599.16999999999996"/>
    <n v="24999122"/>
    <n v="-1.48956809101821E-2"/>
    <n v="-1.50077357124744E-2"/>
    <x v="2"/>
    <x v="10"/>
    <n v="4"/>
    <s v="Friday"/>
  </r>
  <r>
    <d v="2024-11-18T00:00:00"/>
    <x v="1"/>
    <n v="601.13"/>
    <n v="596.66999999999996"/>
    <n v="583.25"/>
    <n v="590.91999999999996"/>
    <n v="31208487"/>
    <n v="-1.3769047181935E-2"/>
    <n v="-1.3864719740546301E-2"/>
    <x v="2"/>
    <x v="10"/>
    <n v="4"/>
    <s v="Monday"/>
  </r>
  <r>
    <d v="2024-11-19T00:00:00"/>
    <x v="1"/>
    <n v="588.95000000000005"/>
    <n v="613.04999999999995"/>
    <n v="597.91999999999996"/>
    <n v="605.61"/>
    <n v="51871147"/>
    <n v="2.4859541054626799E-2"/>
    <n v="2.45555700830388E-2"/>
    <x v="2"/>
    <x v="10"/>
    <n v="4"/>
    <s v="Tuesday"/>
  </r>
  <r>
    <d v="2024-11-20T00:00:00"/>
    <x v="1"/>
    <n v="611.84"/>
    <n v="611.54999999999995"/>
    <n v="599.97"/>
    <n v="605.29"/>
    <n v="30867830"/>
    <n v="-5.2839286009150001E-4"/>
    <n v="-5.2853250879389998E-4"/>
    <x v="2"/>
    <x v="10"/>
    <n v="4"/>
    <s v="Wednesday"/>
  </r>
  <r>
    <d v="2024-11-21T00:00:00"/>
    <x v="1"/>
    <n v="602.17999999999995"/>
    <n v="592.01"/>
    <n v="586.48"/>
    <n v="589.84"/>
    <n v="18451134"/>
    <n v="-2.5524954980257301E-2"/>
    <n v="-2.5856368346256899E-2"/>
    <x v="2"/>
    <x v="10"/>
    <n v="4"/>
    <s v="Thursday"/>
  </r>
  <r>
    <d v="2024-11-22T00:00:00"/>
    <x v="1"/>
    <n v="590.16"/>
    <n v="599.65"/>
    <n v="584.53"/>
    <n v="593.77"/>
    <n v="24305976"/>
    <n v="6.6628238166281002E-3"/>
    <n v="6.6407253106817998E-3"/>
    <x v="2"/>
    <x v="10"/>
    <n v="4"/>
    <s v="Friday"/>
  </r>
  <r>
    <d v="2024-11-25T00:00:00"/>
    <x v="1"/>
    <n v="592.97"/>
    <n v="600.9"/>
    <n v="589.85"/>
    <n v="595.44000000000005"/>
    <n v="26394843"/>
    <n v="2.8125368408643998E-3"/>
    <n v="2.8085890595784002E-3"/>
    <x v="2"/>
    <x v="10"/>
    <n v="4"/>
    <s v="Monday"/>
  </r>
  <r>
    <d v="2024-11-26T00:00:00"/>
    <x v="1"/>
    <n v="594.53"/>
    <n v="594.74"/>
    <n v="588.69000000000005"/>
    <n v="591.6"/>
    <n v="21392888"/>
    <n v="-6.4490124949616997E-3"/>
    <n v="-6.4698972150105004E-3"/>
    <x v="2"/>
    <x v="10"/>
    <n v="4"/>
    <s v="Tuesday"/>
  </r>
  <r>
    <d v="2024-11-27T00:00:00"/>
    <x v="1"/>
    <n v="590.33000000000004"/>
    <n v="588.95000000000005"/>
    <n v="575.53"/>
    <n v="582.51"/>
    <n v="28787842"/>
    <n v="-1.53651115618661E-2"/>
    <n v="-1.54843781621726E-2"/>
    <x v="2"/>
    <x v="10"/>
    <n v="4"/>
    <s v="Wednesday"/>
  </r>
  <r>
    <d v="2024-11-28T00:00:00"/>
    <x v="1"/>
    <n v="580.39"/>
    <n v="577.54"/>
    <n v="565.86"/>
    <n v="573.16999999999996"/>
    <n v="12647539"/>
    <n v="-1.6034059501124399E-2"/>
    <n v="-1.6163995843088998E-2"/>
    <x v="2"/>
    <x v="10"/>
    <n v="4"/>
    <s v="Thursday"/>
  </r>
  <r>
    <d v="2024-11-29T00:00:00"/>
    <x v="1"/>
    <n v="576.39"/>
    <n v="590.02"/>
    <n v="578.17999999999995"/>
    <n v="583.41"/>
    <n v="29512700"/>
    <n v="1.7865554721984801E-2"/>
    <n v="1.7707841353517599E-2"/>
    <x v="2"/>
    <x v="10"/>
    <n v="4"/>
    <s v="Friday"/>
  </r>
  <r>
    <d v="2024-12-02T00:00:00"/>
    <x v="1"/>
    <n v="580.09"/>
    <n v="591.44000000000005"/>
    <n v="576.96"/>
    <n v="586.03"/>
    <n v="21670667"/>
    <n v="4.4908383469601E-3"/>
    <n v="4.4807846209655002E-3"/>
    <x v="2"/>
    <x v="11"/>
    <n v="4"/>
    <s v="Monday"/>
  </r>
  <r>
    <d v="2024-12-03T00:00:00"/>
    <x v="1"/>
    <n v="588.76"/>
    <n v="594.14"/>
    <n v="585.26"/>
    <n v="590.80999999999995"/>
    <n v="24190603"/>
    <n v="8.1565790147262E-3"/>
    <n v="8.1234939098724004E-3"/>
    <x v="2"/>
    <x v="11"/>
    <n v="4"/>
    <s v="Tuesday"/>
  </r>
  <r>
    <d v="2024-12-04T00:00:00"/>
    <x v="1"/>
    <n v="592.63"/>
    <n v="604.35"/>
    <n v="585.99"/>
    <n v="593.45000000000005"/>
    <n v="38806692"/>
    <n v="4.4684416309811997E-3"/>
    <n v="4.4584877867756998E-3"/>
    <x v="2"/>
    <x v="11"/>
    <n v="4"/>
    <s v="Wednesday"/>
  </r>
  <r>
    <d v="2024-12-05T00:00:00"/>
    <x v="1"/>
    <n v="592.38"/>
    <n v="603.5"/>
    <n v="589.07000000000005"/>
    <n v="596.87"/>
    <n v="17122967"/>
    <n v="5.7629117870081001E-3"/>
    <n v="5.7463697340427002E-3"/>
    <x v="2"/>
    <x v="11"/>
    <n v="4"/>
    <s v="Thursday"/>
  </r>
  <r>
    <d v="2024-12-06T00:00:00"/>
    <x v="1"/>
    <n v="598.37"/>
    <n v="595.54999999999995"/>
    <n v="590.9"/>
    <n v="592.83000000000004"/>
    <n v="27131396"/>
    <n v="-6.7686430881095001E-3"/>
    <n v="-6.7916542477358998E-3"/>
    <x v="2"/>
    <x v="11"/>
    <n v="4"/>
    <s v="Friday"/>
  </r>
  <r>
    <d v="2024-12-09T00:00:00"/>
    <x v="1"/>
    <n v="592.39"/>
    <n v="596.76"/>
    <n v="582.85"/>
    <n v="591.26"/>
    <n v="31723327"/>
    <n v="-2.6483140191961001E-3"/>
    <n v="-2.651827006468E-3"/>
    <x v="2"/>
    <x v="11"/>
    <n v="4"/>
    <s v="Monday"/>
  </r>
  <r>
    <d v="2024-12-10T00:00:00"/>
    <x v="1"/>
    <n v="588.19000000000005"/>
    <n v="607.95000000000005"/>
    <n v="596.25"/>
    <n v="602.57000000000005"/>
    <n v="26310727"/>
    <n v="1.9128640530392701E-2"/>
    <n v="1.8947988206398699E-2"/>
    <x v="2"/>
    <x v="11"/>
    <n v="4"/>
    <s v="Tuesday"/>
  </r>
  <r>
    <d v="2024-12-11T00:00:00"/>
    <x v="1"/>
    <n v="599.46"/>
    <n v="624.70000000000005"/>
    <n v="610.92999999999995"/>
    <n v="616.5"/>
    <n v="15403860"/>
    <n v="2.31176460826127E-2"/>
    <n v="2.2854481415647099E-2"/>
    <x v="2"/>
    <x v="11"/>
    <n v="4"/>
    <s v="Wednesday"/>
  </r>
  <r>
    <d v="2024-12-12T00:00:00"/>
    <x v="1"/>
    <n v="618.41"/>
    <n v="613.53"/>
    <n v="596.55999999999995"/>
    <n v="605.11"/>
    <n v="37487022"/>
    <n v="-1.8475263584752599E-2"/>
    <n v="-1.8648062918661602E-2"/>
    <x v="2"/>
    <x v="11"/>
    <n v="4"/>
    <s v="Thursday"/>
  </r>
  <r>
    <d v="2024-12-13T00:00:00"/>
    <x v="1"/>
    <n v="606.83000000000004"/>
    <n v="606.33000000000004"/>
    <n v="600.29"/>
    <n v="603.48"/>
    <n v="23464053"/>
    <n v="-2.6937251078316001E-3"/>
    <n v="-2.6973597138634999E-3"/>
    <x v="2"/>
    <x v="11"/>
    <n v="4"/>
    <s v="Friday"/>
  </r>
  <r>
    <d v="2024-12-16T00:00:00"/>
    <x v="1"/>
    <n v="604.16999999999996"/>
    <n v="621.94000000000005"/>
    <n v="606.59"/>
    <n v="611.87"/>
    <n v="21340647"/>
    <n v="1.39026976867502E-2"/>
    <n v="1.3806941675836199E-2"/>
    <x v="2"/>
    <x v="11"/>
    <n v="4"/>
    <s v="Monday"/>
  </r>
  <r>
    <d v="2024-12-17T00:00:00"/>
    <x v="1"/>
    <n v="610.74"/>
    <n v="634.45000000000005"/>
    <n v="626.24"/>
    <n v="630.65"/>
    <n v="22776537"/>
    <n v="3.06927942209946E-2"/>
    <n v="3.0231191885492299E-2"/>
    <x v="2"/>
    <x v="11"/>
    <n v="4"/>
    <s v="Tuesday"/>
  </r>
  <r>
    <d v="2024-12-18T00:00:00"/>
    <x v="1"/>
    <n v="630.09"/>
    <n v="660.34"/>
    <n v="637.75"/>
    <n v="648.99"/>
    <n v="22292090"/>
    <n v="2.9081106794577E-2"/>
    <n v="2.8666274731685398E-2"/>
    <x v="2"/>
    <x v="11"/>
    <n v="4"/>
    <s v="Wednesday"/>
  </r>
  <r>
    <d v="2024-12-19T00:00:00"/>
    <x v="1"/>
    <n v="647.99"/>
    <n v="652.52"/>
    <n v="631.64"/>
    <n v="641.28"/>
    <n v="17493369"/>
    <n v="-1.1879998150973001E-2"/>
    <n v="-1.19511292484969E-2"/>
    <x v="2"/>
    <x v="11"/>
    <n v="4"/>
    <s v="Thursday"/>
  </r>
  <r>
    <d v="2024-12-20T00:00:00"/>
    <x v="1"/>
    <n v="635.99"/>
    <n v="662.39"/>
    <n v="648.34"/>
    <n v="654.67999999999995"/>
    <n v="26268250"/>
    <n v="2.08957085828342E-2"/>
    <n v="2.0680387621292502E-2"/>
    <x v="2"/>
    <x v="11"/>
    <n v="4"/>
    <s v="Friday"/>
  </r>
  <r>
    <d v="2024-12-23T00:00:00"/>
    <x v="1"/>
    <n v="654.86"/>
    <n v="663.39"/>
    <n v="650.1"/>
    <n v="655.67"/>
    <n v="20899096"/>
    <n v="1.5121891611168999E-3"/>
    <n v="1.5110469544308001E-3"/>
    <x v="2"/>
    <x v="11"/>
    <n v="4"/>
    <s v="Monday"/>
  </r>
  <r>
    <d v="2024-12-24T00:00:00"/>
    <x v="1"/>
    <n v="657.29"/>
    <n v="675.27"/>
    <n v="658.9"/>
    <n v="666.93"/>
    <n v="30573765"/>
    <n v="1.7173273140451601E-2"/>
    <n v="1.70274792898958E-2"/>
    <x v="2"/>
    <x v="11"/>
    <n v="4"/>
    <s v="Tuesday"/>
  </r>
  <r>
    <d v="2024-12-25T00:00:00"/>
    <x v="1"/>
    <n v="667.15"/>
    <n v="679.35"/>
    <n v="670.82"/>
    <n v="675.66"/>
    <n v="29199584"/>
    <n v="1.3089829517340701E-2"/>
    <n v="1.30048980549793E-2"/>
    <x v="2"/>
    <x v="11"/>
    <n v="4"/>
    <s v="Wednesday"/>
  </r>
  <r>
    <d v="2024-12-26T00:00:00"/>
    <x v="1"/>
    <n v="681.31"/>
    <n v="666.52"/>
    <n v="659.93"/>
    <n v="662.74"/>
    <n v="40714188"/>
    <n v="-1.9122043631412199E-2"/>
    <n v="-1.9307234527483001E-2"/>
    <x v="2"/>
    <x v="11"/>
    <n v="4"/>
    <s v="Thursday"/>
  </r>
  <r>
    <d v="2024-12-27T00:00:00"/>
    <x v="1"/>
    <n v="659.59"/>
    <n v="676.97"/>
    <n v="655.49"/>
    <n v="668.9"/>
    <n v="23462088"/>
    <n v="9.2947460542595998E-3"/>
    <n v="9.2518157148562003E-3"/>
    <x v="2"/>
    <x v="11"/>
    <n v="4"/>
    <s v="Friday"/>
  </r>
  <r>
    <d v="2024-12-30T00:00:00"/>
    <x v="1"/>
    <n v="666.81"/>
    <n v="685.48"/>
    <n v="673.68"/>
    <n v="679.98"/>
    <n v="19646533"/>
    <n v="1.6564508895201099E-2"/>
    <n v="1.64288138485497E-2"/>
    <x v="2"/>
    <x v="11"/>
    <n v="4"/>
    <s v="Monday"/>
  </r>
  <r>
    <d v="2024-12-31T00:00:00"/>
    <x v="1"/>
    <n v="680.41"/>
    <n v="683.74"/>
    <n v="673.99"/>
    <n v="680.16"/>
    <n v="16086061"/>
    <n v="2.6471366804890002E-4"/>
    <n v="2.6467863756769999E-4"/>
    <x v="2"/>
    <x v="11"/>
    <n v="4"/>
    <s v="Tuesday"/>
  </r>
  <r>
    <d v="2022-01-04T00:00:00"/>
    <x v="2"/>
    <n v="299.95999999999998"/>
    <n v="291.38"/>
    <n v="271.39999999999998"/>
    <n v="280.74"/>
    <n v="85563760"/>
    <n v="-6.8021113434916902E-2"/>
    <n v="-7.0445118453274697E-2"/>
    <x v="0"/>
    <x v="0"/>
    <n v="1"/>
    <s v="Tuesday"/>
  </r>
  <r>
    <d v="2022-01-05T00:00:00"/>
    <x v="2"/>
    <n v="281.38"/>
    <n v="311.2"/>
    <n v="290.02999999999997"/>
    <n v="298.14999999999998"/>
    <n v="61878558"/>
    <n v="6.2014675500462899E-2"/>
    <n v="6.0167741462934798E-2"/>
    <x v="0"/>
    <x v="0"/>
    <n v="1"/>
    <s v="Wednesday"/>
  </r>
  <r>
    <d v="2022-01-06T00:00:00"/>
    <x v="2"/>
    <n v="299.01"/>
    <n v="310.10000000000002"/>
    <n v="294.10000000000002"/>
    <n v="300.81"/>
    <n v="45861406"/>
    <n v="8.9216837162501995E-3"/>
    <n v="8.8821206348287003E-3"/>
    <x v="0"/>
    <x v="0"/>
    <n v="1"/>
    <s v="Thursday"/>
  </r>
  <r>
    <d v="2022-01-07T00:00:00"/>
    <x v="2"/>
    <n v="291.83"/>
    <n v="311.02999999999997"/>
    <n v="296.06"/>
    <n v="300.97000000000003"/>
    <n v="37765162"/>
    <n v="5.3189721086409998E-4"/>
    <n v="5.3175580368309996E-4"/>
    <x v="0"/>
    <x v="0"/>
    <n v="1"/>
    <s v="Friday"/>
  </r>
  <r>
    <d v="2022-01-10T00:00:00"/>
    <x v="2"/>
    <n v="303.36"/>
    <n v="293.5"/>
    <n v="284.75"/>
    <n v="289.16000000000003"/>
    <n v="69073353"/>
    <n v="-3.9239791341329697E-2"/>
    <n v="-4.0030423875530297E-2"/>
    <x v="0"/>
    <x v="0"/>
    <n v="1"/>
    <s v="Monday"/>
  </r>
  <r>
    <d v="2022-01-11T00:00:00"/>
    <x v="2"/>
    <n v="289.69"/>
    <n v="308.97000000000003"/>
    <n v="288.10000000000002"/>
    <n v="299.05"/>
    <n v="35927106"/>
    <n v="3.4202517637294198E-2"/>
    <n v="3.3630615358469597E-2"/>
    <x v="0"/>
    <x v="0"/>
    <n v="1"/>
    <s v="Tuesday"/>
  </r>
  <r>
    <d v="2022-01-12T00:00:00"/>
    <x v="2"/>
    <n v="301.12"/>
    <n v="303.10000000000002"/>
    <n v="297.13"/>
    <n v="299.70999999999998"/>
    <n v="98537033"/>
    <n v="2.2069887978597002E-3"/>
    <n v="2.2045569754286999E-3"/>
    <x v="0"/>
    <x v="0"/>
    <n v="1"/>
    <s v="Wednesday"/>
  </r>
  <r>
    <d v="2022-01-13T00:00:00"/>
    <x v="2"/>
    <n v="294.98"/>
    <n v="295.77999999999997"/>
    <n v="288.83999999999997"/>
    <n v="292.08999999999997"/>
    <n v="41598392"/>
    <n v="-2.5424577091188099E-2"/>
    <n v="-2.5753366509403901E-2"/>
    <x v="0"/>
    <x v="0"/>
    <n v="1"/>
    <s v="Thursday"/>
  </r>
  <r>
    <d v="2022-01-14T00:00:00"/>
    <x v="2"/>
    <n v="290.95999999999998"/>
    <n v="301.89"/>
    <n v="288.47000000000003"/>
    <n v="295.18"/>
    <n v="83778345"/>
    <n v="1.0578931151357499E-2"/>
    <n v="1.05233657970389E-2"/>
    <x v="0"/>
    <x v="0"/>
    <n v="1"/>
    <s v="Friday"/>
  </r>
  <r>
    <d v="2022-01-17T00:00:00"/>
    <x v="2"/>
    <n v="291.22000000000003"/>
    <n v="281.05"/>
    <n v="266.69"/>
    <n v="276.17"/>
    <n v="47308068"/>
    <n v="-6.4401382207466606E-2"/>
    <n v="-6.6568721621928797E-2"/>
    <x v="0"/>
    <x v="0"/>
    <n v="1"/>
    <s v="Monday"/>
  </r>
  <r>
    <d v="2022-01-18T00:00:00"/>
    <x v="2"/>
    <n v="278.7"/>
    <n v="272.16000000000003"/>
    <n v="252.2"/>
    <n v="258.89"/>
    <n v="80338344"/>
    <n v="-6.2570156063294399E-2"/>
    <n v="-6.4613357071890504E-2"/>
    <x v="0"/>
    <x v="0"/>
    <n v="1"/>
    <s v="Tuesday"/>
  </r>
  <r>
    <d v="2022-01-19T00:00:00"/>
    <x v="2"/>
    <n v="254.42"/>
    <n v="252.97"/>
    <n v="242.78"/>
    <n v="247.86"/>
    <n v="40107464"/>
    <n v="-4.2604967360654999E-2"/>
    <n v="-4.35391904230822E-2"/>
    <x v="0"/>
    <x v="0"/>
    <n v="1"/>
    <s v="Wednesday"/>
  </r>
  <r>
    <d v="2022-01-20T00:00:00"/>
    <x v="2"/>
    <n v="245.03"/>
    <n v="262.43"/>
    <n v="242"/>
    <n v="252.02"/>
    <n v="50283345"/>
    <n v="1.6783668199790099E-2"/>
    <n v="1.66443788048188E-2"/>
    <x v="0"/>
    <x v="0"/>
    <n v="1"/>
    <s v="Thursday"/>
  </r>
  <r>
    <d v="2022-01-21T00:00:00"/>
    <x v="2"/>
    <n v="253.68"/>
    <n v="256.39999999999998"/>
    <n v="246.92"/>
    <n v="252.58"/>
    <n v="63653085"/>
    <n v="2.2220458693752998E-3"/>
    <n v="2.2195807764768E-3"/>
    <x v="0"/>
    <x v="0"/>
    <n v="1"/>
    <s v="Friday"/>
  </r>
  <r>
    <d v="2022-01-24T00:00:00"/>
    <x v="2"/>
    <n v="250.63"/>
    <n v="270.75"/>
    <n v="255.63"/>
    <n v="264.27999999999997"/>
    <n v="60986110"/>
    <n v="4.6321957399635599E-2"/>
    <n v="4.5281116943660799E-2"/>
    <x v="0"/>
    <x v="0"/>
    <n v="1"/>
    <s v="Monday"/>
  </r>
  <r>
    <d v="2022-01-25T00:00:00"/>
    <x v="2"/>
    <n v="261.27"/>
    <n v="268.29000000000002"/>
    <n v="244.1"/>
    <n v="255.11"/>
    <n v="69564303"/>
    <n v="-3.4698047525351702E-2"/>
    <n v="-3.5314322468628798E-2"/>
    <x v="0"/>
    <x v="0"/>
    <n v="1"/>
    <s v="Tuesday"/>
  </r>
  <r>
    <d v="2022-01-26T00:00:00"/>
    <x v="2"/>
    <n v="257.95"/>
    <n v="265.87"/>
    <n v="253.58"/>
    <n v="261.79000000000002"/>
    <n v="43197445"/>
    <n v="2.6184783034769201E-2"/>
    <n v="2.5847830956195101E-2"/>
    <x v="0"/>
    <x v="0"/>
    <n v="1"/>
    <s v="Wednesday"/>
  </r>
  <r>
    <d v="2022-01-27T00:00:00"/>
    <x v="2"/>
    <n v="264.83999999999997"/>
    <n v="271.55"/>
    <n v="253.39"/>
    <n v="261.18"/>
    <n v="51288446"/>
    <n v="-2.3301119217694001E-3"/>
    <n v="-2.3328308569901001E-3"/>
    <x v="0"/>
    <x v="0"/>
    <n v="1"/>
    <s v="Thursday"/>
  </r>
  <r>
    <d v="2022-01-28T00:00:00"/>
    <x v="2"/>
    <n v="263.5"/>
    <n v="259.12"/>
    <n v="245.77"/>
    <n v="251.88"/>
    <n v="72714410"/>
    <n v="-3.5607626923960502E-2"/>
    <n v="-3.6257041171719302E-2"/>
    <x v="0"/>
    <x v="0"/>
    <n v="1"/>
    <s v="Friday"/>
  </r>
  <r>
    <d v="2022-01-31T00:00:00"/>
    <x v="2"/>
    <n v="254.5"/>
    <n v="262.16000000000003"/>
    <n v="250.41"/>
    <n v="256.48"/>
    <n v="40465362"/>
    <n v="1.8262664760997301E-2"/>
    <n v="1.8097905240700901E-2"/>
    <x v="0"/>
    <x v="0"/>
    <n v="1"/>
    <s v="Monday"/>
  </r>
  <r>
    <d v="2022-02-01T00:00:00"/>
    <x v="2"/>
    <n v="255.75"/>
    <n v="261.7"/>
    <n v="251.45"/>
    <n v="256.39"/>
    <n v="59369778"/>
    <n v="-3.509045539614E-4"/>
    <n v="-3.5096613537099997E-4"/>
    <x v="0"/>
    <x v="1"/>
    <n v="1"/>
    <s v="Tuesday"/>
  </r>
  <r>
    <d v="2022-02-02T00:00:00"/>
    <x v="2"/>
    <n v="255.74"/>
    <n v="255.71"/>
    <n v="245.21"/>
    <n v="250.45"/>
    <n v="46818336"/>
    <n v="-2.3167830258590299E-2"/>
    <n v="-2.3440422922246001E-2"/>
    <x v="0"/>
    <x v="1"/>
    <n v="1"/>
    <s v="Wednesday"/>
  </r>
  <r>
    <d v="2022-02-03T00:00:00"/>
    <x v="2"/>
    <n v="248.46"/>
    <n v="253.96"/>
    <n v="249.89"/>
    <n v="251.47"/>
    <n v="53185469"/>
    <n v="4.0726691954482003E-3"/>
    <n v="4.0643983269963001E-3"/>
    <x v="0"/>
    <x v="1"/>
    <n v="1"/>
    <s v="Thursday"/>
  </r>
  <r>
    <d v="2022-02-04T00:00:00"/>
    <x v="2"/>
    <n v="251.99"/>
    <n v="254.86"/>
    <n v="246.39"/>
    <n v="250.72"/>
    <n v="51284474"/>
    <n v="-2.9824631168727002E-3"/>
    <n v="-2.9869195229113E-3"/>
    <x v="0"/>
    <x v="1"/>
    <n v="1"/>
    <s v="Friday"/>
  </r>
  <r>
    <d v="2022-02-07T00:00:00"/>
    <x v="2"/>
    <n v="249.1"/>
    <n v="253.32"/>
    <n v="246.82"/>
    <n v="249.73"/>
    <n v="39469888"/>
    <n v="-3.9486279514996999E-3"/>
    <n v="-3.9564443657087002E-3"/>
    <x v="0"/>
    <x v="1"/>
    <n v="1"/>
    <s v="Monday"/>
  </r>
  <r>
    <d v="2022-02-08T00:00:00"/>
    <x v="2"/>
    <n v="248.4"/>
    <n v="250.96"/>
    <n v="240.38"/>
    <n v="246.12"/>
    <n v="46238604"/>
    <n v="-1.44556120610258E-2"/>
    <n v="-1.4561112369712401E-2"/>
    <x v="0"/>
    <x v="1"/>
    <n v="1"/>
    <s v="Tuesday"/>
  </r>
  <r>
    <d v="2022-02-09T00:00:00"/>
    <x v="2"/>
    <n v="247.94"/>
    <n v="242.78"/>
    <n v="222.99"/>
    <n v="233.86"/>
    <n v="52221938"/>
    <n v="-4.9813099301153803E-2"/>
    <n v="-5.1096576160117001E-2"/>
    <x v="0"/>
    <x v="1"/>
    <n v="1"/>
    <s v="Wednesday"/>
  </r>
  <r>
    <d v="2022-02-10T00:00:00"/>
    <x v="2"/>
    <n v="237.27"/>
    <n v="238.7"/>
    <n v="231.87"/>
    <n v="235.13"/>
    <n v="48482640"/>
    <n v="5.4305995039767001E-3"/>
    <n v="5.4159069673422001E-3"/>
    <x v="0"/>
    <x v="1"/>
    <n v="1"/>
    <s v="Thursday"/>
  </r>
  <r>
    <d v="2022-02-11T00:00:00"/>
    <x v="2"/>
    <n v="236.28"/>
    <n v="235.82"/>
    <n v="222.03"/>
    <n v="228.06"/>
    <n v="80145504"/>
    <n v="-3.00684727597498E-2"/>
    <n v="-3.0529800450302201E-2"/>
    <x v="0"/>
    <x v="1"/>
    <n v="1"/>
    <s v="Friday"/>
  </r>
  <r>
    <d v="2022-02-14T00:00:00"/>
    <x v="2"/>
    <n v="233.09"/>
    <n v="225.95"/>
    <n v="214.01"/>
    <n v="219.24"/>
    <n v="67694820"/>
    <n v="-3.86740331491712E-2"/>
    <n v="-3.9441732051296703E-2"/>
    <x v="0"/>
    <x v="1"/>
    <n v="1"/>
    <s v="Monday"/>
  </r>
  <r>
    <d v="2022-02-15T00:00:00"/>
    <x v="2"/>
    <n v="217.34"/>
    <n v="219.87"/>
    <n v="215.76"/>
    <n v="217.6"/>
    <n v="54544514"/>
    <n v="-7.4803867907317001E-3"/>
    <n v="-7.5085051961281003E-3"/>
    <x v="0"/>
    <x v="1"/>
    <n v="1"/>
    <s v="Tuesday"/>
  </r>
  <r>
    <d v="2022-02-16T00:00:00"/>
    <x v="2"/>
    <n v="212.68"/>
    <n v="227.4"/>
    <n v="221.49"/>
    <n v="224.76"/>
    <n v="39768659"/>
    <n v="3.2904411764705897E-2"/>
    <n v="3.2374651262209897E-2"/>
    <x v="0"/>
    <x v="1"/>
    <n v="1"/>
    <s v="Wednesday"/>
  </r>
  <r>
    <d v="2022-02-17T00:00:00"/>
    <x v="2"/>
    <n v="226.73"/>
    <n v="234.85"/>
    <n v="215"/>
    <n v="227"/>
    <n v="39048953"/>
    <n v="9.9661861541199999E-3"/>
    <n v="9.9168512374052994E-3"/>
    <x v="0"/>
    <x v="1"/>
    <n v="1"/>
    <s v="Thursday"/>
  </r>
  <r>
    <d v="2022-02-18T00:00:00"/>
    <x v="2"/>
    <n v="224.85"/>
    <n v="228.76"/>
    <n v="218.28"/>
    <n v="222.64"/>
    <n v="90392953"/>
    <n v="-1.92070484581498E-2"/>
    <n v="-1.9393900263767298E-2"/>
    <x v="0"/>
    <x v="1"/>
    <n v="1"/>
    <s v="Friday"/>
  </r>
  <r>
    <d v="2022-02-21T00:00:00"/>
    <x v="2"/>
    <n v="221.89"/>
    <n v="227.6"/>
    <n v="210.07"/>
    <n v="218"/>
    <n v="36931224"/>
    <n v="-2.0840819259791501E-2"/>
    <n v="-2.1061054428546201E-2"/>
    <x v="0"/>
    <x v="1"/>
    <n v="1"/>
    <s v="Monday"/>
  </r>
  <r>
    <d v="2022-02-22T00:00:00"/>
    <x v="2"/>
    <n v="213.26"/>
    <n v="230.13"/>
    <n v="220"/>
    <n v="224.27"/>
    <n v="51737398"/>
    <n v="2.8761467889908399E-2"/>
    <n v="2.8355620349108698E-2"/>
    <x v="0"/>
    <x v="1"/>
    <n v="1"/>
    <s v="Tuesday"/>
  </r>
  <r>
    <d v="2022-02-23T00:00:00"/>
    <x v="2"/>
    <n v="221.8"/>
    <n v="210.62"/>
    <n v="198.37"/>
    <n v="203.79"/>
    <n v="55718243"/>
    <n v="-9.1318500022294496E-2"/>
    <n v="-9.5760631266877394E-2"/>
    <x v="0"/>
    <x v="1"/>
    <n v="1"/>
    <s v="Wednesday"/>
  </r>
  <r>
    <d v="2022-02-24T00:00:00"/>
    <x v="2"/>
    <n v="200.03"/>
    <n v="219.22"/>
    <n v="205.15"/>
    <n v="211.04"/>
    <n v="45541587"/>
    <n v="3.5575837872319403E-2"/>
    <n v="3.4957637097684097E-2"/>
    <x v="0"/>
    <x v="1"/>
    <n v="1"/>
    <s v="Thursday"/>
  </r>
  <r>
    <d v="2022-02-25T00:00:00"/>
    <x v="2"/>
    <n v="209.92"/>
    <n v="201.12"/>
    <n v="186.68"/>
    <n v="195.91"/>
    <n v="37016430"/>
    <n v="-7.1692570128885497E-2"/>
    <n v="-7.4392318869063598E-2"/>
    <x v="0"/>
    <x v="1"/>
    <n v="1"/>
    <s v="Friday"/>
  </r>
  <r>
    <d v="2022-02-28T00:00:00"/>
    <x v="2"/>
    <n v="194.96"/>
    <n v="188.04"/>
    <n v="183.12"/>
    <n v="185.31"/>
    <n v="39510008"/>
    <n v="-5.41064774641416E-2"/>
    <n v="-5.5625271724023297E-2"/>
    <x v="0"/>
    <x v="1"/>
    <n v="1"/>
    <s v="Monday"/>
  </r>
  <r>
    <d v="2022-03-01T00:00:00"/>
    <x v="2"/>
    <n v="185.52"/>
    <n v="187.99"/>
    <n v="172.9"/>
    <n v="181.87"/>
    <n v="42439159"/>
    <n v="-1.8563488208947099E-2"/>
    <n v="-1.8737952236990901E-2"/>
    <x v="0"/>
    <x v="2"/>
    <n v="1"/>
    <s v="Tuesday"/>
  </r>
  <r>
    <d v="2022-03-02T00:00:00"/>
    <x v="2"/>
    <n v="184.64"/>
    <n v="203.16"/>
    <n v="195.14"/>
    <n v="199.24"/>
    <n v="40413954"/>
    <n v="9.5507780282619401E-2"/>
    <n v="9.1217982066156E-2"/>
    <x v="0"/>
    <x v="2"/>
    <n v="1"/>
    <s v="Wednesday"/>
  </r>
  <r>
    <d v="2022-03-03T00:00:00"/>
    <x v="2"/>
    <n v="200.9"/>
    <n v="219.89"/>
    <n v="205.55"/>
    <n v="213.91"/>
    <n v="74465737"/>
    <n v="7.3629793214214007E-2"/>
    <n v="7.1045237608631198E-2"/>
    <x v="0"/>
    <x v="2"/>
    <n v="1"/>
    <s v="Thursday"/>
  </r>
  <r>
    <d v="2022-03-04T00:00:00"/>
    <x v="2"/>
    <n v="209.64"/>
    <n v="224.67"/>
    <n v="212.87"/>
    <n v="220.7"/>
    <n v="49863297"/>
    <n v="3.1742321537095101E-2"/>
    <n v="3.12489474489769E-2"/>
    <x v="0"/>
    <x v="2"/>
    <n v="1"/>
    <s v="Friday"/>
  </r>
  <r>
    <d v="2022-03-07T00:00:00"/>
    <x v="2"/>
    <n v="222.35"/>
    <n v="232.09"/>
    <n v="216.54"/>
    <n v="224.47"/>
    <n v="42729206"/>
    <n v="1.7082011780697699E-2"/>
    <n v="1.6937754700763301E-2"/>
    <x v="0"/>
    <x v="2"/>
    <n v="1"/>
    <s v="Monday"/>
  </r>
  <r>
    <d v="2022-03-08T00:00:00"/>
    <x v="2"/>
    <n v="224.78"/>
    <n v="211.99"/>
    <n v="202.55"/>
    <n v="208.47"/>
    <n v="51630388"/>
    <n v="-7.1279012785672904E-2"/>
    <n v="-7.3946921969108403E-2"/>
    <x v="0"/>
    <x v="2"/>
    <n v="1"/>
    <s v="Tuesday"/>
  </r>
  <r>
    <d v="2022-03-09T00:00:00"/>
    <x v="2"/>
    <n v="208.22"/>
    <n v="216.51"/>
    <n v="204.19"/>
    <n v="210.31"/>
    <n v="61093762"/>
    <n v="8.8262100062358999E-3"/>
    <n v="8.7874867012411005E-3"/>
    <x v="0"/>
    <x v="2"/>
    <n v="1"/>
    <s v="Wednesday"/>
  </r>
  <r>
    <d v="2022-03-10T00:00:00"/>
    <x v="2"/>
    <n v="210.25"/>
    <n v="208.93"/>
    <n v="200.86"/>
    <n v="206.11"/>
    <n v="45088944"/>
    <n v="-1.9970519709000899E-2"/>
    <n v="-2.0172625840380699E-2"/>
    <x v="0"/>
    <x v="2"/>
    <n v="1"/>
    <s v="Thursday"/>
  </r>
  <r>
    <d v="2022-03-11T00:00:00"/>
    <x v="2"/>
    <n v="206.63"/>
    <n v="206.79"/>
    <n v="193.45"/>
    <n v="199.8"/>
    <n v="65537165"/>
    <n v="-3.0614720294988101E-2"/>
    <n v="-3.10931406407528E-2"/>
    <x v="0"/>
    <x v="2"/>
    <n v="1"/>
    <s v="Friday"/>
  </r>
  <r>
    <d v="2022-03-14T00:00:00"/>
    <x v="2"/>
    <n v="198.1"/>
    <n v="208.31"/>
    <n v="194.71"/>
    <n v="201.54"/>
    <n v="34147144"/>
    <n v="8.7087087087085006E-3"/>
    <n v="8.6710066378029999E-3"/>
    <x v="0"/>
    <x v="2"/>
    <n v="1"/>
    <s v="Monday"/>
  </r>
  <r>
    <d v="2022-03-15T00:00:00"/>
    <x v="2"/>
    <n v="201.09"/>
    <n v="206.95"/>
    <n v="190.73"/>
    <n v="198.15"/>
    <n v="71052148"/>
    <n v="-1.68204822863946E-2"/>
    <n v="-1.6963553215812201E-2"/>
    <x v="0"/>
    <x v="2"/>
    <n v="1"/>
    <s v="Tuesday"/>
  </r>
  <r>
    <d v="2022-03-16T00:00:00"/>
    <x v="2"/>
    <n v="201.03"/>
    <n v="212.37"/>
    <n v="198.76"/>
    <n v="205.81"/>
    <n v="49865895"/>
    <n v="3.86575826394146E-2"/>
    <n v="3.7929093447924798E-2"/>
    <x v="0"/>
    <x v="2"/>
    <n v="1"/>
    <s v="Wednesday"/>
  </r>
  <r>
    <d v="2022-03-17T00:00:00"/>
    <x v="2"/>
    <n v="204.03"/>
    <n v="198.43"/>
    <n v="184.92"/>
    <n v="190.57"/>
    <n v="49284976"/>
    <n v="-7.4048880034983694E-2"/>
    <n v="-7.6933831944084194E-2"/>
    <x v="0"/>
    <x v="2"/>
    <n v="1"/>
    <s v="Thursday"/>
  </r>
  <r>
    <d v="2022-03-18T00:00:00"/>
    <x v="2"/>
    <n v="188.16"/>
    <n v="196.34"/>
    <n v="185.86"/>
    <n v="191.61"/>
    <n v="40614238"/>
    <n v="5.4573122737053004E-3"/>
    <n v="5.4424751013229999E-3"/>
    <x v="0"/>
    <x v="2"/>
    <n v="1"/>
    <s v="Friday"/>
  </r>
  <r>
    <d v="2022-03-21T00:00:00"/>
    <x v="2"/>
    <n v="191.46"/>
    <n v="189.42"/>
    <n v="178.72"/>
    <n v="185.26"/>
    <n v="34593574"/>
    <n v="-3.3140232764469597E-2"/>
    <n v="-3.3701812415726097E-2"/>
    <x v="0"/>
    <x v="2"/>
    <n v="1"/>
    <s v="Monday"/>
  </r>
  <r>
    <d v="2022-03-22T00:00:00"/>
    <x v="2"/>
    <n v="182.69"/>
    <n v="187.48"/>
    <n v="175.91"/>
    <n v="182.61"/>
    <n v="30326485"/>
    <n v="-1.43042210946776E-2"/>
    <n v="-1.4407512651938599E-2"/>
    <x v="0"/>
    <x v="2"/>
    <n v="1"/>
    <s v="Tuesday"/>
  </r>
  <r>
    <d v="2022-03-23T00:00:00"/>
    <x v="2"/>
    <n v="178.74"/>
    <n v="190.28"/>
    <n v="178.2"/>
    <n v="185.33"/>
    <n v="39773068"/>
    <n v="1.4895131701440301E-2"/>
    <n v="1.47852886352761E-2"/>
    <x v="0"/>
    <x v="2"/>
    <n v="1"/>
    <s v="Wednesday"/>
  </r>
  <r>
    <d v="2022-03-24T00:00:00"/>
    <x v="2"/>
    <n v="184.55"/>
    <n v="184.86"/>
    <n v="172.72"/>
    <n v="177.46"/>
    <n v="59639909"/>
    <n v="-4.2464792532239698E-2"/>
    <n v="-4.3392788402027101E-2"/>
    <x v="0"/>
    <x v="2"/>
    <n v="1"/>
    <s v="Thursday"/>
  </r>
  <r>
    <d v="2022-03-25T00:00:00"/>
    <x v="2"/>
    <n v="180.62"/>
    <n v="182.06"/>
    <n v="174.85"/>
    <n v="179.07"/>
    <n v="37473704"/>
    <n v="9.0724670348244999E-3"/>
    <n v="9.0315594414762009E-3"/>
    <x v="0"/>
    <x v="2"/>
    <n v="1"/>
    <s v="Friday"/>
  </r>
  <r>
    <d v="2022-03-28T00:00:00"/>
    <x v="2"/>
    <n v="178.99"/>
    <n v="179.99"/>
    <n v="175.31"/>
    <n v="177.94"/>
    <n v="31421379"/>
    <n v="-6.3103814150889002E-3"/>
    <n v="-6.3303760320467996E-3"/>
    <x v="0"/>
    <x v="2"/>
    <n v="1"/>
    <s v="Monday"/>
  </r>
  <r>
    <d v="2022-03-29T00:00:00"/>
    <x v="2"/>
    <n v="178.33"/>
    <n v="179.79"/>
    <n v="167.12"/>
    <n v="173.6"/>
    <n v="38065311"/>
    <n v="-2.4390243902439001E-2"/>
    <n v="-2.4692612590371501E-2"/>
    <x v="0"/>
    <x v="2"/>
    <n v="1"/>
    <s v="Tuesday"/>
  </r>
  <r>
    <d v="2022-03-30T00:00:00"/>
    <x v="2"/>
    <n v="169.05"/>
    <n v="172.19"/>
    <n v="168.16"/>
    <n v="170.68"/>
    <n v="44548256"/>
    <n v="-1.6820276497695699E-2"/>
    <n v="-1.69633439064505E-2"/>
    <x v="0"/>
    <x v="2"/>
    <n v="1"/>
    <s v="Wednesday"/>
  </r>
  <r>
    <d v="2022-03-31T00:00:00"/>
    <x v="2"/>
    <n v="171.6"/>
    <n v="171.84"/>
    <n v="166.35"/>
    <n v="170"/>
    <n v="45077022"/>
    <n v="-3.9840637450199003E-3"/>
    <n v="-3.9920212695374003E-3"/>
    <x v="0"/>
    <x v="2"/>
    <n v="1"/>
    <s v="Thursday"/>
  </r>
  <r>
    <d v="2022-04-01T00:00:00"/>
    <x v="2"/>
    <n v="170.2"/>
    <n v="169.05"/>
    <n v="158.1"/>
    <n v="165.13"/>
    <n v="48103509"/>
    <n v="-2.86470588235294E-2"/>
    <n v="-2.9065394575364799E-2"/>
    <x v="0"/>
    <x v="3"/>
    <n v="2"/>
    <s v="Friday"/>
  </r>
  <r>
    <d v="2022-04-04T00:00:00"/>
    <x v="2"/>
    <n v="163.78"/>
    <n v="170.06"/>
    <n v="161.35"/>
    <n v="165.56"/>
    <n v="68156389"/>
    <n v="2.6040089626355001E-3"/>
    <n v="2.6006244056347E-3"/>
    <x v="0"/>
    <x v="3"/>
    <n v="2"/>
    <s v="Monday"/>
  </r>
  <r>
    <d v="2022-04-05T00:00:00"/>
    <x v="2"/>
    <n v="165.93"/>
    <n v="167.05"/>
    <n v="161.09"/>
    <n v="164.07"/>
    <n v="72733300"/>
    <n v="-8.9997583957477992E-3"/>
    <n v="-9.0405008537406007E-3"/>
    <x v="0"/>
    <x v="3"/>
    <n v="2"/>
    <s v="Tuesday"/>
  </r>
  <r>
    <d v="2022-04-06T00:00:00"/>
    <x v="2"/>
    <n v="164.41"/>
    <n v="165.05"/>
    <n v="153.18"/>
    <n v="160.38999999999999"/>
    <n v="91255362"/>
    <n v="-2.2429450844151901E-2"/>
    <n v="-2.26848166775045E-2"/>
    <x v="0"/>
    <x v="3"/>
    <n v="2"/>
    <s v="Wednesday"/>
  </r>
  <r>
    <d v="2022-04-07T00:00:00"/>
    <x v="2"/>
    <n v="158.30000000000001"/>
    <n v="173.92"/>
    <n v="167.65"/>
    <n v="171.57"/>
    <n v="30708847"/>
    <n v="6.9705093833780193E-2"/>
    <n v="6.7382997246047904E-2"/>
    <x v="0"/>
    <x v="3"/>
    <n v="2"/>
    <s v="Thursday"/>
  </r>
  <r>
    <d v="2022-04-08T00:00:00"/>
    <x v="2"/>
    <n v="172.27"/>
    <n v="177.2"/>
    <n v="172.81"/>
    <n v="174.93"/>
    <n v="38677492"/>
    <n v="1.9583843329253399E-2"/>
    <n v="1.9394547306839802E-2"/>
    <x v="0"/>
    <x v="3"/>
    <n v="2"/>
    <s v="Friday"/>
  </r>
  <r>
    <d v="2022-04-11T00:00:00"/>
    <x v="2"/>
    <n v="177.5"/>
    <n v="174.4"/>
    <n v="169.5"/>
    <n v="172.61"/>
    <n v="61655876"/>
    <n v="-1.32624478362772E-2"/>
    <n v="-1.33511795035763E-2"/>
    <x v="0"/>
    <x v="3"/>
    <n v="2"/>
    <s v="Monday"/>
  </r>
  <r>
    <d v="2022-04-12T00:00:00"/>
    <x v="2"/>
    <n v="172.12"/>
    <n v="175.99"/>
    <n v="169.73"/>
    <n v="174.05"/>
    <n v="43632995"/>
    <n v="8.3425062279124992E-3"/>
    <n v="8.3078998588498997E-3"/>
    <x v="0"/>
    <x v="3"/>
    <n v="2"/>
    <s v="Tuesday"/>
  </r>
  <r>
    <d v="2022-04-13T00:00:00"/>
    <x v="2"/>
    <n v="172.19"/>
    <n v="174.48"/>
    <n v="162.44"/>
    <n v="167.27"/>
    <n v="64732212"/>
    <n v="-3.8954323470267102E-2"/>
    <n v="-3.9733340933530502E-2"/>
    <x v="0"/>
    <x v="3"/>
    <n v="2"/>
    <s v="Wednesday"/>
  </r>
  <r>
    <d v="2022-04-14T00:00:00"/>
    <x v="2"/>
    <n v="166.91"/>
    <n v="171.99"/>
    <n v="158.08000000000001"/>
    <n v="164.69"/>
    <n v="53205247"/>
    <n v="-1.5424164524421601E-2"/>
    <n v="-1.5544354437800299E-2"/>
    <x v="0"/>
    <x v="3"/>
    <n v="2"/>
    <s v="Thursday"/>
  </r>
  <r>
    <d v="2022-04-15T00:00:00"/>
    <x v="2"/>
    <n v="166.42"/>
    <n v="166.29"/>
    <n v="158.29"/>
    <n v="162.93"/>
    <n v="80301176"/>
    <n v="-1.0686744793247801E-2"/>
    <n v="-1.0744258171253299E-2"/>
    <x v="0"/>
    <x v="3"/>
    <n v="2"/>
    <s v="Friday"/>
  </r>
  <r>
    <d v="2022-04-18T00:00:00"/>
    <x v="2"/>
    <n v="160.47"/>
    <n v="157.46"/>
    <n v="152.47999999999999"/>
    <n v="155.18"/>
    <n v="68363416"/>
    <n v="-4.7566439575277703E-2"/>
    <n v="-4.8734927249060297E-2"/>
    <x v="0"/>
    <x v="3"/>
    <n v="2"/>
    <s v="Monday"/>
  </r>
  <r>
    <d v="2022-04-19T00:00:00"/>
    <x v="2"/>
    <n v="156.28"/>
    <n v="161.15"/>
    <n v="154.74"/>
    <n v="158.03"/>
    <n v="68739774"/>
    <n v="1.83657687846372E-2"/>
    <n v="1.8199154955209199E-2"/>
    <x v="0"/>
    <x v="3"/>
    <n v="2"/>
    <s v="Tuesday"/>
  </r>
  <r>
    <d v="2022-04-20T00:00:00"/>
    <x v="2"/>
    <n v="156.71"/>
    <n v="157.11000000000001"/>
    <n v="153.83000000000001"/>
    <n v="155.15"/>
    <n v="44188365"/>
    <n v="-1.8224387774473199E-2"/>
    <n v="-1.83924975266231E-2"/>
    <x v="0"/>
    <x v="3"/>
    <n v="2"/>
    <s v="Wednesday"/>
  </r>
  <r>
    <d v="2022-04-21T00:00:00"/>
    <x v="2"/>
    <n v="155.62"/>
    <n v="157.09"/>
    <n v="149.69999999999999"/>
    <n v="153.27000000000001"/>
    <n v="48559252"/>
    <n v="-1.21173058330646E-2"/>
    <n v="-1.21913188835728E-2"/>
    <x v="0"/>
    <x v="3"/>
    <n v="2"/>
    <s v="Thursday"/>
  </r>
  <r>
    <d v="2022-04-22T00:00:00"/>
    <x v="2"/>
    <n v="152.21"/>
    <n v="155.97"/>
    <n v="145.27000000000001"/>
    <n v="150.09"/>
    <n v="45624596"/>
    <n v="-2.07477001370131E-2"/>
    <n v="-2.0965957842592899E-2"/>
    <x v="0"/>
    <x v="3"/>
    <n v="2"/>
    <s v="Friday"/>
  </r>
  <r>
    <d v="2022-04-25T00:00:00"/>
    <x v="2"/>
    <n v="149.05000000000001"/>
    <n v="172.16"/>
    <n v="168.5"/>
    <n v="169.82"/>
    <n v="31825102"/>
    <n v="0.131454460656939"/>
    <n v="0.1235039384029938"/>
    <x v="0"/>
    <x v="3"/>
    <n v="2"/>
    <s v="Monday"/>
  </r>
  <r>
    <d v="2022-04-26T00:00:00"/>
    <x v="2"/>
    <n v="173"/>
    <n v="171.93"/>
    <n v="160.13"/>
    <n v="165.66"/>
    <n v="77754294"/>
    <n v="-2.4496525733129201E-2"/>
    <n v="-2.4801557401099301E-2"/>
    <x v="0"/>
    <x v="3"/>
    <n v="2"/>
    <s v="Tuesday"/>
  </r>
  <r>
    <d v="2022-04-27T00:00:00"/>
    <x v="2"/>
    <n v="162.80000000000001"/>
    <n v="155.68"/>
    <n v="147.33000000000001"/>
    <n v="152.56"/>
    <n v="62529547"/>
    <n v="-7.9077628878425593E-2"/>
    <n v="-8.2379533877954297E-2"/>
    <x v="0"/>
    <x v="3"/>
    <n v="2"/>
    <s v="Wednesday"/>
  </r>
  <r>
    <d v="2022-04-28T00:00:00"/>
    <x v="2"/>
    <n v="153.47"/>
    <n v="146.91"/>
    <n v="140.54"/>
    <n v="143.22"/>
    <n v="45083434"/>
    <n v="-6.1221814368117397E-2"/>
    <n v="-6.3176051713369902E-2"/>
    <x v="0"/>
    <x v="3"/>
    <n v="2"/>
    <s v="Thursday"/>
  </r>
  <r>
    <d v="2022-04-29T00:00:00"/>
    <x v="2"/>
    <n v="146.27000000000001"/>
    <n v="153.30000000000001"/>
    <n v="142.44"/>
    <n v="148.09"/>
    <n v="73950855"/>
    <n v="3.4003630777824402E-2"/>
    <n v="3.3438287470618298E-2"/>
    <x v="0"/>
    <x v="3"/>
    <n v="2"/>
    <s v="Friday"/>
  </r>
  <r>
    <d v="2022-05-02T00:00:00"/>
    <x v="2"/>
    <n v="149.34"/>
    <n v="162.33000000000001"/>
    <n v="152.49"/>
    <n v="156.79"/>
    <n v="41384760"/>
    <n v="5.8748058613005499E-2"/>
    <n v="5.7087133322947001E-2"/>
    <x v="0"/>
    <x v="4"/>
    <n v="2"/>
    <s v="Monday"/>
  </r>
  <r>
    <d v="2022-05-03T00:00:00"/>
    <x v="2"/>
    <n v="154.22999999999999"/>
    <n v="154.30000000000001"/>
    <n v="151.34"/>
    <n v="152.83000000000001"/>
    <n v="28805970"/>
    <n v="-2.5256712800561E-2"/>
    <n v="-2.5581137832613898E-2"/>
    <x v="0"/>
    <x v="4"/>
    <n v="2"/>
    <s v="Tuesday"/>
  </r>
  <r>
    <d v="2022-05-04T00:00:00"/>
    <x v="2"/>
    <n v="150.41999999999999"/>
    <n v="164.47"/>
    <n v="157.78"/>
    <n v="161.41999999999999"/>
    <n v="67642327"/>
    <n v="5.6206242229928503E-2"/>
    <n v="5.4683471356481099E-2"/>
    <x v="0"/>
    <x v="4"/>
    <n v="2"/>
    <s v="Wednesday"/>
  </r>
  <r>
    <d v="2022-05-05T00:00:00"/>
    <x v="2"/>
    <n v="159.93"/>
    <n v="173.26"/>
    <n v="160.13999999999999"/>
    <n v="166.79"/>
    <n v="34071284"/>
    <n v="3.3267253128484699E-2"/>
    <n v="3.2725872192855499E-2"/>
    <x v="0"/>
    <x v="4"/>
    <n v="2"/>
    <s v="Thursday"/>
  </r>
  <r>
    <d v="2022-05-06T00:00:00"/>
    <x v="2"/>
    <n v="167.11"/>
    <n v="174.7"/>
    <n v="158.61000000000001"/>
    <n v="165.89"/>
    <n v="47147942"/>
    <n v="-5.3960069548534004E-3"/>
    <n v="-5.4106179848981001E-3"/>
    <x v="0"/>
    <x v="4"/>
    <n v="2"/>
    <s v="Friday"/>
  </r>
  <r>
    <d v="2022-05-09T00:00:00"/>
    <x v="2"/>
    <n v="166.35"/>
    <n v="169.4"/>
    <n v="158.97"/>
    <n v="164.51"/>
    <n v="53189441"/>
    <n v="-8.3187654469828991E-3"/>
    <n v="-8.3535594728545992E-3"/>
    <x v="0"/>
    <x v="4"/>
    <n v="2"/>
    <s v="Monday"/>
  </r>
  <r>
    <d v="2022-05-10T00:00:00"/>
    <x v="2"/>
    <n v="161.94"/>
    <n v="170.75"/>
    <n v="162.88999999999999"/>
    <n v="166.12"/>
    <n v="56129561"/>
    <n v="9.7866391100843997E-3"/>
    <n v="9.7390601312236993E-3"/>
    <x v="0"/>
    <x v="4"/>
    <n v="2"/>
    <s v="Tuesday"/>
  </r>
  <r>
    <d v="2022-05-11T00:00:00"/>
    <x v="2"/>
    <n v="164.34"/>
    <n v="177.49"/>
    <n v="166.3"/>
    <n v="172.6"/>
    <n v="64492137"/>
    <n v="3.9007946063086697E-2"/>
    <n v="3.8266359886774598E-2"/>
    <x v="0"/>
    <x v="4"/>
    <n v="2"/>
    <s v="Wednesday"/>
  </r>
  <r>
    <d v="2022-05-12T00:00:00"/>
    <x v="2"/>
    <n v="170.88"/>
    <n v="180.69"/>
    <n v="172.64"/>
    <n v="175.84"/>
    <n v="59517978"/>
    <n v="1.8771726535341898E-2"/>
    <n v="1.8597712005983799E-2"/>
    <x v="0"/>
    <x v="4"/>
    <n v="2"/>
    <s v="Thursday"/>
  </r>
  <r>
    <d v="2022-05-13T00:00:00"/>
    <x v="2"/>
    <n v="175.45"/>
    <n v="174.16"/>
    <n v="169.41"/>
    <n v="171.44"/>
    <n v="58967754"/>
    <n v="-2.5022747952684301E-2"/>
    <n v="-2.53411394899897E-2"/>
    <x v="0"/>
    <x v="4"/>
    <n v="2"/>
    <s v="Friday"/>
  </r>
  <r>
    <d v="2022-05-16T00:00:00"/>
    <x v="2"/>
    <n v="175.62"/>
    <n v="174.74"/>
    <n v="167.78"/>
    <n v="170.62"/>
    <n v="39440668"/>
    <n v="-4.7830144657022003E-3"/>
    <n v="-4.7944896847728E-3"/>
    <x v="0"/>
    <x v="4"/>
    <n v="2"/>
    <s v="Monday"/>
  </r>
  <r>
    <d v="2022-05-17T00:00:00"/>
    <x v="2"/>
    <n v="168.66"/>
    <n v="190.96"/>
    <n v="177.01"/>
    <n v="185.47"/>
    <n v="54614317"/>
    <n v="8.7035517524322897E-2"/>
    <n v="8.3454282420646703E-2"/>
    <x v="0"/>
    <x v="4"/>
    <n v="2"/>
    <s v="Tuesday"/>
  </r>
  <r>
    <d v="2022-05-18T00:00:00"/>
    <x v="2"/>
    <n v="183.24"/>
    <n v="191.85"/>
    <n v="182.59"/>
    <n v="187.82"/>
    <n v="31828369"/>
    <n v="1.26705127513884E-2"/>
    <n v="1.2590913475271999E-2"/>
    <x v="0"/>
    <x v="4"/>
    <n v="2"/>
    <s v="Wednesday"/>
  </r>
  <r>
    <d v="2022-05-19T00:00:00"/>
    <x v="2"/>
    <n v="185.21"/>
    <n v="203.36"/>
    <n v="189.02"/>
    <n v="195.08"/>
    <n v="79891088"/>
    <n v="3.8654030454690701E-2"/>
    <n v="3.7925673465384398E-2"/>
    <x v="0"/>
    <x v="4"/>
    <n v="2"/>
    <s v="Thursday"/>
  </r>
  <r>
    <d v="2022-05-20T00:00:00"/>
    <x v="2"/>
    <n v="196.61"/>
    <n v="203.77"/>
    <n v="197.86"/>
    <n v="199.91"/>
    <n v="32827072"/>
    <n v="2.4759073200738099E-2"/>
    <n v="2.4457534425799499E-2"/>
    <x v="0"/>
    <x v="4"/>
    <n v="2"/>
    <s v="Friday"/>
  </r>
  <r>
    <d v="2022-05-23T00:00:00"/>
    <x v="2"/>
    <n v="199.81"/>
    <n v="206.04"/>
    <n v="196.49"/>
    <n v="202.63"/>
    <n v="45064331"/>
    <n v="1.3606122755239701E-2"/>
    <n v="1.3514390609586299E-2"/>
    <x v="0"/>
    <x v="4"/>
    <n v="2"/>
    <s v="Monday"/>
  </r>
  <r>
    <d v="2022-05-24T00:00:00"/>
    <x v="2"/>
    <n v="200.4"/>
    <n v="209.29"/>
    <n v="199.2"/>
    <n v="204.01"/>
    <n v="33661701"/>
    <n v="6.8104426787740004E-3"/>
    <n v="6.7873563733999E-3"/>
    <x v="0"/>
    <x v="4"/>
    <n v="2"/>
    <s v="Tuesday"/>
  </r>
  <r>
    <d v="2022-05-25T00:00:00"/>
    <x v="2"/>
    <n v="203.1"/>
    <n v="216.93"/>
    <n v="208.55"/>
    <n v="212.14"/>
    <n v="40164082"/>
    <n v="3.9850987696681398E-2"/>
    <n v="3.9077421826686297E-2"/>
    <x v="0"/>
    <x v="4"/>
    <n v="2"/>
    <s v="Wednesday"/>
  </r>
  <r>
    <d v="2022-05-26T00:00:00"/>
    <x v="2"/>
    <n v="210.08"/>
    <n v="222.59"/>
    <n v="215.88"/>
    <n v="218.99"/>
    <n v="50201832"/>
    <n v="3.2289997171679199E-2"/>
    <n v="3.1779632596174702E-2"/>
    <x v="0"/>
    <x v="4"/>
    <n v="2"/>
    <s v="Thursday"/>
  </r>
  <r>
    <d v="2022-05-27T00:00:00"/>
    <x v="2"/>
    <n v="219.79"/>
    <n v="227.79"/>
    <n v="212.62"/>
    <n v="221.89"/>
    <n v="42665710"/>
    <n v="1.3242613817982401E-2"/>
    <n v="1.31556969048263E-2"/>
    <x v="0"/>
    <x v="4"/>
    <n v="2"/>
    <s v="Friday"/>
  </r>
  <r>
    <d v="2022-05-30T00:00:00"/>
    <x v="2"/>
    <n v="229.2"/>
    <n v="222.07"/>
    <n v="210.97"/>
    <n v="216.18"/>
    <n v="70477737"/>
    <n v="-2.5733471539952001E-2"/>
    <n v="-2.6070369590268101E-2"/>
    <x v="0"/>
    <x v="4"/>
    <n v="2"/>
    <s v="Monday"/>
  </r>
  <r>
    <d v="2022-05-31T00:00:00"/>
    <x v="2"/>
    <n v="217.64"/>
    <n v="226.27"/>
    <n v="211.17"/>
    <n v="220.13"/>
    <n v="53522028"/>
    <n v="1.8271810528263301E-2"/>
    <n v="1.8106886937182799E-2"/>
    <x v="0"/>
    <x v="4"/>
    <n v="2"/>
    <s v="Tuesday"/>
  </r>
  <r>
    <d v="2022-06-01T00:00:00"/>
    <x v="2"/>
    <n v="219.88"/>
    <n v="222.86"/>
    <n v="216.57"/>
    <n v="220.04"/>
    <n v="43516931"/>
    <n v="-4.0884931631309998E-4"/>
    <n v="-4.0893291798260002E-4"/>
    <x v="0"/>
    <x v="5"/>
    <n v="2"/>
    <s v="Wednesday"/>
  </r>
  <r>
    <d v="2022-06-02T00:00:00"/>
    <x v="2"/>
    <n v="218.24"/>
    <n v="224.13"/>
    <n v="213.95"/>
    <n v="217.79"/>
    <n v="48035889"/>
    <n v="-1.02254135611706E-2"/>
    <n v="-1.02780522447399E-2"/>
    <x v="0"/>
    <x v="5"/>
    <n v="2"/>
    <s v="Thursday"/>
  </r>
  <r>
    <d v="2022-06-03T00:00:00"/>
    <x v="2"/>
    <n v="214.2"/>
    <n v="246.47"/>
    <n v="241.49"/>
    <n v="243.61"/>
    <n v="72091283"/>
    <n v="0.1185545709169384"/>
    <n v="0.11203729013377919"/>
    <x v="0"/>
    <x v="5"/>
    <n v="2"/>
    <s v="Friday"/>
  </r>
  <r>
    <d v="2022-06-06T00:00:00"/>
    <x v="2"/>
    <n v="245.8"/>
    <n v="232.91"/>
    <n v="227.11"/>
    <n v="229.26"/>
    <n v="65672762"/>
    <n v="-5.8905627847789598E-2"/>
    <n v="-6.0711855209433098E-2"/>
    <x v="0"/>
    <x v="5"/>
    <n v="2"/>
    <s v="Monday"/>
  </r>
  <r>
    <d v="2022-06-07T00:00:00"/>
    <x v="2"/>
    <n v="231.18"/>
    <n v="245.8"/>
    <n v="232.9"/>
    <n v="239"/>
    <n v="35530509"/>
    <n v="4.2484515397365398E-2"/>
    <n v="4.1606821244646999E-2"/>
    <x v="0"/>
    <x v="5"/>
    <n v="2"/>
    <s v="Tuesday"/>
  </r>
  <r>
    <d v="2022-06-08T00:00:00"/>
    <x v="2"/>
    <n v="237.63"/>
    <n v="234.04"/>
    <n v="227.59"/>
    <n v="231.24"/>
    <n v="40765147"/>
    <n v="-3.2468619246861799E-2"/>
    <n v="-3.3007419717235198E-2"/>
    <x v="0"/>
    <x v="5"/>
    <n v="2"/>
    <s v="Wednesday"/>
  </r>
  <r>
    <d v="2022-06-09T00:00:00"/>
    <x v="2"/>
    <n v="234.69"/>
    <n v="239.91"/>
    <n v="220.87"/>
    <n v="233.03"/>
    <n v="57654018"/>
    <n v="7.7408752810932003E-3"/>
    <n v="7.7110684279715E-3"/>
    <x v="0"/>
    <x v="5"/>
    <n v="2"/>
    <s v="Thursday"/>
  </r>
  <r>
    <d v="2022-06-10T00:00:00"/>
    <x v="2"/>
    <n v="233.09"/>
    <n v="264.18"/>
    <n v="252.98"/>
    <n v="259.48"/>
    <n v="55591648"/>
    <n v="0.1135046989657984"/>
    <n v="0.1075124277026077"/>
    <x v="0"/>
    <x v="5"/>
    <n v="2"/>
    <s v="Friday"/>
  </r>
  <r>
    <d v="2022-06-13T00:00:00"/>
    <x v="2"/>
    <n v="261.95"/>
    <n v="252.21"/>
    <n v="247.52"/>
    <n v="250.04"/>
    <n v="36485267"/>
    <n v="-3.6380453214120603E-2"/>
    <n v="-3.70587232812431E-2"/>
    <x v="0"/>
    <x v="5"/>
    <n v="2"/>
    <s v="Monday"/>
  </r>
  <r>
    <d v="2022-06-14T00:00:00"/>
    <x v="2"/>
    <n v="250.95"/>
    <n v="246.42"/>
    <n v="240.78"/>
    <n v="243.3"/>
    <n v="62599731"/>
    <n v="-2.6955687090065399E-2"/>
    <n v="-2.7325655274134501E-2"/>
    <x v="0"/>
    <x v="5"/>
    <n v="2"/>
    <s v="Tuesday"/>
  </r>
  <r>
    <d v="2022-06-15T00:00:00"/>
    <x v="2"/>
    <n v="242.78"/>
    <n v="249.21"/>
    <n v="237.7"/>
    <n v="243.7"/>
    <n v="38273615"/>
    <n v="1.6440608302505E-3"/>
    <n v="1.6427108416834E-3"/>
    <x v="0"/>
    <x v="5"/>
    <n v="2"/>
    <s v="Wednesday"/>
  </r>
  <r>
    <d v="2022-06-16T00:00:00"/>
    <x v="2"/>
    <n v="240.84"/>
    <n v="240.09"/>
    <n v="233.22"/>
    <n v="235.94"/>
    <n v="73933869"/>
    <n v="-3.1842429216249399E-2"/>
    <n v="-3.2360425217464101E-2"/>
    <x v="0"/>
    <x v="5"/>
    <n v="2"/>
    <s v="Thursday"/>
  </r>
  <r>
    <d v="2022-06-17T00:00:00"/>
    <x v="2"/>
    <n v="235.52"/>
    <n v="248.12"/>
    <n v="241.91"/>
    <n v="245.21"/>
    <n v="58607211"/>
    <n v="3.92896499109942E-2"/>
    <n v="3.8537450851012199E-2"/>
    <x v="0"/>
    <x v="5"/>
    <n v="2"/>
    <s v="Friday"/>
  </r>
  <r>
    <d v="2022-06-20T00:00:00"/>
    <x v="2"/>
    <n v="247.75"/>
    <n v="244.35"/>
    <n v="236.62"/>
    <n v="240.46"/>
    <n v="35603561"/>
    <n v="-1.93711512581052E-2"/>
    <n v="-1.9561230717945698E-2"/>
    <x v="0"/>
    <x v="5"/>
    <n v="2"/>
    <s v="Monday"/>
  </r>
  <r>
    <d v="2022-06-21T00:00:00"/>
    <x v="2"/>
    <n v="238.96"/>
    <n v="250.88"/>
    <n v="244.16"/>
    <n v="247.57"/>
    <n v="42661633"/>
    <n v="2.9568327372536E-2"/>
    <n v="2.9139614756431099E-2"/>
    <x v="0"/>
    <x v="5"/>
    <n v="2"/>
    <s v="Tuesday"/>
  </r>
  <r>
    <d v="2022-06-22T00:00:00"/>
    <x v="2"/>
    <n v="248.9"/>
    <n v="241.9"/>
    <n v="225.74"/>
    <n v="235"/>
    <n v="42439724"/>
    <n v="-5.0773518600799698E-2"/>
    <n v="-5.2107856159035099E-2"/>
    <x v="0"/>
    <x v="5"/>
    <n v="2"/>
    <s v="Wednesday"/>
  </r>
  <r>
    <d v="2022-06-23T00:00:00"/>
    <x v="2"/>
    <n v="231.88"/>
    <n v="224.9"/>
    <n v="212.52"/>
    <n v="218.75"/>
    <n v="52456592"/>
    <n v="-6.9148936170212699E-2"/>
    <n v="-7.1655988906435097E-2"/>
    <x v="0"/>
    <x v="5"/>
    <n v="2"/>
    <s v="Thursday"/>
  </r>
  <r>
    <d v="2022-06-24T00:00:00"/>
    <x v="2"/>
    <n v="220.85"/>
    <n v="220.93"/>
    <n v="213.25"/>
    <n v="217.22"/>
    <n v="47032080"/>
    <n v="-6.9942857142857003E-3"/>
    <n v="-7.0188603858337998E-3"/>
    <x v="0"/>
    <x v="5"/>
    <n v="2"/>
    <s v="Friday"/>
  </r>
  <r>
    <d v="2022-06-27T00:00:00"/>
    <x v="2"/>
    <n v="218.05"/>
    <n v="209.11"/>
    <n v="198.54"/>
    <n v="204.18"/>
    <n v="35458972"/>
    <n v="-6.0031304668078302E-2"/>
    <n v="-6.1908707111020499E-2"/>
    <x v="0"/>
    <x v="5"/>
    <n v="2"/>
    <s v="Monday"/>
  </r>
  <r>
    <d v="2022-06-28T00:00:00"/>
    <x v="2"/>
    <n v="201.17"/>
    <n v="223.34"/>
    <n v="211.26"/>
    <n v="217.79"/>
    <n v="32908969"/>
    <n v="6.6656871387990896E-2"/>
    <n v="6.4529338021647897E-2"/>
    <x v="0"/>
    <x v="5"/>
    <n v="2"/>
    <s v="Tuesday"/>
  </r>
  <r>
    <d v="2022-06-29T00:00:00"/>
    <x v="2"/>
    <n v="217.19"/>
    <n v="212.29"/>
    <n v="199.75"/>
    <n v="205.04"/>
    <n v="58952380"/>
    <n v="-5.85426328114238E-2"/>
    <n v="-6.0326213706701597E-2"/>
    <x v="0"/>
    <x v="5"/>
    <n v="2"/>
    <s v="Wednesday"/>
  </r>
  <r>
    <d v="2022-06-30T00:00:00"/>
    <x v="2"/>
    <n v="207.39"/>
    <n v="198.71"/>
    <n v="195.51"/>
    <n v="196.97"/>
    <n v="54483290"/>
    <n v="-3.9358174014826303E-2"/>
    <n v="-4.0153649178212299E-2"/>
    <x v="0"/>
    <x v="5"/>
    <n v="2"/>
    <s v="Thursday"/>
  </r>
  <r>
    <d v="2022-07-01T00:00:00"/>
    <x v="2"/>
    <n v="193.93"/>
    <n v="204.73"/>
    <n v="193.44"/>
    <n v="200.81"/>
    <n v="51608390"/>
    <n v="1.94953546225313E-2"/>
    <n v="1.9307754496765101E-2"/>
    <x v="0"/>
    <x v="6"/>
    <n v="3"/>
    <s v="Friday"/>
  </r>
  <r>
    <d v="2022-07-04T00:00:00"/>
    <x v="2"/>
    <n v="198.16"/>
    <n v="199.2"/>
    <n v="194.09"/>
    <n v="196.5"/>
    <n v="54230450"/>
    <n v="-2.1463074548080201E-2"/>
    <n v="-2.1696756065052399E-2"/>
    <x v="0"/>
    <x v="6"/>
    <n v="3"/>
    <s v="Monday"/>
  </r>
  <r>
    <d v="2022-07-05T00:00:00"/>
    <x v="2"/>
    <n v="196.33"/>
    <n v="188.25"/>
    <n v="180.74"/>
    <n v="185.09"/>
    <n v="41527142"/>
    <n v="-5.8066157760814197E-2"/>
    <n v="-5.9820238040690601E-2"/>
    <x v="0"/>
    <x v="6"/>
    <n v="3"/>
    <s v="Tuesday"/>
  </r>
  <r>
    <d v="2022-07-06T00:00:00"/>
    <x v="2"/>
    <n v="189.94"/>
    <n v="206.8"/>
    <n v="196.78"/>
    <n v="201.68"/>
    <n v="52837476"/>
    <n v="8.96320708844347E-2"/>
    <n v="8.5840089611039103E-2"/>
    <x v="0"/>
    <x v="6"/>
    <n v="3"/>
    <s v="Wednesday"/>
  </r>
  <r>
    <d v="2022-07-07T00:00:00"/>
    <x v="2"/>
    <n v="200.02"/>
    <n v="201.17"/>
    <n v="185.37"/>
    <n v="194.03"/>
    <n v="107079834"/>
    <n v="-3.7931376437921403E-2"/>
    <n v="-3.8669496596483201E-2"/>
    <x v="0"/>
    <x v="6"/>
    <n v="3"/>
    <s v="Thursday"/>
  </r>
  <r>
    <d v="2022-07-08T00:00:00"/>
    <x v="2"/>
    <n v="195.21"/>
    <n v="196.33"/>
    <n v="189.54"/>
    <n v="192.93"/>
    <n v="71121746"/>
    <n v="-5.6692264082873001E-3"/>
    <n v="-5.6853574682995999E-3"/>
    <x v="0"/>
    <x v="6"/>
    <n v="3"/>
    <s v="Friday"/>
  </r>
  <r>
    <d v="2022-07-11T00:00:00"/>
    <x v="2"/>
    <n v="193.54"/>
    <n v="200.64"/>
    <n v="185.25"/>
    <n v="191.73"/>
    <n v="45855744"/>
    <n v="-6.2198724926140004E-3"/>
    <n v="-6.2392964845814003E-3"/>
    <x v="0"/>
    <x v="6"/>
    <n v="3"/>
    <s v="Monday"/>
  </r>
  <r>
    <d v="2022-07-12T00:00:00"/>
    <x v="2"/>
    <n v="190.34"/>
    <n v="204.67"/>
    <n v="192.83"/>
    <n v="197.85"/>
    <n v="42734710"/>
    <n v="3.1919887341573999E-2"/>
    <n v="3.14210355011331E-2"/>
    <x v="0"/>
    <x v="6"/>
    <n v="3"/>
    <s v="Tuesday"/>
  </r>
  <r>
    <d v="2022-07-13T00:00:00"/>
    <x v="2"/>
    <n v="198.24"/>
    <n v="207.34"/>
    <n v="195.58"/>
    <n v="202.1"/>
    <n v="21197668"/>
    <n v="2.14809198888046E-2"/>
    <n v="2.1253456578142E-2"/>
    <x v="0"/>
    <x v="6"/>
    <n v="3"/>
    <s v="Wednesday"/>
  </r>
  <r>
    <d v="2022-07-14T00:00:00"/>
    <x v="2"/>
    <n v="200.99"/>
    <n v="198.37"/>
    <n v="193"/>
    <n v="195.83"/>
    <n v="68898282"/>
    <n v="-3.10242454230578E-2"/>
    <n v="-3.1515688480830202E-2"/>
    <x v="0"/>
    <x v="6"/>
    <n v="3"/>
    <s v="Thursday"/>
  </r>
  <r>
    <d v="2022-07-15T00:00:00"/>
    <x v="2"/>
    <n v="194.97"/>
    <n v="197.87"/>
    <n v="190.27"/>
    <n v="193.69"/>
    <n v="63307551"/>
    <n v="-1.09278455803504E-2"/>
    <n v="-1.09879930745972E-2"/>
    <x v="0"/>
    <x v="6"/>
    <n v="3"/>
    <s v="Friday"/>
  </r>
  <r>
    <d v="2022-07-18T00:00:00"/>
    <x v="2"/>
    <n v="189.74"/>
    <n v="197.64"/>
    <n v="186.18"/>
    <n v="192.35"/>
    <n v="42473256"/>
    <n v="-6.9182714647116001E-3"/>
    <n v="-6.9423136558437E-3"/>
    <x v="0"/>
    <x v="6"/>
    <n v="3"/>
    <s v="Monday"/>
  </r>
  <r>
    <d v="2022-07-19T00:00:00"/>
    <x v="2"/>
    <n v="192.29"/>
    <n v="203.44"/>
    <n v="191.09"/>
    <n v="198.8"/>
    <n v="32541321"/>
    <n v="3.3532622822979002E-2"/>
    <n v="3.2982665024169598E-2"/>
    <x v="0"/>
    <x v="6"/>
    <n v="3"/>
    <s v="Tuesday"/>
  </r>
  <r>
    <d v="2022-07-20T00:00:00"/>
    <x v="2"/>
    <n v="201"/>
    <n v="194.23"/>
    <n v="183.75"/>
    <n v="189.96"/>
    <n v="35355104"/>
    <n v="-4.4466800804829003E-2"/>
    <n v="-4.5485770541552603E-2"/>
    <x v="0"/>
    <x v="6"/>
    <n v="3"/>
    <s v="Wednesday"/>
  </r>
  <r>
    <d v="2022-07-21T00:00:00"/>
    <x v="2"/>
    <n v="190.09"/>
    <n v="209.56"/>
    <n v="204.54"/>
    <n v="206.8"/>
    <n v="57130742"/>
    <n v="8.8650242156243397E-2"/>
    <n v="8.4938618953352904E-2"/>
    <x v="0"/>
    <x v="6"/>
    <n v="3"/>
    <s v="Thursday"/>
  </r>
  <r>
    <d v="2022-07-22T00:00:00"/>
    <x v="2"/>
    <n v="209.57"/>
    <n v="209.25"/>
    <n v="191"/>
    <n v="200.94"/>
    <n v="48677688"/>
    <n v="-2.8336557059961399E-2"/>
    <n v="-2.8745786600105901E-2"/>
    <x v="0"/>
    <x v="6"/>
    <n v="3"/>
    <s v="Friday"/>
  </r>
  <r>
    <d v="2022-07-25T00:00:00"/>
    <x v="2"/>
    <n v="202.38"/>
    <n v="204.43"/>
    <n v="199.68"/>
    <n v="201.34"/>
    <n v="61528507"/>
    <n v="1.9906439733254002E-3"/>
    <n v="1.9886652671091002E-3"/>
    <x v="0"/>
    <x v="6"/>
    <n v="3"/>
    <s v="Monday"/>
  </r>
  <r>
    <d v="2022-07-26T00:00:00"/>
    <x v="2"/>
    <n v="201.19"/>
    <n v="193.91"/>
    <n v="189.49"/>
    <n v="192.45"/>
    <n v="51313606"/>
    <n v="-4.4154167080560303E-2"/>
    <n v="-4.51586415715221E-2"/>
    <x v="0"/>
    <x v="6"/>
    <n v="3"/>
    <s v="Tuesday"/>
  </r>
  <r>
    <d v="2022-07-27T00:00:00"/>
    <x v="2"/>
    <n v="190.97"/>
    <n v="187.68"/>
    <n v="180.7"/>
    <n v="182.91"/>
    <n v="66823222"/>
    <n v="-4.9571317225253299E-2"/>
    <n v="-5.08421511419207E-2"/>
    <x v="0"/>
    <x v="6"/>
    <n v="3"/>
    <s v="Wednesday"/>
  </r>
  <r>
    <d v="2022-07-28T00:00:00"/>
    <x v="2"/>
    <n v="181.82"/>
    <n v="179.72"/>
    <n v="172.88"/>
    <n v="176.89"/>
    <n v="55862624"/>
    <n v="-3.2912361270570199E-2"/>
    <n v="-3.3466158132418301E-2"/>
    <x v="0"/>
    <x v="6"/>
    <n v="3"/>
    <s v="Thursday"/>
  </r>
  <r>
    <d v="2022-07-29T00:00:00"/>
    <x v="2"/>
    <n v="173.7"/>
    <n v="178.5"/>
    <n v="166.26"/>
    <n v="170.4"/>
    <n v="64113927"/>
    <n v="-3.6689468030979597E-2"/>
    <n v="-3.7379456060200697E-2"/>
    <x v="0"/>
    <x v="6"/>
    <n v="3"/>
    <s v="Friday"/>
  </r>
  <r>
    <d v="2022-08-01T00:00:00"/>
    <x v="2"/>
    <n v="169.84"/>
    <n v="174.83"/>
    <n v="159.82"/>
    <n v="167.93"/>
    <n v="26712135"/>
    <n v="-1.4495305164319201E-2"/>
    <n v="-1.4601388488298801E-2"/>
    <x v="0"/>
    <x v="7"/>
    <n v="3"/>
    <s v="Monday"/>
  </r>
  <r>
    <d v="2022-08-02T00:00:00"/>
    <x v="2"/>
    <n v="168.23"/>
    <n v="164.54"/>
    <n v="158.19"/>
    <n v="161.69999999999999"/>
    <n v="34526230"/>
    <n v="-3.7098791162984597E-2"/>
    <n v="-3.7804459323855399E-2"/>
    <x v="0"/>
    <x v="7"/>
    <n v="3"/>
    <s v="Tuesday"/>
  </r>
  <r>
    <d v="2022-08-03T00:00:00"/>
    <x v="2"/>
    <n v="165.11"/>
    <n v="170.2"/>
    <n v="162.91"/>
    <n v="166.77"/>
    <n v="44822825"/>
    <n v="3.1354359925788597E-2"/>
    <n v="3.0872851050426701E-2"/>
    <x v="0"/>
    <x v="7"/>
    <n v="3"/>
    <s v="Wednesday"/>
  </r>
  <r>
    <d v="2022-08-04T00:00:00"/>
    <x v="2"/>
    <n v="167.85"/>
    <n v="168.56"/>
    <n v="157.6"/>
    <n v="161.88"/>
    <n v="69123422"/>
    <n v="-2.93218204713078E-2"/>
    <n v="-2.9760297625822999E-2"/>
    <x v="0"/>
    <x v="7"/>
    <n v="3"/>
    <s v="Thursday"/>
  </r>
  <r>
    <d v="2022-08-05T00:00:00"/>
    <x v="2"/>
    <n v="160.16"/>
    <n v="161.36000000000001"/>
    <n v="153.03"/>
    <n v="156.43"/>
    <n v="87898428"/>
    <n v="-3.3666913763281299E-2"/>
    <n v="-3.42466944339858E-2"/>
    <x v="0"/>
    <x v="7"/>
    <n v="3"/>
    <s v="Friday"/>
  </r>
  <r>
    <d v="2022-08-08T00:00:00"/>
    <x v="2"/>
    <n v="153.66"/>
    <n v="156"/>
    <n v="151.97999999999999"/>
    <n v="154.29"/>
    <n v="47596168"/>
    <n v="-1.36802403631017E-2"/>
    <n v="-1.3774677118744401E-2"/>
    <x v="0"/>
    <x v="7"/>
    <n v="3"/>
    <s v="Monday"/>
  </r>
  <r>
    <d v="2022-08-09T00:00:00"/>
    <x v="2"/>
    <n v="153.9"/>
    <n v="165.52"/>
    <n v="157.97"/>
    <n v="161.07"/>
    <n v="41618675"/>
    <n v="4.3943223799338897E-2"/>
    <n v="4.3005104647653197E-2"/>
    <x v="0"/>
    <x v="7"/>
    <n v="3"/>
    <s v="Tuesday"/>
  </r>
  <r>
    <d v="2022-08-10T00:00:00"/>
    <x v="2"/>
    <n v="162.68"/>
    <n v="166.05"/>
    <n v="159.91"/>
    <n v="162.87"/>
    <n v="27813803"/>
    <n v="1.1175265412553601E-2"/>
    <n v="1.1113283482881601E-2"/>
    <x v="0"/>
    <x v="7"/>
    <n v="3"/>
    <s v="Wednesday"/>
  </r>
  <r>
    <d v="2022-08-11T00:00:00"/>
    <x v="2"/>
    <n v="162.43"/>
    <n v="169.12"/>
    <n v="155.25"/>
    <n v="162.59"/>
    <n v="64786168"/>
    <n v="-1.719162522257E-3"/>
    <n v="-1.7206419780057E-3"/>
    <x v="0"/>
    <x v="7"/>
    <n v="3"/>
    <s v="Thursday"/>
  </r>
  <r>
    <d v="2022-08-12T00:00:00"/>
    <x v="2"/>
    <n v="163.66999999999999"/>
    <n v="158.91999999999999"/>
    <n v="148.56"/>
    <n v="153.68"/>
    <n v="42392261"/>
    <n v="-5.4800418229903398E-2"/>
    <n v="-5.6359176147162501E-2"/>
    <x v="0"/>
    <x v="7"/>
    <n v="3"/>
    <s v="Friday"/>
  </r>
  <r>
    <d v="2022-08-15T00:00:00"/>
    <x v="2"/>
    <n v="153.34"/>
    <n v="148.97999999999999"/>
    <n v="144.91"/>
    <n v="147"/>
    <n v="121452520"/>
    <n v="-4.3466944299843803E-2"/>
    <n v="-4.4439931681564897E-2"/>
    <x v="0"/>
    <x v="7"/>
    <n v="3"/>
    <s v="Monday"/>
  </r>
  <r>
    <d v="2022-08-16T00:00:00"/>
    <x v="2"/>
    <n v="148.29"/>
    <n v="144.16"/>
    <n v="135.44999999999999"/>
    <n v="139.83000000000001"/>
    <n v="40052930"/>
    <n v="-4.8775510204081503E-2"/>
    <n v="-5.0005187725976903E-2"/>
    <x v="0"/>
    <x v="7"/>
    <n v="3"/>
    <s v="Tuesday"/>
  </r>
  <r>
    <d v="2022-08-17T00:00:00"/>
    <x v="2"/>
    <n v="137.09"/>
    <n v="149.96"/>
    <n v="145.54"/>
    <n v="147.86000000000001"/>
    <n v="94029215"/>
    <n v="5.7426875491668403E-2"/>
    <n v="5.5838481076194699E-2"/>
    <x v="0"/>
    <x v="7"/>
    <n v="3"/>
    <s v="Wednesday"/>
  </r>
  <r>
    <d v="2022-08-18T00:00:00"/>
    <x v="2"/>
    <n v="150.77000000000001"/>
    <n v="156.97999999999999"/>
    <n v="145.85"/>
    <n v="151.46"/>
    <n v="62585474"/>
    <n v="2.4347355606654901E-2"/>
    <n v="2.4055683556722499E-2"/>
    <x v="0"/>
    <x v="7"/>
    <n v="3"/>
    <s v="Thursday"/>
  </r>
  <r>
    <d v="2022-08-19T00:00:00"/>
    <x v="2"/>
    <n v="149.38999999999999"/>
    <n v="149.13999999999999"/>
    <n v="144.11000000000001"/>
    <n v="146.55000000000001"/>
    <n v="36728157"/>
    <n v="-3.2417800079228697E-2"/>
    <n v="-3.2954896528775098E-2"/>
    <x v="0"/>
    <x v="7"/>
    <n v="3"/>
    <s v="Friday"/>
  </r>
  <r>
    <d v="2022-08-22T00:00:00"/>
    <x v="2"/>
    <n v="147.97999999999999"/>
    <n v="145.94"/>
    <n v="140.96"/>
    <n v="143.54"/>
    <n v="53606275"/>
    <n v="-2.05390651654726E-2"/>
    <n v="-2.0752925154975701E-2"/>
    <x v="0"/>
    <x v="7"/>
    <n v="3"/>
    <s v="Monday"/>
  </r>
  <r>
    <d v="2022-08-23T00:00:00"/>
    <x v="2"/>
    <n v="143.06"/>
    <n v="142.41999999999999"/>
    <n v="134.93"/>
    <n v="139.1"/>
    <n v="63019056"/>
    <n v="-3.09321443500069E-2"/>
    <n v="-3.1420643072528502E-2"/>
    <x v="0"/>
    <x v="7"/>
    <n v="3"/>
    <s v="Tuesday"/>
  </r>
  <r>
    <d v="2022-08-24T00:00:00"/>
    <x v="2"/>
    <n v="138.9"/>
    <n v="137.43"/>
    <n v="132.69999999999999"/>
    <n v="134.44999999999999"/>
    <n v="46732850"/>
    <n v="-3.3429187634795098E-2"/>
    <n v="-3.4000716214523601E-2"/>
    <x v="0"/>
    <x v="7"/>
    <n v="3"/>
    <s v="Wednesday"/>
  </r>
  <r>
    <d v="2022-08-25T00:00:00"/>
    <x v="2"/>
    <n v="134.06"/>
    <n v="139.22999999999999"/>
    <n v="135.28"/>
    <n v="137.33000000000001"/>
    <n v="64290882"/>
    <n v="2.1420602454444101E-2"/>
    <n v="2.1194405827316899E-2"/>
    <x v="0"/>
    <x v="7"/>
    <n v="3"/>
    <s v="Thursday"/>
  </r>
  <r>
    <d v="2022-08-26T00:00:00"/>
    <x v="2"/>
    <n v="137.76"/>
    <n v="138.91999999999999"/>
    <n v="131.13999999999999"/>
    <n v="136.04"/>
    <n v="63867469"/>
    <n v="-9.3934318794146009E-3"/>
    <n v="-9.4378284031959008E-3"/>
    <x v="0"/>
    <x v="7"/>
    <n v="3"/>
    <s v="Friday"/>
  </r>
  <r>
    <d v="2022-08-29T00:00:00"/>
    <x v="2"/>
    <n v="136.81"/>
    <n v="153.41"/>
    <n v="143.44999999999999"/>
    <n v="148.49"/>
    <n v="59795150"/>
    <n v="9.1517200823287403E-2"/>
    <n v="8.7568655768975504E-2"/>
    <x v="0"/>
    <x v="7"/>
    <n v="3"/>
    <s v="Monday"/>
  </r>
  <r>
    <d v="2022-08-30T00:00:00"/>
    <x v="2"/>
    <n v="150.41999999999999"/>
    <n v="160.26"/>
    <n v="150.88999999999999"/>
    <n v="156.66"/>
    <n v="49753509"/>
    <n v="5.5020540103710401E-2"/>
    <n v="5.3560236031122102E-2"/>
    <x v="0"/>
    <x v="7"/>
    <n v="3"/>
    <s v="Tuesday"/>
  </r>
  <r>
    <d v="2022-08-31T00:00:00"/>
    <x v="2"/>
    <n v="159.37"/>
    <n v="168.59"/>
    <n v="161.29"/>
    <n v="165.67"/>
    <n v="35147060"/>
    <n v="5.7513085663219499E-2"/>
    <n v="5.5920006011353399E-2"/>
    <x v="0"/>
    <x v="7"/>
    <n v="3"/>
    <s v="Wednesday"/>
  </r>
  <r>
    <d v="2022-09-01T00:00:00"/>
    <x v="2"/>
    <n v="166.35"/>
    <n v="172.54"/>
    <n v="168.46"/>
    <n v="170.69"/>
    <n v="48861384"/>
    <n v="3.0301201183074701E-2"/>
    <n v="2.9851187825795399E-2"/>
    <x v="0"/>
    <x v="8"/>
    <n v="3"/>
    <s v="Thursday"/>
  </r>
  <r>
    <d v="2022-09-02T00:00:00"/>
    <x v="2"/>
    <n v="174.28"/>
    <n v="172.33"/>
    <n v="165.38"/>
    <n v="168.15"/>
    <n v="52711961"/>
    <n v="-1.48807780186301E-2"/>
    <n v="-1.4992607589962801E-2"/>
    <x v="0"/>
    <x v="8"/>
    <n v="3"/>
    <s v="Friday"/>
  </r>
  <r>
    <d v="2022-09-05T00:00:00"/>
    <x v="2"/>
    <n v="168.34"/>
    <n v="176.04"/>
    <n v="167.66"/>
    <n v="172.72"/>
    <n v="28480161"/>
    <n v="2.7178114778471499E-2"/>
    <n v="2.6815348020273199E-2"/>
    <x v="0"/>
    <x v="8"/>
    <n v="3"/>
    <s v="Monday"/>
  </r>
  <r>
    <d v="2022-09-06T00:00:00"/>
    <x v="2"/>
    <n v="175.01"/>
    <n v="173.58"/>
    <n v="166.95"/>
    <n v="170.67"/>
    <n v="52604075"/>
    <n v="-1.1868920796665201E-2"/>
    <n v="-1.19399187758863E-2"/>
    <x v="0"/>
    <x v="8"/>
    <n v="3"/>
    <s v="Tuesday"/>
  </r>
  <r>
    <d v="2022-09-07T00:00:00"/>
    <x v="2"/>
    <n v="171.57"/>
    <n v="191.87"/>
    <n v="178.44"/>
    <n v="182.88"/>
    <n v="48568862"/>
    <n v="7.1541571453682604E-2"/>
    <n v="6.9098332615834895E-2"/>
    <x v="0"/>
    <x v="8"/>
    <n v="3"/>
    <s v="Wednesday"/>
  </r>
  <r>
    <d v="2022-09-08T00:00:00"/>
    <x v="2"/>
    <n v="181.64"/>
    <n v="194.11"/>
    <n v="181.15"/>
    <n v="186.37"/>
    <n v="33887126"/>
    <n v="1.9083552055993099E-2"/>
    <n v="1.89037450460732E-2"/>
    <x v="0"/>
    <x v="8"/>
    <n v="3"/>
    <s v="Thursday"/>
  </r>
  <r>
    <d v="2022-09-09T00:00:00"/>
    <x v="2"/>
    <n v="186.78"/>
    <n v="190.67"/>
    <n v="186.23"/>
    <n v="188.82"/>
    <n v="45246308"/>
    <n v="1.31458925792777E-2"/>
    <n v="1.30602352117968E-2"/>
    <x v="0"/>
    <x v="8"/>
    <n v="3"/>
    <s v="Friday"/>
  </r>
  <r>
    <d v="2022-09-12T00:00:00"/>
    <x v="2"/>
    <n v="189.99"/>
    <n v="194.53"/>
    <n v="183.1"/>
    <n v="190.25"/>
    <n v="45534446"/>
    <n v="7.5733502806907002E-3"/>
    <n v="7.5448164374247997E-3"/>
    <x v="0"/>
    <x v="8"/>
    <n v="3"/>
    <s v="Monday"/>
  </r>
  <r>
    <d v="2022-09-13T00:00:00"/>
    <x v="2"/>
    <n v="190.17"/>
    <n v="209.14"/>
    <n v="199.2"/>
    <n v="204.78"/>
    <n v="89215194"/>
    <n v="7.6373193166885595E-2"/>
    <n v="7.3597235404875394E-2"/>
    <x v="0"/>
    <x v="8"/>
    <n v="3"/>
    <s v="Tuesday"/>
  </r>
  <r>
    <d v="2022-09-14T00:00:00"/>
    <x v="2"/>
    <n v="205.82"/>
    <n v="197.26"/>
    <n v="189.91"/>
    <n v="193.55"/>
    <n v="53413232"/>
    <n v="-5.4839339779275201E-2"/>
    <n v="-5.6400355123013397E-2"/>
    <x v="0"/>
    <x v="8"/>
    <n v="3"/>
    <s v="Wednesday"/>
  </r>
  <r>
    <d v="2022-09-15T00:00:00"/>
    <x v="2"/>
    <n v="195.61"/>
    <n v="216.31"/>
    <n v="201.94"/>
    <n v="209.17"/>
    <n v="68226740"/>
    <n v="8.0702660811159802E-2"/>
    <n v="7.76114414421714E-2"/>
    <x v="0"/>
    <x v="8"/>
    <n v="3"/>
    <s v="Thursday"/>
  </r>
  <r>
    <d v="2022-09-16T00:00:00"/>
    <x v="2"/>
    <n v="209.11"/>
    <n v="209.96"/>
    <n v="205.11"/>
    <n v="208.07"/>
    <n v="48263636"/>
    <n v="-5.2588803365682E-3"/>
    <n v="-5.2727569193381004E-3"/>
    <x v="0"/>
    <x v="8"/>
    <n v="3"/>
    <s v="Friday"/>
  </r>
  <r>
    <d v="2022-09-19T00:00:00"/>
    <x v="2"/>
    <n v="200.55"/>
    <n v="198.71"/>
    <n v="195.15"/>
    <n v="196.89"/>
    <n v="28498402"/>
    <n v="-5.3731917143268998E-2"/>
    <n v="-5.5229364392749301E-2"/>
    <x v="0"/>
    <x v="8"/>
    <n v="3"/>
    <s v="Monday"/>
  </r>
  <r>
    <d v="2022-09-20T00:00:00"/>
    <x v="2"/>
    <n v="200.95"/>
    <n v="198.03"/>
    <n v="186.13"/>
    <n v="191.36"/>
    <n v="61174201"/>
    <n v="-2.8086748946111802E-2"/>
    <n v="-2.8488726391473901E-2"/>
    <x v="0"/>
    <x v="8"/>
    <n v="3"/>
    <s v="Tuesday"/>
  </r>
  <r>
    <d v="2022-09-21T00:00:00"/>
    <x v="2"/>
    <n v="190.66"/>
    <n v="183.84"/>
    <n v="174.2"/>
    <n v="179.27"/>
    <n v="41040812"/>
    <n v="-6.3179347826086904E-2"/>
    <n v="-6.5263421495519697E-2"/>
    <x v="0"/>
    <x v="8"/>
    <n v="3"/>
    <s v="Wednesday"/>
  </r>
  <r>
    <d v="2022-09-22T00:00:00"/>
    <x v="2"/>
    <n v="177.46"/>
    <n v="189.11"/>
    <n v="180.12"/>
    <n v="184.57"/>
    <n v="45211115"/>
    <n v="2.9564344285156301E-2"/>
    <n v="2.9135746052452501E-2"/>
    <x v="0"/>
    <x v="8"/>
    <n v="3"/>
    <s v="Thursday"/>
  </r>
  <r>
    <d v="2022-09-23T00:00:00"/>
    <x v="2"/>
    <n v="182.02"/>
    <n v="180.55"/>
    <n v="172.84"/>
    <n v="177.3"/>
    <n v="36456932"/>
    <n v="-3.9388849758899003E-2"/>
    <n v="-4.01855822390376E-2"/>
    <x v="0"/>
    <x v="8"/>
    <n v="3"/>
    <s v="Friday"/>
  </r>
  <r>
    <d v="2022-09-26T00:00:00"/>
    <x v="2"/>
    <n v="176.57"/>
    <n v="183.53"/>
    <n v="172.69"/>
    <n v="178.95"/>
    <n v="51103519"/>
    <n v="9.3062605752960003E-3"/>
    <n v="9.2632241318724995E-3"/>
    <x v="0"/>
    <x v="8"/>
    <n v="3"/>
    <s v="Monday"/>
  </r>
  <r>
    <d v="2022-09-27T00:00:00"/>
    <x v="2"/>
    <n v="177.71"/>
    <n v="191.82"/>
    <n v="181.98"/>
    <n v="187.89"/>
    <n v="68825651"/>
    <n v="4.99580888516344E-2"/>
    <n v="4.8750247993396202E-2"/>
    <x v="0"/>
    <x v="8"/>
    <n v="3"/>
    <s v="Tuesday"/>
  </r>
  <r>
    <d v="2022-09-28T00:00:00"/>
    <x v="2"/>
    <n v="186.19"/>
    <n v="188.13"/>
    <n v="176.89"/>
    <n v="183.22"/>
    <n v="66144678"/>
    <n v="-2.4854968332534901E-2"/>
    <n v="-2.5169068618368502E-2"/>
    <x v="0"/>
    <x v="8"/>
    <n v="3"/>
    <s v="Wednesday"/>
  </r>
  <r>
    <d v="2022-09-29T00:00:00"/>
    <x v="2"/>
    <n v="181.68"/>
    <n v="186.34"/>
    <n v="174.89"/>
    <n v="181.64"/>
    <n v="80469630"/>
    <n v="-8.6235127169522995E-3"/>
    <n v="-8.6609103573123004E-3"/>
    <x v="0"/>
    <x v="8"/>
    <n v="3"/>
    <s v="Thursday"/>
  </r>
  <r>
    <d v="2022-09-30T00:00:00"/>
    <x v="2"/>
    <n v="182.82"/>
    <n v="175.93"/>
    <n v="170.12"/>
    <n v="172.6"/>
    <n v="83965906"/>
    <n v="-4.97687733979299E-2"/>
    <n v="-5.1049927580422698E-2"/>
    <x v="0"/>
    <x v="8"/>
    <n v="3"/>
    <s v="Friday"/>
  </r>
  <r>
    <d v="2022-10-03T00:00:00"/>
    <x v="2"/>
    <n v="176.91"/>
    <n v="174.83"/>
    <n v="163.87"/>
    <n v="170.28"/>
    <n v="27065523"/>
    <n v="-1.34414831981459E-2"/>
    <n v="-1.35326376893759E-2"/>
    <x v="0"/>
    <x v="9"/>
    <n v="4"/>
    <s v="Monday"/>
  </r>
  <r>
    <d v="2022-10-04T00:00:00"/>
    <x v="2"/>
    <n v="172"/>
    <n v="193.55"/>
    <n v="182.93"/>
    <n v="189.65"/>
    <n v="34950641"/>
    <n v="0.1137538172421894"/>
    <n v="0.1077361271749564"/>
    <x v="0"/>
    <x v="9"/>
    <n v="4"/>
    <s v="Tuesday"/>
  </r>
  <r>
    <d v="2022-10-05T00:00:00"/>
    <x v="2"/>
    <n v="192.26"/>
    <n v="203.46"/>
    <n v="188.02"/>
    <n v="196.24"/>
    <n v="29065896"/>
    <n v="3.4748220406010999E-2"/>
    <n v="3.4158131815325801E-2"/>
    <x v="0"/>
    <x v="9"/>
    <n v="4"/>
    <s v="Wednesday"/>
  </r>
  <r>
    <d v="2022-10-06T00:00:00"/>
    <x v="2"/>
    <n v="195.33"/>
    <n v="198.77"/>
    <n v="190.99"/>
    <n v="194.58"/>
    <n v="60437037"/>
    <n v="-8.4590297594782007E-3"/>
    <n v="-8.4950104029522001E-3"/>
    <x v="0"/>
    <x v="9"/>
    <n v="4"/>
    <s v="Thursday"/>
  </r>
  <r>
    <d v="2022-10-07T00:00:00"/>
    <x v="2"/>
    <n v="194.83"/>
    <n v="191.7"/>
    <n v="188.08"/>
    <n v="190.21"/>
    <n v="40613416"/>
    <n v="-2.24586288416075E-2"/>
    <n v="-2.27146645825319E-2"/>
    <x v="0"/>
    <x v="9"/>
    <n v="4"/>
    <s v="Friday"/>
  </r>
  <r>
    <d v="2022-10-10T00:00:00"/>
    <x v="2"/>
    <n v="191.21"/>
    <n v="194.13"/>
    <n v="188.16"/>
    <n v="190.33"/>
    <n v="43175314"/>
    <n v="6.3088165711580005E-4"/>
    <n v="6.3068273494300004E-4"/>
    <x v="0"/>
    <x v="9"/>
    <n v="4"/>
    <s v="Monday"/>
  </r>
  <r>
    <d v="2022-10-11T00:00:00"/>
    <x v="2"/>
    <n v="188.78"/>
    <n v="196.42"/>
    <n v="184.12"/>
    <n v="191.79"/>
    <n v="46854346"/>
    <n v="7.6708874060840001E-3"/>
    <n v="7.6416157470523003E-3"/>
    <x v="0"/>
    <x v="9"/>
    <n v="4"/>
    <s v="Tuesday"/>
  </r>
  <r>
    <d v="2022-10-12T00:00:00"/>
    <x v="2"/>
    <n v="190.79"/>
    <n v="197.77"/>
    <n v="184.67"/>
    <n v="188.97"/>
    <n v="56080839"/>
    <n v="-1.4703582042859299E-2"/>
    <n v="-1.4812751144797799E-2"/>
    <x v="0"/>
    <x v="9"/>
    <n v="4"/>
    <s v="Wednesday"/>
  </r>
  <r>
    <d v="2022-10-13T00:00:00"/>
    <x v="2"/>
    <n v="190.95"/>
    <n v="202.28"/>
    <n v="186.32"/>
    <n v="193.57"/>
    <n v="32022112"/>
    <n v="2.43424882256442E-2"/>
    <n v="2.4050931855506899E-2"/>
    <x v="0"/>
    <x v="9"/>
    <n v="4"/>
    <s v="Thursday"/>
  </r>
  <r>
    <d v="2022-10-14T00:00:00"/>
    <x v="2"/>
    <n v="196.16"/>
    <n v="191.57"/>
    <n v="180.47"/>
    <n v="186.59"/>
    <n v="34273208"/>
    <n v="-3.6059306710750499E-2"/>
    <n v="-3.6725507748296603E-2"/>
    <x v="0"/>
    <x v="9"/>
    <n v="4"/>
    <s v="Friday"/>
  </r>
  <r>
    <d v="2022-10-17T00:00:00"/>
    <x v="2"/>
    <n v="186.74"/>
    <n v="181.64"/>
    <n v="178.15"/>
    <n v="179.83"/>
    <n v="50019446"/>
    <n v="-3.6229165550136597E-2"/>
    <n v="-3.6901736232052097E-2"/>
    <x v="0"/>
    <x v="9"/>
    <n v="4"/>
    <s v="Monday"/>
  </r>
  <r>
    <d v="2022-10-18T00:00:00"/>
    <x v="2"/>
    <n v="177.19"/>
    <n v="185.5"/>
    <n v="181.24"/>
    <n v="183"/>
    <n v="71639513"/>
    <n v="1.76277595506866E-2"/>
    <n v="1.74741926643152E-2"/>
    <x v="0"/>
    <x v="9"/>
    <n v="4"/>
    <s v="Tuesday"/>
  </r>
  <r>
    <d v="2022-10-19T00:00:00"/>
    <x v="2"/>
    <n v="182.34"/>
    <n v="180.19"/>
    <n v="171.06"/>
    <n v="174.86"/>
    <n v="49620486"/>
    <n v="-4.4480874316939797E-2"/>
    <n v="-4.55004990886759E-2"/>
    <x v="0"/>
    <x v="9"/>
    <n v="4"/>
    <s v="Wednesday"/>
  </r>
  <r>
    <d v="2022-10-20T00:00:00"/>
    <x v="2"/>
    <n v="171.76"/>
    <n v="184.16"/>
    <n v="175.46"/>
    <n v="180.58"/>
    <n v="39429926"/>
    <n v="3.2711883792748399E-2"/>
    <n v="3.2188239126588102E-2"/>
    <x v="0"/>
    <x v="9"/>
    <n v="4"/>
    <s v="Thursday"/>
  </r>
  <r>
    <d v="2022-10-21T00:00:00"/>
    <x v="2"/>
    <n v="180.75"/>
    <n v="187.35"/>
    <n v="172.24"/>
    <n v="180.9"/>
    <n v="26247228"/>
    <n v="1.7720677815926001E-3"/>
    <n v="1.7704995219162999E-3"/>
    <x v="0"/>
    <x v="9"/>
    <n v="4"/>
    <s v="Friday"/>
  </r>
  <r>
    <d v="2022-10-24T00:00:00"/>
    <x v="2"/>
    <n v="181.46"/>
    <n v="170.79"/>
    <n v="165.82"/>
    <n v="168.24"/>
    <n v="66541491"/>
    <n v="-6.9983416252072897E-2"/>
    <n v="-7.2552861006804997E-2"/>
    <x v="0"/>
    <x v="9"/>
    <n v="4"/>
    <s v="Monday"/>
  </r>
  <r>
    <d v="2022-10-25T00:00:00"/>
    <x v="2"/>
    <n v="167.68"/>
    <n v="174.33"/>
    <n v="164.03"/>
    <n v="169.4"/>
    <n v="40094674"/>
    <n v="6.8949120304325996E-3"/>
    <n v="6.8712508235095997E-3"/>
    <x v="0"/>
    <x v="9"/>
    <n v="4"/>
    <s v="Tuesday"/>
  </r>
  <r>
    <d v="2022-10-26T00:00:00"/>
    <x v="2"/>
    <n v="169.9"/>
    <n v="165.68"/>
    <n v="154.19999999999999"/>
    <n v="158.47"/>
    <n v="35438256"/>
    <n v="-6.4521841794569101E-2"/>
    <n v="-6.6697481263237102E-2"/>
    <x v="0"/>
    <x v="9"/>
    <n v="4"/>
    <s v="Wednesday"/>
  </r>
  <r>
    <d v="2022-10-27T00:00:00"/>
    <x v="2"/>
    <n v="159.28"/>
    <n v="166.71"/>
    <n v="161.1"/>
    <n v="163.41999999999999"/>
    <n v="29887054"/>
    <n v="3.1236196125449402E-2"/>
    <n v="3.0758273001844302E-2"/>
    <x v="0"/>
    <x v="9"/>
    <n v="4"/>
    <s v="Thursday"/>
  </r>
  <r>
    <d v="2022-10-28T00:00:00"/>
    <x v="2"/>
    <n v="163.93"/>
    <n v="164.47"/>
    <n v="159.54"/>
    <n v="162.13999999999999"/>
    <n v="32469226"/>
    <n v="-7.8325786317463997E-3"/>
    <n v="-7.8634143970002998E-3"/>
    <x v="0"/>
    <x v="9"/>
    <n v="4"/>
    <s v="Friday"/>
  </r>
  <r>
    <d v="2022-10-31T00:00:00"/>
    <x v="2"/>
    <n v="159.75"/>
    <n v="181.23"/>
    <n v="168.4"/>
    <n v="175.31"/>
    <n v="37474426"/>
    <n v="8.1226100900456399E-2"/>
    <n v="7.8095675806221704E-2"/>
    <x v="0"/>
    <x v="9"/>
    <n v="4"/>
    <s v="Monday"/>
  </r>
  <r>
    <d v="2022-11-01T00:00:00"/>
    <x v="2"/>
    <n v="174.77"/>
    <n v="188.84"/>
    <n v="179.11"/>
    <n v="183.6"/>
    <n v="46542616"/>
    <n v="4.7287661856140403E-2"/>
    <n v="4.6203642820607203E-2"/>
    <x v="0"/>
    <x v="10"/>
    <n v="4"/>
    <s v="Tuesday"/>
  </r>
  <r>
    <d v="2022-11-02T00:00:00"/>
    <x v="2"/>
    <n v="184.53"/>
    <n v="185.88"/>
    <n v="168.26"/>
    <n v="176.21"/>
    <n v="34792452"/>
    <n v="-4.02505446623092E-2"/>
    <n v="-4.1083012605750702E-2"/>
    <x v="0"/>
    <x v="10"/>
    <n v="4"/>
    <s v="Wednesday"/>
  </r>
  <r>
    <d v="2022-11-03T00:00:00"/>
    <x v="2"/>
    <n v="179.63"/>
    <n v="171.06"/>
    <n v="154.5"/>
    <n v="162.6"/>
    <n v="52864678"/>
    <n v="-7.7237387208444502E-2"/>
    <n v="-8.0383268466929003E-2"/>
    <x v="0"/>
    <x v="10"/>
    <n v="4"/>
    <s v="Thursday"/>
  </r>
  <r>
    <d v="2022-11-04T00:00:00"/>
    <x v="2"/>
    <n v="162.06"/>
    <n v="164.74"/>
    <n v="151.63999999999999"/>
    <n v="158.02000000000001"/>
    <n v="46436634"/>
    <n v="-2.81672816728166E-2"/>
    <n v="-2.8571589819122899E-2"/>
    <x v="0"/>
    <x v="10"/>
    <n v="4"/>
    <s v="Friday"/>
  </r>
  <r>
    <d v="2022-11-07T00:00:00"/>
    <x v="2"/>
    <n v="159.09"/>
    <n v="152.65"/>
    <n v="148.86000000000001"/>
    <n v="150.66"/>
    <n v="97379984"/>
    <n v="-4.6576382736362498E-2"/>
    <n v="-4.7695964897038597E-2"/>
    <x v="0"/>
    <x v="10"/>
    <n v="4"/>
    <s v="Monday"/>
  </r>
  <r>
    <d v="2022-11-08T00:00:00"/>
    <x v="2"/>
    <n v="152.29"/>
    <n v="167.05"/>
    <n v="159.80000000000001"/>
    <n v="162.74"/>
    <n v="29984784"/>
    <n v="8.0180538961900999E-2"/>
    <n v="7.7128192870962606E-2"/>
    <x v="0"/>
    <x v="10"/>
    <n v="4"/>
    <s v="Tuesday"/>
  </r>
  <r>
    <d v="2022-11-09T00:00:00"/>
    <x v="2"/>
    <n v="162.34"/>
    <n v="168.02"/>
    <n v="158.99"/>
    <n v="163.05000000000001"/>
    <n v="52481820"/>
    <n v="1.9048789480151001E-3"/>
    <n v="1.9030669668167999E-3"/>
    <x v="0"/>
    <x v="10"/>
    <n v="4"/>
    <s v="Wednesday"/>
  </r>
  <r>
    <d v="2022-11-10T00:00:00"/>
    <x v="2"/>
    <n v="165.35"/>
    <n v="175"/>
    <n v="165.43"/>
    <n v="169.8"/>
    <n v="52679400"/>
    <n v="4.1398344066237297E-2"/>
    <n v="4.0564371641918701E-2"/>
    <x v="0"/>
    <x v="10"/>
    <n v="4"/>
    <s v="Thursday"/>
  </r>
  <r>
    <d v="2022-11-11T00:00:00"/>
    <x v="2"/>
    <n v="172.3"/>
    <n v="172.29"/>
    <n v="161.52000000000001"/>
    <n v="168.22"/>
    <n v="36702900"/>
    <n v="-9.3050647820965993E-3"/>
    <n v="-9.3486273429557992E-3"/>
    <x v="0"/>
    <x v="10"/>
    <n v="4"/>
    <s v="Friday"/>
  </r>
  <r>
    <d v="2022-11-14T00:00:00"/>
    <x v="2"/>
    <n v="171.07"/>
    <n v="171.34"/>
    <n v="163.37"/>
    <n v="167.38"/>
    <n v="51449396"/>
    <n v="-4.9934609440018003E-3"/>
    <n v="-5.0059699295631997E-3"/>
    <x v="0"/>
    <x v="10"/>
    <n v="4"/>
    <s v="Monday"/>
  </r>
  <r>
    <d v="2022-11-15T00:00:00"/>
    <x v="2"/>
    <n v="168.32"/>
    <n v="169.65"/>
    <n v="165.64"/>
    <n v="167.54"/>
    <n v="62985296"/>
    <n v="9.5590871071799997E-4"/>
    <n v="9.5545212093530005E-4"/>
    <x v="0"/>
    <x v="10"/>
    <n v="4"/>
    <s v="Tuesday"/>
  </r>
  <r>
    <d v="2022-11-16T00:00:00"/>
    <x v="2"/>
    <n v="172.4"/>
    <n v="180.58"/>
    <n v="171.56"/>
    <n v="175.72"/>
    <n v="51468524"/>
    <n v="4.8824161394293901E-2"/>
    <n v="4.7669690381915299E-2"/>
    <x v="0"/>
    <x v="10"/>
    <n v="4"/>
    <s v="Wednesday"/>
  </r>
  <r>
    <d v="2022-11-17T00:00:00"/>
    <x v="2"/>
    <n v="174.39"/>
    <n v="184.3"/>
    <n v="172.77"/>
    <n v="178.39"/>
    <n v="75744199"/>
    <n v="1.51946278169814E-2"/>
    <n v="1.50803456555972E-2"/>
    <x v="0"/>
    <x v="10"/>
    <n v="4"/>
    <s v="Thursday"/>
  </r>
  <r>
    <d v="2022-11-18T00:00:00"/>
    <x v="2"/>
    <n v="183.05"/>
    <n v="172.79"/>
    <n v="169.32"/>
    <n v="171.23"/>
    <n v="26016129"/>
    <n v="-4.01367789674308E-2"/>
    <n v="-4.0964482762296299E-2"/>
    <x v="0"/>
    <x v="10"/>
    <n v="4"/>
    <s v="Friday"/>
  </r>
  <r>
    <d v="2022-11-21T00:00:00"/>
    <x v="2"/>
    <n v="172.85"/>
    <n v="186.03"/>
    <n v="179.95"/>
    <n v="183.42"/>
    <n v="38836206"/>
    <n v="7.11907960053728E-2"/>
    <n v="6.8770923129918199E-2"/>
    <x v="0"/>
    <x v="10"/>
    <n v="4"/>
    <s v="Monday"/>
  </r>
  <r>
    <d v="2022-11-22T00:00:00"/>
    <x v="2"/>
    <n v="186.44"/>
    <n v="186.22"/>
    <n v="177.6"/>
    <n v="181.66"/>
    <n v="77831000"/>
    <n v="-9.5954639624904001E-3"/>
    <n v="-9.6417970567305999E-3"/>
    <x v="0"/>
    <x v="10"/>
    <n v="4"/>
    <s v="Tuesday"/>
  </r>
  <r>
    <d v="2022-11-23T00:00:00"/>
    <x v="2"/>
    <n v="180.95"/>
    <n v="181.09"/>
    <n v="175.24"/>
    <n v="178.72"/>
    <n v="65734960"/>
    <n v="-1.61840801497302E-2"/>
    <n v="-1.6316472753176901E-2"/>
    <x v="0"/>
    <x v="10"/>
    <n v="4"/>
    <s v="Wednesday"/>
  </r>
  <r>
    <d v="2022-11-24T00:00:00"/>
    <x v="2"/>
    <n v="180.58"/>
    <n v="161.58000000000001"/>
    <n v="155.91"/>
    <n v="159.54"/>
    <n v="58802038"/>
    <n v="-0.1073187108325873"/>
    <n v="-0.1135256608379072"/>
    <x v="0"/>
    <x v="10"/>
    <n v="4"/>
    <s v="Thursday"/>
  </r>
  <r>
    <d v="2022-11-25T00:00:00"/>
    <x v="2"/>
    <n v="162.34"/>
    <n v="170.07"/>
    <n v="160.43"/>
    <n v="164.12"/>
    <n v="72384169"/>
    <n v="2.87075341607121E-2"/>
    <n v="2.8303193091001901E-2"/>
    <x v="0"/>
    <x v="10"/>
    <n v="4"/>
    <s v="Friday"/>
  </r>
  <r>
    <d v="2022-11-28T00:00:00"/>
    <x v="2"/>
    <n v="161.93"/>
    <n v="169.68"/>
    <n v="159.91"/>
    <n v="165.19"/>
    <n v="28136161"/>
    <n v="6.5196197903971001E-3"/>
    <n v="6.4984589930638E-3"/>
    <x v="0"/>
    <x v="10"/>
    <n v="4"/>
    <s v="Monday"/>
  </r>
  <r>
    <d v="2022-11-29T00:00:00"/>
    <x v="2"/>
    <n v="164.86"/>
    <n v="170.09"/>
    <n v="162.19999999999999"/>
    <n v="166.25"/>
    <n v="63478813"/>
    <n v="6.4168533204188999E-3"/>
    <n v="6.3963529689141999E-3"/>
    <x v="0"/>
    <x v="10"/>
    <n v="4"/>
    <s v="Tuesday"/>
  </r>
  <r>
    <d v="2022-11-30T00:00:00"/>
    <x v="2"/>
    <n v="161.88"/>
    <n v="169.55"/>
    <n v="156.9"/>
    <n v="163.92"/>
    <n v="68808965"/>
    <n v="-1.4015037593984999E-2"/>
    <n v="-1.4114175605319201E-2"/>
    <x v="0"/>
    <x v="10"/>
    <n v="4"/>
    <s v="Wednesday"/>
  </r>
  <r>
    <d v="2022-12-01T00:00:00"/>
    <x v="2"/>
    <n v="163.56"/>
    <n v="166.74"/>
    <n v="153.72999999999999"/>
    <n v="160.47999999999999"/>
    <n v="41034490"/>
    <n v="-2.0985846754514401E-2"/>
    <n v="-2.1209179717018901E-2"/>
    <x v="0"/>
    <x v="11"/>
    <n v="4"/>
    <s v="Thursday"/>
  </r>
  <r>
    <d v="2022-12-02T00:00:00"/>
    <x v="2"/>
    <n v="158.87"/>
    <n v="163.49"/>
    <n v="154.05000000000001"/>
    <n v="158.44"/>
    <n v="110034520"/>
    <n v="-1.2711864406779599E-2"/>
    <n v="-1.27933514599094E-2"/>
    <x v="0"/>
    <x v="11"/>
    <n v="4"/>
    <s v="Friday"/>
  </r>
  <r>
    <d v="2022-12-05T00:00:00"/>
    <x v="2"/>
    <n v="158.01"/>
    <n v="163.61000000000001"/>
    <n v="159"/>
    <n v="161.85"/>
    <n v="53033707"/>
    <n v="2.15223428427164E-2"/>
    <n v="2.1294007618537399E-2"/>
    <x v="0"/>
    <x v="11"/>
    <n v="4"/>
    <s v="Monday"/>
  </r>
  <r>
    <d v="2022-12-06T00:00:00"/>
    <x v="2"/>
    <n v="167.66"/>
    <n v="171.46"/>
    <n v="162.66"/>
    <n v="166.53"/>
    <n v="25898687"/>
    <n v="2.89156626506024E-2"/>
    <n v="2.85054929979262E-2"/>
    <x v="0"/>
    <x v="11"/>
    <n v="4"/>
    <s v="Tuesday"/>
  </r>
  <r>
    <d v="2022-12-07T00:00:00"/>
    <x v="2"/>
    <n v="170.04"/>
    <n v="168.72"/>
    <n v="162.87"/>
    <n v="165.34"/>
    <n v="56058994"/>
    <n v="-7.145859604876E-3"/>
    <n v="-7.17151354565E-3"/>
    <x v="0"/>
    <x v="11"/>
    <n v="4"/>
    <s v="Wednesday"/>
  </r>
  <r>
    <d v="2022-12-08T00:00:00"/>
    <x v="2"/>
    <n v="162.41999999999999"/>
    <n v="176.25"/>
    <n v="168.48"/>
    <n v="172.3"/>
    <n v="40288456"/>
    <n v="4.2095076811418997E-2"/>
    <n v="4.1233183709354401E-2"/>
    <x v="0"/>
    <x v="11"/>
    <n v="4"/>
    <s v="Thursday"/>
  </r>
  <r>
    <d v="2022-12-09T00:00:00"/>
    <x v="2"/>
    <n v="173.47"/>
    <n v="178.29"/>
    <n v="167.45"/>
    <n v="172.14"/>
    <n v="70917809"/>
    <n v="-9.2861288450390002E-4"/>
    <n v="-9.2904431255570004E-4"/>
    <x v="0"/>
    <x v="11"/>
    <n v="4"/>
    <s v="Friday"/>
  </r>
  <r>
    <d v="2022-12-12T00:00:00"/>
    <x v="2"/>
    <n v="173.83"/>
    <n v="174.19"/>
    <n v="165.46"/>
    <n v="169.02"/>
    <n v="58933295"/>
    <n v="-1.8124782154060499E-2"/>
    <n v="-1.8291048104991998E-2"/>
    <x v="0"/>
    <x v="11"/>
    <n v="4"/>
    <s v="Monday"/>
  </r>
  <r>
    <d v="2022-12-13T00:00:00"/>
    <x v="2"/>
    <n v="168.32"/>
    <n v="175.87"/>
    <n v="165.26"/>
    <n v="170.8"/>
    <n v="41789553"/>
    <n v="1.0531298071234201E-2"/>
    <n v="1.04762302381332E-2"/>
    <x v="0"/>
    <x v="11"/>
    <n v="4"/>
    <s v="Tuesday"/>
  </r>
  <r>
    <d v="2022-12-14T00:00:00"/>
    <x v="2"/>
    <n v="171.17"/>
    <n v="167.81"/>
    <n v="158.77000000000001"/>
    <n v="161.93"/>
    <n v="78473311"/>
    <n v="-5.19320843091335E-2"/>
    <n v="-5.3329138269090103E-2"/>
    <x v="0"/>
    <x v="11"/>
    <n v="4"/>
    <s v="Wednesday"/>
  </r>
  <r>
    <d v="2022-12-15T00:00:00"/>
    <x v="2"/>
    <n v="162.47999999999999"/>
    <n v="169.75"/>
    <n v="156.86000000000001"/>
    <n v="163.86"/>
    <n v="66278025"/>
    <n v="1.1918730315568501E-2"/>
    <n v="1.18482616282893E-2"/>
    <x v="0"/>
    <x v="11"/>
    <n v="4"/>
    <s v="Thursday"/>
  </r>
  <r>
    <d v="2022-12-16T00:00:00"/>
    <x v="2"/>
    <n v="161.15"/>
    <n v="156.61000000000001"/>
    <n v="152"/>
    <n v="154.19"/>
    <n v="39003329"/>
    <n v="-5.9013792261686897E-2"/>
    <n v="-6.0826796530407401E-2"/>
    <x v="0"/>
    <x v="11"/>
    <n v="4"/>
    <s v="Friday"/>
  </r>
  <r>
    <d v="2022-12-19T00:00:00"/>
    <x v="2"/>
    <n v="152.24"/>
    <n v="152.12"/>
    <n v="142.99"/>
    <n v="148.18"/>
    <n v="47770556"/>
    <n v="-3.8977884428302599E-2"/>
    <n v="-3.97578571947503E-2"/>
    <x v="0"/>
    <x v="11"/>
    <n v="4"/>
    <s v="Monday"/>
  </r>
  <r>
    <d v="2022-12-20T00:00:00"/>
    <x v="2"/>
    <n v="148.5"/>
    <n v="137.71"/>
    <n v="134.94999999999999"/>
    <n v="136.75"/>
    <n v="58387279"/>
    <n v="-7.7135915778107703E-2"/>
    <n v="-8.0273309686420297E-2"/>
    <x v="0"/>
    <x v="11"/>
    <n v="4"/>
    <s v="Tuesday"/>
  </r>
  <r>
    <d v="2022-12-21T00:00:00"/>
    <x v="2"/>
    <n v="136.91"/>
    <n v="139.75"/>
    <n v="133.06"/>
    <n v="136.09"/>
    <n v="44824014"/>
    <n v="-4.8263254113344997E-3"/>
    <n v="-4.8380097298643E-3"/>
    <x v="0"/>
    <x v="11"/>
    <n v="4"/>
    <s v="Wednesday"/>
  </r>
  <r>
    <d v="2022-12-22T00:00:00"/>
    <x v="2"/>
    <n v="134.9"/>
    <n v="151.21"/>
    <n v="140.80000000000001"/>
    <n v="145.69999999999999"/>
    <n v="45227403"/>
    <n v="7.0615034168564697E-2"/>
    <n v="6.8233281628932704E-2"/>
    <x v="0"/>
    <x v="11"/>
    <n v="4"/>
    <s v="Thursday"/>
  </r>
  <r>
    <d v="2022-12-23T00:00:00"/>
    <x v="2"/>
    <n v="144.28"/>
    <n v="148.61000000000001"/>
    <n v="142.38"/>
    <n v="145.34"/>
    <n v="50553921"/>
    <n v="-2.4708304735757002E-3"/>
    <n v="-2.4738880126691999E-3"/>
    <x v="0"/>
    <x v="11"/>
    <n v="4"/>
    <s v="Friday"/>
  </r>
  <r>
    <d v="2022-12-26T00:00:00"/>
    <x v="2"/>
    <n v="145.18"/>
    <n v="151.02000000000001"/>
    <n v="147.38"/>
    <n v="149.57"/>
    <n v="36316908"/>
    <n v="2.9104169533507401E-2"/>
    <n v="2.86886854827452E-2"/>
    <x v="0"/>
    <x v="11"/>
    <n v="4"/>
    <s v="Monday"/>
  </r>
  <r>
    <d v="2022-12-27T00:00:00"/>
    <x v="2"/>
    <n v="151.19999999999999"/>
    <n v="171.37"/>
    <n v="160.69999999999999"/>
    <n v="165.08"/>
    <n v="25589788"/>
    <n v="0.10369726549441741"/>
    <n v="9.8665694213145999E-2"/>
    <x v="0"/>
    <x v="11"/>
    <n v="4"/>
    <s v="Tuesday"/>
  </r>
  <r>
    <d v="2022-12-28T00:00:00"/>
    <x v="2"/>
    <n v="164.93"/>
    <n v="172.75"/>
    <n v="159.97999999999999"/>
    <n v="168.23"/>
    <n v="53718823"/>
    <n v="1.90816573782406E-2"/>
    <n v="1.8901885846687699E-2"/>
    <x v="0"/>
    <x v="11"/>
    <n v="4"/>
    <s v="Wednesday"/>
  </r>
  <r>
    <d v="2022-12-29T00:00:00"/>
    <x v="2"/>
    <n v="171.58"/>
    <n v="166.31"/>
    <n v="158.72"/>
    <n v="163.41999999999999"/>
    <n v="27532111"/>
    <n v="-2.8591808833145101E-2"/>
    <n v="-2.9008516774507699E-2"/>
    <x v="0"/>
    <x v="11"/>
    <n v="4"/>
    <s v="Thursday"/>
  </r>
  <r>
    <d v="2022-12-30T00:00:00"/>
    <x v="2"/>
    <n v="162.02000000000001"/>
    <n v="162.81"/>
    <n v="154.4"/>
    <n v="159.65"/>
    <n v="37118347"/>
    <n v="-2.3069391751315501E-2"/>
    <n v="-2.3339654795770201E-2"/>
    <x v="0"/>
    <x v="11"/>
    <n v="4"/>
    <s v="Friday"/>
  </r>
  <r>
    <d v="2023-01-02T00:00:00"/>
    <x v="2"/>
    <n v="160.02000000000001"/>
    <n v="166.52"/>
    <n v="155.31"/>
    <n v="160.02000000000001"/>
    <n v="29386879"/>
    <n v="2.3175696836830002E-3"/>
    <n v="2.3148882611867998E-3"/>
    <x v="1"/>
    <x v="0"/>
    <n v="1"/>
    <s v="Monday"/>
  </r>
  <r>
    <d v="2023-01-03T00:00:00"/>
    <x v="2"/>
    <n v="159.33000000000001"/>
    <n v="158.85"/>
    <n v="153.44"/>
    <n v="156.30000000000001"/>
    <n v="30492771"/>
    <n v="-2.3247094113235799E-2"/>
    <n v="-2.3521569994546999E-2"/>
    <x v="1"/>
    <x v="0"/>
    <n v="1"/>
    <s v="Tuesday"/>
  </r>
  <r>
    <d v="2023-01-04T00:00:00"/>
    <x v="2"/>
    <n v="157.41999999999999"/>
    <n v="158.5"/>
    <n v="150.11000000000001"/>
    <n v="153.12"/>
    <n v="56822339"/>
    <n v="-2.0345489443378099E-2"/>
    <n v="-2.0555309722786699E-2"/>
    <x v="1"/>
    <x v="0"/>
    <n v="1"/>
    <s v="Wednesday"/>
  </r>
  <r>
    <d v="2023-01-05T00:00:00"/>
    <x v="2"/>
    <n v="151.65"/>
    <n v="162.22"/>
    <n v="154.94"/>
    <n v="159.80000000000001"/>
    <n v="46774143"/>
    <n v="4.3625914315569503E-2"/>
    <n v="4.27011056275301E-2"/>
    <x v="1"/>
    <x v="0"/>
    <n v="1"/>
    <s v="Thursday"/>
  </r>
  <r>
    <d v="2023-01-06T00:00:00"/>
    <x v="2"/>
    <n v="163.58000000000001"/>
    <n v="169.49"/>
    <n v="164.41"/>
    <n v="167.04"/>
    <n v="46270419"/>
    <n v="4.5306633291614301E-2"/>
    <n v="4.4310271362099397E-2"/>
    <x v="1"/>
    <x v="0"/>
    <n v="1"/>
    <s v="Friday"/>
  </r>
  <r>
    <d v="2023-01-09T00:00:00"/>
    <x v="2"/>
    <n v="163.58000000000001"/>
    <n v="164.21"/>
    <n v="152.37"/>
    <n v="156.52000000000001"/>
    <n v="33691732"/>
    <n v="-6.2978927203064999E-2"/>
    <n v="-6.5049507352062094E-2"/>
    <x v="1"/>
    <x v="0"/>
    <n v="1"/>
    <s v="Monday"/>
  </r>
  <r>
    <d v="2023-01-10T00:00:00"/>
    <x v="2"/>
    <n v="159.82"/>
    <n v="153.69"/>
    <n v="149.07"/>
    <n v="151.71"/>
    <n v="41069603"/>
    <n v="-3.0730897009966701E-2"/>
    <n v="-3.1212993582210299E-2"/>
    <x v="1"/>
    <x v="0"/>
    <n v="1"/>
    <s v="Tuesday"/>
  </r>
  <r>
    <d v="2023-01-11T00:00:00"/>
    <x v="2"/>
    <n v="151.88"/>
    <n v="154.63999999999999"/>
    <n v="142"/>
    <n v="149.21"/>
    <n v="55978044"/>
    <n v="-1.6478808252587102E-2"/>
    <n v="-1.6616094107671099E-2"/>
    <x v="1"/>
    <x v="0"/>
    <n v="1"/>
    <s v="Wednesday"/>
  </r>
  <r>
    <d v="2023-01-12T00:00:00"/>
    <x v="2"/>
    <n v="150.22"/>
    <n v="155.96"/>
    <n v="147.77000000000001"/>
    <n v="153.27000000000001"/>
    <n v="49224763"/>
    <n v="2.7209972521949E-2"/>
    <n v="2.6846362358486101E-2"/>
    <x v="1"/>
    <x v="0"/>
    <n v="1"/>
    <s v="Thursday"/>
  </r>
  <r>
    <d v="2023-01-13T00:00:00"/>
    <x v="2"/>
    <n v="155.78"/>
    <n v="164"/>
    <n v="156.72999999999999"/>
    <n v="160.99"/>
    <n v="63996297"/>
    <n v="5.03686305213022E-2"/>
    <n v="4.9141179243386603E-2"/>
    <x v="1"/>
    <x v="0"/>
    <n v="1"/>
    <s v="Friday"/>
  </r>
  <r>
    <d v="2023-01-16T00:00:00"/>
    <x v="2"/>
    <n v="162.69"/>
    <n v="184.31"/>
    <n v="176.12"/>
    <n v="180.24"/>
    <n v="66789815"/>
    <n v="0.1195726442636189"/>
    <n v="0.112947044869786"/>
    <x v="1"/>
    <x v="0"/>
    <n v="1"/>
    <s v="Monday"/>
  </r>
  <r>
    <d v="2023-01-17T00:00:00"/>
    <x v="2"/>
    <n v="178.63"/>
    <n v="180.16"/>
    <n v="172.46"/>
    <n v="177.25"/>
    <n v="46356292"/>
    <n v="-1.6588992454505101E-2"/>
    <n v="-1.6728130711752099E-2"/>
    <x v="1"/>
    <x v="0"/>
    <n v="1"/>
    <s v="Tuesday"/>
  </r>
  <r>
    <d v="2023-01-18T00:00:00"/>
    <x v="2"/>
    <n v="178.56"/>
    <n v="180.94"/>
    <n v="166.88"/>
    <n v="174.67"/>
    <n v="28684250"/>
    <n v="-1.45557122708039E-2"/>
    <n v="-1.46626859719354E-2"/>
    <x v="1"/>
    <x v="0"/>
    <n v="1"/>
    <s v="Wednesday"/>
  </r>
  <r>
    <d v="2023-01-19T00:00:00"/>
    <x v="2"/>
    <n v="178.68"/>
    <n v="186.8"/>
    <n v="172.6"/>
    <n v="179.35"/>
    <n v="39846299"/>
    <n v="2.6793381805690599E-2"/>
    <n v="2.6440724537989999E-2"/>
    <x v="1"/>
    <x v="0"/>
    <n v="1"/>
    <s v="Thursday"/>
  </r>
  <r>
    <d v="2023-01-20T00:00:00"/>
    <x v="2"/>
    <n v="177.39"/>
    <n v="179.34"/>
    <n v="169.42"/>
    <n v="174.82"/>
    <n v="48555924"/>
    <n v="-2.52578756621132E-2"/>
    <n v="-2.5582330825949701E-2"/>
    <x v="1"/>
    <x v="0"/>
    <n v="1"/>
    <s v="Friday"/>
  </r>
  <r>
    <d v="2023-01-23T00:00:00"/>
    <x v="2"/>
    <n v="179.37"/>
    <n v="176.98"/>
    <n v="169.72"/>
    <n v="174.22"/>
    <n v="39609812"/>
    <n v="-3.4321015902069999E-3"/>
    <n v="-3.4380047615958E-3"/>
    <x v="1"/>
    <x v="0"/>
    <n v="1"/>
    <s v="Monday"/>
  </r>
  <r>
    <d v="2023-01-24T00:00:00"/>
    <x v="2"/>
    <n v="175.04"/>
    <n v="175.63"/>
    <n v="167.65"/>
    <n v="171.68"/>
    <n v="36438858"/>
    <n v="-1.4579267592698701E-2"/>
    <n v="-1.46865895083575E-2"/>
    <x v="1"/>
    <x v="0"/>
    <n v="1"/>
    <s v="Tuesday"/>
  </r>
  <r>
    <d v="2023-01-25T00:00:00"/>
    <x v="2"/>
    <n v="170.77"/>
    <n v="156.5"/>
    <n v="153.13"/>
    <n v="154.57"/>
    <n v="51057308"/>
    <n v="-9.9662162162162199E-2"/>
    <n v="-0.10498521071816121"/>
    <x v="1"/>
    <x v="0"/>
    <n v="1"/>
    <s v="Wednesday"/>
  </r>
  <r>
    <d v="2023-01-26T00:00:00"/>
    <x v="2"/>
    <n v="152.87"/>
    <n v="162.65"/>
    <n v="150.88"/>
    <n v="155.71"/>
    <n v="103659753"/>
    <n v="7.3752992171830997E-3"/>
    <n v="7.3482346891060998E-3"/>
    <x v="1"/>
    <x v="0"/>
    <n v="1"/>
    <s v="Thursday"/>
  </r>
  <r>
    <d v="2023-01-27T00:00:00"/>
    <x v="2"/>
    <n v="155.29"/>
    <n v="157.93"/>
    <n v="152.62"/>
    <n v="154.91999999999999"/>
    <n v="43188168"/>
    <n v="-5.0735341339670998E-3"/>
    <n v="-5.0864482067819999E-3"/>
    <x v="1"/>
    <x v="0"/>
    <n v="1"/>
    <s v="Friday"/>
  </r>
  <r>
    <d v="2023-01-30T00:00:00"/>
    <x v="2"/>
    <n v="151.19999999999999"/>
    <n v="168.24"/>
    <n v="159.65"/>
    <n v="163.58000000000001"/>
    <n v="49957929"/>
    <n v="5.5899819261554497E-2"/>
    <n v="5.4393312660276701E-2"/>
    <x v="1"/>
    <x v="0"/>
    <n v="1"/>
    <s v="Monday"/>
  </r>
  <r>
    <d v="2023-01-31T00:00:00"/>
    <x v="2"/>
    <n v="162.74"/>
    <n v="169.41"/>
    <n v="159.07"/>
    <n v="163.99"/>
    <n v="33730829"/>
    <n v="2.5064188776133E-3"/>
    <n v="2.5032830485261E-3"/>
    <x v="1"/>
    <x v="0"/>
    <n v="1"/>
    <s v="Tuesday"/>
  </r>
  <r>
    <d v="2023-02-01T00:00:00"/>
    <x v="2"/>
    <n v="163.47"/>
    <n v="158.85"/>
    <n v="153.37"/>
    <n v="156.15"/>
    <n v="72605692"/>
    <n v="-4.7807793158119401E-2"/>
    <n v="-4.8988366626266697E-2"/>
    <x v="1"/>
    <x v="1"/>
    <n v="1"/>
    <s v="Wednesday"/>
  </r>
  <r>
    <d v="2023-02-02T00:00:00"/>
    <x v="2"/>
    <n v="154.09"/>
    <n v="160.87"/>
    <n v="149.87"/>
    <n v="154.87"/>
    <n v="65003812"/>
    <n v="-8.1972462375921006E-3"/>
    <n v="-8.2310284010045E-3"/>
    <x v="1"/>
    <x v="1"/>
    <n v="1"/>
    <s v="Thursday"/>
  </r>
  <r>
    <d v="2023-02-03T00:00:00"/>
    <x v="2"/>
    <n v="156.29"/>
    <n v="147.05000000000001"/>
    <n v="139.9"/>
    <n v="142.49"/>
    <n v="63671894"/>
    <n v="-7.9938012526635197E-2"/>
    <n v="-8.3314233520385597E-2"/>
    <x v="1"/>
    <x v="1"/>
    <n v="1"/>
    <s v="Friday"/>
  </r>
  <r>
    <d v="2023-02-06T00:00:00"/>
    <x v="2"/>
    <n v="142.11000000000001"/>
    <n v="142.72999999999999"/>
    <n v="128.72999999999999"/>
    <n v="135.91999999999999"/>
    <n v="75185752"/>
    <n v="-4.6108498842024101E-2"/>
    <n v="-4.7205344444020997E-2"/>
    <x v="1"/>
    <x v="1"/>
    <n v="1"/>
    <s v="Monday"/>
  </r>
  <r>
    <d v="2023-02-07T00:00:00"/>
    <x v="2"/>
    <n v="134.85"/>
    <n v="141.32"/>
    <n v="137.28"/>
    <n v="139.82"/>
    <n v="43983765"/>
    <n v="2.8693349028840499E-2"/>
    <n v="2.82894037201625E-2"/>
    <x v="1"/>
    <x v="1"/>
    <n v="1"/>
    <s v="Tuesday"/>
  </r>
  <r>
    <d v="2023-02-08T00:00:00"/>
    <x v="2"/>
    <n v="139.27000000000001"/>
    <n v="142.4"/>
    <n v="134.80000000000001"/>
    <n v="138.74"/>
    <n v="45663425"/>
    <n v="-7.7242168502358998E-3"/>
    <n v="-7.7542031266837003E-3"/>
    <x v="1"/>
    <x v="1"/>
    <n v="1"/>
    <s v="Wednesday"/>
  </r>
  <r>
    <d v="2023-02-09T00:00:00"/>
    <x v="2"/>
    <n v="139.34"/>
    <n v="145.65"/>
    <n v="142.37"/>
    <n v="144.41999999999999"/>
    <n v="83511685"/>
    <n v="4.0939887559463498E-2"/>
    <n v="4.0124043065880098E-2"/>
    <x v="1"/>
    <x v="1"/>
    <n v="1"/>
    <s v="Thursday"/>
  </r>
  <r>
    <d v="2023-02-10T00:00:00"/>
    <x v="2"/>
    <n v="144.55000000000001"/>
    <n v="139.96"/>
    <n v="130.36000000000001"/>
    <n v="133.55000000000001"/>
    <n v="60451502"/>
    <n v="-7.5266583575681806E-2"/>
    <n v="-7.8249781467065405E-2"/>
    <x v="1"/>
    <x v="1"/>
    <n v="1"/>
    <s v="Friday"/>
  </r>
  <r>
    <d v="2023-02-13T00:00:00"/>
    <x v="2"/>
    <n v="132.4"/>
    <n v="135.06"/>
    <n v="127.61"/>
    <n v="132.54"/>
    <n v="25693973"/>
    <n v="-7.5627105952827001E-3"/>
    <n v="-7.5914528958891999E-3"/>
    <x v="1"/>
    <x v="1"/>
    <n v="1"/>
    <s v="Monday"/>
  </r>
  <r>
    <d v="2023-02-14T00:00:00"/>
    <x v="2"/>
    <n v="132.75"/>
    <n v="132.28"/>
    <n v="126.72"/>
    <n v="130.29"/>
    <n v="57309665"/>
    <n v="-1.6976007243096398E-2"/>
    <n v="-1.7121751445240599E-2"/>
    <x v="1"/>
    <x v="1"/>
    <n v="1"/>
    <s v="Tuesday"/>
  </r>
  <r>
    <d v="2023-02-15T00:00:00"/>
    <x v="2"/>
    <n v="130.21"/>
    <n v="142.05000000000001"/>
    <n v="132.51"/>
    <n v="135.81"/>
    <n v="41993447"/>
    <n v="4.2367027400414599E-2"/>
    <n v="4.1494114901136803E-2"/>
    <x v="1"/>
    <x v="1"/>
    <n v="1"/>
    <s v="Wednesday"/>
  </r>
  <r>
    <d v="2023-02-16T00:00:00"/>
    <x v="2"/>
    <n v="133.91"/>
    <n v="142.78"/>
    <n v="135.24"/>
    <n v="139.93"/>
    <n v="65462309"/>
    <n v="3.0336499521390101E-2"/>
    <n v="2.9885447451645002E-2"/>
    <x v="1"/>
    <x v="1"/>
    <n v="1"/>
    <s v="Thursday"/>
  </r>
  <r>
    <d v="2023-02-17T00:00:00"/>
    <x v="2"/>
    <n v="139.43"/>
    <n v="146.66999999999999"/>
    <n v="142.46"/>
    <n v="143.99"/>
    <n v="56513533"/>
    <n v="2.9014507253626701E-2"/>
    <n v="2.8601555152556999E-2"/>
    <x v="1"/>
    <x v="1"/>
    <n v="1"/>
    <s v="Friday"/>
  </r>
  <r>
    <d v="2023-02-20T00:00:00"/>
    <x v="2"/>
    <n v="145.02000000000001"/>
    <n v="156.88999999999999"/>
    <n v="149.54"/>
    <n v="153.72999999999999"/>
    <n v="29661804"/>
    <n v="6.7643586360163599E-2"/>
    <n v="6.5453964204328696E-2"/>
    <x v="1"/>
    <x v="1"/>
    <n v="1"/>
    <s v="Monday"/>
  </r>
  <r>
    <d v="2023-02-21T00:00:00"/>
    <x v="2"/>
    <n v="154.81"/>
    <n v="153.9"/>
    <n v="150.4"/>
    <n v="151.79"/>
    <n v="54199520"/>
    <n v="-1.2619527743446299E-2"/>
    <n v="-1.2699830285740199E-2"/>
    <x v="1"/>
    <x v="1"/>
    <n v="1"/>
    <s v="Tuesday"/>
  </r>
  <r>
    <d v="2023-02-22T00:00:00"/>
    <x v="2"/>
    <n v="151.36000000000001"/>
    <n v="165.27"/>
    <n v="153.55000000000001"/>
    <n v="160.69"/>
    <n v="53261371"/>
    <n v="5.86336385796166E-2"/>
    <n v="5.6979056414894098E-2"/>
    <x v="1"/>
    <x v="1"/>
    <n v="1"/>
    <s v="Wednesday"/>
  </r>
  <r>
    <d v="2023-02-23T00:00:00"/>
    <x v="2"/>
    <n v="162.03"/>
    <n v="159.19999999999999"/>
    <n v="151.02000000000001"/>
    <n v="154.33000000000001"/>
    <n v="55760277"/>
    <n v="-3.95793142074801E-2"/>
    <n v="-4.03838761409216E-2"/>
    <x v="1"/>
    <x v="1"/>
    <n v="1"/>
    <s v="Thursday"/>
  </r>
  <r>
    <d v="2023-02-24T00:00:00"/>
    <x v="2"/>
    <n v="152.47"/>
    <n v="153.09"/>
    <n v="144.69"/>
    <n v="147.99"/>
    <n v="59423018"/>
    <n v="-4.1080800881228501E-2"/>
    <n v="-4.1948462998983499E-2"/>
    <x v="1"/>
    <x v="1"/>
    <n v="1"/>
    <s v="Friday"/>
  </r>
  <r>
    <d v="2023-02-27T00:00:00"/>
    <x v="2"/>
    <n v="146.27000000000001"/>
    <n v="157.9"/>
    <n v="147.46"/>
    <n v="152.97999999999999"/>
    <n v="78320767"/>
    <n v="3.3718494492871003E-2"/>
    <n v="3.3162489979963197E-2"/>
    <x v="1"/>
    <x v="1"/>
    <n v="1"/>
    <s v="Monday"/>
  </r>
  <r>
    <d v="2023-02-28T00:00:00"/>
    <x v="2"/>
    <n v="152.51"/>
    <n v="148.16999999999999"/>
    <n v="137.22999999999999"/>
    <n v="144.18"/>
    <n v="56610229"/>
    <n v="-5.7523859328016597E-2"/>
    <n v="-5.9244674917287299E-2"/>
    <x v="1"/>
    <x v="1"/>
    <n v="1"/>
    <s v="Tuesday"/>
  </r>
  <r>
    <d v="2023-03-01T00:00:00"/>
    <x v="2"/>
    <n v="146.83000000000001"/>
    <n v="150.41999999999999"/>
    <n v="145.09"/>
    <n v="147.94"/>
    <n v="50344659"/>
    <n v="2.6078512969898601E-2"/>
    <n v="2.5744267183288899E-2"/>
    <x v="1"/>
    <x v="2"/>
    <n v="1"/>
    <s v="Wednesday"/>
  </r>
  <r>
    <d v="2023-03-02T00:00:00"/>
    <x v="2"/>
    <n v="148.24"/>
    <n v="151.31"/>
    <n v="146.65"/>
    <n v="148.9"/>
    <n v="70556462"/>
    <n v="6.4891172096796998E-3"/>
    <n v="6.4681535302418E-3"/>
    <x v="1"/>
    <x v="2"/>
    <n v="1"/>
    <s v="Thursday"/>
  </r>
  <r>
    <d v="2023-03-03T00:00:00"/>
    <x v="2"/>
    <n v="148.4"/>
    <n v="158.44"/>
    <n v="152.51"/>
    <n v="155.94999999999999"/>
    <n v="97988019"/>
    <n v="4.7347212894560002E-2"/>
    <n v="4.62605033638488E-2"/>
    <x v="1"/>
    <x v="2"/>
    <n v="1"/>
    <s v="Friday"/>
  </r>
  <r>
    <d v="2023-03-06T00:00:00"/>
    <x v="2"/>
    <n v="158.91"/>
    <n v="160.99"/>
    <n v="148.19999999999999"/>
    <n v="155.93"/>
    <n v="65795025"/>
    <n v="-1.282462327667E-4"/>
    <n v="-1.28254457018E-4"/>
    <x v="1"/>
    <x v="2"/>
    <n v="1"/>
    <s v="Monday"/>
  </r>
  <r>
    <d v="2023-03-07T00:00:00"/>
    <x v="2"/>
    <n v="155.38"/>
    <n v="162.02000000000001"/>
    <n v="151.53"/>
    <n v="156.66"/>
    <n v="53190767"/>
    <n v="4.6815878920027001E-3"/>
    <n v="4.6706633422983002E-3"/>
    <x v="1"/>
    <x v="2"/>
    <n v="1"/>
    <s v="Tuesday"/>
  </r>
  <r>
    <d v="2023-03-08T00:00:00"/>
    <x v="2"/>
    <n v="160.96"/>
    <n v="165.56"/>
    <n v="154.66999999999999"/>
    <n v="160.33000000000001"/>
    <n v="56927707"/>
    <n v="2.3426528788459099E-2"/>
    <n v="2.31563392616536E-2"/>
    <x v="1"/>
    <x v="2"/>
    <n v="1"/>
    <s v="Wednesday"/>
  </r>
  <r>
    <d v="2023-03-09T00:00:00"/>
    <x v="2"/>
    <n v="159.33000000000001"/>
    <n v="159.41"/>
    <n v="152.88999999999999"/>
    <n v="156.41"/>
    <n v="53992013"/>
    <n v="-2.4449572756190401E-2"/>
    <n v="-2.4753426514595799E-2"/>
    <x v="1"/>
    <x v="2"/>
    <n v="1"/>
    <s v="Thursday"/>
  </r>
  <r>
    <d v="2023-03-10T00:00:00"/>
    <x v="2"/>
    <n v="154.46"/>
    <n v="154.63"/>
    <n v="150.16999999999999"/>
    <n v="152.30000000000001"/>
    <n v="50278549"/>
    <n v="-2.6277092257528101E-2"/>
    <n v="-2.66285047850339E-2"/>
    <x v="1"/>
    <x v="2"/>
    <n v="1"/>
    <s v="Friday"/>
  </r>
  <r>
    <d v="2023-03-13T00:00:00"/>
    <x v="2"/>
    <n v="151.99"/>
    <n v="163.16999999999999"/>
    <n v="150.13999999999999"/>
    <n v="155.65"/>
    <n v="95734071"/>
    <n v="2.1996060407091199E-2"/>
    <n v="2.1757636986500999E-2"/>
    <x v="1"/>
    <x v="2"/>
    <n v="1"/>
    <s v="Monday"/>
  </r>
  <r>
    <d v="2023-03-14T00:00:00"/>
    <x v="2"/>
    <n v="155.18"/>
    <n v="158.43"/>
    <n v="152.85"/>
    <n v="155.83000000000001"/>
    <n v="39937150"/>
    <n v="1.1564407324124999E-3"/>
    <n v="1.1557725699059E-3"/>
    <x v="1"/>
    <x v="2"/>
    <n v="1"/>
    <s v="Tuesday"/>
  </r>
  <r>
    <d v="2023-03-15T00:00:00"/>
    <x v="2"/>
    <n v="154.29"/>
    <n v="159.11000000000001"/>
    <n v="149.86000000000001"/>
    <n v="153.61000000000001"/>
    <n v="70703477"/>
    <n v="-1.42462940383751E-2"/>
    <n v="-1.4348746696468901E-2"/>
    <x v="1"/>
    <x v="2"/>
    <n v="1"/>
    <s v="Wednesday"/>
  </r>
  <r>
    <d v="2023-03-16T00:00:00"/>
    <x v="2"/>
    <n v="158.52000000000001"/>
    <n v="157.38"/>
    <n v="150.41999999999999"/>
    <n v="153.44999999999999"/>
    <n v="48147341"/>
    <n v="-1.0415988542413E-3"/>
    <n v="-1.0421416953090999E-3"/>
    <x v="1"/>
    <x v="2"/>
    <n v="1"/>
    <s v="Thursday"/>
  </r>
  <r>
    <d v="2023-03-17T00:00:00"/>
    <x v="2"/>
    <n v="154.05000000000001"/>
    <n v="166.49"/>
    <n v="161.49"/>
    <n v="164.19"/>
    <n v="32069238"/>
    <n v="6.9990224828934494E-2"/>
    <n v="6.7649512758191296E-2"/>
    <x v="1"/>
    <x v="2"/>
    <n v="1"/>
    <s v="Friday"/>
  </r>
  <r>
    <d v="2023-03-20T00:00:00"/>
    <x v="2"/>
    <n v="165.12"/>
    <n v="168.55"/>
    <n v="155.35"/>
    <n v="161.61000000000001"/>
    <n v="47253545"/>
    <n v="-1.57135026493695E-2"/>
    <n v="-1.5838268463384299E-2"/>
    <x v="1"/>
    <x v="2"/>
    <n v="1"/>
    <s v="Monday"/>
  </r>
  <r>
    <d v="2023-03-21T00:00:00"/>
    <x v="2"/>
    <n v="160.69999999999999"/>
    <n v="166.64"/>
    <n v="150.41"/>
    <n v="158.88999999999999"/>
    <n v="42435711"/>
    <n v="-1.68306416682137E-2"/>
    <n v="-1.6973886460276599E-2"/>
    <x v="1"/>
    <x v="2"/>
    <n v="1"/>
    <s v="Tuesday"/>
  </r>
  <r>
    <d v="2023-03-22T00:00:00"/>
    <x v="2"/>
    <n v="157.76"/>
    <n v="153.87"/>
    <n v="142.91"/>
    <n v="148.51"/>
    <n v="59459547"/>
    <n v="-6.5328214488010503E-2"/>
    <n v="-6.7559842857421698E-2"/>
    <x v="1"/>
    <x v="2"/>
    <n v="1"/>
    <s v="Wednesday"/>
  </r>
  <r>
    <d v="2023-03-23T00:00:00"/>
    <x v="2"/>
    <n v="150.38"/>
    <n v="151.33000000000001"/>
    <n v="144.49"/>
    <n v="148.6"/>
    <n v="51388431"/>
    <n v="6.0601979664659999E-4"/>
    <n v="6.058362408049E-4"/>
    <x v="1"/>
    <x v="2"/>
    <n v="1"/>
    <s v="Thursday"/>
  </r>
  <r>
    <d v="2023-03-24T00:00:00"/>
    <x v="2"/>
    <n v="145.54"/>
    <n v="155.69"/>
    <n v="149.69"/>
    <n v="153"/>
    <n v="36796949"/>
    <n v="2.9609690444145399E-2"/>
    <n v="2.9179789108776701E-2"/>
    <x v="1"/>
    <x v="2"/>
    <n v="1"/>
    <s v="Friday"/>
  </r>
  <r>
    <d v="2023-03-27T00:00:00"/>
    <x v="2"/>
    <n v="150.86000000000001"/>
    <n v="165.31"/>
    <n v="155.02000000000001"/>
    <n v="158.69999999999999"/>
    <n v="77736537"/>
    <n v="3.7254901960784098E-2"/>
    <n v="3.65777061399278E-2"/>
    <x v="1"/>
    <x v="2"/>
    <n v="1"/>
    <s v="Monday"/>
  </r>
  <r>
    <d v="2023-03-28T00:00:00"/>
    <x v="2"/>
    <n v="158.22"/>
    <n v="163.95"/>
    <n v="156.47999999999999"/>
    <n v="159.78"/>
    <n v="69342861"/>
    <n v="6.8052930056712001E-3"/>
    <n v="6.7822415215325997E-3"/>
    <x v="1"/>
    <x v="2"/>
    <n v="1"/>
    <s v="Tuesday"/>
  </r>
  <r>
    <d v="2023-03-29T00:00:00"/>
    <x v="2"/>
    <n v="162.43"/>
    <n v="171.39"/>
    <n v="163.5"/>
    <n v="166.55"/>
    <n v="80466396"/>
    <n v="4.2370759794717799E-2"/>
    <n v="4.1497695585792797E-2"/>
    <x v="1"/>
    <x v="2"/>
    <n v="1"/>
    <s v="Wednesday"/>
  </r>
  <r>
    <d v="2023-03-30T00:00:00"/>
    <x v="2"/>
    <n v="165.78"/>
    <n v="176.83"/>
    <n v="168.29"/>
    <n v="172.01"/>
    <n v="53683860"/>
    <n v="3.2782948063644297E-2"/>
    <n v="3.2257050018610602E-2"/>
    <x v="1"/>
    <x v="2"/>
    <n v="1"/>
    <s v="Thursday"/>
  </r>
  <r>
    <d v="2023-03-31T00:00:00"/>
    <x v="2"/>
    <n v="172.89"/>
    <n v="183.65"/>
    <n v="176.9"/>
    <n v="180.45"/>
    <n v="49466866"/>
    <n v="4.9066914714260799E-2"/>
    <n v="4.7901116430497999E-2"/>
    <x v="1"/>
    <x v="2"/>
    <n v="1"/>
    <s v="Friday"/>
  </r>
  <r>
    <d v="2023-04-03T00:00:00"/>
    <x v="2"/>
    <n v="180.51"/>
    <n v="190.04"/>
    <n v="186.69"/>
    <n v="188.31"/>
    <n v="61749825"/>
    <n v="4.3557772236076403E-2"/>
    <n v="4.2635809908752403E-2"/>
    <x v="1"/>
    <x v="3"/>
    <n v="2"/>
    <s v="Monday"/>
  </r>
  <r>
    <d v="2023-04-04T00:00:00"/>
    <x v="2"/>
    <n v="191.31"/>
    <n v="206.61"/>
    <n v="196.38"/>
    <n v="201.29"/>
    <n v="42046682"/>
    <n v="6.8928893845254996E-2"/>
    <n v="6.6657113315390204E-2"/>
    <x v="1"/>
    <x v="3"/>
    <n v="2"/>
    <s v="Tuesday"/>
  </r>
  <r>
    <d v="2023-04-05T00:00:00"/>
    <x v="2"/>
    <n v="197.37"/>
    <n v="204.18"/>
    <n v="195.12"/>
    <n v="200.36"/>
    <n v="51989453"/>
    <n v="-4.6201997118583997E-3"/>
    <n v="-4.6309058235243002E-3"/>
    <x v="1"/>
    <x v="3"/>
    <n v="2"/>
    <s v="Wednesday"/>
  </r>
  <r>
    <d v="2023-04-06T00:00:00"/>
    <x v="2"/>
    <n v="202.17"/>
    <n v="193.86"/>
    <n v="187.88"/>
    <n v="190.21"/>
    <n v="47433068"/>
    <n v="-5.0658814134557799E-2"/>
    <n v="-5.1987023524666401E-2"/>
    <x v="1"/>
    <x v="3"/>
    <n v="2"/>
    <s v="Thursday"/>
  </r>
  <r>
    <d v="2023-04-07T00:00:00"/>
    <x v="2"/>
    <n v="189.74"/>
    <n v="199.87"/>
    <n v="193.18"/>
    <n v="195.91"/>
    <n v="32256278"/>
    <n v="2.99668787130014E-2"/>
    <n v="2.9526645135191099E-2"/>
    <x v="1"/>
    <x v="3"/>
    <n v="2"/>
    <s v="Friday"/>
  </r>
  <r>
    <d v="2023-04-10T00:00:00"/>
    <x v="2"/>
    <n v="198.13"/>
    <n v="213.93"/>
    <n v="196.83"/>
    <n v="202.74"/>
    <n v="51948853"/>
    <n v="3.4862947271706302E-2"/>
    <n v="3.4268999854312698E-2"/>
    <x v="1"/>
    <x v="3"/>
    <n v="2"/>
    <s v="Monday"/>
  </r>
  <r>
    <d v="2023-04-11T00:00:00"/>
    <x v="2"/>
    <n v="200.7"/>
    <n v="224.43"/>
    <n v="211.52"/>
    <n v="216.71"/>
    <n v="43804341"/>
    <n v="6.8905987964880996E-2"/>
    <n v="6.6635684269985604E-2"/>
    <x v="1"/>
    <x v="3"/>
    <n v="2"/>
    <s v="Tuesday"/>
  </r>
  <r>
    <d v="2023-04-12T00:00:00"/>
    <x v="2"/>
    <n v="216.77"/>
    <n v="237.2"/>
    <n v="221.9"/>
    <n v="228.91"/>
    <n v="46490935"/>
    <n v="5.6296433021087999E-2"/>
    <n v="5.4768858979674102E-2"/>
    <x v="1"/>
    <x v="3"/>
    <n v="2"/>
    <s v="Wednesday"/>
  </r>
  <r>
    <d v="2023-04-13T00:00:00"/>
    <x v="2"/>
    <n v="228.63"/>
    <n v="251.59"/>
    <n v="244.74"/>
    <n v="248.48"/>
    <n v="55765672"/>
    <n v="8.5492114804945202E-2"/>
    <n v="8.20334461964633E-2"/>
    <x v="1"/>
    <x v="3"/>
    <n v="2"/>
    <s v="Thursday"/>
  </r>
  <r>
    <d v="2023-04-14T00:00:00"/>
    <x v="2"/>
    <n v="245.42"/>
    <n v="268.25"/>
    <n v="242.36"/>
    <n v="255.46"/>
    <n v="73243019"/>
    <n v="2.8090792015453999E-2"/>
    <n v="2.7703482214253901E-2"/>
    <x v="1"/>
    <x v="3"/>
    <n v="2"/>
    <s v="Friday"/>
  </r>
  <r>
    <d v="2023-04-17T00:00:00"/>
    <x v="2"/>
    <n v="251.44"/>
    <n v="271.64"/>
    <n v="246.78"/>
    <n v="258.47000000000003"/>
    <n v="38760123"/>
    <n v="1.1782666562279699E-2"/>
    <n v="1.1713791440440701E-2"/>
    <x v="1"/>
    <x v="3"/>
    <n v="2"/>
    <s v="Monday"/>
  </r>
  <r>
    <d v="2023-04-18T00:00:00"/>
    <x v="2"/>
    <n v="256.62"/>
    <n v="252.59"/>
    <n v="237.49"/>
    <n v="244.79"/>
    <n v="45198122"/>
    <n v="-5.2926838704685397E-2"/>
    <n v="-5.4378932924473898E-2"/>
    <x v="1"/>
    <x v="3"/>
    <n v="2"/>
    <s v="Tuesday"/>
  </r>
  <r>
    <d v="2023-04-19T00:00:00"/>
    <x v="2"/>
    <n v="245.18"/>
    <n v="251.83"/>
    <n v="241.97"/>
    <n v="248.48"/>
    <n v="39745562"/>
    <n v="1.5074145185669199E-2"/>
    <n v="1.4961659269779101E-2"/>
    <x v="1"/>
    <x v="3"/>
    <n v="2"/>
    <s v="Wednesday"/>
  </r>
  <r>
    <d v="2023-04-20T00:00:00"/>
    <x v="2"/>
    <n v="246.17"/>
    <n v="252.13"/>
    <n v="235.65"/>
    <n v="243.49"/>
    <n v="38976886"/>
    <n v="-2.0082099162910299E-2"/>
    <n v="-2.0286485482842901E-2"/>
    <x v="1"/>
    <x v="3"/>
    <n v="2"/>
    <s v="Thursday"/>
  </r>
  <r>
    <d v="2023-04-21T00:00:00"/>
    <x v="2"/>
    <n v="242.5"/>
    <n v="252.32"/>
    <n v="236.42"/>
    <n v="246.18"/>
    <n v="41831612"/>
    <n v="1.1047681629635601E-2"/>
    <n v="1.09871017646157E-2"/>
    <x v="1"/>
    <x v="3"/>
    <n v="2"/>
    <s v="Friday"/>
  </r>
  <r>
    <d v="2023-04-24T00:00:00"/>
    <x v="2"/>
    <n v="240.48"/>
    <n v="252.93"/>
    <n v="239.4"/>
    <n v="247.31"/>
    <n v="47138398"/>
    <n v="4.590137297912E-3"/>
    <n v="4.5796347442172997E-3"/>
    <x v="1"/>
    <x v="3"/>
    <n v="2"/>
    <s v="Monday"/>
  </r>
  <r>
    <d v="2023-04-25T00:00:00"/>
    <x v="2"/>
    <n v="246.18"/>
    <n v="264.45999999999998"/>
    <n v="243.95"/>
    <n v="252.72"/>
    <n v="59607684"/>
    <n v="2.1875379078888799E-2"/>
    <n v="2.16395460674625E-2"/>
    <x v="1"/>
    <x v="3"/>
    <n v="2"/>
    <s v="Tuesday"/>
  </r>
  <r>
    <d v="2023-04-26T00:00:00"/>
    <x v="2"/>
    <n v="255.9"/>
    <n v="261.83"/>
    <n v="245.8"/>
    <n v="252.3"/>
    <n v="55045313"/>
    <n v="-1.6619183285849E-3"/>
    <n v="-1.6633008468175999E-3"/>
    <x v="1"/>
    <x v="3"/>
    <n v="2"/>
    <s v="Wednesday"/>
  </r>
  <r>
    <d v="2023-04-27T00:00:00"/>
    <x v="2"/>
    <n v="254.49"/>
    <n v="266.60000000000002"/>
    <n v="258.97000000000003"/>
    <n v="262.76"/>
    <n v="36414458"/>
    <n v="4.1458581054300399E-2"/>
    <n v="4.0622212377260103E-2"/>
    <x v="1"/>
    <x v="3"/>
    <n v="2"/>
    <s v="Thursday"/>
  </r>
  <r>
    <d v="2023-04-28T00:00:00"/>
    <x v="2"/>
    <n v="262.48"/>
    <n v="239.55"/>
    <n v="228.15"/>
    <n v="235.59"/>
    <n v="73719776"/>
    <n v="-0.103402344344649"/>
    <n v="-0.1091480619693791"/>
    <x v="1"/>
    <x v="3"/>
    <n v="2"/>
    <s v="Friday"/>
  </r>
  <r>
    <d v="2023-05-01T00:00:00"/>
    <x v="2"/>
    <n v="236.29"/>
    <n v="248.98"/>
    <n v="232.57"/>
    <n v="237.98"/>
    <n v="66376740"/>
    <n v="1.01447429856953E-2"/>
    <n v="1.00936304721143E-2"/>
    <x v="1"/>
    <x v="4"/>
    <n v="2"/>
    <s v="Monday"/>
  </r>
  <r>
    <d v="2023-05-02T00:00:00"/>
    <x v="2"/>
    <n v="235.56"/>
    <n v="253.83"/>
    <n v="245.33"/>
    <n v="250.58"/>
    <n v="38155400"/>
    <n v="5.2945625682830601E-2"/>
    <n v="5.1591594290399397E-2"/>
    <x v="1"/>
    <x v="4"/>
    <n v="2"/>
    <s v="Tuesday"/>
  </r>
  <r>
    <d v="2023-05-03T00:00:00"/>
    <x v="2"/>
    <n v="255.58"/>
    <n v="274.11"/>
    <n v="265.08"/>
    <n v="271.14999999999998"/>
    <n v="72186732"/>
    <n v="8.2089552238805805E-2"/>
    <n v="7.88939424696629E-2"/>
    <x v="1"/>
    <x v="4"/>
    <n v="2"/>
    <s v="Wednesday"/>
  </r>
  <r>
    <d v="2023-05-04T00:00:00"/>
    <x v="2"/>
    <n v="278.04000000000002"/>
    <n v="290.77"/>
    <n v="270.97000000000003"/>
    <n v="280.06"/>
    <n v="55152635"/>
    <n v="3.2860040567951297E-2"/>
    <n v="3.2331692640561301E-2"/>
    <x v="1"/>
    <x v="4"/>
    <n v="2"/>
    <s v="Thursday"/>
  </r>
  <r>
    <d v="2023-05-05T00:00:00"/>
    <x v="2"/>
    <n v="280.62"/>
    <n v="309.94"/>
    <n v="296.05"/>
    <n v="300.76"/>
    <n v="47707394"/>
    <n v="7.3912732985788696E-2"/>
    <n v="7.1308738582195094E-2"/>
    <x v="1"/>
    <x v="4"/>
    <n v="2"/>
    <s v="Friday"/>
  </r>
  <r>
    <d v="2023-05-08T00:00:00"/>
    <x v="2"/>
    <n v="310.33"/>
    <n v="314.39999999999998"/>
    <n v="293.45"/>
    <n v="303.56"/>
    <n v="55670312"/>
    <n v="9.3097486367866994E-3"/>
    <n v="9.2666800258859004E-3"/>
    <x v="1"/>
    <x v="4"/>
    <n v="2"/>
    <s v="Monday"/>
  </r>
  <r>
    <d v="2023-05-09T00:00:00"/>
    <x v="2"/>
    <n v="301.02"/>
    <n v="308.89999999999998"/>
    <n v="300.39999999999998"/>
    <n v="304.3"/>
    <n v="49614928"/>
    <n v="2.4377388325207E-3"/>
    <n v="2.4347723672133001E-3"/>
    <x v="1"/>
    <x v="4"/>
    <n v="2"/>
    <s v="Tuesday"/>
  </r>
  <r>
    <d v="2023-05-10T00:00:00"/>
    <x v="2"/>
    <n v="299.63"/>
    <n v="317.27"/>
    <n v="302.81"/>
    <n v="311.7"/>
    <n v="58882657"/>
    <n v="2.4318107131120401E-2"/>
    <n v="2.4027129870365802E-2"/>
    <x v="1"/>
    <x v="4"/>
    <n v="2"/>
    <s v="Wednesday"/>
  </r>
  <r>
    <d v="2023-05-11T00:00:00"/>
    <x v="2"/>
    <n v="308.98"/>
    <n v="316.95"/>
    <n v="305.73"/>
    <n v="312.39"/>
    <n v="52890178"/>
    <n v="2.2136669874879E-3"/>
    <n v="2.2112204366227998E-3"/>
    <x v="1"/>
    <x v="4"/>
    <n v="2"/>
    <s v="Thursday"/>
  </r>
  <r>
    <d v="2023-05-12T00:00:00"/>
    <x v="2"/>
    <n v="311.54000000000002"/>
    <n v="314.81"/>
    <n v="291.94"/>
    <n v="303.25"/>
    <n v="45186356"/>
    <n v="-2.9258298921220199E-2"/>
    <n v="-2.96948593857547E-2"/>
    <x v="1"/>
    <x v="4"/>
    <n v="2"/>
    <s v="Friday"/>
  </r>
  <r>
    <d v="2023-05-15T00:00:00"/>
    <x v="2"/>
    <n v="311.86"/>
    <n v="310.39"/>
    <n v="287.5"/>
    <n v="297.61"/>
    <n v="27228792"/>
    <n v="-1.8598516075844899E-2"/>
    <n v="-1.8773643279224601E-2"/>
    <x v="1"/>
    <x v="4"/>
    <n v="2"/>
    <s v="Monday"/>
  </r>
  <r>
    <d v="2023-05-16T00:00:00"/>
    <x v="2"/>
    <n v="296.58"/>
    <n v="290.95"/>
    <n v="276.95999999999998"/>
    <n v="285.02999999999997"/>
    <n v="58567373"/>
    <n v="-4.22700850105844E-2"/>
    <n v="-4.31894666581671E-2"/>
    <x v="1"/>
    <x v="4"/>
    <n v="2"/>
    <s v="Tuesday"/>
  </r>
  <r>
    <d v="2023-05-17T00:00:00"/>
    <x v="2"/>
    <n v="282.02"/>
    <n v="297.89999999999998"/>
    <n v="283.37"/>
    <n v="291.94"/>
    <n v="44697895"/>
    <n v="2.42430621338105E-2"/>
    <n v="2.3953863815664202E-2"/>
    <x v="1"/>
    <x v="4"/>
    <n v="2"/>
    <s v="Wednesday"/>
  </r>
  <r>
    <d v="2023-05-18T00:00:00"/>
    <x v="2"/>
    <n v="288.72000000000003"/>
    <n v="296.17"/>
    <n v="290.02999999999997"/>
    <n v="292.76"/>
    <n v="63143315"/>
    <n v="2.8087963280125001E-3"/>
    <n v="2.8048590305942999E-3"/>
    <x v="1"/>
    <x v="4"/>
    <n v="2"/>
    <s v="Thursday"/>
  </r>
  <r>
    <d v="2023-05-19T00:00:00"/>
    <x v="2"/>
    <n v="296.86"/>
    <n v="295.02999999999997"/>
    <n v="282"/>
    <n v="289.14999999999998"/>
    <n v="57773230"/>
    <n v="-1.23309195245252E-2"/>
    <n v="-1.24075761287991E-2"/>
    <x v="1"/>
    <x v="4"/>
    <n v="2"/>
    <s v="Friday"/>
  </r>
  <r>
    <d v="2023-05-22T00:00:00"/>
    <x v="2"/>
    <n v="292.69"/>
    <n v="292.69"/>
    <n v="276.14"/>
    <n v="283.18"/>
    <n v="45047781"/>
    <n v="-2.0646723154072202E-2"/>
    <n v="-2.0862846747402401E-2"/>
    <x v="1"/>
    <x v="4"/>
    <n v="2"/>
    <s v="Monday"/>
  </r>
  <r>
    <d v="2023-05-23T00:00:00"/>
    <x v="2"/>
    <n v="281.49"/>
    <n v="295.91000000000003"/>
    <n v="279.8"/>
    <n v="289.77"/>
    <n v="67960011"/>
    <n v="2.3271417472985299E-2"/>
    <n v="2.3004767002489299E-2"/>
    <x v="1"/>
    <x v="4"/>
    <n v="2"/>
    <s v="Tuesday"/>
  </r>
  <r>
    <d v="2023-05-24T00:00:00"/>
    <x v="2"/>
    <n v="283.08999999999997"/>
    <n v="306.19"/>
    <n v="293.20999999999998"/>
    <n v="299.88"/>
    <n v="53168999"/>
    <n v="3.4889740138730599E-2"/>
    <n v="3.4294889775546997E-2"/>
    <x v="1"/>
    <x v="4"/>
    <n v="2"/>
    <s v="Wednesday"/>
  </r>
  <r>
    <d v="2023-05-25T00:00:00"/>
    <x v="2"/>
    <n v="295.72000000000003"/>
    <n v="293.77"/>
    <n v="277.82"/>
    <n v="286.98"/>
    <n v="52515893"/>
    <n v="-4.3017206882752998E-2"/>
    <n v="-4.3969867714600701E-2"/>
    <x v="1"/>
    <x v="4"/>
    <n v="2"/>
    <s v="Thursday"/>
  </r>
  <r>
    <d v="2023-05-26T00:00:00"/>
    <x v="2"/>
    <n v="293.05"/>
    <n v="278.95"/>
    <n v="267.61"/>
    <n v="272.88"/>
    <n v="47970670"/>
    <n v="-4.91323437173323E-2"/>
    <n v="-5.0380388809870301E-2"/>
    <x v="1"/>
    <x v="4"/>
    <n v="2"/>
    <s v="Friday"/>
  </r>
  <r>
    <d v="2023-05-29T00:00:00"/>
    <x v="2"/>
    <n v="275.19"/>
    <n v="287.70999999999998"/>
    <n v="280.16000000000003"/>
    <n v="284.42"/>
    <n v="82854803"/>
    <n v="4.2289651128701401E-2"/>
    <n v="4.1419880834160101E-2"/>
    <x v="1"/>
    <x v="4"/>
    <n v="2"/>
    <s v="Monday"/>
  </r>
  <r>
    <d v="2023-05-30T00:00:00"/>
    <x v="2"/>
    <n v="284.64999999999998"/>
    <n v="274.87"/>
    <n v="266.33999999999997"/>
    <n v="269.48"/>
    <n v="40368225"/>
    <n v="-5.2527951620842402E-2"/>
    <n v="-5.3957842852091098E-2"/>
    <x v="1"/>
    <x v="4"/>
    <n v="2"/>
    <s v="Tuesday"/>
  </r>
  <r>
    <d v="2023-05-31T00:00:00"/>
    <x v="2"/>
    <n v="275.66000000000003"/>
    <n v="281.29000000000002"/>
    <n v="273.79000000000002"/>
    <n v="276.23"/>
    <n v="45386769"/>
    <n v="2.50482410568502E-2"/>
    <n v="2.4739675928582699E-2"/>
    <x v="1"/>
    <x v="4"/>
    <n v="2"/>
    <s v="Wednesday"/>
  </r>
  <r>
    <d v="2023-06-01T00:00:00"/>
    <x v="2"/>
    <n v="282.88"/>
    <n v="300.13"/>
    <n v="289.42"/>
    <n v="295.83"/>
    <n v="34495278"/>
    <n v="7.0955363284219405E-2"/>
    <n v="6.8551112991305299E-2"/>
    <x v="1"/>
    <x v="5"/>
    <n v="2"/>
    <s v="Thursday"/>
  </r>
  <r>
    <d v="2023-06-02T00:00:00"/>
    <x v="2"/>
    <n v="295.7"/>
    <n v="324.20999999999998"/>
    <n v="302.32"/>
    <n v="316.85000000000002"/>
    <n v="62180554"/>
    <n v="7.1054321738836607E-2"/>
    <n v="6.8643510757178602E-2"/>
    <x v="1"/>
    <x v="5"/>
    <n v="2"/>
    <s v="Friday"/>
  </r>
  <r>
    <d v="2023-06-05T00:00:00"/>
    <x v="2"/>
    <n v="316.77999999999997"/>
    <n v="334.88"/>
    <n v="320.11"/>
    <n v="327.33"/>
    <n v="41987766"/>
    <n v="3.3075587817579202E-2"/>
    <n v="3.2540360565591002E-2"/>
    <x v="1"/>
    <x v="5"/>
    <n v="2"/>
    <s v="Monday"/>
  </r>
  <r>
    <d v="2023-06-06T00:00:00"/>
    <x v="2"/>
    <n v="324.99"/>
    <n v="344.74"/>
    <n v="328.75"/>
    <n v="337.76"/>
    <n v="43424002"/>
    <n v="3.1863868267497597E-2"/>
    <n v="3.1366747764893399E-2"/>
    <x v="1"/>
    <x v="5"/>
    <n v="2"/>
    <s v="Tuesday"/>
  </r>
  <r>
    <d v="2023-06-07T00:00:00"/>
    <x v="2"/>
    <n v="336.58"/>
    <n v="382.63"/>
    <n v="351.14"/>
    <n v="371.25"/>
    <n v="42817290"/>
    <n v="9.91532449076266E-2"/>
    <n v="9.4540106016898801E-2"/>
    <x v="1"/>
    <x v="5"/>
    <n v="2"/>
    <s v="Wednesday"/>
  </r>
  <r>
    <d v="2023-06-08T00:00:00"/>
    <x v="2"/>
    <n v="364.47"/>
    <n v="344.25"/>
    <n v="326.77"/>
    <n v="338.2"/>
    <n v="50949736"/>
    <n v="-8.9023569023569005E-2"/>
    <n v="-9.3238253652429395E-2"/>
    <x v="1"/>
    <x v="5"/>
    <n v="2"/>
    <s v="Thursday"/>
  </r>
  <r>
    <d v="2023-06-09T00:00:00"/>
    <x v="2"/>
    <n v="332"/>
    <n v="343.63"/>
    <n v="323.08"/>
    <n v="332.6"/>
    <n v="34356634"/>
    <n v="-1.65582495564753E-2"/>
    <n v="-1.6696869705652401E-2"/>
    <x v="1"/>
    <x v="5"/>
    <n v="2"/>
    <s v="Friday"/>
  </r>
  <r>
    <d v="2023-06-12T00:00:00"/>
    <x v="2"/>
    <n v="325.56"/>
    <n v="352.11"/>
    <n v="336.23"/>
    <n v="345.17"/>
    <n v="25509461"/>
    <n v="3.7793144918821298E-2"/>
    <n v="3.7096482532520597E-2"/>
    <x v="1"/>
    <x v="5"/>
    <n v="2"/>
    <s v="Monday"/>
  </r>
  <r>
    <d v="2023-06-13T00:00:00"/>
    <x v="2"/>
    <n v="349.76"/>
    <n v="345.71"/>
    <n v="336.67"/>
    <n v="341.23"/>
    <n v="57359255"/>
    <n v="-1.1414665237419099E-2"/>
    <n v="-1.14803125683059E-2"/>
    <x v="1"/>
    <x v="5"/>
    <n v="2"/>
    <s v="Tuesday"/>
  </r>
  <r>
    <d v="2023-06-14T00:00:00"/>
    <x v="2"/>
    <n v="334.68"/>
    <n v="367.74"/>
    <n v="349.25"/>
    <n v="359.84"/>
    <n v="26521499"/>
    <n v="5.4537994900800003E-2"/>
    <n v="5.3102751487963402E-2"/>
    <x v="1"/>
    <x v="5"/>
    <n v="2"/>
    <s v="Wednesday"/>
  </r>
  <r>
    <d v="2023-06-15T00:00:00"/>
    <x v="2"/>
    <n v="368.46"/>
    <n v="370.42"/>
    <n v="348.24"/>
    <n v="360.1"/>
    <n v="64603225"/>
    <n v="7.2254335260120005E-4"/>
    <n v="7.2228244382399999E-4"/>
    <x v="1"/>
    <x v="5"/>
    <n v="2"/>
    <s v="Thursday"/>
  </r>
  <r>
    <d v="2023-06-16T00:00:00"/>
    <x v="2"/>
    <n v="356.87"/>
    <n v="373.69"/>
    <n v="349.28"/>
    <n v="362.89"/>
    <n v="79804614"/>
    <n v="7.7478478200498002E-3"/>
    <n v="7.7179873840308999E-3"/>
    <x v="1"/>
    <x v="5"/>
    <n v="2"/>
    <s v="Friday"/>
  </r>
  <r>
    <d v="2023-06-19T00:00:00"/>
    <x v="2"/>
    <n v="370.64"/>
    <n v="376.14"/>
    <n v="346.77"/>
    <n v="359.67"/>
    <n v="47596339"/>
    <n v="-8.8732122681802993E-3"/>
    <n v="-8.9128136511885999E-3"/>
    <x v="1"/>
    <x v="5"/>
    <n v="2"/>
    <s v="Monday"/>
  </r>
  <r>
    <d v="2023-06-20T00:00:00"/>
    <x v="2"/>
    <n v="358.06"/>
    <n v="368.09"/>
    <n v="338.05"/>
    <n v="352.88"/>
    <n v="73837806"/>
    <n v="-1.8878416326076699E-2"/>
    <n v="-1.9058888590987699E-2"/>
    <x v="1"/>
    <x v="5"/>
    <n v="2"/>
    <s v="Tuesday"/>
  </r>
  <r>
    <d v="2023-06-21T00:00:00"/>
    <x v="2"/>
    <n v="346.09"/>
    <n v="356.23"/>
    <n v="334.67"/>
    <n v="345.87"/>
    <n v="49637474"/>
    <n v="-1.9865109952391699E-2"/>
    <n v="-2.00650738837123E-2"/>
    <x v="1"/>
    <x v="5"/>
    <n v="2"/>
    <s v="Wednesday"/>
  </r>
  <r>
    <d v="2023-06-22T00:00:00"/>
    <x v="2"/>
    <n v="351.33"/>
    <n v="358.8"/>
    <n v="341.87"/>
    <n v="350.55"/>
    <n v="80785327"/>
    <n v="1.35310954983085E-2"/>
    <n v="1.3440367740004599E-2"/>
    <x v="1"/>
    <x v="5"/>
    <n v="2"/>
    <s v="Thursday"/>
  </r>
  <r>
    <d v="2023-06-23T00:00:00"/>
    <x v="2"/>
    <n v="356.59"/>
    <n v="355.61"/>
    <n v="332.29"/>
    <n v="340.4"/>
    <n v="43604381"/>
    <n v="-2.89545000713166E-2"/>
    <n v="-2.93819529537576E-2"/>
    <x v="1"/>
    <x v="5"/>
    <n v="2"/>
    <s v="Friday"/>
  </r>
  <r>
    <d v="2023-06-26T00:00:00"/>
    <x v="2"/>
    <n v="336.62"/>
    <n v="370.63"/>
    <n v="345.57"/>
    <n v="354.78"/>
    <n v="24595376"/>
    <n v="4.2244418331374801E-2"/>
    <n v="4.1376482361574402E-2"/>
    <x v="1"/>
    <x v="5"/>
    <n v="2"/>
    <s v="Monday"/>
  </r>
  <r>
    <d v="2023-06-27T00:00:00"/>
    <x v="2"/>
    <n v="353.34"/>
    <n v="373.64"/>
    <n v="354.22"/>
    <n v="365.25"/>
    <n v="48815577"/>
    <n v="2.9511246406223698E-2"/>
    <n v="2.9084171570015398E-2"/>
    <x v="1"/>
    <x v="5"/>
    <n v="2"/>
    <s v="Tuesday"/>
  </r>
  <r>
    <d v="2023-06-28T00:00:00"/>
    <x v="2"/>
    <n v="361.19"/>
    <n v="396.51"/>
    <n v="373.35"/>
    <n v="382.96"/>
    <n v="83463713"/>
    <n v="4.8487337440109302E-2"/>
    <n v="4.7348494453444502E-2"/>
    <x v="1"/>
    <x v="5"/>
    <n v="2"/>
    <s v="Wednesday"/>
  </r>
  <r>
    <d v="2023-06-29T00:00:00"/>
    <x v="2"/>
    <n v="382.39"/>
    <n v="375.1"/>
    <n v="357.79"/>
    <n v="366.52"/>
    <n v="58704330"/>
    <n v="-4.2928765406308703E-2"/>
    <n v="-4.3877454987241098E-2"/>
    <x v="1"/>
    <x v="5"/>
    <n v="2"/>
    <s v="Thursday"/>
  </r>
  <r>
    <d v="2023-06-30T00:00:00"/>
    <x v="2"/>
    <n v="367"/>
    <n v="348.59"/>
    <n v="330.93"/>
    <n v="342.68"/>
    <n v="42838020"/>
    <n v="-6.5044199497980904E-2"/>
    <n v="-6.7256023001169105E-2"/>
    <x v="1"/>
    <x v="5"/>
    <n v="2"/>
    <s v="Friday"/>
  </r>
  <r>
    <d v="2023-07-03T00:00:00"/>
    <x v="2"/>
    <n v="341.2"/>
    <n v="346.15"/>
    <n v="338.48"/>
    <n v="343.42"/>
    <n v="55185120"/>
    <n v="2.1594490486750999E-3"/>
    <n v="2.1571207898133E-3"/>
    <x v="1"/>
    <x v="6"/>
    <n v="3"/>
    <s v="Monday"/>
  </r>
  <r>
    <d v="2023-07-04T00:00:00"/>
    <x v="2"/>
    <n v="335.75"/>
    <n v="391.72"/>
    <n v="383.6"/>
    <n v="387.61"/>
    <n v="66910804"/>
    <n v="0.1286762564789469"/>
    <n v="0.1210454915917472"/>
    <x v="1"/>
    <x v="6"/>
    <n v="3"/>
    <s v="Tuesday"/>
  </r>
  <r>
    <d v="2023-07-05T00:00:00"/>
    <x v="2"/>
    <n v="384.84"/>
    <n v="419.26"/>
    <n v="397.34"/>
    <n v="409.19"/>
    <n v="48732106"/>
    <n v="5.5674518201284703E-2"/>
    <n v="5.41799163737927E-2"/>
    <x v="1"/>
    <x v="6"/>
    <n v="3"/>
    <s v="Wednesday"/>
  </r>
  <r>
    <d v="2023-07-06T00:00:00"/>
    <x v="2"/>
    <n v="412.72"/>
    <n v="407.98"/>
    <n v="394.31"/>
    <n v="400.94"/>
    <n v="109940579"/>
    <n v="-2.0161783034776001E-2"/>
    <n v="-2.0367805674866499E-2"/>
    <x v="1"/>
    <x v="6"/>
    <n v="3"/>
    <s v="Thursday"/>
  </r>
  <r>
    <d v="2023-07-07T00:00:00"/>
    <x v="2"/>
    <n v="399.91"/>
    <n v="421.41"/>
    <n v="399.5"/>
    <n v="408.92"/>
    <n v="42811108"/>
    <n v="1.9903227415573401E-2"/>
    <n v="1.9707747712483199E-2"/>
    <x v="1"/>
    <x v="6"/>
    <n v="3"/>
    <s v="Friday"/>
  </r>
  <r>
    <d v="2023-07-10T00:00:00"/>
    <x v="2"/>
    <n v="407.28"/>
    <n v="437.8"/>
    <n v="410.41"/>
    <n v="422.27"/>
    <n v="67543796"/>
    <n v="3.2646972512960698E-2"/>
    <n v="3.2125381982309402E-2"/>
    <x v="1"/>
    <x v="6"/>
    <n v="3"/>
    <s v="Monday"/>
  </r>
  <r>
    <d v="2023-07-11T00:00:00"/>
    <x v="2"/>
    <n v="417.45"/>
    <n v="416.57"/>
    <n v="385.8"/>
    <n v="400.2"/>
    <n v="62840776"/>
    <n v="-5.2265138418547401E-2"/>
    <n v="-5.3680497721489903E-2"/>
    <x v="1"/>
    <x v="6"/>
    <n v="3"/>
    <s v="Tuesday"/>
  </r>
  <r>
    <d v="2023-07-12T00:00:00"/>
    <x v="2"/>
    <n v="397.2"/>
    <n v="441.18"/>
    <n v="412.56"/>
    <n v="424.27"/>
    <n v="40531310"/>
    <n v="6.0144927536231699E-2"/>
    <n v="5.8405622868873797E-2"/>
    <x v="1"/>
    <x v="6"/>
    <n v="3"/>
    <s v="Wednesday"/>
  </r>
  <r>
    <d v="2023-07-13T00:00:00"/>
    <x v="2"/>
    <n v="431.62"/>
    <n v="432.31"/>
    <n v="405.6"/>
    <n v="422.36"/>
    <n v="44022062"/>
    <n v="-4.5018502368773996E-3"/>
    <n v="-4.5120140801932999E-3"/>
    <x v="1"/>
    <x v="6"/>
    <n v="3"/>
    <s v="Thursday"/>
  </r>
  <r>
    <d v="2023-07-14T00:00:00"/>
    <x v="2"/>
    <n v="416.45"/>
    <n v="432.91"/>
    <n v="415.23"/>
    <n v="421.78"/>
    <n v="67860396"/>
    <n v="-1.3732361019036E-3"/>
    <n v="-1.3741798546953001E-3"/>
    <x v="1"/>
    <x v="6"/>
    <n v="3"/>
    <s v="Friday"/>
  </r>
  <r>
    <d v="2023-07-17T00:00:00"/>
    <x v="2"/>
    <n v="425.51"/>
    <n v="428.27"/>
    <n v="416.96"/>
    <n v="423.18"/>
    <n v="52219676"/>
    <n v="3.3192659680402999E-3"/>
    <n v="3.3137693645244998E-3"/>
    <x v="1"/>
    <x v="6"/>
    <n v="3"/>
    <s v="Monday"/>
  </r>
  <r>
    <d v="2023-07-18T00:00:00"/>
    <x v="2"/>
    <n v="423.42"/>
    <n v="458.42"/>
    <n v="434.44"/>
    <n v="444.52"/>
    <n v="55337152"/>
    <n v="5.0427713975140502E-2"/>
    <n v="4.9197427869302798E-2"/>
    <x v="1"/>
    <x v="6"/>
    <n v="3"/>
    <s v="Tuesday"/>
  </r>
  <r>
    <d v="2023-07-19T00:00:00"/>
    <x v="2"/>
    <n v="445.86"/>
    <n v="441.3"/>
    <n v="427.64"/>
    <n v="431.99"/>
    <n v="30607124"/>
    <n v="-2.8187708089624602E-2"/>
    <n v="-2.8592608489406E-2"/>
    <x v="1"/>
    <x v="6"/>
    <n v="3"/>
    <s v="Wednesday"/>
  </r>
  <r>
    <d v="2023-07-20T00:00:00"/>
    <x v="2"/>
    <n v="428.11"/>
    <n v="418.15"/>
    <n v="395.84"/>
    <n v="403.77"/>
    <n v="60875001"/>
    <n v="-6.5325586240422201E-2"/>
    <n v="-6.7557030914305705E-2"/>
    <x v="1"/>
    <x v="6"/>
    <n v="3"/>
    <s v="Thursday"/>
  </r>
  <r>
    <d v="2023-07-21T00:00:00"/>
    <x v="2"/>
    <n v="402.03"/>
    <n v="423.12"/>
    <n v="388.67"/>
    <n v="410.1"/>
    <n v="54500618"/>
    <n v="1.5677241994204599E-2"/>
    <n v="1.55556234842795E-2"/>
    <x v="1"/>
    <x v="6"/>
    <n v="3"/>
    <s v="Friday"/>
  </r>
  <r>
    <d v="2023-07-24T00:00:00"/>
    <x v="2"/>
    <n v="410.08"/>
    <n v="390.27"/>
    <n v="370.46"/>
    <n v="378.07"/>
    <n v="49050481"/>
    <n v="-7.8102901731284993E-2"/>
    <n v="-8.1321668737900504E-2"/>
    <x v="1"/>
    <x v="6"/>
    <n v="3"/>
    <s v="Monday"/>
  </r>
  <r>
    <d v="2023-07-25T00:00:00"/>
    <x v="2"/>
    <n v="375.65"/>
    <n v="381.99"/>
    <n v="365.05"/>
    <n v="374.31"/>
    <n v="55717292"/>
    <n v="-9.9452482344538004E-3"/>
    <n v="-9.9950325690732998E-3"/>
    <x v="1"/>
    <x v="6"/>
    <n v="3"/>
    <s v="Tuesday"/>
  </r>
  <r>
    <d v="2023-07-26T00:00:00"/>
    <x v="2"/>
    <n v="375.83"/>
    <n v="401.46"/>
    <n v="385.18"/>
    <n v="393.87"/>
    <n v="44223560"/>
    <n v="5.22561513184258E-2"/>
    <n v="5.0936574523088897E-2"/>
    <x v="1"/>
    <x v="6"/>
    <n v="3"/>
    <s v="Wednesday"/>
  </r>
  <r>
    <d v="2023-07-27T00:00:00"/>
    <x v="2"/>
    <n v="396.08"/>
    <n v="413.25"/>
    <n v="387.09"/>
    <n v="404.26"/>
    <n v="41865087"/>
    <n v="2.63792621931093E-2"/>
    <n v="2.6037329704723101E-2"/>
    <x v="1"/>
    <x v="6"/>
    <n v="3"/>
    <s v="Thursday"/>
  </r>
  <r>
    <d v="2023-07-28T00:00:00"/>
    <x v="2"/>
    <n v="415.05"/>
    <n v="430.22"/>
    <n v="413.33"/>
    <n v="422.87"/>
    <n v="46500234"/>
    <n v="4.60347301241774E-2"/>
    <n v="4.5006567887111298E-2"/>
    <x v="1"/>
    <x v="6"/>
    <n v="3"/>
    <s v="Friday"/>
  </r>
  <r>
    <d v="2023-07-31T00:00:00"/>
    <x v="2"/>
    <n v="424.32"/>
    <n v="447.59"/>
    <n v="419.74"/>
    <n v="434.77"/>
    <n v="43500048"/>
    <n v="2.8141036252276E-2"/>
    <n v="2.77523524205616E-2"/>
    <x v="1"/>
    <x v="6"/>
    <n v="3"/>
    <s v="Monday"/>
  </r>
  <r>
    <d v="2023-08-01T00:00:00"/>
    <x v="2"/>
    <n v="424.55"/>
    <n v="487.69"/>
    <n v="472.48"/>
    <n v="480.99"/>
    <n v="96176194"/>
    <n v="0.1063090829634059"/>
    <n v="0.1010293242423307"/>
    <x v="1"/>
    <x v="7"/>
    <n v="3"/>
    <s v="Tuesday"/>
  </r>
  <r>
    <d v="2023-08-02T00:00:00"/>
    <x v="2"/>
    <n v="487.86"/>
    <n v="479.03"/>
    <n v="456.59"/>
    <n v="470.64"/>
    <n v="65731891"/>
    <n v="-2.1518118879810401E-2"/>
    <n v="-2.1753009312655201E-2"/>
    <x v="1"/>
    <x v="7"/>
    <n v="3"/>
    <s v="Wednesday"/>
  </r>
  <r>
    <d v="2023-08-03T00:00:00"/>
    <x v="2"/>
    <n v="469.46"/>
    <n v="492.37"/>
    <n v="469.07"/>
    <n v="479.49"/>
    <n v="37392955"/>
    <n v="1.88041815400306E-2"/>
    <n v="1.8629568492471198E-2"/>
    <x v="1"/>
    <x v="7"/>
    <n v="3"/>
    <s v="Thursday"/>
  </r>
  <r>
    <d v="2023-08-04T00:00:00"/>
    <x v="2"/>
    <n v="491.34"/>
    <n v="484.59"/>
    <n v="464.36"/>
    <n v="472.07"/>
    <n v="92103395"/>
    <n v="-1.54747752820705E-2"/>
    <n v="-1.55957593744825E-2"/>
    <x v="1"/>
    <x v="7"/>
    <n v="3"/>
    <s v="Friday"/>
  </r>
  <r>
    <d v="2023-08-07T00:00:00"/>
    <x v="2"/>
    <n v="480.6"/>
    <n v="507.29"/>
    <n v="469.47"/>
    <n v="492.08"/>
    <n v="43911051"/>
    <n v="4.2387781473086597E-2"/>
    <n v="4.1514025225923602E-2"/>
    <x v="1"/>
    <x v="7"/>
    <n v="3"/>
    <s v="Monday"/>
  </r>
  <r>
    <d v="2023-08-08T00:00:00"/>
    <x v="2"/>
    <n v="489.03"/>
    <n v="497.37"/>
    <n v="484.75"/>
    <n v="491.99"/>
    <n v="50443788"/>
    <n v="-1.82897089904E-4"/>
    <n v="-1.829138176164E-4"/>
    <x v="1"/>
    <x v="7"/>
    <n v="3"/>
    <s v="Tuesday"/>
  </r>
  <r>
    <d v="2023-08-09T00:00:00"/>
    <x v="2"/>
    <n v="496.35"/>
    <n v="543.91"/>
    <n v="517.13"/>
    <n v="529.1"/>
    <n v="65447491"/>
    <n v="7.5428362365088597E-2"/>
    <n v="7.2719058827589597E-2"/>
    <x v="1"/>
    <x v="7"/>
    <n v="3"/>
    <s v="Wednesday"/>
  </r>
  <r>
    <d v="2023-08-10T00:00:00"/>
    <x v="2"/>
    <n v="525.24"/>
    <n v="526.82000000000005"/>
    <n v="510.03"/>
    <n v="518.92999999999995"/>
    <n v="27688756"/>
    <n v="-1.92213192213193E-2"/>
    <n v="-1.9408450599767899E-2"/>
    <x v="1"/>
    <x v="7"/>
    <n v="3"/>
    <s v="Thursday"/>
  </r>
  <r>
    <d v="2023-08-11T00:00:00"/>
    <x v="2"/>
    <n v="518.95000000000005"/>
    <n v="562.29999999999995"/>
    <n v="543.1"/>
    <n v="551"/>
    <n v="46568076"/>
    <n v="6.1800242807315199E-2"/>
    <n v="5.9965809842596397E-2"/>
    <x v="1"/>
    <x v="7"/>
    <n v="3"/>
    <s v="Friday"/>
  </r>
  <r>
    <d v="2023-08-14T00:00:00"/>
    <x v="2"/>
    <n v="555.57000000000005"/>
    <n v="574.23"/>
    <n v="559.22"/>
    <n v="565.86"/>
    <n v="42098952"/>
    <n v="2.6969147005444699E-2"/>
    <n v="2.6611888630934E-2"/>
    <x v="1"/>
    <x v="7"/>
    <n v="3"/>
    <s v="Monday"/>
  </r>
  <r>
    <d v="2023-08-15T00:00:00"/>
    <x v="2"/>
    <n v="573.6"/>
    <n v="573.79"/>
    <n v="555.79"/>
    <n v="566.42999999999995"/>
    <n v="53172802"/>
    <n v="1.0073162973172E-3"/>
    <n v="1.0068092947018001E-3"/>
    <x v="1"/>
    <x v="7"/>
    <n v="3"/>
    <s v="Tuesday"/>
  </r>
  <r>
    <d v="2023-08-16T00:00:00"/>
    <x v="2"/>
    <n v="572.66"/>
    <n v="603.79"/>
    <n v="548.70000000000005"/>
    <n v="580.51"/>
    <n v="55870578"/>
    <n v="2.48574404604275E-2"/>
    <n v="2.45535204398751E-2"/>
    <x v="1"/>
    <x v="7"/>
    <n v="3"/>
    <s v="Wednesday"/>
  </r>
  <r>
    <d v="2023-08-17T00:00:00"/>
    <x v="2"/>
    <n v="581.04"/>
    <n v="602.63"/>
    <n v="567.16"/>
    <n v="588.12"/>
    <n v="48854436"/>
    <n v="1.3109162632857401E-2"/>
    <n v="1.3023981191030799E-2"/>
    <x v="1"/>
    <x v="7"/>
    <n v="3"/>
    <s v="Thursday"/>
  </r>
  <r>
    <d v="2023-08-18T00:00:00"/>
    <x v="2"/>
    <n v="606.07000000000005"/>
    <n v="623.07000000000005"/>
    <n v="575.80999999999995"/>
    <n v="598.15"/>
    <n v="48179268"/>
    <n v="1.7054342651159501E-2"/>
    <n v="1.69105499074567E-2"/>
    <x v="1"/>
    <x v="7"/>
    <n v="3"/>
    <s v="Friday"/>
  </r>
  <r>
    <d v="2023-08-21T00:00:00"/>
    <x v="2"/>
    <n v="595.47"/>
    <n v="609.07000000000005"/>
    <n v="574.25"/>
    <n v="594.5"/>
    <n v="68824681"/>
    <n v="-6.1021482905625002E-3"/>
    <n v="-6.1208424860765996E-3"/>
    <x v="1"/>
    <x v="7"/>
    <n v="3"/>
    <s v="Monday"/>
  </r>
  <r>
    <d v="2023-08-22T00:00:00"/>
    <x v="2"/>
    <n v="582.76"/>
    <n v="595.14"/>
    <n v="563.66999999999996"/>
    <n v="579.01"/>
    <n v="54733107"/>
    <n v="-2.60555088309504E-2"/>
    <n v="-2.6400967549818501E-2"/>
    <x v="1"/>
    <x v="7"/>
    <n v="3"/>
    <s v="Tuesday"/>
  </r>
  <r>
    <d v="2023-08-23T00:00:00"/>
    <x v="2"/>
    <n v="568.95000000000005"/>
    <n v="602.69000000000005"/>
    <n v="548.6"/>
    <n v="572.46"/>
    <n v="50625252"/>
    <n v="-1.13124125662767E-2"/>
    <n v="-1.1376884589208301E-2"/>
    <x v="1"/>
    <x v="7"/>
    <n v="3"/>
    <s v="Wednesday"/>
  </r>
  <r>
    <d v="2023-08-24T00:00:00"/>
    <x v="2"/>
    <n v="582.82000000000005"/>
    <n v="550.54999999999995"/>
    <n v="519.82000000000005"/>
    <n v="535.58000000000004"/>
    <n v="52267992"/>
    <n v="-6.4423715194074596E-2"/>
    <n v="-6.6592592171472897E-2"/>
    <x v="1"/>
    <x v="7"/>
    <n v="3"/>
    <s v="Thursday"/>
  </r>
  <r>
    <d v="2023-08-25T00:00:00"/>
    <x v="2"/>
    <n v="535.08000000000004"/>
    <n v="560.05999999999995"/>
    <n v="548.04999999999995"/>
    <n v="555.66999999999996"/>
    <n v="86729120"/>
    <n v="3.7510736024496602E-2"/>
    <n v="3.68243210445948E-2"/>
    <x v="1"/>
    <x v="7"/>
    <n v="3"/>
    <s v="Friday"/>
  </r>
  <r>
    <d v="2023-08-28T00:00:00"/>
    <x v="2"/>
    <n v="556.75"/>
    <n v="543.27"/>
    <n v="505.76"/>
    <n v="529.5"/>
    <n v="52658369"/>
    <n v="-4.7096298162578397E-2"/>
    <n v="-4.8241427823470302E-2"/>
    <x v="1"/>
    <x v="7"/>
    <n v="3"/>
    <s v="Monday"/>
  </r>
  <r>
    <d v="2023-08-29T00:00:00"/>
    <x v="2"/>
    <n v="525.97"/>
    <n v="544.82000000000005"/>
    <n v="512.57000000000005"/>
    <n v="526.03"/>
    <n v="42849263"/>
    <n v="-6.5533522190745997E-3"/>
    <n v="-6.5749197096081997E-3"/>
    <x v="1"/>
    <x v="7"/>
    <n v="3"/>
    <s v="Tuesday"/>
  </r>
  <r>
    <d v="2023-08-30T00:00:00"/>
    <x v="2"/>
    <n v="523.1"/>
    <n v="555.09"/>
    <n v="533.94000000000005"/>
    <n v="541.44000000000005"/>
    <n v="28200036"/>
    <n v="2.9294907134574201E-2"/>
    <n v="2.88740116459511E-2"/>
    <x v="1"/>
    <x v="7"/>
    <n v="3"/>
    <s v="Wednesday"/>
  </r>
  <r>
    <d v="2023-08-31T00:00:00"/>
    <x v="2"/>
    <n v="536.20000000000005"/>
    <n v="574.66"/>
    <n v="551.84"/>
    <n v="561.67999999999995"/>
    <n v="32519561"/>
    <n v="3.7381796690307098E-2"/>
    <n v="3.67000357311894E-2"/>
    <x v="1"/>
    <x v="7"/>
    <n v="3"/>
    <s v="Thursday"/>
  </r>
  <r>
    <d v="2023-09-01T00:00:00"/>
    <x v="2"/>
    <n v="564.92999999999995"/>
    <n v="532.29"/>
    <n v="515.45000000000005"/>
    <n v="523.53"/>
    <n v="43463227"/>
    <n v="-6.7921236291126494E-2"/>
    <n v="-7.0337957450103794E-2"/>
    <x v="1"/>
    <x v="8"/>
    <n v="3"/>
    <s v="Friday"/>
  </r>
  <r>
    <d v="2023-09-04T00:00:00"/>
    <x v="2"/>
    <n v="522.91"/>
    <n v="535.05999999999995"/>
    <n v="511.59"/>
    <n v="522.79"/>
    <n v="48400490"/>
    <n v="-1.4134815578857999E-3"/>
    <n v="-1.4144814652879E-3"/>
    <x v="1"/>
    <x v="8"/>
    <n v="3"/>
    <s v="Monday"/>
  </r>
  <r>
    <d v="2023-09-05T00:00:00"/>
    <x v="2"/>
    <n v="525.58000000000004"/>
    <n v="549.95000000000005"/>
    <n v="511.44"/>
    <n v="533.97"/>
    <n v="42323249"/>
    <n v="2.13852598557739E-2"/>
    <n v="2.11598038131698E-2"/>
    <x v="1"/>
    <x v="8"/>
    <n v="3"/>
    <s v="Tuesday"/>
  </r>
  <r>
    <d v="2023-09-06T00:00:00"/>
    <x v="2"/>
    <n v="536.20000000000005"/>
    <n v="543.91"/>
    <n v="525.12"/>
    <n v="536.36"/>
    <n v="55554593"/>
    <n v="4.4759068861546002E-3"/>
    <n v="4.4659198046700004E-3"/>
    <x v="1"/>
    <x v="8"/>
    <n v="3"/>
    <s v="Wednesday"/>
  </r>
  <r>
    <d v="2023-09-07T00:00:00"/>
    <x v="2"/>
    <n v="533.54999999999995"/>
    <n v="596.67999999999995"/>
    <n v="542.79999999999995"/>
    <n v="568.03"/>
    <n v="42159944"/>
    <n v="5.9046163024834002E-2"/>
    <n v="5.7368656816355001E-2"/>
    <x v="1"/>
    <x v="8"/>
    <n v="3"/>
    <s v="Thursday"/>
  </r>
  <r>
    <d v="2023-09-08T00:00:00"/>
    <x v="2"/>
    <n v="557.85"/>
    <n v="562.15"/>
    <n v="533.41"/>
    <n v="550.52"/>
    <n v="38003422"/>
    <n v="-3.08258366635565E-2"/>
    <n v="-3.13109481164646E-2"/>
    <x v="1"/>
    <x v="8"/>
    <n v="3"/>
    <s v="Friday"/>
  </r>
  <r>
    <d v="2023-09-11T00:00:00"/>
    <x v="2"/>
    <n v="540.07000000000005"/>
    <n v="514.82000000000005"/>
    <n v="502.59"/>
    <n v="507.4"/>
    <n v="60088360"/>
    <n v="-7.8325946377969899E-2"/>
    <n v="-8.1563638946150305E-2"/>
    <x v="1"/>
    <x v="8"/>
    <n v="3"/>
    <s v="Monday"/>
  </r>
  <r>
    <d v="2023-09-12T00:00:00"/>
    <x v="2"/>
    <n v="526.26"/>
    <n v="548.67999999999995"/>
    <n v="502.17"/>
    <n v="525.74"/>
    <n v="75402569"/>
    <n v="3.6145053212455598E-2"/>
    <n v="3.5507146789756097E-2"/>
    <x v="1"/>
    <x v="8"/>
    <n v="3"/>
    <s v="Tuesday"/>
  </r>
  <r>
    <d v="2023-09-13T00:00:00"/>
    <x v="2"/>
    <n v="535.29"/>
    <n v="527.08000000000004"/>
    <n v="495.82"/>
    <n v="515.51"/>
    <n v="35868975"/>
    <n v="-1.94582873663788E-2"/>
    <n v="-1.96500920439792E-2"/>
    <x v="1"/>
    <x v="8"/>
    <n v="3"/>
    <s v="Wednesday"/>
  </r>
  <r>
    <d v="2023-09-14T00:00:00"/>
    <x v="2"/>
    <n v="524"/>
    <n v="495.61"/>
    <n v="469.77"/>
    <n v="480.82"/>
    <n v="53792699"/>
    <n v="-6.7292584042986506E-2"/>
    <n v="-6.9663722217335494E-2"/>
    <x v="1"/>
    <x v="8"/>
    <n v="3"/>
    <s v="Thursday"/>
  </r>
  <r>
    <d v="2023-09-15T00:00:00"/>
    <x v="2"/>
    <n v="476.83"/>
    <n v="493.68"/>
    <n v="462.57"/>
    <n v="478.83"/>
    <n v="28233849"/>
    <n v="-4.1387629466327997E-3"/>
    <n v="-4.1473513310461996E-3"/>
    <x v="1"/>
    <x v="8"/>
    <n v="3"/>
    <s v="Friday"/>
  </r>
  <r>
    <d v="2023-09-18T00:00:00"/>
    <x v="2"/>
    <n v="478.88"/>
    <n v="524.35"/>
    <n v="486.65"/>
    <n v="504.75"/>
    <n v="32125868"/>
    <n v="5.41319466198859E-2"/>
    <n v="5.2717628830370102E-2"/>
    <x v="1"/>
    <x v="8"/>
    <n v="3"/>
    <s v="Monday"/>
  </r>
  <r>
    <d v="2023-09-19T00:00:00"/>
    <x v="2"/>
    <n v="499.69"/>
    <n v="492.3"/>
    <n v="472.03"/>
    <n v="480.42"/>
    <n v="41904501"/>
    <n v="-4.8202080237741397E-2"/>
    <n v="-4.9402535880349298E-2"/>
    <x v="1"/>
    <x v="8"/>
    <n v="3"/>
    <s v="Tuesday"/>
  </r>
  <r>
    <d v="2023-09-20T00:00:00"/>
    <x v="2"/>
    <n v="472.68"/>
    <n v="535.01"/>
    <n v="521.97"/>
    <n v="529.88"/>
    <n v="70280623"/>
    <n v="0.1029515840306398"/>
    <n v="9.7989844503463305E-2"/>
    <x v="1"/>
    <x v="8"/>
    <n v="3"/>
    <s v="Wednesday"/>
  </r>
  <r>
    <d v="2023-09-21T00:00:00"/>
    <x v="2"/>
    <n v="526.04999999999995"/>
    <n v="519.80999999999995"/>
    <n v="501.6"/>
    <n v="513.21"/>
    <n v="39583453"/>
    <n v="-3.1459953196950101E-2"/>
    <n v="-3.1965447683750502E-2"/>
    <x v="1"/>
    <x v="8"/>
    <n v="3"/>
    <s v="Thursday"/>
  </r>
  <r>
    <d v="2023-09-22T00:00:00"/>
    <x v="2"/>
    <n v="521.57000000000005"/>
    <n v="527.46"/>
    <n v="507.77"/>
    <n v="516.25"/>
    <n v="39141874"/>
    <n v="5.9235011009137004E-3"/>
    <n v="5.9060261429321999E-3"/>
    <x v="1"/>
    <x v="8"/>
    <n v="3"/>
    <s v="Friday"/>
  </r>
  <r>
    <d v="2023-09-25T00:00:00"/>
    <x v="2"/>
    <n v="521.58000000000004"/>
    <n v="502.75"/>
    <n v="472.71"/>
    <n v="492.26"/>
    <n v="50544249"/>
    <n v="-4.6469733656174302E-2"/>
    <n v="-4.75841120817019E-2"/>
    <x v="1"/>
    <x v="8"/>
    <n v="3"/>
    <s v="Monday"/>
  </r>
  <r>
    <d v="2023-09-26T00:00:00"/>
    <x v="2"/>
    <n v="486.39"/>
    <n v="500.42"/>
    <n v="486.27"/>
    <n v="494.25"/>
    <n v="50559359"/>
    <n v="4.0425791248528001E-3"/>
    <n v="4.0344298571857997E-3"/>
    <x v="1"/>
    <x v="8"/>
    <n v="3"/>
    <s v="Tuesday"/>
  </r>
  <r>
    <d v="2023-09-27T00:00:00"/>
    <x v="2"/>
    <n v="492.34"/>
    <n v="507.49"/>
    <n v="478.28"/>
    <n v="492.7"/>
    <n v="39507224"/>
    <n v="-3.1360647445624998E-3"/>
    <n v="-3.1409925008089E-3"/>
    <x v="1"/>
    <x v="8"/>
    <n v="3"/>
    <s v="Wednesday"/>
  </r>
  <r>
    <d v="2023-09-28T00:00:00"/>
    <x v="2"/>
    <n v="497.23"/>
    <n v="472.97"/>
    <n v="449.96"/>
    <n v="464.63"/>
    <n v="90730128"/>
    <n v="-5.69717881063527E-2"/>
    <n v="-5.86590796237106E-2"/>
    <x v="1"/>
    <x v="8"/>
    <n v="3"/>
    <s v="Thursday"/>
  </r>
  <r>
    <d v="2023-09-29T00:00:00"/>
    <x v="2"/>
    <n v="461.37"/>
    <n v="546.04999999999995"/>
    <n v="504.57"/>
    <n v="522.85"/>
    <n v="46173867"/>
    <n v="0.1253040053375804"/>
    <n v="0.118053226118391"/>
    <x v="1"/>
    <x v="8"/>
    <n v="3"/>
    <s v="Friday"/>
  </r>
  <r>
    <d v="2023-10-02T00:00:00"/>
    <x v="2"/>
    <n v="523.36"/>
    <n v="529.63"/>
    <n v="501.53"/>
    <n v="513.54999999999995"/>
    <n v="51733135"/>
    <n v="-1.7787128239456901E-2"/>
    <n v="-1.7947220432784499E-2"/>
    <x v="1"/>
    <x v="9"/>
    <n v="4"/>
    <s v="Monday"/>
  </r>
  <r>
    <d v="2023-10-03T00:00:00"/>
    <x v="2"/>
    <n v="516.08000000000004"/>
    <n v="529.36"/>
    <n v="491.07"/>
    <n v="504.43"/>
    <n v="44322353"/>
    <n v="-1.7758738194917498E-2"/>
    <n v="-1.7918316683843499E-2"/>
    <x v="1"/>
    <x v="9"/>
    <n v="4"/>
    <s v="Tuesday"/>
  </r>
  <r>
    <d v="2023-10-04T00:00:00"/>
    <x v="2"/>
    <n v="506.86"/>
    <n v="538.83000000000004"/>
    <n v="508.34"/>
    <n v="526.08000000000004"/>
    <n v="57054929"/>
    <n v="4.2919731181729898E-2"/>
    <n v="4.2024213499790797E-2"/>
    <x v="1"/>
    <x v="9"/>
    <n v="4"/>
    <s v="Wednesday"/>
  </r>
  <r>
    <d v="2023-10-05T00:00:00"/>
    <x v="2"/>
    <n v="527.72"/>
    <n v="576.5"/>
    <n v="559.66999999999996"/>
    <n v="567.97"/>
    <n v="72422011"/>
    <n v="7.9626672749391697E-2"/>
    <n v="7.6615307997120796E-2"/>
    <x v="1"/>
    <x v="9"/>
    <n v="4"/>
    <s v="Thursday"/>
  </r>
  <r>
    <d v="2023-10-06T00:00:00"/>
    <x v="2"/>
    <n v="563.41"/>
    <n v="620.02"/>
    <n v="582.28"/>
    <n v="596.16999999999996"/>
    <n v="82361831"/>
    <n v="4.9650509710019698E-2"/>
    <n v="4.84572608680571E-2"/>
    <x v="1"/>
    <x v="9"/>
    <n v="4"/>
    <s v="Friday"/>
  </r>
  <r>
    <d v="2023-10-09T00:00:00"/>
    <x v="2"/>
    <n v="592.14"/>
    <n v="577.41"/>
    <n v="558.64"/>
    <n v="568.89"/>
    <n v="39779165"/>
    <n v="-4.5758760085210501E-2"/>
    <n v="-4.68387674725117E-2"/>
    <x v="1"/>
    <x v="9"/>
    <n v="4"/>
    <s v="Monday"/>
  </r>
  <r>
    <d v="2023-10-10T00:00:00"/>
    <x v="2"/>
    <n v="560.97"/>
    <n v="598.87"/>
    <n v="560.63"/>
    <n v="575.24"/>
    <n v="69564999"/>
    <n v="1.11620875740476E-2"/>
    <n v="1.11002511977521E-2"/>
    <x v="1"/>
    <x v="9"/>
    <n v="4"/>
    <s v="Tuesday"/>
  </r>
  <r>
    <d v="2023-10-11T00:00:00"/>
    <x v="2"/>
    <n v="564.20000000000005"/>
    <n v="550.85"/>
    <n v="521.46"/>
    <n v="533.83000000000004"/>
    <n v="58964009"/>
    <n v="-7.1987344412766704E-2"/>
    <n v="-7.4709908802683397E-2"/>
    <x v="1"/>
    <x v="9"/>
    <n v="4"/>
    <s v="Wednesday"/>
  </r>
  <r>
    <d v="2023-10-12T00:00:00"/>
    <x v="2"/>
    <n v="533.08000000000004"/>
    <n v="564.6"/>
    <n v="543.99"/>
    <n v="555.21"/>
    <n v="66979324"/>
    <n v="4.0050203248225003E-2"/>
    <n v="3.9268984342271197E-2"/>
    <x v="1"/>
    <x v="9"/>
    <n v="4"/>
    <s v="Thursday"/>
  </r>
  <r>
    <d v="2023-10-13T00:00:00"/>
    <x v="2"/>
    <n v="560.77"/>
    <n v="528.11"/>
    <n v="512.88"/>
    <n v="520.46"/>
    <n v="48640631"/>
    <n v="-6.2588930314655705E-2"/>
    <n v="-6.4633384639270305E-2"/>
    <x v="1"/>
    <x v="9"/>
    <n v="4"/>
    <s v="Friday"/>
  </r>
  <r>
    <d v="2023-10-16T00:00:00"/>
    <x v="2"/>
    <n v="511.64"/>
    <n v="518.08000000000004"/>
    <n v="491.66"/>
    <n v="504.8"/>
    <n v="47271651"/>
    <n v="-3.0088767628636201E-2"/>
    <n v="-3.0550724691492899E-2"/>
    <x v="1"/>
    <x v="9"/>
    <n v="4"/>
    <s v="Monday"/>
  </r>
  <r>
    <d v="2023-10-17T00:00:00"/>
    <x v="2"/>
    <n v="506.5"/>
    <n v="518.37"/>
    <n v="485.61"/>
    <n v="505.92"/>
    <n v="66203769"/>
    <n v="2.2187004754358999E-3"/>
    <n v="2.2162427941039E-3"/>
    <x v="1"/>
    <x v="9"/>
    <n v="4"/>
    <s v="Tuesday"/>
  </r>
  <r>
    <d v="2023-10-18T00:00:00"/>
    <x v="2"/>
    <n v="510.79"/>
    <n v="539.5"/>
    <n v="501.36"/>
    <n v="516.42999999999995"/>
    <n v="66581766"/>
    <n v="2.0774035420619799E-2"/>
    <n v="2.0561197764347301E-2"/>
    <x v="1"/>
    <x v="9"/>
    <n v="4"/>
    <s v="Wednesday"/>
  </r>
  <r>
    <d v="2023-10-19T00:00:00"/>
    <x v="2"/>
    <n v="504.77"/>
    <n v="518.25"/>
    <n v="508.27"/>
    <n v="512.13"/>
    <n v="79977006"/>
    <n v="-8.3263946711072002E-3"/>
    <n v="-8.3612527246833008E-3"/>
    <x v="1"/>
    <x v="9"/>
    <n v="4"/>
    <s v="Thursday"/>
  </r>
  <r>
    <d v="2023-10-20T00:00:00"/>
    <x v="2"/>
    <n v="510.43"/>
    <n v="553.62"/>
    <n v="535.70000000000005"/>
    <n v="546.27"/>
    <n v="53068698"/>
    <n v="6.6662761408236196E-2"/>
    <n v="6.4534859951090498E-2"/>
    <x v="1"/>
    <x v="9"/>
    <n v="4"/>
    <s v="Friday"/>
  </r>
  <r>
    <d v="2023-10-23T00:00:00"/>
    <x v="2"/>
    <n v="557.32000000000005"/>
    <n v="579.24"/>
    <n v="555.17999999999995"/>
    <n v="564.01"/>
    <n v="48421726"/>
    <n v="3.2474783531952899E-2"/>
    <n v="3.19586228254677E-2"/>
    <x v="1"/>
    <x v="9"/>
    <n v="4"/>
    <s v="Monday"/>
  </r>
  <r>
    <d v="2023-10-24T00:00:00"/>
    <x v="2"/>
    <n v="567.83000000000004"/>
    <n v="595.92999999999995"/>
    <n v="563.87"/>
    <n v="580.45000000000005"/>
    <n v="23904504"/>
    <n v="2.9148419354266802E-2"/>
    <n v="2.8731682946715398E-2"/>
    <x v="1"/>
    <x v="9"/>
    <n v="4"/>
    <s v="Tuesday"/>
  </r>
  <r>
    <d v="2023-10-25T00:00:00"/>
    <x v="2"/>
    <n v="567.12"/>
    <n v="559.51"/>
    <n v="543.55999999999995"/>
    <n v="553.25"/>
    <n v="30834828"/>
    <n v="-4.6860194676544099E-2"/>
    <n v="-4.7993685852885798E-2"/>
    <x v="1"/>
    <x v="9"/>
    <n v="4"/>
    <s v="Wednesday"/>
  </r>
  <r>
    <d v="2023-10-26T00:00:00"/>
    <x v="2"/>
    <n v="557.72"/>
    <n v="611.21"/>
    <n v="581.12"/>
    <n v="594.5"/>
    <n v="44422563"/>
    <n v="7.4559421599638506E-2"/>
    <n v="7.1910737199677499E-2"/>
    <x v="1"/>
    <x v="9"/>
    <n v="4"/>
    <s v="Thursday"/>
  </r>
  <r>
    <d v="2023-10-27T00:00:00"/>
    <x v="2"/>
    <n v="589.04"/>
    <n v="601.99"/>
    <n v="555.92999999999995"/>
    <n v="576.62"/>
    <n v="35934769"/>
    <n v="-3.0075693860386801E-2"/>
    <n v="-3.05372454372057E-2"/>
    <x v="1"/>
    <x v="9"/>
    <n v="4"/>
    <s v="Friday"/>
  </r>
  <r>
    <d v="2023-10-30T00:00:00"/>
    <x v="2"/>
    <n v="581.51"/>
    <n v="637.16999999999996"/>
    <n v="599.64"/>
    <n v="620.58000000000004"/>
    <n v="63832481"/>
    <n v="7.6237383372064801E-2"/>
    <n v="7.3471053924136498E-2"/>
    <x v="1"/>
    <x v="9"/>
    <n v="4"/>
    <s v="Monday"/>
  </r>
  <r>
    <d v="2023-10-31T00:00:00"/>
    <x v="2"/>
    <n v="615.32000000000005"/>
    <n v="704.33"/>
    <n v="660.5"/>
    <n v="675.73"/>
    <n v="33751225"/>
    <n v="8.8868477875535701E-2"/>
    <n v="8.5139063356439296E-2"/>
    <x v="1"/>
    <x v="9"/>
    <n v="4"/>
    <s v="Tuesday"/>
  </r>
  <r>
    <d v="2023-11-01T00:00:00"/>
    <x v="2"/>
    <n v="675.29"/>
    <n v="709.67"/>
    <n v="669.02"/>
    <n v="691.68"/>
    <n v="43018562"/>
    <n v="2.3604102230180501E-2"/>
    <n v="2.3329832945114801E-2"/>
    <x v="1"/>
    <x v="10"/>
    <n v="4"/>
    <s v="Wednesday"/>
  </r>
  <r>
    <d v="2023-11-02T00:00:00"/>
    <x v="2"/>
    <n v="687.11"/>
    <n v="740.12"/>
    <n v="701.24"/>
    <n v="723.22"/>
    <n v="43528463"/>
    <n v="4.5599120980800399E-2"/>
    <n v="4.4590042643512899E-2"/>
    <x v="1"/>
    <x v="10"/>
    <n v="4"/>
    <s v="Thursday"/>
  </r>
  <r>
    <d v="2023-11-03T00:00:00"/>
    <x v="2"/>
    <n v="723.25"/>
    <n v="653.03"/>
    <n v="621.41"/>
    <n v="638.95000000000005"/>
    <n v="71768519"/>
    <n v="-0.11652056082519829"/>
    <n v="-0.1238872595081222"/>
    <x v="1"/>
    <x v="10"/>
    <n v="4"/>
    <s v="Friday"/>
  </r>
  <r>
    <d v="2023-11-06T00:00:00"/>
    <x v="2"/>
    <n v="634.49"/>
    <n v="643.70000000000005"/>
    <n v="626.99"/>
    <n v="635.35"/>
    <n v="41660414"/>
    <n v="-5.6342436810391996E-3"/>
    <n v="-5.6501759041688998E-3"/>
    <x v="1"/>
    <x v="10"/>
    <n v="4"/>
    <s v="Monday"/>
  </r>
  <r>
    <d v="2023-11-07T00:00:00"/>
    <x v="2"/>
    <n v="633.6"/>
    <n v="677.51"/>
    <n v="657.59"/>
    <n v="666.23"/>
    <n v="57268265"/>
    <n v="4.86031321318958E-2"/>
    <n v="4.7458928117212799E-2"/>
    <x v="1"/>
    <x v="10"/>
    <n v="4"/>
    <s v="Tuesday"/>
  </r>
  <r>
    <d v="2023-11-08T00:00:00"/>
    <x v="2"/>
    <n v="656.61"/>
    <n v="720.73"/>
    <n v="655.88"/>
    <n v="693.55"/>
    <n v="53023480"/>
    <n v="4.1006859492967701E-2"/>
    <n v="4.0188378941542799E-2"/>
    <x v="1"/>
    <x v="10"/>
    <n v="4"/>
    <s v="Wednesday"/>
  </r>
  <r>
    <d v="2023-11-09T00:00:00"/>
    <x v="2"/>
    <n v="697.73"/>
    <n v="690.28"/>
    <n v="642.09"/>
    <n v="661.31"/>
    <n v="65562871"/>
    <n v="-4.6485473289596999E-2"/>
    <n v="-4.7600618913088699E-2"/>
    <x v="1"/>
    <x v="10"/>
    <n v="4"/>
    <s v="Thursday"/>
  </r>
  <r>
    <d v="2023-11-10T00:00:00"/>
    <x v="2"/>
    <n v="662.73"/>
    <n v="675.48"/>
    <n v="626.94000000000005"/>
    <n v="654.92999999999995"/>
    <n v="64527243"/>
    <n v="-9.6475178055677006E-3"/>
    <n v="-9.6943566009959001E-3"/>
    <x v="1"/>
    <x v="10"/>
    <n v="4"/>
    <s v="Friday"/>
  </r>
  <r>
    <d v="2023-11-13T00:00:00"/>
    <x v="2"/>
    <n v="641.92999999999995"/>
    <n v="600.89"/>
    <n v="583.14"/>
    <n v="591.71"/>
    <n v="49500905"/>
    <n v="-9.6529400088558898E-2"/>
    <n v="-0.1015117096990646"/>
    <x v="1"/>
    <x v="10"/>
    <n v="4"/>
    <s v="Monday"/>
  </r>
  <r>
    <d v="2023-11-14T00:00:00"/>
    <x v="2"/>
    <n v="598.92999999999995"/>
    <n v="611.73"/>
    <n v="596.67999999999995"/>
    <n v="603.21"/>
    <n v="30058174"/>
    <n v="1.9435196295482599E-2"/>
    <n v="1.92487448095159E-2"/>
    <x v="1"/>
    <x v="10"/>
    <n v="4"/>
    <s v="Tuesday"/>
  </r>
  <r>
    <d v="2023-11-15T00:00:00"/>
    <x v="2"/>
    <n v="601.9"/>
    <n v="571.94000000000005"/>
    <n v="550.16"/>
    <n v="559.75"/>
    <n v="46641968"/>
    <n v="-7.2047877190364901E-2"/>
    <n v="-7.4775139326801396E-2"/>
    <x v="1"/>
    <x v="10"/>
    <n v="4"/>
    <s v="Wednesday"/>
  </r>
  <r>
    <d v="2023-11-16T00:00:00"/>
    <x v="2"/>
    <n v="560.86"/>
    <n v="607.32000000000005"/>
    <n v="569.92999999999995"/>
    <n v="587.64"/>
    <n v="49701559"/>
    <n v="4.9825815096024899E-2"/>
    <n v="4.8624260023362002E-2"/>
    <x v="1"/>
    <x v="10"/>
    <n v="4"/>
    <s v="Thursday"/>
  </r>
  <r>
    <d v="2023-11-17T00:00:00"/>
    <x v="2"/>
    <n v="593.15"/>
    <n v="647.08000000000004"/>
    <n v="597.66"/>
    <n v="618.24"/>
    <n v="54479570"/>
    <n v="5.2072697569940797E-2"/>
    <n v="5.0762216081872202E-2"/>
    <x v="1"/>
    <x v="10"/>
    <n v="4"/>
    <s v="Friday"/>
  </r>
  <r>
    <d v="2023-11-20T00:00:00"/>
    <x v="2"/>
    <n v="620.73"/>
    <n v="627.66"/>
    <n v="586.16999999999996"/>
    <n v="607.76"/>
    <n v="40075150"/>
    <n v="-1.69513457556935E-2"/>
    <n v="-1.70966643891323E-2"/>
    <x v="1"/>
    <x v="10"/>
    <n v="4"/>
    <s v="Monday"/>
  </r>
  <r>
    <d v="2023-11-21T00:00:00"/>
    <x v="2"/>
    <n v="616.46"/>
    <n v="638.61"/>
    <n v="602.65"/>
    <n v="622.33000000000004"/>
    <n v="70407045"/>
    <n v="2.3973278925891899E-2"/>
    <n v="2.3690431477907201E-2"/>
    <x v="1"/>
    <x v="10"/>
    <n v="4"/>
    <s v="Tuesday"/>
  </r>
  <r>
    <d v="2023-11-22T00:00:00"/>
    <x v="2"/>
    <n v="620.08000000000004"/>
    <n v="626.16"/>
    <n v="606.08000000000004"/>
    <n v="618.26"/>
    <n v="50204709"/>
    <n v="-6.5399386177752003E-3"/>
    <n v="-6.5614177155411003E-3"/>
    <x v="1"/>
    <x v="10"/>
    <n v="4"/>
    <s v="Wednesday"/>
  </r>
  <r>
    <d v="2023-11-23T00:00:00"/>
    <x v="2"/>
    <n v="626.12"/>
    <n v="639.16999999999996"/>
    <n v="601.94000000000005"/>
    <n v="625.88"/>
    <n v="37934986"/>
    <n v="1.23249118493837E-2"/>
    <n v="1.22495784765243E-2"/>
    <x v="1"/>
    <x v="10"/>
    <n v="4"/>
    <s v="Thursday"/>
  </r>
  <r>
    <d v="2023-11-24T00:00:00"/>
    <x v="2"/>
    <n v="626.82000000000005"/>
    <n v="609.29999999999995"/>
    <n v="592.46"/>
    <n v="598.54999999999995"/>
    <n v="43578096"/>
    <n v="-4.3666517543298998E-2"/>
    <n v="-4.46485957364776E-2"/>
    <x v="1"/>
    <x v="10"/>
    <n v="4"/>
    <s v="Friday"/>
  </r>
  <r>
    <d v="2023-11-27T00:00:00"/>
    <x v="2"/>
    <n v="602.28"/>
    <n v="628.07000000000005"/>
    <n v="603.04999999999995"/>
    <n v="615.44000000000005"/>
    <n v="89173668"/>
    <n v="2.8218193968758E-2"/>
    <n v="2.7827395453300499E-2"/>
    <x v="1"/>
    <x v="10"/>
    <n v="4"/>
    <s v="Monday"/>
  </r>
  <r>
    <d v="2023-11-28T00:00:00"/>
    <x v="2"/>
    <n v="618.49"/>
    <n v="599.25"/>
    <n v="560.15"/>
    <n v="576.79"/>
    <n v="61028219"/>
    <n v="-6.2800597946184894E-2"/>
    <n v="-6.4859210362128203E-2"/>
    <x v="1"/>
    <x v="10"/>
    <n v="4"/>
    <s v="Tuesday"/>
  </r>
  <r>
    <d v="2023-11-29T00:00:00"/>
    <x v="2"/>
    <n v="585.58000000000004"/>
    <n v="560.37"/>
    <n v="514.67999999999995"/>
    <n v="536.4"/>
    <n v="68481249"/>
    <n v="-7.0025485878742605E-2"/>
    <n v="-7.2598097381027599E-2"/>
    <x v="1"/>
    <x v="10"/>
    <n v="4"/>
    <s v="Wednesday"/>
  </r>
  <r>
    <d v="2023-11-30T00:00:00"/>
    <x v="2"/>
    <n v="541.15"/>
    <n v="541.16999999999996"/>
    <n v="525.03"/>
    <n v="534.98"/>
    <n v="36581656"/>
    <n v="-2.6472781506338E-3"/>
    <n v="-2.6507883878552998E-3"/>
    <x v="1"/>
    <x v="10"/>
    <n v="4"/>
    <s v="Thursday"/>
  </r>
  <r>
    <d v="2023-12-01T00:00:00"/>
    <x v="2"/>
    <n v="532.07000000000005"/>
    <n v="540.23"/>
    <n v="519.07000000000005"/>
    <n v="531.61"/>
    <n v="40665257"/>
    <n v="-6.2993009084452E-3"/>
    <n v="-6.3192252213124002E-3"/>
    <x v="1"/>
    <x v="11"/>
    <n v="4"/>
    <s v="Friday"/>
  </r>
  <r>
    <d v="2023-12-04T00:00:00"/>
    <x v="2"/>
    <n v="527.41999999999996"/>
    <n v="558.66999999999996"/>
    <n v="518.26"/>
    <n v="538.83000000000004"/>
    <n v="40755724"/>
    <n v="1.35813848497958E-2"/>
    <n v="1.3489984475124299E-2"/>
    <x v="1"/>
    <x v="11"/>
    <n v="4"/>
    <s v="Monday"/>
  </r>
  <r>
    <d v="2023-12-05T00:00:00"/>
    <x v="2"/>
    <n v="538.5"/>
    <n v="534.70000000000005"/>
    <n v="521"/>
    <n v="525.91999999999996"/>
    <n v="52843838"/>
    <n v="-2.3959319265816799E-2"/>
    <n v="-2.4251012357570899E-2"/>
    <x v="1"/>
    <x v="11"/>
    <n v="4"/>
    <s v="Tuesday"/>
  </r>
  <r>
    <d v="2023-12-06T00:00:00"/>
    <x v="2"/>
    <n v="521"/>
    <n v="588.32000000000005"/>
    <n v="553.49"/>
    <n v="569.46"/>
    <n v="47456924"/>
    <n v="8.2788256769090504E-2"/>
    <n v="7.9539433454546699E-2"/>
    <x v="1"/>
    <x v="11"/>
    <n v="4"/>
    <s v="Wednesday"/>
  </r>
  <r>
    <d v="2023-12-07T00:00:00"/>
    <x v="2"/>
    <n v="562.1"/>
    <n v="587.09"/>
    <n v="561.79999999999995"/>
    <n v="574.55999999999995"/>
    <n v="43171246"/>
    <n v="8.9558529132859992E-3"/>
    <n v="8.9159871073166003E-3"/>
    <x v="1"/>
    <x v="11"/>
    <n v="4"/>
    <s v="Thursday"/>
  </r>
  <r>
    <d v="2023-12-08T00:00:00"/>
    <x v="2"/>
    <n v="559.54"/>
    <n v="589.11"/>
    <n v="566.71"/>
    <n v="581.41999999999996"/>
    <n v="44826618"/>
    <n v="1.19395711500975E-2"/>
    <n v="1.1868856780148099E-2"/>
    <x v="1"/>
    <x v="11"/>
    <n v="4"/>
    <s v="Friday"/>
  </r>
  <r>
    <d v="2023-12-11T00:00:00"/>
    <x v="2"/>
    <n v="570.35"/>
    <n v="596.17999999999995"/>
    <n v="579"/>
    <n v="587.51"/>
    <n v="39401837"/>
    <n v="1.0474355887310299E-2"/>
    <n v="1.0419879892128701E-2"/>
    <x v="1"/>
    <x v="11"/>
    <n v="4"/>
    <s v="Monday"/>
  </r>
  <r>
    <d v="2023-12-12T00:00:00"/>
    <x v="2"/>
    <n v="601.83000000000004"/>
    <n v="623.51"/>
    <n v="605.9"/>
    <n v="613.57000000000005"/>
    <n v="47373889"/>
    <n v="4.4356691800990701E-2"/>
    <n v="4.3401089921574799E-2"/>
    <x v="1"/>
    <x v="11"/>
    <n v="4"/>
    <s v="Tuesday"/>
  </r>
  <r>
    <d v="2023-12-13T00:00:00"/>
    <x v="2"/>
    <n v="608.62"/>
    <n v="649.04999999999995"/>
    <n v="614.72"/>
    <n v="629.67999999999995"/>
    <n v="69824690"/>
    <n v="2.62561728898087E-2"/>
    <n v="2.5917396762570401E-2"/>
    <x v="1"/>
    <x v="11"/>
    <n v="4"/>
    <s v="Wednesday"/>
  </r>
  <r>
    <d v="2023-12-14T00:00:00"/>
    <x v="2"/>
    <n v="644.4"/>
    <n v="661.5"/>
    <n v="632.04999999999995"/>
    <n v="642.67999999999995"/>
    <n v="31755984"/>
    <n v="2.0645407190954E-2"/>
    <n v="2.04351793409395E-2"/>
    <x v="1"/>
    <x v="11"/>
    <n v="4"/>
    <s v="Thursday"/>
  </r>
  <r>
    <d v="2023-12-15T00:00:00"/>
    <x v="2"/>
    <n v="645.86"/>
    <n v="685.18"/>
    <n v="649.80999999999995"/>
    <n v="663.89"/>
    <n v="55476906"/>
    <n v="3.3002427335532401E-2"/>
    <n v="3.2469539927124501E-2"/>
    <x v="1"/>
    <x v="11"/>
    <n v="4"/>
    <s v="Friday"/>
  </r>
  <r>
    <d v="2023-12-18T00:00:00"/>
    <x v="2"/>
    <n v="663.48"/>
    <n v="628.78"/>
    <n v="609.57000000000005"/>
    <n v="617.54"/>
    <n v="75644959"/>
    <n v="-6.9815782735091703E-2"/>
    <n v="-7.2372629370151903E-2"/>
    <x v="1"/>
    <x v="11"/>
    <n v="4"/>
    <s v="Monday"/>
  </r>
  <r>
    <d v="2023-12-19T00:00:00"/>
    <x v="2"/>
    <n v="606.16"/>
    <n v="590.29999999999995"/>
    <n v="551.62"/>
    <n v="575.30999999999995"/>
    <n v="47326333"/>
    <n v="-6.8384234219645595E-2"/>
    <n v="-7.0834817778573006E-2"/>
    <x v="1"/>
    <x v="11"/>
    <n v="4"/>
    <s v="Tuesday"/>
  </r>
  <r>
    <d v="2023-12-20T00:00:00"/>
    <x v="2"/>
    <n v="575.35"/>
    <n v="581.80999999999995"/>
    <n v="565.47"/>
    <n v="574.86"/>
    <n v="42664201"/>
    <n v="-7.8218699483739999E-4"/>
    <n v="-7.824930626968E-4"/>
    <x v="1"/>
    <x v="11"/>
    <n v="4"/>
    <s v="Wednesday"/>
  </r>
  <r>
    <d v="2023-12-21T00:00:00"/>
    <x v="2"/>
    <n v="588.23"/>
    <n v="578.54"/>
    <n v="565.85"/>
    <n v="571.55999999999995"/>
    <n v="65976093"/>
    <n v="-5.7405281285878998E-3"/>
    <n v="-5.7570682900676996E-3"/>
    <x v="1"/>
    <x v="11"/>
    <n v="4"/>
    <s v="Thursday"/>
  </r>
  <r>
    <d v="2023-12-22T00:00:00"/>
    <x v="2"/>
    <n v="582.5"/>
    <n v="609.4"/>
    <n v="562.85"/>
    <n v="586.66999999999996"/>
    <n v="37216657"/>
    <n v="2.6436419623486501E-2"/>
    <n v="2.6093016565358701E-2"/>
    <x v="1"/>
    <x v="11"/>
    <n v="4"/>
    <s v="Friday"/>
  </r>
  <r>
    <d v="2023-12-25T00:00:00"/>
    <x v="2"/>
    <n v="588.64"/>
    <n v="601.38"/>
    <n v="570.55999999999995"/>
    <n v="588.52"/>
    <n v="49660782"/>
    <n v="3.1533911739138002E-3"/>
    <n v="3.1484296636181998E-3"/>
    <x v="1"/>
    <x v="11"/>
    <n v="4"/>
    <s v="Monday"/>
  </r>
  <r>
    <d v="2023-12-26T00:00:00"/>
    <x v="2"/>
    <n v="580.22"/>
    <n v="618.32000000000005"/>
    <n v="590.57000000000005"/>
    <n v="604.12"/>
    <n v="36600788"/>
    <n v="2.6507170529463699E-2"/>
    <n v="2.6161942868394499E-2"/>
    <x v="1"/>
    <x v="11"/>
    <n v="4"/>
    <s v="Tuesday"/>
  </r>
  <r>
    <d v="2023-12-27T00:00:00"/>
    <x v="2"/>
    <n v="597.02"/>
    <n v="583.96"/>
    <n v="564.98"/>
    <n v="575.41999999999996"/>
    <n v="28531042"/>
    <n v="-4.75071177911673E-2"/>
    <n v="-4.86726447558345E-2"/>
    <x v="1"/>
    <x v="11"/>
    <n v="4"/>
    <s v="Wednesday"/>
  </r>
  <r>
    <d v="2023-12-28T00:00:00"/>
    <x v="2"/>
    <n v="569.4"/>
    <n v="595.02"/>
    <n v="552.48"/>
    <n v="576.52"/>
    <n v="47771428"/>
    <n v="1.9116471446942E-3"/>
    <n v="1.9098222725956E-3"/>
    <x v="1"/>
    <x v="11"/>
    <n v="4"/>
    <s v="Thursday"/>
  </r>
  <r>
    <d v="2023-12-29T00:00:00"/>
    <x v="2"/>
    <n v="585.57000000000005"/>
    <n v="557.24"/>
    <n v="540.33000000000004"/>
    <n v="546.99"/>
    <n v="34226646"/>
    <n v="-5.1221119822382498E-2"/>
    <n v="-5.2579510495679001E-2"/>
    <x v="1"/>
    <x v="11"/>
    <n v="4"/>
    <s v="Friday"/>
  </r>
  <r>
    <d v="2024-01-01T00:00:00"/>
    <x v="2"/>
    <n v="557.95000000000005"/>
    <n v="563.66999999999996"/>
    <n v="550.39"/>
    <n v="557.02"/>
    <n v="49825248"/>
    <n v="1.8336715479259E-2"/>
    <n v="1.8170625206161799E-2"/>
    <x v="2"/>
    <x v="0"/>
    <n v="1"/>
    <s v="Monday"/>
  </r>
  <r>
    <d v="2024-01-02T00:00:00"/>
    <x v="2"/>
    <n v="558.36"/>
    <n v="525.25"/>
    <n v="504.04"/>
    <n v="516.99"/>
    <n v="69862700"/>
    <n v="-7.18645650066424E-2"/>
    <n v="-7.4577613963789299E-2"/>
    <x v="2"/>
    <x v="0"/>
    <n v="1"/>
    <s v="Tuesday"/>
  </r>
  <r>
    <d v="2024-01-03T00:00:00"/>
    <x v="2"/>
    <n v="515.07000000000005"/>
    <n v="536.67999999999995"/>
    <n v="513.72"/>
    <n v="525.65"/>
    <n v="87208310"/>
    <n v="1.6750807559140199E-2"/>
    <n v="1.6612060060244301E-2"/>
    <x v="2"/>
    <x v="0"/>
    <n v="1"/>
    <s v="Wednesday"/>
  </r>
  <r>
    <d v="2024-01-04T00:00:00"/>
    <x v="2"/>
    <n v="535.65"/>
    <n v="509.81"/>
    <n v="478.12"/>
    <n v="496.12"/>
    <n v="51422807"/>
    <n v="-5.6178065252544401E-2"/>
    <n v="-5.7817759074710998E-2"/>
    <x v="2"/>
    <x v="0"/>
    <n v="1"/>
    <s v="Thursday"/>
  </r>
  <r>
    <d v="2024-01-05T00:00:00"/>
    <x v="2"/>
    <n v="490.16"/>
    <n v="499.9"/>
    <n v="475.91"/>
    <n v="489.53"/>
    <n v="67883143"/>
    <n v="-1.3283076674998E-2"/>
    <n v="-1.3372085826957701E-2"/>
    <x v="2"/>
    <x v="0"/>
    <n v="1"/>
    <s v="Friday"/>
  </r>
  <r>
    <d v="2024-01-08T00:00:00"/>
    <x v="2"/>
    <n v="489.84"/>
    <n v="517.09"/>
    <n v="495.35"/>
    <n v="508.99"/>
    <n v="56357301"/>
    <n v="3.9752415582293199E-2"/>
    <n v="3.8982622871936899E-2"/>
    <x v="2"/>
    <x v="0"/>
    <n v="1"/>
    <s v="Monday"/>
  </r>
  <r>
    <d v="2024-01-09T00:00:00"/>
    <x v="2"/>
    <n v="511.89"/>
    <n v="524.86"/>
    <n v="496.86"/>
    <n v="514.95000000000005"/>
    <n v="44571245"/>
    <n v="1.1709463840154E-2"/>
    <n v="1.16414385797027E-2"/>
    <x v="2"/>
    <x v="0"/>
    <n v="1"/>
    <s v="Tuesday"/>
  </r>
  <r>
    <d v="2024-01-10T00:00:00"/>
    <x v="2"/>
    <n v="509.5"/>
    <n v="494.09"/>
    <n v="475.21"/>
    <n v="482.52"/>
    <n v="28066876"/>
    <n v="-6.2976988057092995E-2"/>
    <n v="-6.5047437874627898E-2"/>
    <x v="2"/>
    <x v="0"/>
    <n v="1"/>
    <s v="Wednesday"/>
  </r>
  <r>
    <d v="2024-01-11T00:00:00"/>
    <x v="2"/>
    <n v="478.75"/>
    <n v="482.92"/>
    <n v="460.13"/>
    <n v="470.52"/>
    <n v="81448482"/>
    <n v="-2.4869435463814898E-2"/>
    <n v="-2.5183904604942301E-2"/>
    <x v="2"/>
    <x v="0"/>
    <n v="1"/>
    <s v="Thursday"/>
  </r>
  <r>
    <d v="2024-01-12T00:00:00"/>
    <x v="2"/>
    <n v="466.39"/>
    <n v="449.75"/>
    <n v="438.89"/>
    <n v="443.5"/>
    <n v="36499273"/>
    <n v="-5.7425826744877902E-2"/>
    <n v="-5.91406643426063E-2"/>
    <x v="2"/>
    <x v="0"/>
    <n v="1"/>
    <s v="Friday"/>
  </r>
  <r>
    <d v="2024-01-15T00:00:00"/>
    <x v="2"/>
    <n v="451.22"/>
    <n v="425.32"/>
    <n v="408.32"/>
    <n v="414.73"/>
    <n v="75705762"/>
    <n v="-6.4870349492671897E-2"/>
    <n v="-6.7070095662163307E-2"/>
    <x v="2"/>
    <x v="0"/>
    <n v="1"/>
    <s v="Monday"/>
  </r>
  <r>
    <d v="2024-01-16T00:00:00"/>
    <x v="2"/>
    <n v="424.49"/>
    <n v="427.06"/>
    <n v="405.96"/>
    <n v="417.71"/>
    <n v="58736732"/>
    <n v="7.1853977286425999E-3"/>
    <n v="7.1597057563310001E-3"/>
    <x v="2"/>
    <x v="0"/>
    <n v="1"/>
    <s v="Tuesday"/>
  </r>
  <r>
    <d v="2024-01-17T00:00:00"/>
    <x v="2"/>
    <n v="418.3"/>
    <n v="435.99"/>
    <n v="422.52"/>
    <n v="428.4"/>
    <n v="37308424"/>
    <n v="2.5591917837734401E-2"/>
    <n v="2.5269926729791899E-2"/>
    <x v="2"/>
    <x v="0"/>
    <n v="1"/>
    <s v="Wednesday"/>
  </r>
  <r>
    <d v="2024-01-18T00:00:00"/>
    <x v="2"/>
    <n v="426.99"/>
    <n v="441.19"/>
    <n v="431.29"/>
    <n v="437.22"/>
    <n v="54905993"/>
    <n v="2.0588235294117699E-2"/>
    <n v="2.0379162336652198E-2"/>
    <x v="2"/>
    <x v="0"/>
    <n v="1"/>
    <s v="Thursday"/>
  </r>
  <r>
    <d v="2024-01-19T00:00:00"/>
    <x v="2"/>
    <n v="434"/>
    <n v="456.96"/>
    <n v="438.55"/>
    <n v="449.2"/>
    <n v="94812032"/>
    <n v="2.7400393394629598E-2"/>
    <n v="2.7031721954042201E-2"/>
    <x v="2"/>
    <x v="0"/>
    <n v="1"/>
    <s v="Friday"/>
  </r>
  <r>
    <d v="2024-01-22T00:00:00"/>
    <x v="2"/>
    <n v="449.2"/>
    <n v="461.45"/>
    <n v="432.22"/>
    <n v="450.03"/>
    <n v="79258826"/>
    <n v="1.8477292965271E-3"/>
    <n v="1.8460243446204001E-3"/>
    <x v="2"/>
    <x v="0"/>
    <n v="1"/>
    <s v="Monday"/>
  </r>
  <r>
    <d v="2024-01-23T00:00:00"/>
    <x v="2"/>
    <n v="446.98"/>
    <n v="453.73"/>
    <n v="439.07"/>
    <n v="446.06"/>
    <n v="42871577"/>
    <n v="-8.8216341132812005E-3"/>
    <n v="-8.8607750890968007E-3"/>
    <x v="2"/>
    <x v="0"/>
    <n v="1"/>
    <s v="Tuesday"/>
  </r>
  <r>
    <d v="2024-01-24T00:00:00"/>
    <x v="2"/>
    <n v="445.53"/>
    <n v="440.06"/>
    <n v="415.13"/>
    <n v="427.88"/>
    <n v="40383802"/>
    <n v="-4.0756848854414197E-2"/>
    <n v="-4.1610689681881703E-2"/>
    <x v="2"/>
    <x v="0"/>
    <n v="1"/>
    <s v="Wednesday"/>
  </r>
  <r>
    <d v="2024-01-25T00:00:00"/>
    <x v="2"/>
    <n v="430.05"/>
    <n v="435.52"/>
    <n v="401.89"/>
    <n v="421.22"/>
    <n v="51525942"/>
    <n v="-1.55651117135644E-2"/>
    <n v="-1.5687519924592799E-2"/>
    <x v="2"/>
    <x v="0"/>
    <n v="1"/>
    <s v="Thursday"/>
  </r>
  <r>
    <d v="2024-01-26T00:00:00"/>
    <x v="2"/>
    <n v="419.13"/>
    <n v="413.53"/>
    <n v="385.92"/>
    <n v="399.97"/>
    <n v="47577924"/>
    <n v="-5.0448696643084302E-2"/>
    <n v="-5.17657182179957E-2"/>
    <x v="2"/>
    <x v="0"/>
    <n v="1"/>
    <s v="Friday"/>
  </r>
  <r>
    <d v="2024-01-29T00:00:00"/>
    <x v="2"/>
    <n v="399.04"/>
    <n v="395.91"/>
    <n v="380.25"/>
    <n v="387.27"/>
    <n v="71660824"/>
    <n v="-3.1752381428607201E-2"/>
    <n v="-3.2267420108613797E-2"/>
    <x v="2"/>
    <x v="0"/>
    <n v="1"/>
    <s v="Monday"/>
  </r>
  <r>
    <d v="2024-01-30T00:00:00"/>
    <x v="2"/>
    <n v="386.39"/>
    <n v="401.05"/>
    <n v="379.17"/>
    <n v="389.59"/>
    <n v="62420874"/>
    <n v="5.9906525163322E-3"/>
    <n v="5.9727799011107998E-3"/>
    <x v="2"/>
    <x v="0"/>
    <n v="1"/>
    <s v="Tuesday"/>
  </r>
  <r>
    <d v="2024-01-31T00:00:00"/>
    <x v="2"/>
    <n v="388.07"/>
    <n v="393.64"/>
    <n v="381.31"/>
    <n v="388.63"/>
    <n v="30094743"/>
    <n v="-2.4641289560819002E-3"/>
    <n v="-2.4671699184140002E-3"/>
    <x v="2"/>
    <x v="0"/>
    <n v="1"/>
    <s v="Wednesday"/>
  </r>
  <r>
    <d v="2024-02-01T00:00:00"/>
    <x v="2"/>
    <n v="386.52"/>
    <n v="464.85"/>
    <n v="423.58"/>
    <n v="441.62"/>
    <n v="57375970"/>
    <n v="0.13635077065589371"/>
    <n v="0.12782204962297899"/>
    <x v="2"/>
    <x v="1"/>
    <n v="1"/>
    <s v="Thursday"/>
  </r>
  <r>
    <d v="2024-02-02T00:00:00"/>
    <x v="2"/>
    <n v="445.75"/>
    <n v="430.37"/>
    <n v="403.58"/>
    <n v="418.92"/>
    <n v="47384525"/>
    <n v="-5.1401657533626098E-2"/>
    <n v="-5.2769812887458398E-2"/>
    <x v="2"/>
    <x v="1"/>
    <n v="1"/>
    <s v="Friday"/>
  </r>
  <r>
    <d v="2024-02-05T00:00:00"/>
    <x v="2"/>
    <n v="409.8"/>
    <n v="423.41"/>
    <n v="411.65"/>
    <n v="417.75"/>
    <n v="50559731"/>
    <n v="-2.7928960183328001E-3"/>
    <n v="-2.7968034294419001E-3"/>
    <x v="2"/>
    <x v="1"/>
    <n v="1"/>
    <s v="Monday"/>
  </r>
  <r>
    <d v="2024-02-06T00:00:00"/>
    <x v="2"/>
    <n v="425.83"/>
    <n v="410.71"/>
    <n v="376.71"/>
    <n v="395.02"/>
    <n v="53877120"/>
    <n v="-5.4410532615200499E-2"/>
    <n v="-5.5946770944791502E-2"/>
    <x v="2"/>
    <x v="1"/>
    <n v="1"/>
    <s v="Tuesday"/>
  </r>
  <r>
    <d v="2024-02-07T00:00:00"/>
    <x v="2"/>
    <n v="395.67"/>
    <n v="399.87"/>
    <n v="376.04"/>
    <n v="389.7"/>
    <n v="71639149"/>
    <n v="-1.3467672522910199E-2"/>
    <n v="-1.3559184186048101E-2"/>
    <x v="2"/>
    <x v="1"/>
    <n v="1"/>
    <s v="Wednesday"/>
  </r>
  <r>
    <d v="2024-02-08T00:00:00"/>
    <x v="2"/>
    <n v="392.62"/>
    <n v="392.38"/>
    <n v="374.84"/>
    <n v="385.1"/>
    <n v="67044789"/>
    <n v="-1.18039517577622E-2"/>
    <n v="-1.18741715238002E-2"/>
    <x v="2"/>
    <x v="1"/>
    <n v="1"/>
    <s v="Thursday"/>
  </r>
  <r>
    <d v="2024-02-09T00:00:00"/>
    <x v="2"/>
    <n v="388.53"/>
    <n v="406.19"/>
    <n v="386.89"/>
    <n v="399.59"/>
    <n v="39928892"/>
    <n v="3.7626590495974901E-2"/>
    <n v="3.6935980615378901E-2"/>
    <x v="2"/>
    <x v="1"/>
    <n v="1"/>
    <s v="Friday"/>
  </r>
  <r>
    <d v="2024-02-12T00:00:00"/>
    <x v="2"/>
    <n v="396.11"/>
    <n v="404.45"/>
    <n v="378.13"/>
    <n v="393.22"/>
    <n v="49128504"/>
    <n v="-1.594133987337E-2"/>
    <n v="-1.6069769756897299E-2"/>
    <x v="2"/>
    <x v="1"/>
    <n v="1"/>
    <s v="Monday"/>
  </r>
  <r>
    <d v="2024-02-13T00:00:00"/>
    <x v="2"/>
    <n v="388.8"/>
    <n v="403.88"/>
    <n v="383.41"/>
    <n v="391.06"/>
    <n v="43705178"/>
    <n v="-5.4931081837139998E-3"/>
    <n v="-5.5082507812160997E-3"/>
    <x v="2"/>
    <x v="1"/>
    <n v="1"/>
    <s v="Tuesday"/>
  </r>
  <r>
    <d v="2024-02-14T00:00:00"/>
    <x v="2"/>
    <n v="386.1"/>
    <n v="402.85"/>
    <n v="368.99"/>
    <n v="385.13"/>
    <n v="30188746"/>
    <n v="-1.5163913465964299E-2"/>
    <n v="-1.52800612677797E-2"/>
    <x v="2"/>
    <x v="1"/>
    <n v="1"/>
    <s v="Wednesday"/>
  </r>
  <r>
    <d v="2024-02-15T00:00:00"/>
    <x v="2"/>
    <n v="383.96"/>
    <n v="372.43"/>
    <n v="359.47"/>
    <n v="364.51"/>
    <n v="48386064"/>
    <n v="-5.3540362994313598E-2"/>
    <n v="-5.5026953715714998E-2"/>
    <x v="2"/>
    <x v="1"/>
    <n v="1"/>
    <s v="Thursday"/>
  </r>
  <r>
    <d v="2024-02-16T00:00:00"/>
    <x v="2"/>
    <n v="367.64"/>
    <n v="369.74"/>
    <n v="346.93"/>
    <n v="355.73"/>
    <n v="86960094"/>
    <n v="-2.4087130668568699E-2"/>
    <n v="-2.4381969780128701E-2"/>
    <x v="2"/>
    <x v="1"/>
    <n v="1"/>
    <s v="Friday"/>
  </r>
  <r>
    <d v="2024-02-19T00:00:00"/>
    <x v="2"/>
    <n v="353.18"/>
    <n v="366.17"/>
    <n v="341.82"/>
    <n v="351.03"/>
    <n v="29916494"/>
    <n v="-1.3212267731144501E-2"/>
    <n v="-1.33003262355292E-2"/>
    <x v="2"/>
    <x v="1"/>
    <n v="1"/>
    <s v="Monday"/>
  </r>
  <r>
    <d v="2024-02-20T00:00:00"/>
    <x v="2"/>
    <n v="353.66"/>
    <n v="365.84"/>
    <n v="342.14"/>
    <n v="352.92"/>
    <n v="49640372"/>
    <n v="5.3841552004103002E-3"/>
    <n v="5.3697124549277999E-3"/>
    <x v="2"/>
    <x v="1"/>
    <n v="1"/>
    <s v="Tuesday"/>
  </r>
  <r>
    <d v="2024-02-21T00:00:00"/>
    <x v="2"/>
    <n v="342.65"/>
    <n v="368.01"/>
    <n v="356.34"/>
    <n v="361.94"/>
    <n v="49164979"/>
    <n v="2.5558200158675999E-2"/>
    <n v="2.52370498781509E-2"/>
    <x v="2"/>
    <x v="1"/>
    <n v="1"/>
    <s v="Wednesday"/>
  </r>
  <r>
    <d v="2024-02-22T00:00:00"/>
    <x v="2"/>
    <n v="360.22"/>
    <n v="366.7"/>
    <n v="353.01"/>
    <n v="359.31"/>
    <n v="54507791"/>
    <n v="-7.2663977454826001E-3"/>
    <n v="-7.2929266045299E-3"/>
    <x v="2"/>
    <x v="1"/>
    <n v="1"/>
    <s v="Thursday"/>
  </r>
  <r>
    <d v="2024-02-23T00:00:00"/>
    <x v="2"/>
    <n v="364.47"/>
    <n v="369.49"/>
    <n v="348.98"/>
    <n v="356.45"/>
    <n v="37457446"/>
    <n v="-7.9597005371405995E-3"/>
    <n v="-7.9915480638875994E-3"/>
    <x v="2"/>
    <x v="1"/>
    <n v="1"/>
    <s v="Friday"/>
  </r>
  <r>
    <d v="2024-02-26T00:00:00"/>
    <x v="2"/>
    <n v="355.71"/>
    <n v="339.92"/>
    <n v="325.72000000000003"/>
    <n v="332.98"/>
    <n v="32605788"/>
    <n v="-6.5843736849487897E-2"/>
    <n v="-6.8111549446931194E-2"/>
    <x v="2"/>
    <x v="1"/>
    <n v="1"/>
    <s v="Monday"/>
  </r>
  <r>
    <d v="2024-02-27T00:00:00"/>
    <x v="2"/>
    <n v="329.59"/>
    <n v="345.44"/>
    <n v="333.78"/>
    <n v="341.22"/>
    <n v="33063954"/>
    <n v="2.4746231004865098E-2"/>
    <n v="2.4445002430057101E-2"/>
    <x v="2"/>
    <x v="1"/>
    <n v="1"/>
    <s v="Tuesday"/>
  </r>
  <r>
    <d v="2024-02-28T00:00:00"/>
    <x v="2"/>
    <n v="338.46"/>
    <n v="341.98"/>
    <n v="319.86"/>
    <n v="332.41"/>
    <n v="74537558"/>
    <n v="-2.5819119629564499E-2"/>
    <n v="-2.6158283782131302E-2"/>
    <x v="2"/>
    <x v="1"/>
    <n v="1"/>
    <s v="Wednesday"/>
  </r>
  <r>
    <d v="2024-02-29T00:00:00"/>
    <x v="2"/>
    <n v="320.04000000000002"/>
    <n v="349.11"/>
    <n v="337.46"/>
    <n v="343.53"/>
    <n v="37233809"/>
    <n v="3.3452663878944501E-2"/>
    <n v="3.2905297328725602E-2"/>
    <x v="2"/>
    <x v="1"/>
    <n v="1"/>
    <s v="Thursday"/>
  </r>
  <r>
    <d v="2024-03-01T00:00:00"/>
    <x v="2"/>
    <n v="339.27"/>
    <n v="366.97"/>
    <n v="360.1"/>
    <n v="363.41"/>
    <n v="43041051"/>
    <n v="5.7869763921637202E-2"/>
    <n v="5.6257229376729299E-2"/>
    <x v="2"/>
    <x v="2"/>
    <n v="1"/>
    <s v="Friday"/>
  </r>
  <r>
    <d v="2024-03-04T00:00:00"/>
    <x v="2"/>
    <n v="368.13"/>
    <n v="366.88"/>
    <n v="355.99"/>
    <n v="361.47"/>
    <n v="94011092"/>
    <n v="-5.3383231061335003E-3"/>
    <n v="-5.3526228667922001E-3"/>
    <x v="2"/>
    <x v="2"/>
    <n v="1"/>
    <s v="Monday"/>
  </r>
  <r>
    <d v="2024-03-05T00:00:00"/>
    <x v="2"/>
    <n v="358.88"/>
    <n v="357.73"/>
    <n v="339.87"/>
    <n v="347.44"/>
    <n v="40114838"/>
    <n v="-3.88137328132349E-2"/>
    <n v="-3.9587062376728398E-2"/>
    <x v="2"/>
    <x v="2"/>
    <n v="1"/>
    <s v="Tuesday"/>
  </r>
  <r>
    <d v="2024-03-06T00:00:00"/>
    <x v="2"/>
    <n v="345.46"/>
    <n v="362.29"/>
    <n v="328.76"/>
    <n v="348.02"/>
    <n v="55409047"/>
    <n v="1.6693529818097E-3"/>
    <n v="1.6679611608657E-3"/>
    <x v="2"/>
    <x v="2"/>
    <n v="1"/>
    <s v="Wednesday"/>
  </r>
  <r>
    <d v="2024-03-07T00:00:00"/>
    <x v="2"/>
    <n v="338.05"/>
    <n v="362.84"/>
    <n v="343.82"/>
    <n v="353.85"/>
    <n v="68797438"/>
    <n v="1.6751910809723599E-2"/>
    <n v="1.66131451343614E-2"/>
    <x v="2"/>
    <x v="2"/>
    <n v="1"/>
    <s v="Thursday"/>
  </r>
  <r>
    <d v="2024-03-08T00:00:00"/>
    <x v="2"/>
    <n v="346.76"/>
    <n v="355.55"/>
    <n v="344.94"/>
    <n v="350.12"/>
    <n v="67811992"/>
    <n v="-1.05411897696764E-2"/>
    <n v="-1.05971416575565E-2"/>
    <x v="2"/>
    <x v="2"/>
    <n v="1"/>
    <s v="Friday"/>
  </r>
  <r>
    <d v="2024-03-11T00:00:00"/>
    <x v="2"/>
    <n v="355.24"/>
    <n v="352.27"/>
    <n v="334.72"/>
    <n v="342.93"/>
    <n v="33533673"/>
    <n v="-2.05358162915572E-2"/>
    <n v="-2.07496081584405E-2"/>
    <x v="2"/>
    <x v="2"/>
    <n v="1"/>
    <s v="Monday"/>
  </r>
  <r>
    <d v="2024-03-12T00:00:00"/>
    <x v="2"/>
    <n v="345.53"/>
    <n v="358.69"/>
    <n v="347.81"/>
    <n v="351.76"/>
    <n v="40367187"/>
    <n v="2.5748695068964399E-2"/>
    <n v="2.5422780166757902E-2"/>
    <x v="2"/>
    <x v="2"/>
    <n v="1"/>
    <s v="Tuesday"/>
  </r>
  <r>
    <d v="2024-03-13T00:00:00"/>
    <x v="2"/>
    <n v="346.15"/>
    <n v="372.58"/>
    <n v="344.63"/>
    <n v="359.84"/>
    <n v="54747526"/>
    <n v="2.29702069592903E-2"/>
    <n v="2.2710363338450699E-2"/>
    <x v="2"/>
    <x v="2"/>
    <n v="1"/>
    <s v="Wednesday"/>
  </r>
  <r>
    <d v="2024-03-14T00:00:00"/>
    <x v="2"/>
    <n v="357.05"/>
    <n v="366.61"/>
    <n v="346.48"/>
    <n v="355.6"/>
    <n v="89186371"/>
    <n v="-1.1783014673187899E-2"/>
    <n v="-1.1852984571255901E-2"/>
    <x v="2"/>
    <x v="2"/>
    <n v="1"/>
    <s v="Thursday"/>
  </r>
  <r>
    <d v="2024-03-15T00:00:00"/>
    <x v="2"/>
    <n v="355.47"/>
    <n v="337.24"/>
    <n v="325.72000000000003"/>
    <n v="333.09"/>
    <n v="39788176"/>
    <n v="-6.33014623172104E-2"/>
    <n v="-6.5393779905465604E-2"/>
    <x v="2"/>
    <x v="2"/>
    <n v="1"/>
    <s v="Friday"/>
  </r>
  <r>
    <d v="2024-03-18T00:00:00"/>
    <x v="2"/>
    <n v="328.2"/>
    <n v="352.26"/>
    <n v="330.52"/>
    <n v="340.17"/>
    <n v="43117938"/>
    <n v="2.1255516527064901E-2"/>
    <n v="2.1032768917574201E-2"/>
    <x v="2"/>
    <x v="2"/>
    <n v="1"/>
    <s v="Monday"/>
  </r>
  <r>
    <d v="2024-03-19T00:00:00"/>
    <x v="2"/>
    <n v="331.79"/>
    <n v="338.68"/>
    <n v="324"/>
    <n v="330.42"/>
    <n v="56706867"/>
    <n v="-2.8662139518476001E-2"/>
    <n v="-2.9080920149412999E-2"/>
    <x v="2"/>
    <x v="2"/>
    <n v="1"/>
    <s v="Tuesday"/>
  </r>
  <r>
    <d v="2024-03-20T00:00:00"/>
    <x v="2"/>
    <n v="329.77"/>
    <n v="344.77"/>
    <n v="325.2"/>
    <n v="334.11"/>
    <n v="60214938"/>
    <n v="1.11676048665334E-2"/>
    <n v="1.11057075706733E-2"/>
    <x v="2"/>
    <x v="2"/>
    <n v="1"/>
    <s v="Wednesday"/>
  </r>
  <r>
    <d v="2024-03-21T00:00:00"/>
    <x v="2"/>
    <n v="336.46"/>
    <n v="340.79"/>
    <n v="332.5"/>
    <n v="336.97"/>
    <n v="61319580"/>
    <n v="8.5600550716830991E-3"/>
    <n v="8.5236255451459006E-3"/>
    <x v="2"/>
    <x v="2"/>
    <n v="1"/>
    <s v="Thursday"/>
  </r>
  <r>
    <d v="2024-03-22T00:00:00"/>
    <x v="2"/>
    <n v="339.42"/>
    <n v="323.02"/>
    <n v="304.27"/>
    <n v="312.62"/>
    <n v="38788206"/>
    <n v="-7.2261625664005694E-2"/>
    <n v="-7.5005510150939203E-2"/>
    <x v="2"/>
    <x v="2"/>
    <n v="1"/>
    <s v="Friday"/>
  </r>
  <r>
    <d v="2024-03-25T00:00:00"/>
    <x v="2"/>
    <n v="315.98"/>
    <n v="326.89999999999998"/>
    <n v="302.35000000000002"/>
    <n v="314.39"/>
    <n v="42623620"/>
    <n v="5.66182585887E-3"/>
    <n v="5.6458579661089999E-3"/>
    <x v="2"/>
    <x v="2"/>
    <n v="1"/>
    <s v="Monday"/>
  </r>
  <r>
    <d v="2024-03-26T00:00:00"/>
    <x v="2"/>
    <n v="308.39"/>
    <n v="335.11"/>
    <n v="309.02999999999997"/>
    <n v="321.83999999999997"/>
    <n v="53339298"/>
    <n v="2.3696682464454801E-2"/>
    <n v="2.3420274208098401E-2"/>
    <x v="2"/>
    <x v="2"/>
    <n v="1"/>
    <s v="Tuesday"/>
  </r>
  <r>
    <d v="2024-03-27T00:00:00"/>
    <x v="2"/>
    <n v="322.07"/>
    <n v="345.63"/>
    <n v="315.52999999999997"/>
    <n v="331.12"/>
    <n v="73018760"/>
    <n v="2.8834203330847699E-2"/>
    <n v="2.8426319798944302E-2"/>
    <x v="2"/>
    <x v="2"/>
    <n v="1"/>
    <s v="Wednesday"/>
  </r>
  <r>
    <d v="2024-03-28T00:00:00"/>
    <x v="2"/>
    <n v="330.03"/>
    <n v="341.05"/>
    <n v="327.96"/>
    <n v="333.49"/>
    <n v="46547708"/>
    <n v="7.1575259724572004E-3"/>
    <n v="7.1320324581458996E-3"/>
    <x v="2"/>
    <x v="2"/>
    <n v="1"/>
    <s v="Thursday"/>
  </r>
  <r>
    <d v="2024-03-29T00:00:00"/>
    <x v="2"/>
    <n v="333.13"/>
    <n v="316.08"/>
    <n v="301.62"/>
    <n v="308.27999999999997"/>
    <n v="49666588"/>
    <n v="-7.5594470598818603E-2"/>
    <n v="-7.8604418988830402E-2"/>
    <x v="2"/>
    <x v="2"/>
    <n v="1"/>
    <s v="Friday"/>
  </r>
  <r>
    <d v="2024-04-01T00:00:00"/>
    <x v="2"/>
    <n v="307.47000000000003"/>
    <n v="339.02"/>
    <n v="310.57"/>
    <n v="325.58"/>
    <n v="36753904"/>
    <n v="5.6117814973400702E-2"/>
    <n v="5.4599746270571202E-2"/>
    <x v="2"/>
    <x v="3"/>
    <n v="2"/>
    <s v="Monday"/>
  </r>
  <r>
    <d v="2024-04-02T00:00:00"/>
    <x v="2"/>
    <n v="322.94"/>
    <n v="338.79"/>
    <n v="323.52999999999997"/>
    <n v="331.88"/>
    <n v="87443341"/>
    <n v="1.9350082928926801E-2"/>
    <n v="1.9165250615720601E-2"/>
    <x v="2"/>
    <x v="3"/>
    <n v="2"/>
    <s v="Tuesday"/>
  </r>
  <r>
    <d v="2024-04-03T00:00:00"/>
    <x v="2"/>
    <n v="319.58"/>
    <n v="320.92"/>
    <n v="312.20999999999998"/>
    <n v="316.67"/>
    <n v="52368323"/>
    <n v="-4.5829818006508302E-2"/>
    <n v="-4.6913235609219402E-2"/>
    <x v="2"/>
    <x v="3"/>
    <n v="2"/>
    <s v="Wednesday"/>
  </r>
  <r>
    <d v="2024-04-04T00:00:00"/>
    <x v="2"/>
    <n v="321.19"/>
    <n v="313.11"/>
    <n v="301.3"/>
    <n v="307.33"/>
    <n v="69085815"/>
    <n v="-2.9494426374459301E-2"/>
    <n v="-2.9938133344183899E-2"/>
    <x v="2"/>
    <x v="3"/>
    <n v="2"/>
    <s v="Thursday"/>
  </r>
  <r>
    <d v="2024-04-05T00:00:00"/>
    <x v="2"/>
    <n v="308.58"/>
    <n v="317.69"/>
    <n v="303.83999999999997"/>
    <n v="310.98"/>
    <n v="50450475"/>
    <n v="1.18764845605701E-2"/>
    <n v="1.1806512586989001E-2"/>
    <x v="2"/>
    <x v="3"/>
    <n v="2"/>
    <s v="Friday"/>
  </r>
  <r>
    <d v="2024-04-08T00:00:00"/>
    <x v="2"/>
    <n v="305.31"/>
    <n v="327.66000000000003"/>
    <n v="311.24"/>
    <n v="320.51"/>
    <n v="51295504"/>
    <n v="3.0645057559971701E-2"/>
    <n v="3.01848756923556E-2"/>
    <x v="2"/>
    <x v="3"/>
    <n v="2"/>
    <s v="Monday"/>
  </r>
  <r>
    <d v="2024-04-09T00:00:00"/>
    <x v="2"/>
    <n v="322.37"/>
    <n v="320.86"/>
    <n v="307.8"/>
    <n v="314.89999999999998"/>
    <n v="31878453"/>
    <n v="-1.75033540295155E-2"/>
    <n v="-1.7658349015046901E-2"/>
    <x v="2"/>
    <x v="3"/>
    <n v="2"/>
    <s v="Tuesday"/>
  </r>
  <r>
    <d v="2024-04-10T00:00:00"/>
    <x v="2"/>
    <n v="313.17"/>
    <n v="335.03"/>
    <n v="313.88"/>
    <n v="326.49"/>
    <n v="26227131"/>
    <n v="3.6805335026992701E-2"/>
    <n v="3.6144192269101101E-2"/>
    <x v="2"/>
    <x v="3"/>
    <n v="2"/>
    <s v="Wednesday"/>
  </r>
  <r>
    <d v="2024-04-11T00:00:00"/>
    <x v="2"/>
    <n v="324.81"/>
    <n v="320.5"/>
    <n v="295.55"/>
    <n v="304.08999999999997"/>
    <n v="72791163"/>
    <n v="-6.8608533186315102E-2"/>
    <n v="-7.1075610153212204E-2"/>
    <x v="2"/>
    <x v="3"/>
    <n v="2"/>
    <s v="Thursday"/>
  </r>
  <r>
    <d v="2024-04-12T00:00:00"/>
    <x v="2"/>
    <n v="301.22000000000003"/>
    <n v="297.77"/>
    <n v="285"/>
    <n v="292.07"/>
    <n v="51184690"/>
    <n v="-3.9527771383471903E-2"/>
    <n v="-4.0330210656881402E-2"/>
    <x v="2"/>
    <x v="3"/>
    <n v="2"/>
    <s v="Friday"/>
  </r>
  <r>
    <d v="2024-04-15T00:00:00"/>
    <x v="2"/>
    <n v="293.99"/>
    <n v="277.08"/>
    <n v="261.05"/>
    <n v="269.02"/>
    <n v="53194310"/>
    <n v="-7.8919437121238001E-2"/>
    <n v="-8.2207773285550803E-2"/>
    <x v="2"/>
    <x v="3"/>
    <n v="2"/>
    <s v="Monday"/>
  </r>
  <r>
    <d v="2024-04-16T00:00:00"/>
    <x v="2"/>
    <n v="266.38"/>
    <n v="262.55"/>
    <n v="257.93"/>
    <n v="259.92"/>
    <n v="34374220"/>
    <n v="-3.3826481302505297E-2"/>
    <n v="-3.4411834919590503E-2"/>
    <x v="2"/>
    <x v="3"/>
    <n v="2"/>
    <s v="Tuesday"/>
  </r>
  <r>
    <d v="2024-04-17T00:00:00"/>
    <x v="2"/>
    <n v="256.42"/>
    <n v="280.7"/>
    <n v="274.66000000000003"/>
    <n v="277.13"/>
    <n v="38133903"/>
    <n v="6.6212680824869002E-2"/>
    <n v="6.4112818812507494E-2"/>
    <x v="2"/>
    <x v="3"/>
    <n v="2"/>
    <s v="Wednesday"/>
  </r>
  <r>
    <d v="2024-04-18T00:00:00"/>
    <x v="2"/>
    <n v="280.98"/>
    <n v="308.14"/>
    <n v="296.33999999999997"/>
    <n v="302.19"/>
    <n v="68766286"/>
    <n v="9.0426875473604396E-2"/>
    <n v="8.6569248449346797E-2"/>
    <x v="2"/>
    <x v="3"/>
    <n v="2"/>
    <s v="Thursday"/>
  </r>
  <r>
    <d v="2024-04-19T00:00:00"/>
    <x v="2"/>
    <n v="301.52999999999997"/>
    <n v="314.13"/>
    <n v="298.41000000000003"/>
    <n v="305.82"/>
    <n v="84273388"/>
    <n v="1.20123101360072E-2"/>
    <n v="1.1940734957305899E-2"/>
    <x v="2"/>
    <x v="3"/>
    <n v="2"/>
    <s v="Friday"/>
  </r>
  <r>
    <d v="2024-04-22T00:00:00"/>
    <x v="2"/>
    <n v="305.27"/>
    <n v="307.24"/>
    <n v="293.02"/>
    <n v="298.63"/>
    <n v="41497816"/>
    <n v="-2.3510561768360399E-2"/>
    <n v="-2.3791344666917499E-2"/>
    <x v="2"/>
    <x v="3"/>
    <n v="2"/>
    <s v="Monday"/>
  </r>
  <r>
    <d v="2024-04-23T00:00:00"/>
    <x v="2"/>
    <n v="301.17"/>
    <n v="306.02"/>
    <n v="291.51"/>
    <n v="296.62"/>
    <n v="61158447"/>
    <n v="-6.7307370324481003E-3"/>
    <n v="-6.7534905992712004E-3"/>
    <x v="2"/>
    <x v="3"/>
    <n v="2"/>
    <s v="Tuesday"/>
  </r>
  <r>
    <d v="2024-04-24T00:00:00"/>
    <x v="2"/>
    <n v="294.19"/>
    <n v="307.23"/>
    <n v="298.83999999999997"/>
    <n v="303.14"/>
    <n v="52933186"/>
    <n v="2.1980985773042801E-2"/>
    <n v="2.1742886689694201E-2"/>
    <x v="2"/>
    <x v="3"/>
    <n v="2"/>
    <s v="Wednesday"/>
  </r>
  <r>
    <d v="2024-04-25T00:00:00"/>
    <x v="2"/>
    <n v="301.39"/>
    <n v="287.86"/>
    <n v="282.31"/>
    <n v="285.01"/>
    <n v="48224361"/>
    <n v="-5.9807349739394201E-2"/>
    <n v="-6.1670477631121601E-2"/>
    <x v="2"/>
    <x v="3"/>
    <n v="2"/>
    <s v="Thursday"/>
  </r>
  <r>
    <d v="2024-04-26T00:00:00"/>
    <x v="2"/>
    <n v="286.08"/>
    <n v="288.38"/>
    <n v="268.77999999999997"/>
    <n v="279.06"/>
    <n v="87148251"/>
    <n v="-2.0876460475070899E-2"/>
    <n v="-2.10974549083284E-2"/>
    <x v="2"/>
    <x v="3"/>
    <n v="2"/>
    <s v="Friday"/>
  </r>
  <r>
    <d v="2024-04-29T00:00:00"/>
    <x v="2"/>
    <n v="273.77"/>
    <n v="300.29000000000002"/>
    <n v="294.12"/>
    <n v="296.64"/>
    <n v="43643855"/>
    <n v="6.2997204902171394E-2"/>
    <n v="6.1092469913429502E-2"/>
    <x v="2"/>
    <x v="3"/>
    <n v="2"/>
    <s v="Monday"/>
  </r>
  <r>
    <d v="2024-04-30T00:00:00"/>
    <x v="2"/>
    <n v="297.44"/>
    <n v="292.49"/>
    <n v="277.14"/>
    <n v="284.87"/>
    <n v="72547157"/>
    <n v="-3.9677723840345097E-2"/>
    <n v="-4.0486346523373101E-2"/>
    <x v="2"/>
    <x v="3"/>
    <n v="2"/>
    <s v="Tuesday"/>
  </r>
  <r>
    <d v="2024-05-01T00:00:00"/>
    <x v="2"/>
    <n v="282.22000000000003"/>
    <n v="289.76"/>
    <n v="270.19"/>
    <n v="276.91000000000003"/>
    <n v="56061539"/>
    <n v="-2.7942570295222201E-2"/>
    <n v="-2.83403922086789E-2"/>
    <x v="2"/>
    <x v="4"/>
    <n v="2"/>
    <s v="Wednesday"/>
  </r>
  <r>
    <d v="2024-05-02T00:00:00"/>
    <x v="2"/>
    <n v="279.82"/>
    <n v="284.47000000000003"/>
    <n v="268.12"/>
    <n v="277.70999999999998"/>
    <n v="49747300"/>
    <n v="2.8890253150840998E-3"/>
    <n v="2.8848601017912E-3"/>
    <x v="2"/>
    <x v="4"/>
    <n v="2"/>
    <s v="Thursday"/>
  </r>
  <r>
    <d v="2024-05-03T00:00:00"/>
    <x v="2"/>
    <n v="279.57"/>
    <n v="288.11"/>
    <n v="272.35000000000002"/>
    <n v="281.60000000000002"/>
    <n v="75461919"/>
    <n v="1.4007417809945801E-2"/>
    <n v="1.39102205366579E-2"/>
    <x v="2"/>
    <x v="4"/>
    <n v="2"/>
    <s v="Friday"/>
  </r>
  <r>
    <d v="2024-05-06T00:00:00"/>
    <x v="2"/>
    <n v="283.04000000000002"/>
    <n v="282.2"/>
    <n v="265.73"/>
    <n v="275.13"/>
    <n v="54547034"/>
    <n v="-2.2975852272727301E-2"/>
    <n v="-2.32439110449249E-2"/>
    <x v="2"/>
    <x v="4"/>
    <n v="2"/>
    <s v="Monday"/>
  </r>
  <r>
    <d v="2024-05-07T00:00:00"/>
    <x v="2"/>
    <n v="269.7"/>
    <n v="287.33"/>
    <n v="267.81"/>
    <n v="276.64"/>
    <n v="48574307"/>
    <n v="5.4883146149091004E-3"/>
    <n v="5.4733086960176997E-3"/>
    <x v="2"/>
    <x v="4"/>
    <n v="2"/>
    <s v="Tuesday"/>
  </r>
  <r>
    <d v="2024-05-08T00:00:00"/>
    <x v="2"/>
    <n v="276.29000000000002"/>
    <n v="297.37"/>
    <n v="269.12"/>
    <n v="284.27999999999997"/>
    <n v="75630198"/>
    <n v="2.7617119722382899E-2"/>
    <n v="2.7242646023713998E-2"/>
    <x v="2"/>
    <x v="4"/>
    <n v="2"/>
    <s v="Wednesday"/>
  </r>
  <r>
    <d v="2024-05-09T00:00:00"/>
    <x v="2"/>
    <n v="280.17"/>
    <n v="321.38"/>
    <n v="296.74"/>
    <n v="308.77"/>
    <n v="72733471"/>
    <n v="8.6147460250457206E-2"/>
    <n v="8.2636995213467193E-2"/>
    <x v="2"/>
    <x v="4"/>
    <n v="2"/>
    <s v="Thursday"/>
  </r>
  <r>
    <d v="2024-05-10T00:00:00"/>
    <x v="2"/>
    <n v="308.63"/>
    <n v="316.92"/>
    <n v="298.64"/>
    <n v="307.89999999999998"/>
    <n v="71708694"/>
    <n v="-2.8176312465589002E-3"/>
    <n v="-2.8216082417070001E-3"/>
    <x v="2"/>
    <x v="4"/>
    <n v="2"/>
    <s v="Friday"/>
  </r>
  <r>
    <d v="2024-05-13T00:00:00"/>
    <x v="2"/>
    <n v="299.14"/>
    <n v="319.33999999999997"/>
    <n v="298.06"/>
    <n v="308.10000000000002"/>
    <n v="15575227"/>
    <n v="6.4956154595649995E-4"/>
    <n v="6.4935067216749997E-4"/>
    <x v="2"/>
    <x v="4"/>
    <n v="2"/>
    <s v="Monday"/>
  </r>
  <r>
    <d v="2024-05-14T00:00:00"/>
    <x v="2"/>
    <n v="302.27"/>
    <n v="339.21"/>
    <n v="321.10000000000002"/>
    <n v="328.75"/>
    <n v="57058439"/>
    <n v="6.7023693605972004E-2"/>
    <n v="6.4873177889351999E-2"/>
    <x v="2"/>
    <x v="4"/>
    <n v="2"/>
    <s v="Tuesday"/>
  </r>
  <r>
    <d v="2024-05-15T00:00:00"/>
    <x v="2"/>
    <n v="333.55"/>
    <n v="326.25"/>
    <n v="318.06"/>
    <n v="322.19"/>
    <n v="53285175"/>
    <n v="-1.99543726235741E-2"/>
    <n v="-2.0156149853961601E-2"/>
    <x v="2"/>
    <x v="4"/>
    <n v="2"/>
    <s v="Wednesday"/>
  </r>
  <r>
    <d v="2024-05-16T00:00:00"/>
    <x v="2"/>
    <n v="323.64999999999998"/>
    <n v="312.08"/>
    <n v="297.27"/>
    <n v="305.89999999999998"/>
    <n v="49479776"/>
    <n v="-5.0560228436636802E-2"/>
    <n v="-5.1883182481154998E-2"/>
    <x v="2"/>
    <x v="4"/>
    <n v="2"/>
    <s v="Thursday"/>
  </r>
  <r>
    <d v="2024-05-17T00:00:00"/>
    <x v="2"/>
    <n v="304.57"/>
    <n v="319.18"/>
    <n v="299.24"/>
    <n v="309.77"/>
    <n v="60036751"/>
    <n v="1.26511932003923E-2"/>
    <n v="1.2571835468119E-2"/>
    <x v="2"/>
    <x v="4"/>
    <n v="2"/>
    <s v="Friday"/>
  </r>
  <r>
    <d v="2024-05-20T00:00:00"/>
    <x v="2"/>
    <n v="306.32"/>
    <n v="331.76"/>
    <n v="316.7"/>
    <n v="324.49"/>
    <n v="54065164"/>
    <n v="4.7519127094295802E-2"/>
    <n v="4.6424632403339397E-2"/>
    <x v="2"/>
    <x v="4"/>
    <n v="2"/>
    <s v="Monday"/>
  </r>
  <r>
    <d v="2024-05-21T00:00:00"/>
    <x v="2"/>
    <n v="320.16000000000003"/>
    <n v="336.79"/>
    <n v="323.33"/>
    <n v="330.09"/>
    <n v="61274589"/>
    <n v="1.72578507812257E-2"/>
    <n v="1.71106255216147E-2"/>
    <x v="2"/>
    <x v="4"/>
    <n v="2"/>
    <s v="Tuesday"/>
  </r>
  <r>
    <d v="2024-05-22T00:00:00"/>
    <x v="2"/>
    <n v="330.9"/>
    <n v="336.02"/>
    <n v="321.25"/>
    <n v="329.55"/>
    <n v="46137887"/>
    <n v="-1.6359174770516E-3"/>
    <n v="-1.6372570512019E-3"/>
    <x v="2"/>
    <x v="4"/>
    <n v="2"/>
    <s v="Wednesday"/>
  </r>
  <r>
    <d v="2024-05-23T00:00:00"/>
    <x v="2"/>
    <n v="328.16"/>
    <n v="314.57"/>
    <n v="307.49"/>
    <n v="311.3"/>
    <n v="78372820"/>
    <n v="-5.5378546502806797E-2"/>
    <n v="-5.6971010051166303E-2"/>
    <x v="2"/>
    <x v="4"/>
    <n v="2"/>
    <s v="Thursday"/>
  </r>
  <r>
    <d v="2024-05-24T00:00:00"/>
    <x v="2"/>
    <n v="317.20999999999998"/>
    <n v="319.55"/>
    <n v="306.17"/>
    <n v="311.27999999999997"/>
    <n v="63162215"/>
    <n v="-6.4246707356385713E-5"/>
    <n v="-6.4248771264488783E-5"/>
    <x v="2"/>
    <x v="4"/>
    <n v="2"/>
    <s v="Friday"/>
  </r>
  <r>
    <d v="2024-05-27T00:00:00"/>
    <x v="2"/>
    <n v="310.58"/>
    <n v="342.33"/>
    <n v="317.99"/>
    <n v="328.17"/>
    <n v="58837592"/>
    <n v="5.4259830377794999E-2"/>
    <n v="5.2838938123511099E-2"/>
    <x v="2"/>
    <x v="4"/>
    <n v="2"/>
    <s v="Monday"/>
  </r>
  <r>
    <d v="2024-05-28T00:00:00"/>
    <x v="2"/>
    <n v="328.41"/>
    <n v="325.61"/>
    <n v="301.04000000000002"/>
    <n v="312.73"/>
    <n v="57982113"/>
    <n v="-4.7048785690343403E-2"/>
    <n v="-4.8191568338530097E-2"/>
    <x v="2"/>
    <x v="4"/>
    <n v="2"/>
    <s v="Tuesday"/>
  </r>
  <r>
    <d v="2024-05-29T00:00:00"/>
    <x v="2"/>
    <n v="307.39"/>
    <n v="314.58999999999997"/>
    <n v="302.02999999999997"/>
    <n v="310.33"/>
    <n v="70753881"/>
    <n v="-7.6743516771655999E-3"/>
    <n v="-7.7039510485687E-3"/>
    <x v="2"/>
    <x v="4"/>
    <n v="2"/>
    <s v="Wednesday"/>
  </r>
  <r>
    <d v="2024-05-30T00:00:00"/>
    <x v="2"/>
    <n v="308.95999999999998"/>
    <n v="309.92"/>
    <n v="299.97000000000003"/>
    <n v="306.16000000000003"/>
    <n v="67933503"/>
    <n v="-1.34373086714141E-2"/>
    <n v="-1.3528406295263201E-2"/>
    <x v="2"/>
    <x v="4"/>
    <n v="2"/>
    <s v="Thursday"/>
  </r>
  <r>
    <d v="2024-05-31T00:00:00"/>
    <x v="2"/>
    <n v="306.83"/>
    <n v="307.29000000000002"/>
    <n v="284.51"/>
    <n v="298.24"/>
    <n v="48336713"/>
    <n v="-2.58688267572511E-2"/>
    <n v="-2.6209309620220399E-2"/>
    <x v="2"/>
    <x v="4"/>
    <n v="2"/>
    <s v="Friday"/>
  </r>
  <r>
    <d v="2024-06-03T00:00:00"/>
    <x v="2"/>
    <n v="296.87"/>
    <n v="314.49"/>
    <n v="292.52"/>
    <n v="301.98"/>
    <n v="67297030"/>
    <n v="1.2540236051502099E-2"/>
    <n v="1.24622585190972E-2"/>
    <x v="2"/>
    <x v="5"/>
    <n v="2"/>
    <s v="Monday"/>
  </r>
  <r>
    <d v="2024-06-04T00:00:00"/>
    <x v="2"/>
    <n v="300.18"/>
    <n v="318.52"/>
    <n v="300.99"/>
    <n v="308.24"/>
    <n v="52680147"/>
    <n v="2.07298496589178E-2"/>
    <n v="2.0517910301578499E-2"/>
    <x v="2"/>
    <x v="5"/>
    <n v="2"/>
    <s v="Tuesday"/>
  </r>
  <r>
    <d v="2024-06-05T00:00:00"/>
    <x v="2"/>
    <n v="309.47000000000003"/>
    <n v="320.39"/>
    <n v="309"/>
    <n v="314.48"/>
    <n v="88863460"/>
    <n v="2.0243965740980901E-2"/>
    <n v="2.00417807957026E-2"/>
    <x v="2"/>
    <x v="5"/>
    <n v="2"/>
    <s v="Wednesday"/>
  </r>
  <r>
    <d v="2024-06-06T00:00:00"/>
    <x v="2"/>
    <n v="320.33"/>
    <n v="307.85000000000002"/>
    <n v="299.57"/>
    <n v="302.86"/>
    <n v="69501014"/>
    <n v="-3.6949885525311602E-2"/>
    <n v="-3.7649828585095399E-2"/>
    <x v="2"/>
    <x v="5"/>
    <n v="2"/>
    <s v="Thursday"/>
  </r>
  <r>
    <d v="2024-06-07T00:00:00"/>
    <x v="2"/>
    <n v="303.39999999999998"/>
    <n v="294.13"/>
    <n v="272.19"/>
    <n v="283.77999999999997"/>
    <n v="41443879"/>
    <n v="-6.2999405665984304E-2"/>
    <n v="-6.5071362449342196E-2"/>
    <x v="2"/>
    <x v="5"/>
    <n v="2"/>
    <s v="Friday"/>
  </r>
  <r>
    <d v="2024-06-10T00:00:00"/>
    <x v="2"/>
    <n v="287.77"/>
    <n v="299.16000000000003"/>
    <n v="281.94"/>
    <n v="287.52"/>
    <n v="100608446"/>
    <n v="1.31792233420255E-2"/>
    <n v="1.30931329560817E-2"/>
    <x v="2"/>
    <x v="5"/>
    <n v="2"/>
    <s v="Monday"/>
  </r>
  <r>
    <d v="2024-06-11T00:00:00"/>
    <x v="2"/>
    <n v="289.70999999999998"/>
    <n v="286.44"/>
    <n v="277.39"/>
    <n v="282.27999999999997"/>
    <n v="26613299"/>
    <n v="-1.8224819143016199E-2"/>
    <n v="-1.8392936902619401E-2"/>
    <x v="2"/>
    <x v="5"/>
    <n v="2"/>
    <s v="Tuesday"/>
  </r>
  <r>
    <d v="2024-06-12T00:00:00"/>
    <x v="2"/>
    <n v="286.04000000000002"/>
    <n v="317.24"/>
    <n v="289.70999999999998"/>
    <n v="305.06"/>
    <n v="60535467"/>
    <n v="8.0700014170327294E-2"/>
    <n v="7.7608992439157601E-2"/>
    <x v="2"/>
    <x v="5"/>
    <n v="2"/>
    <s v="Wednesday"/>
  </r>
  <r>
    <d v="2024-06-13T00:00:00"/>
    <x v="2"/>
    <n v="302.77999999999997"/>
    <n v="341.12"/>
    <n v="319.61"/>
    <n v="330.3"/>
    <n v="40574865"/>
    <n v="8.2737822067789901E-2"/>
    <n v="7.94928538249568E-2"/>
    <x v="2"/>
    <x v="5"/>
    <n v="2"/>
    <s v="Thursday"/>
  </r>
  <r>
    <d v="2024-06-14T00:00:00"/>
    <x v="2"/>
    <n v="329.46"/>
    <n v="370.98"/>
    <n v="350.32"/>
    <n v="359.19"/>
    <n v="87941963"/>
    <n v="8.74659400544959E-2"/>
    <n v="8.3850164000117897E-2"/>
    <x v="2"/>
    <x v="5"/>
    <n v="2"/>
    <s v="Friday"/>
  </r>
  <r>
    <d v="2024-06-17T00:00:00"/>
    <x v="2"/>
    <n v="358.3"/>
    <n v="351.92"/>
    <n v="336.44"/>
    <n v="346.44"/>
    <n v="53939595"/>
    <n v="-3.5496533867869301E-2"/>
    <n v="-3.6141852934017803E-2"/>
    <x v="2"/>
    <x v="5"/>
    <n v="2"/>
    <s v="Monday"/>
  </r>
  <r>
    <d v="2024-06-18T00:00:00"/>
    <x v="2"/>
    <n v="348.76"/>
    <n v="360.96"/>
    <n v="346.79"/>
    <n v="355.44"/>
    <n v="39404671"/>
    <n v="2.5978524419812899E-2"/>
    <n v="2.5646815164809E-2"/>
    <x v="2"/>
    <x v="5"/>
    <n v="2"/>
    <s v="Tuesday"/>
  </r>
  <r>
    <d v="2024-06-19T00:00:00"/>
    <x v="2"/>
    <n v="358.9"/>
    <n v="383.08"/>
    <n v="350.71"/>
    <n v="369.2"/>
    <n v="46158198"/>
    <n v="3.8712581589016297E-2"/>
    <n v="3.7982044001043901E-2"/>
    <x v="2"/>
    <x v="5"/>
    <n v="2"/>
    <s v="Wednesday"/>
  </r>
  <r>
    <d v="2024-06-20T00:00:00"/>
    <x v="2"/>
    <n v="369.77"/>
    <n v="399.23"/>
    <n v="364.37"/>
    <n v="381.74"/>
    <n v="40360176"/>
    <n v="3.3965330444203801E-2"/>
    <n v="3.34012459730492E-2"/>
    <x v="2"/>
    <x v="5"/>
    <n v="2"/>
    <s v="Thursday"/>
  </r>
  <r>
    <d v="2024-06-21T00:00:00"/>
    <x v="2"/>
    <n v="385.85"/>
    <n v="394.51"/>
    <n v="368.07"/>
    <n v="377.12"/>
    <n v="45617431"/>
    <n v="-1.21024781264735E-2"/>
    <n v="-1.21763094139253E-2"/>
    <x v="2"/>
    <x v="5"/>
    <n v="2"/>
    <s v="Friday"/>
  </r>
  <r>
    <d v="2024-06-24T00:00:00"/>
    <x v="2"/>
    <n v="374.51"/>
    <n v="408.83"/>
    <n v="387.55"/>
    <n v="398.33"/>
    <n v="45305512"/>
    <n v="5.6242044972422502E-2"/>
    <n v="5.4717368273829899E-2"/>
    <x v="2"/>
    <x v="5"/>
    <n v="2"/>
    <s v="Monday"/>
  </r>
  <r>
    <d v="2024-06-25T00:00:00"/>
    <x v="2"/>
    <n v="402.66"/>
    <n v="411.82"/>
    <n v="391.4"/>
    <n v="399.27"/>
    <n v="39911968"/>
    <n v="2.3598523837017999E-3"/>
    <n v="2.3570723049233999E-3"/>
    <x v="2"/>
    <x v="5"/>
    <n v="2"/>
    <s v="Tuesday"/>
  </r>
  <r>
    <d v="2024-06-26T00:00:00"/>
    <x v="2"/>
    <n v="404.25"/>
    <n v="408.36"/>
    <n v="394.5"/>
    <n v="402.31"/>
    <n v="54219582"/>
    <n v="7.6138953590303001E-3"/>
    <n v="7.5850559520732001E-3"/>
    <x v="2"/>
    <x v="5"/>
    <n v="2"/>
    <s v="Wednesday"/>
  </r>
  <r>
    <d v="2024-06-27T00:00:00"/>
    <x v="2"/>
    <n v="405.65"/>
    <n v="390.07"/>
    <n v="370.24"/>
    <n v="378.64"/>
    <n v="56226616"/>
    <n v="-5.8835226566577997E-2"/>
    <n v="-6.0637050120654998E-2"/>
    <x v="2"/>
    <x v="5"/>
    <n v="2"/>
    <s v="Thursday"/>
  </r>
  <r>
    <d v="2024-06-28T00:00:00"/>
    <x v="2"/>
    <n v="379.26"/>
    <n v="400.25"/>
    <n v="371.45"/>
    <n v="389.68"/>
    <n v="37081978"/>
    <n v="2.9156982886118898E-2"/>
    <n v="2.8740003900294801E-2"/>
    <x v="2"/>
    <x v="5"/>
    <n v="2"/>
    <s v="Friday"/>
  </r>
  <r>
    <d v="2024-07-01T00:00:00"/>
    <x v="2"/>
    <n v="393.09"/>
    <n v="396.94"/>
    <n v="378.09"/>
    <n v="386.45"/>
    <n v="30403033"/>
    <n v="-8.2888523917060003E-3"/>
    <n v="-8.3233959454071995E-3"/>
    <x v="2"/>
    <x v="6"/>
    <n v="3"/>
    <s v="Monday"/>
  </r>
  <r>
    <d v="2024-07-02T00:00:00"/>
    <x v="2"/>
    <n v="382.2"/>
    <n v="412.32"/>
    <n v="383.4"/>
    <n v="394.79"/>
    <n v="54888834"/>
    <n v="2.1581058351662599E-2"/>
    <n v="2.1351484405006501E-2"/>
    <x v="2"/>
    <x v="6"/>
    <n v="3"/>
    <s v="Tuesday"/>
  </r>
  <r>
    <d v="2024-07-03T00:00:00"/>
    <x v="2"/>
    <n v="395.75"/>
    <n v="418.94"/>
    <n v="389.02"/>
    <n v="399.54"/>
    <n v="58650680"/>
    <n v="1.20317130626408E-2"/>
    <n v="1.19599073926994E-2"/>
    <x v="2"/>
    <x v="6"/>
    <n v="3"/>
    <s v="Wednesday"/>
  </r>
  <r>
    <d v="2024-07-04T00:00:00"/>
    <x v="2"/>
    <n v="401.02"/>
    <n v="423.6"/>
    <n v="391.15"/>
    <n v="403.46"/>
    <n v="62245611"/>
    <n v="9.8112829754214998E-3"/>
    <n v="9.7634648556184003E-3"/>
    <x v="2"/>
    <x v="6"/>
    <n v="3"/>
    <s v="Thursday"/>
  </r>
  <r>
    <d v="2024-07-05T00:00:00"/>
    <x v="2"/>
    <n v="396.87"/>
    <n v="417.76"/>
    <n v="389.02"/>
    <n v="403.64"/>
    <n v="58990435"/>
    <n v="4.46140881376E-4"/>
    <n v="4.4604139012329998E-4"/>
    <x v="2"/>
    <x v="6"/>
    <n v="3"/>
    <s v="Friday"/>
  </r>
  <r>
    <d v="2024-07-08T00:00:00"/>
    <x v="2"/>
    <n v="406"/>
    <n v="431.18"/>
    <n v="405.96"/>
    <n v="417.83"/>
    <n v="80145043"/>
    <n v="3.5155088692894597E-2"/>
    <n v="3.4551259639543697E-2"/>
    <x v="2"/>
    <x v="6"/>
    <n v="3"/>
    <s v="Monday"/>
  </r>
  <r>
    <d v="2024-07-09T00:00:00"/>
    <x v="2"/>
    <n v="411.42"/>
    <n v="426.61"/>
    <n v="401.19"/>
    <n v="415.41"/>
    <n v="67433597"/>
    <n v="-5.7918292128376E-3"/>
    <n v="-5.8086669011393E-3"/>
    <x v="2"/>
    <x v="6"/>
    <n v="3"/>
    <s v="Tuesday"/>
  </r>
  <r>
    <d v="2024-07-10T00:00:00"/>
    <x v="2"/>
    <n v="413.23"/>
    <n v="407.25"/>
    <n v="379.7"/>
    <n v="392.3"/>
    <n v="111717287"/>
    <n v="-5.5631785464962301E-2"/>
    <n v="-5.7239131119225399E-2"/>
    <x v="2"/>
    <x v="6"/>
    <n v="3"/>
    <s v="Wednesday"/>
  </r>
  <r>
    <d v="2024-07-11T00:00:00"/>
    <x v="2"/>
    <n v="392.49"/>
    <n v="411.99"/>
    <n v="394.76"/>
    <n v="402.48"/>
    <n v="126750066"/>
    <n v="2.5949528422125799E-2"/>
    <n v="2.5618552967556101E-2"/>
    <x v="2"/>
    <x v="6"/>
    <n v="3"/>
    <s v="Thursday"/>
  </r>
  <r>
    <d v="2024-07-12T00:00:00"/>
    <x v="2"/>
    <n v="398.87"/>
    <n v="395.48"/>
    <n v="385.77"/>
    <n v="390.28"/>
    <n v="29505958"/>
    <n v="-3.0312065195786199E-2"/>
    <n v="-3.0780975943313901E-2"/>
    <x v="2"/>
    <x v="6"/>
    <n v="3"/>
    <s v="Friday"/>
  </r>
  <r>
    <d v="2024-07-15T00:00:00"/>
    <x v="2"/>
    <n v="390.68"/>
    <n v="384.27"/>
    <n v="353.27"/>
    <n v="370.55"/>
    <n v="25864759"/>
    <n v="-5.05534488059853E-2"/>
    <n v="-5.1876041842381197E-2"/>
    <x v="2"/>
    <x v="6"/>
    <n v="3"/>
    <s v="Monday"/>
  </r>
  <r>
    <d v="2024-07-16T00:00:00"/>
    <x v="2"/>
    <n v="370.85"/>
    <n v="370.98"/>
    <n v="349.37"/>
    <n v="356.19"/>
    <n v="49889253"/>
    <n v="-3.8753204695722597E-2"/>
    <n v="-3.9524092051557297E-2"/>
    <x v="2"/>
    <x v="6"/>
    <n v="3"/>
    <s v="Tuesday"/>
  </r>
  <r>
    <d v="2024-07-17T00:00:00"/>
    <x v="2"/>
    <n v="352.6"/>
    <n v="369.2"/>
    <n v="350.34"/>
    <n v="361.19"/>
    <n v="58165519"/>
    <n v="1.4037451921727199E-2"/>
    <n v="1.3939839320967699E-2"/>
    <x v="2"/>
    <x v="6"/>
    <n v="3"/>
    <s v="Wednesday"/>
  </r>
  <r>
    <d v="2024-07-18T00:00:00"/>
    <x v="2"/>
    <n v="363.71"/>
    <n v="364.32"/>
    <n v="356.84"/>
    <n v="360.6"/>
    <n v="48874583"/>
    <n v="-1.6334892992605999E-3"/>
    <n v="-1.6348248975612001E-3"/>
    <x v="2"/>
    <x v="6"/>
    <n v="3"/>
    <s v="Thursday"/>
  </r>
  <r>
    <d v="2024-07-19T00:00:00"/>
    <x v="2"/>
    <n v="357.22"/>
    <n v="338.52"/>
    <n v="324.81"/>
    <n v="331.22"/>
    <n v="61750195"/>
    <n v="-8.1475318912922895E-2"/>
    <n v="-8.4986503607871994E-2"/>
    <x v="2"/>
    <x v="6"/>
    <n v="3"/>
    <s v="Friday"/>
  </r>
  <r>
    <d v="2024-07-22T00:00:00"/>
    <x v="2"/>
    <n v="340.53"/>
    <n v="342.3"/>
    <n v="313.39999999999998"/>
    <n v="326.82"/>
    <n v="46106336"/>
    <n v="-1.3284221967272599E-2"/>
    <n v="-1.33732465377069E-2"/>
    <x v="2"/>
    <x v="6"/>
    <n v="3"/>
    <s v="Monday"/>
  </r>
  <r>
    <d v="2024-07-23T00:00:00"/>
    <x v="2"/>
    <n v="326.38"/>
    <n v="356.38"/>
    <n v="334.76"/>
    <n v="343.65"/>
    <n v="40602830"/>
    <n v="5.1496236460436898E-2"/>
    <n v="5.0214136943976098E-2"/>
    <x v="2"/>
    <x v="6"/>
    <n v="3"/>
    <s v="Tuesday"/>
  </r>
  <r>
    <d v="2024-07-24T00:00:00"/>
    <x v="2"/>
    <n v="338.71"/>
    <n v="343.45"/>
    <n v="330.66"/>
    <n v="338.15"/>
    <n v="42485198"/>
    <n v="-1.60046558998981E-2"/>
    <n v="-1.6134113546665298E-2"/>
    <x v="2"/>
    <x v="6"/>
    <n v="3"/>
    <s v="Wednesday"/>
  </r>
  <r>
    <d v="2024-07-25T00:00:00"/>
    <x v="2"/>
    <n v="334.06"/>
    <n v="346.68"/>
    <n v="328.91"/>
    <n v="336.65"/>
    <n v="47085848"/>
    <n v="-4.4359012272660002E-3"/>
    <n v="-4.4457690296589997E-3"/>
    <x v="2"/>
    <x v="6"/>
    <n v="3"/>
    <s v="Thursday"/>
  </r>
  <r>
    <d v="2024-07-26T00:00:00"/>
    <x v="2"/>
    <n v="341.4"/>
    <n v="366.06"/>
    <n v="334.19"/>
    <n v="352.16"/>
    <n v="64397622"/>
    <n v="4.6071587702361597E-2"/>
    <n v="4.50418027868617E-2"/>
    <x v="2"/>
    <x v="6"/>
    <n v="3"/>
    <s v="Friday"/>
  </r>
  <r>
    <d v="2024-07-29T00:00:00"/>
    <x v="2"/>
    <n v="350.39"/>
    <n v="380.51"/>
    <n v="353.05"/>
    <n v="364.67"/>
    <n v="43206925"/>
    <n v="3.5523625624715997E-2"/>
    <n v="3.49072172617131E-2"/>
    <x v="2"/>
    <x v="6"/>
    <n v="3"/>
    <s v="Monday"/>
  </r>
  <r>
    <d v="2024-07-30T00:00:00"/>
    <x v="2"/>
    <n v="358.56"/>
    <n v="390.9"/>
    <n v="372.27"/>
    <n v="381.14"/>
    <n v="45848037"/>
    <n v="4.5164120986096901E-2"/>
    <n v="4.4173926660365001E-2"/>
    <x v="2"/>
    <x v="6"/>
    <n v="3"/>
    <s v="Tuesday"/>
  </r>
  <r>
    <d v="2024-07-31T00:00:00"/>
    <x v="2"/>
    <n v="385.14"/>
    <n v="354.52"/>
    <n v="328.38"/>
    <n v="341.03"/>
    <n v="59328396"/>
    <n v="-0.10523692081649789"/>
    <n v="-0.1111963117468325"/>
    <x v="2"/>
    <x v="6"/>
    <n v="3"/>
    <s v="Wednesday"/>
  </r>
  <r>
    <d v="2024-08-01T00:00:00"/>
    <x v="2"/>
    <n v="339.29"/>
    <n v="373.03"/>
    <n v="359.17"/>
    <n v="366.98"/>
    <n v="47105232"/>
    <n v="7.6093012344954997E-2"/>
    <n v="7.3336900703410104E-2"/>
    <x v="2"/>
    <x v="7"/>
    <n v="3"/>
    <s v="Thursday"/>
  </r>
  <r>
    <d v="2024-08-02T00:00:00"/>
    <x v="2"/>
    <n v="369.92"/>
    <n v="385.18"/>
    <n v="369.74"/>
    <n v="377.55"/>
    <n v="69897939"/>
    <n v="2.8802659545479298E-2"/>
    <n v="2.8395659592627E-2"/>
    <x v="2"/>
    <x v="7"/>
    <n v="3"/>
    <s v="Friday"/>
  </r>
  <r>
    <d v="2024-08-05T00:00:00"/>
    <x v="2"/>
    <n v="381.89"/>
    <n v="426.13"/>
    <n v="411.15"/>
    <n v="418.56"/>
    <n v="37946267"/>
    <n v="0.10862137465236379"/>
    <n v="0.1031172385793445"/>
    <x v="2"/>
    <x v="7"/>
    <n v="3"/>
    <s v="Monday"/>
  </r>
  <r>
    <d v="2024-08-06T00:00:00"/>
    <x v="2"/>
    <n v="419.97"/>
    <n v="416.49"/>
    <n v="399.12"/>
    <n v="406.31"/>
    <n v="35556176"/>
    <n v="-2.9267010703363901E-2"/>
    <n v="-2.9703833782574698E-2"/>
    <x v="2"/>
    <x v="7"/>
    <n v="3"/>
    <s v="Tuesday"/>
  </r>
  <r>
    <d v="2024-08-07T00:00:00"/>
    <x v="2"/>
    <n v="418.27"/>
    <n v="389.28"/>
    <n v="367.9"/>
    <n v="378.89"/>
    <n v="54784741"/>
    <n v="-6.7485417538332801E-2"/>
    <n v="-6.98704895578416E-2"/>
    <x v="2"/>
    <x v="7"/>
    <n v="3"/>
    <s v="Wednesday"/>
  </r>
  <r>
    <d v="2024-08-08T00:00:00"/>
    <x v="2"/>
    <n v="370.86"/>
    <n v="385.02"/>
    <n v="372.49"/>
    <n v="379.89"/>
    <n v="56447417"/>
    <n v="2.6392884478345E-3"/>
    <n v="2.6358116422639999E-3"/>
    <x v="2"/>
    <x v="7"/>
    <n v="3"/>
    <s v="Thursday"/>
  </r>
  <r>
    <d v="2024-08-09T00:00:00"/>
    <x v="2"/>
    <n v="376.07"/>
    <n v="381.54"/>
    <n v="368.06"/>
    <n v="376.51"/>
    <n v="38572329"/>
    <n v="-8.8973123798993994E-3"/>
    <n v="-8.9371298184335E-3"/>
    <x v="2"/>
    <x v="7"/>
    <n v="3"/>
    <s v="Friday"/>
  </r>
  <r>
    <d v="2024-08-12T00:00:00"/>
    <x v="2"/>
    <n v="375.33"/>
    <n v="395.4"/>
    <n v="380.26"/>
    <n v="387.63"/>
    <n v="74821226"/>
    <n v="2.9534408116650201E-2"/>
    <n v="2.9106669090045199E-2"/>
    <x v="2"/>
    <x v="7"/>
    <n v="3"/>
    <s v="Monday"/>
  </r>
  <r>
    <d v="2024-08-13T00:00:00"/>
    <x v="2"/>
    <n v="398.39"/>
    <n v="409.88"/>
    <n v="401.54"/>
    <n v="406.02"/>
    <n v="89077256"/>
    <n v="4.7442148440523101E-2"/>
    <n v="4.6351143069950501E-2"/>
    <x v="2"/>
    <x v="7"/>
    <n v="3"/>
    <s v="Tuesday"/>
  </r>
  <r>
    <d v="2024-08-14T00:00:00"/>
    <x v="2"/>
    <n v="414.98"/>
    <n v="419.46"/>
    <n v="396.86"/>
    <n v="405.51"/>
    <n v="41415977"/>
    <n v="-1.2560957588294999E-3"/>
    <n v="-1.2568853083429999E-3"/>
    <x v="2"/>
    <x v="7"/>
    <n v="3"/>
    <s v="Wednesday"/>
  </r>
  <r>
    <d v="2024-08-15T00:00:00"/>
    <x v="2"/>
    <n v="411.93"/>
    <n v="410.73"/>
    <n v="396.22"/>
    <n v="402.48"/>
    <n v="78117429"/>
    <n v="-7.4720722053708997E-3"/>
    <n v="-7.5001279807828001E-3"/>
    <x v="2"/>
    <x v="7"/>
    <n v="3"/>
    <s v="Thursday"/>
  </r>
  <r>
    <d v="2024-08-16T00:00:00"/>
    <x v="2"/>
    <n v="398.55"/>
    <n v="415.63"/>
    <n v="406.28"/>
    <n v="412.15"/>
    <n v="24468421"/>
    <n v="2.40260385609221E-2"/>
    <n v="2.3741954576173199E-2"/>
    <x v="2"/>
    <x v="7"/>
    <n v="3"/>
    <s v="Friday"/>
  </r>
  <r>
    <d v="2024-08-19T00:00:00"/>
    <x v="2"/>
    <n v="408.72"/>
    <n v="421.81"/>
    <n v="393.72"/>
    <n v="408.8"/>
    <n v="69051781"/>
    <n v="-8.1281086982892999E-3"/>
    <n v="-8.1613218697416997E-3"/>
    <x v="2"/>
    <x v="7"/>
    <n v="3"/>
    <s v="Monday"/>
  </r>
  <r>
    <d v="2024-08-20T00:00:00"/>
    <x v="2"/>
    <n v="404.64"/>
    <n v="410.73"/>
    <n v="395.97"/>
    <n v="404.09"/>
    <n v="38655697"/>
    <n v="-1.15215264187867E-2"/>
    <n v="-1.15884134611761E-2"/>
    <x v="2"/>
    <x v="7"/>
    <n v="3"/>
    <s v="Tuesday"/>
  </r>
  <r>
    <d v="2024-08-21T00:00:00"/>
    <x v="2"/>
    <n v="400.2"/>
    <n v="438.65"/>
    <n v="406.58"/>
    <n v="422.6"/>
    <n v="67010197"/>
    <n v="4.5806627236506699E-2"/>
    <n v="4.47884797536377E-2"/>
    <x v="2"/>
    <x v="7"/>
    <n v="3"/>
    <s v="Wednesday"/>
  </r>
  <r>
    <d v="2024-08-22T00:00:00"/>
    <x v="2"/>
    <n v="430.35"/>
    <n v="457.29"/>
    <n v="428.6"/>
    <n v="446.02"/>
    <n v="37473732"/>
    <n v="5.5418835778513899E-2"/>
    <n v="5.39376888820155E-2"/>
    <x v="2"/>
    <x v="7"/>
    <n v="3"/>
    <s v="Thursday"/>
  </r>
  <r>
    <d v="2024-08-23T00:00:00"/>
    <x v="2"/>
    <n v="444.68"/>
    <n v="484.19"/>
    <n v="453.39"/>
    <n v="467.35"/>
    <n v="48983168"/>
    <n v="4.78229675799293E-2"/>
    <n v="4.6714647564620598E-2"/>
    <x v="2"/>
    <x v="7"/>
    <n v="3"/>
    <s v="Friday"/>
  </r>
  <r>
    <d v="2024-08-26T00:00:00"/>
    <x v="2"/>
    <n v="466.71"/>
    <n v="475.21"/>
    <n v="456.72"/>
    <n v="465.23"/>
    <n v="39212215"/>
    <n v="-4.5362148282870997E-3"/>
    <n v="-4.5465346712806002E-3"/>
    <x v="2"/>
    <x v="7"/>
    <n v="3"/>
    <s v="Monday"/>
  </r>
  <r>
    <d v="2024-08-27T00:00:00"/>
    <x v="2"/>
    <n v="469.65"/>
    <n v="431.38"/>
    <n v="421.52"/>
    <n v="427.2"/>
    <n v="46892549"/>
    <n v="-8.1744513466457502E-2"/>
    <n v="-8.5279619311326701E-2"/>
    <x v="2"/>
    <x v="7"/>
    <n v="3"/>
    <s v="Tuesday"/>
  </r>
  <r>
    <d v="2024-08-28T00:00:00"/>
    <x v="2"/>
    <n v="418.47"/>
    <n v="434.88"/>
    <n v="408.87"/>
    <n v="425.61"/>
    <n v="86574058"/>
    <n v="-3.7219101123594001E-3"/>
    <n v="-3.7288536539811E-3"/>
    <x v="2"/>
    <x v="7"/>
    <n v="3"/>
    <s v="Wednesday"/>
  </r>
  <r>
    <d v="2024-08-29T00:00:00"/>
    <x v="2"/>
    <n v="425.88"/>
    <n v="426.49"/>
    <n v="401.69"/>
    <n v="413.56"/>
    <n v="48406866"/>
    <n v="-2.8312304692089001E-2"/>
    <n v="-2.8720827273511398E-2"/>
    <x v="2"/>
    <x v="7"/>
    <n v="3"/>
    <s v="Thursday"/>
  </r>
  <r>
    <d v="2024-08-30T00:00:00"/>
    <x v="2"/>
    <n v="407.99"/>
    <n v="420.03"/>
    <n v="405.28"/>
    <n v="412.34"/>
    <n v="94171114"/>
    <n v="-2.9499951639424E-3"/>
    <n v="-2.9543549760702999E-3"/>
    <x v="2"/>
    <x v="7"/>
    <n v="3"/>
    <s v="Friday"/>
  </r>
  <r>
    <d v="2024-09-02T00:00:00"/>
    <x v="2"/>
    <n v="410.84"/>
    <n v="420.51"/>
    <n v="390.29"/>
    <n v="402.1"/>
    <n v="44535171"/>
    <n v="-2.48338749575591E-2"/>
    <n v="-2.5147437839193602E-2"/>
    <x v="2"/>
    <x v="8"/>
    <n v="3"/>
    <s v="Monday"/>
  </r>
  <r>
    <d v="2024-09-03T00:00:00"/>
    <x v="2"/>
    <n v="399.2"/>
    <n v="409.59"/>
    <n v="389.72"/>
    <n v="402.7"/>
    <n v="78222115"/>
    <n v="1.4921661278287999E-3"/>
    <n v="1.4910539541800999E-3"/>
    <x v="2"/>
    <x v="8"/>
    <n v="3"/>
    <s v="Tuesday"/>
  </r>
  <r>
    <d v="2024-09-04T00:00:00"/>
    <x v="2"/>
    <n v="399.54"/>
    <n v="401.93"/>
    <n v="366.87"/>
    <n v="386.82"/>
    <n v="30701613"/>
    <n v="-3.9433821703501397E-2"/>
    <n v="-4.02323993068247E-2"/>
    <x v="2"/>
    <x v="8"/>
    <n v="3"/>
    <s v="Wednesday"/>
  </r>
  <r>
    <d v="2024-09-05T00:00:00"/>
    <x v="2"/>
    <n v="387.89"/>
    <n v="381.55"/>
    <n v="356.62"/>
    <n v="367.92"/>
    <n v="45881880"/>
    <n v="-4.8859934853420099E-2"/>
    <n v="-5.0093945318915298E-2"/>
    <x v="2"/>
    <x v="8"/>
    <n v="3"/>
    <s v="Thursday"/>
  </r>
  <r>
    <d v="2024-09-06T00:00:00"/>
    <x v="2"/>
    <n v="368.92"/>
    <n v="392.88"/>
    <n v="384.34"/>
    <n v="387.71"/>
    <n v="42571712"/>
    <n v="5.3788867145031498E-2"/>
    <n v="5.2392114251602701E-2"/>
    <x v="2"/>
    <x v="8"/>
    <n v="3"/>
    <s v="Friday"/>
  </r>
  <r>
    <d v="2024-09-09T00:00:00"/>
    <x v="2"/>
    <n v="386.66"/>
    <n v="388.94"/>
    <n v="360.47"/>
    <n v="373.49"/>
    <n v="79307657"/>
    <n v="-3.6676897681256398E-2"/>
    <n v="-3.7366407030536099E-2"/>
    <x v="2"/>
    <x v="8"/>
    <n v="3"/>
    <s v="Monday"/>
  </r>
  <r>
    <d v="2024-09-10T00:00:00"/>
    <x v="2"/>
    <n v="375.19"/>
    <n v="383.45"/>
    <n v="361.18"/>
    <n v="374.37"/>
    <n v="52857395"/>
    <n v="2.3561541138985001E-3"/>
    <n v="2.3533827351375999E-3"/>
    <x v="2"/>
    <x v="8"/>
    <n v="3"/>
    <s v="Tuesday"/>
  </r>
  <r>
    <d v="2024-09-11T00:00:00"/>
    <x v="2"/>
    <n v="370.37"/>
    <n v="404.45"/>
    <n v="372.26"/>
    <n v="390.2"/>
    <n v="26724962"/>
    <n v="4.2284371076742197E-2"/>
    <n v="4.1414815001138097E-2"/>
    <x v="2"/>
    <x v="8"/>
    <n v="3"/>
    <s v="Wednesday"/>
  </r>
  <r>
    <d v="2024-09-12T00:00:00"/>
    <x v="2"/>
    <n v="393.47"/>
    <n v="410.88"/>
    <n v="400.55"/>
    <n v="406.03"/>
    <n v="33750124"/>
    <n v="4.0568939005638002E-2"/>
    <n v="3.9767620308485803E-2"/>
    <x v="2"/>
    <x v="8"/>
    <n v="3"/>
    <s v="Thursday"/>
  </r>
  <r>
    <d v="2024-09-13T00:00:00"/>
    <x v="2"/>
    <n v="405.01"/>
    <n v="438.39"/>
    <n v="403.61"/>
    <n v="420.45"/>
    <n v="36900471"/>
    <n v="3.5514617146516297E-2"/>
    <n v="3.4898517781410301E-2"/>
    <x v="2"/>
    <x v="8"/>
    <n v="3"/>
    <s v="Friday"/>
  </r>
  <r>
    <d v="2024-09-16T00:00:00"/>
    <x v="2"/>
    <n v="417.95"/>
    <n v="436.34"/>
    <n v="409.58"/>
    <n v="426.69"/>
    <n v="66170721"/>
    <n v="1.48412415269354E-2"/>
    <n v="1.47321879713393E-2"/>
    <x v="2"/>
    <x v="8"/>
    <n v="3"/>
    <s v="Monday"/>
  </r>
  <r>
    <d v="2024-09-17T00:00:00"/>
    <x v="2"/>
    <n v="422.52"/>
    <n v="451.22"/>
    <n v="430.52"/>
    <n v="440.56"/>
    <n v="63658015"/>
    <n v="3.2506034826220498E-2"/>
    <n v="3.19888907039797E-2"/>
    <x v="2"/>
    <x v="8"/>
    <n v="3"/>
    <s v="Tuesday"/>
  </r>
  <r>
    <d v="2024-09-18T00:00:00"/>
    <x v="2"/>
    <n v="439.25"/>
    <n v="486.34"/>
    <n v="453.16"/>
    <n v="467.12"/>
    <n v="45691083"/>
    <n v="6.0286907572180803E-2"/>
    <n v="5.8539539021055999E-2"/>
    <x v="2"/>
    <x v="8"/>
    <n v="3"/>
    <s v="Wednesday"/>
  </r>
  <r>
    <d v="2024-09-19T00:00:00"/>
    <x v="2"/>
    <n v="477.86"/>
    <n v="491.19"/>
    <n v="462.15"/>
    <n v="476.44"/>
    <n v="42413642"/>
    <n v="1.9952046583318901E-2"/>
    <n v="1.97556130374178E-2"/>
    <x v="2"/>
    <x v="8"/>
    <n v="3"/>
    <s v="Thursday"/>
  </r>
  <r>
    <d v="2024-09-20T00:00:00"/>
    <x v="2"/>
    <n v="476.07"/>
    <n v="454.9"/>
    <n v="428.08"/>
    <n v="442.94"/>
    <n v="61987916"/>
    <n v="-7.0313155906305005E-2"/>
    <n v="-7.2907476321000905E-2"/>
    <x v="2"/>
    <x v="8"/>
    <n v="3"/>
    <s v="Friday"/>
  </r>
  <r>
    <d v="2024-09-23T00:00:00"/>
    <x v="2"/>
    <n v="436.72"/>
    <n v="449.68"/>
    <n v="421.92"/>
    <n v="434.48"/>
    <n v="35629219"/>
    <n v="-1.9099652323113701E-2"/>
    <n v="-1.9284406965109298E-2"/>
    <x v="2"/>
    <x v="8"/>
    <n v="3"/>
    <s v="Monday"/>
  </r>
  <r>
    <d v="2024-09-24T00:00:00"/>
    <x v="2"/>
    <n v="439.38"/>
    <n v="458.27"/>
    <n v="436.25"/>
    <n v="448.09"/>
    <n v="57358652"/>
    <n v="3.1324802062235202E-2"/>
    <n v="3.0844191369270101E-2"/>
    <x v="2"/>
    <x v="8"/>
    <n v="3"/>
    <s v="Tuesday"/>
  </r>
  <r>
    <d v="2024-09-25T00:00:00"/>
    <x v="2"/>
    <n v="445.49"/>
    <n v="455.19"/>
    <n v="423.28"/>
    <n v="437.75"/>
    <n v="55911965"/>
    <n v="-2.3075721395255301E-2"/>
    <n v="-2.3346133929898798E-2"/>
    <x v="2"/>
    <x v="8"/>
    <n v="3"/>
    <s v="Wednesday"/>
  </r>
  <r>
    <d v="2024-09-26T00:00:00"/>
    <x v="2"/>
    <n v="439.28"/>
    <n v="480.23"/>
    <n v="456.17"/>
    <n v="468.87"/>
    <n v="46046240"/>
    <n v="7.1090805254140493E-2"/>
    <n v="6.8677573356250701E-2"/>
    <x v="2"/>
    <x v="8"/>
    <n v="3"/>
    <s v="Thursday"/>
  </r>
  <r>
    <d v="2024-09-27T00:00:00"/>
    <x v="2"/>
    <n v="465.38"/>
    <n v="477.72"/>
    <n v="459.84"/>
    <n v="468.75"/>
    <n v="56335584"/>
    <n v="-2.5593448077280002E-4"/>
    <n v="-2.5596723759119998E-4"/>
    <x v="2"/>
    <x v="8"/>
    <n v="3"/>
    <s v="Friday"/>
  </r>
  <r>
    <d v="2024-09-30T00:00:00"/>
    <x v="2"/>
    <n v="476.13"/>
    <n v="480.37"/>
    <n v="463.57"/>
    <n v="471.49"/>
    <n v="51555108"/>
    <n v="5.8453333333331999E-3"/>
    <n v="5.8283156562381998E-3"/>
    <x v="2"/>
    <x v="8"/>
    <n v="3"/>
    <s v="Monday"/>
  </r>
  <r>
    <d v="2024-10-01T00:00:00"/>
    <x v="2"/>
    <n v="468.07"/>
    <n v="503.51"/>
    <n v="487.14"/>
    <n v="494.87"/>
    <n v="58046757"/>
    <n v="4.9587477995291597E-2"/>
    <n v="4.8397208872889098E-2"/>
    <x v="2"/>
    <x v="9"/>
    <n v="4"/>
    <s v="Tuesday"/>
  </r>
  <r>
    <d v="2024-10-02T00:00:00"/>
    <x v="2"/>
    <n v="503.36"/>
    <n v="506.62"/>
    <n v="473.81"/>
    <n v="492.32"/>
    <n v="33508271"/>
    <n v="-5.1528684300926999E-3"/>
    <n v="-5.1661902400161998E-3"/>
    <x v="2"/>
    <x v="9"/>
    <n v="4"/>
    <s v="Wednesday"/>
  </r>
  <r>
    <d v="2024-10-03T00:00:00"/>
    <x v="2"/>
    <n v="485.98"/>
    <n v="510.61"/>
    <n v="484.11"/>
    <n v="497.05"/>
    <n v="60121865"/>
    <n v="9.6075723106923E-3"/>
    <n v="9.5617130844224997E-3"/>
    <x v="2"/>
    <x v="9"/>
    <n v="4"/>
    <s v="Thursday"/>
  </r>
  <r>
    <d v="2024-10-04T00:00:00"/>
    <x v="2"/>
    <n v="495.26"/>
    <n v="540.89"/>
    <n v="499.52"/>
    <n v="516.9"/>
    <n v="68033715"/>
    <n v="3.99356201589375E-2"/>
    <n v="3.9158807543839297E-2"/>
    <x v="2"/>
    <x v="9"/>
    <n v="4"/>
    <s v="Friday"/>
  </r>
  <r>
    <d v="2024-10-07T00:00:00"/>
    <x v="2"/>
    <n v="525.79"/>
    <n v="509.96"/>
    <n v="475.2"/>
    <n v="487.8"/>
    <n v="55053664"/>
    <n v="-5.6297156123041002E-2"/>
    <n v="-5.79439464201736E-2"/>
    <x v="2"/>
    <x v="9"/>
    <n v="4"/>
    <s v="Monday"/>
  </r>
  <r>
    <d v="2024-10-08T00:00:00"/>
    <x v="2"/>
    <n v="488.8"/>
    <n v="501.87"/>
    <n v="467.31"/>
    <n v="483.26"/>
    <n v="59882706"/>
    <n v="-9.3070930709308001E-3"/>
    <n v="-9.3506746845120007E-3"/>
    <x v="2"/>
    <x v="9"/>
    <n v="4"/>
    <s v="Tuesday"/>
  </r>
  <r>
    <d v="2024-10-09T00:00:00"/>
    <x v="2"/>
    <n v="496.74"/>
    <n v="510.76"/>
    <n v="492.22"/>
    <n v="501.12"/>
    <n v="48378098"/>
    <n v="3.6957331457186701E-2"/>
    <n v="3.6290782265075698E-2"/>
    <x v="2"/>
    <x v="9"/>
    <n v="4"/>
    <s v="Wednesday"/>
  </r>
  <r>
    <d v="2024-10-10T00:00:00"/>
    <x v="2"/>
    <n v="499.46"/>
    <n v="520.11"/>
    <n v="483.9"/>
    <n v="503.64"/>
    <n v="65328133"/>
    <n v="5.0287356321838004E-3"/>
    <n v="5.0161337711160997E-3"/>
    <x v="2"/>
    <x v="9"/>
    <n v="4"/>
    <s v="Thursday"/>
  </r>
  <r>
    <d v="2024-10-11T00:00:00"/>
    <x v="2"/>
    <n v="505.23"/>
    <n v="540.49"/>
    <n v="529.6"/>
    <n v="536.08000000000004"/>
    <n v="50988348"/>
    <n v="6.4411087284568402E-2"/>
    <n v="6.2421676531415497E-2"/>
    <x v="2"/>
    <x v="9"/>
    <n v="4"/>
    <s v="Friday"/>
  </r>
  <r>
    <d v="2024-10-14T00:00:00"/>
    <x v="2"/>
    <n v="548.62"/>
    <n v="526.62"/>
    <n v="480.48"/>
    <n v="503.75"/>
    <n v="35432894"/>
    <n v="-6.0308162960752101E-2"/>
    <n v="-6.2203290404022497E-2"/>
    <x v="2"/>
    <x v="9"/>
    <n v="4"/>
    <s v="Monday"/>
  </r>
  <r>
    <d v="2024-10-15T00:00:00"/>
    <x v="2"/>
    <n v="494.39"/>
    <n v="487.58"/>
    <n v="456.5"/>
    <n v="471.17"/>
    <n v="63949125"/>
    <n v="-6.4674937965260401E-2"/>
    <n v="-6.6861150182957602E-2"/>
    <x v="2"/>
    <x v="9"/>
    <n v="4"/>
    <s v="Tuesday"/>
  </r>
  <r>
    <d v="2024-10-16T00:00:00"/>
    <x v="2"/>
    <n v="461.69"/>
    <n v="505.9"/>
    <n v="470.43"/>
    <n v="487.4"/>
    <n v="30623850"/>
    <n v="3.4446165927372201E-2"/>
    <n v="3.3866178113170699E-2"/>
    <x v="2"/>
    <x v="9"/>
    <n v="4"/>
    <s v="Wednesday"/>
  </r>
  <r>
    <d v="2024-10-17T00:00:00"/>
    <x v="2"/>
    <n v="482.63"/>
    <n v="521.04999999999995"/>
    <n v="493.94"/>
    <n v="506.17"/>
    <n v="54426813"/>
    <n v="3.8510463684858498E-2"/>
    <n v="3.7787440051068003E-2"/>
    <x v="2"/>
    <x v="9"/>
    <n v="4"/>
    <s v="Thursday"/>
  </r>
  <r>
    <d v="2024-10-18T00:00:00"/>
    <x v="2"/>
    <n v="511.22"/>
    <n v="516.25"/>
    <n v="492.31"/>
    <n v="503.35"/>
    <n v="44556415"/>
    <n v="-5.5712507655530001E-3"/>
    <n v="-5.5868280667414E-3"/>
    <x v="2"/>
    <x v="9"/>
    <n v="4"/>
    <s v="Friday"/>
  </r>
  <r>
    <d v="2024-10-21T00:00:00"/>
    <x v="2"/>
    <n v="493.4"/>
    <n v="533.55999999999995"/>
    <n v="484.3"/>
    <n v="512.87"/>
    <n v="43710365"/>
    <n v="1.8913281017184799E-2"/>
    <n v="1.87366485752237E-2"/>
    <x v="2"/>
    <x v="9"/>
    <n v="4"/>
    <s v="Monday"/>
  </r>
  <r>
    <d v="2024-10-22T00:00:00"/>
    <x v="2"/>
    <n v="516.63"/>
    <n v="546.58000000000004"/>
    <n v="516.80999999999995"/>
    <n v="530"/>
    <n v="52647546"/>
    <n v="3.3400276873281697E-2"/>
    <n v="3.2854604795511298E-2"/>
    <x v="2"/>
    <x v="9"/>
    <n v="4"/>
    <s v="Tuesday"/>
  </r>
  <r>
    <d v="2024-10-23T00:00:00"/>
    <x v="2"/>
    <n v="533.41999999999996"/>
    <n v="534.88"/>
    <n v="492.7"/>
    <n v="513.82000000000005"/>
    <n v="40416436"/>
    <n v="-3.05283018867923E-2"/>
    <n v="-3.1003996975963E-2"/>
    <x v="2"/>
    <x v="9"/>
    <n v="4"/>
    <s v="Wednesday"/>
  </r>
  <r>
    <d v="2024-10-24T00:00:00"/>
    <x v="2"/>
    <n v="526.54"/>
    <n v="515.42999999999995"/>
    <n v="482.85"/>
    <n v="500.33"/>
    <n v="58304822"/>
    <n v="-2.6254330310225501E-2"/>
    <n v="-2.6605128852228099E-2"/>
    <x v="2"/>
    <x v="9"/>
    <n v="4"/>
    <s v="Thursday"/>
  </r>
  <r>
    <d v="2024-10-25T00:00:00"/>
    <x v="2"/>
    <n v="506.76"/>
    <n v="513.85"/>
    <n v="489.68"/>
    <n v="505.41"/>
    <n v="50859249"/>
    <n v="1.0153298822776999E-2"/>
    <n v="1.01021003482461E-2"/>
    <x v="2"/>
    <x v="9"/>
    <n v="4"/>
    <s v="Friday"/>
  </r>
  <r>
    <d v="2024-10-28T00:00:00"/>
    <x v="2"/>
    <n v="507.67"/>
    <n v="537.96"/>
    <n v="508.76"/>
    <n v="525.70000000000005"/>
    <n v="41547394"/>
    <n v="4.0145624344591402E-2"/>
    <n v="3.9360726759179898E-2"/>
    <x v="2"/>
    <x v="9"/>
    <n v="4"/>
    <s v="Monday"/>
  </r>
  <r>
    <d v="2024-10-29T00:00:00"/>
    <x v="2"/>
    <n v="534.48"/>
    <n v="519.17999999999995"/>
    <n v="484.11"/>
    <n v="502.37"/>
    <n v="74699759"/>
    <n v="-4.4378923340308199E-2"/>
    <n v="-4.5393807830124297E-2"/>
    <x v="2"/>
    <x v="9"/>
    <n v="4"/>
    <s v="Tuesday"/>
  </r>
  <r>
    <d v="2024-10-30T00:00:00"/>
    <x v="2"/>
    <n v="505.69"/>
    <n v="515.05999999999995"/>
    <n v="486.33"/>
    <n v="499.48"/>
    <n v="53168057"/>
    <n v="-5.7527320500824998E-3"/>
    <n v="-5.7693427483336002E-3"/>
    <x v="2"/>
    <x v="9"/>
    <n v="4"/>
    <s v="Wednesday"/>
  </r>
  <r>
    <d v="2024-10-31T00:00:00"/>
    <x v="2"/>
    <n v="496.65"/>
    <n v="519.91999999999996"/>
    <n v="480.58"/>
    <n v="495.66"/>
    <n v="60416562"/>
    <n v="-7.6479538720267996E-3"/>
    <n v="-7.6773494444754E-3"/>
    <x v="2"/>
    <x v="9"/>
    <n v="4"/>
    <s v="Thursday"/>
  </r>
  <r>
    <d v="2024-11-01T00:00:00"/>
    <x v="2"/>
    <n v="488.69"/>
    <n v="516.94000000000005"/>
    <n v="493.03"/>
    <n v="505.4"/>
    <n v="76477732"/>
    <n v="1.9650566920873001E-2"/>
    <n v="1.9459987151624801E-2"/>
    <x v="2"/>
    <x v="10"/>
    <n v="4"/>
    <s v="Friday"/>
  </r>
  <r>
    <d v="2024-11-04T00:00:00"/>
    <x v="2"/>
    <n v="501.86"/>
    <n v="525.67999999999995"/>
    <n v="487.98"/>
    <n v="506.4"/>
    <n v="76102153"/>
    <n v="1.9786307874950998E-3"/>
    <n v="1.9766758758725999E-3"/>
    <x v="2"/>
    <x v="10"/>
    <n v="4"/>
    <s v="Monday"/>
  </r>
  <r>
    <d v="2024-11-05T00:00:00"/>
    <x v="2"/>
    <n v="506.15"/>
    <n v="504.18"/>
    <n v="483.88"/>
    <n v="496.36"/>
    <n v="59498948"/>
    <n v="-1.9826224328593899E-2"/>
    <n v="-2.0025400923547501E-2"/>
    <x v="2"/>
    <x v="10"/>
    <n v="4"/>
    <s v="Tuesday"/>
  </r>
  <r>
    <d v="2024-11-06T00:00:00"/>
    <x v="2"/>
    <n v="497.43"/>
    <n v="538.44000000000005"/>
    <n v="510.7"/>
    <n v="523.62"/>
    <n v="45660132"/>
    <n v="5.4919816262390203E-2"/>
    <n v="5.3464760496856098E-2"/>
    <x v="2"/>
    <x v="10"/>
    <n v="4"/>
    <s v="Wednesday"/>
  </r>
  <r>
    <d v="2024-11-07T00:00:00"/>
    <x v="2"/>
    <n v="509.89"/>
    <n v="526.76"/>
    <n v="490.45"/>
    <n v="513.39"/>
    <n v="32560889"/>
    <n v="-1.95370688667354E-2"/>
    <n v="-1.9730440145804901E-2"/>
    <x v="2"/>
    <x v="10"/>
    <n v="4"/>
    <s v="Thursday"/>
  </r>
  <r>
    <d v="2024-11-08T00:00:00"/>
    <x v="2"/>
    <n v="512"/>
    <n v="523.65"/>
    <n v="486.62"/>
    <n v="508.47"/>
    <n v="53198500"/>
    <n v="-9.5833576812948008E-3"/>
    <n v="-9.6295735593971993E-3"/>
    <x v="2"/>
    <x v="10"/>
    <n v="4"/>
    <s v="Friday"/>
  </r>
  <r>
    <d v="2024-11-11T00:00:00"/>
    <x v="2"/>
    <n v="508.65"/>
    <n v="485.21"/>
    <n v="468.83"/>
    <n v="477.5"/>
    <n v="69435502"/>
    <n v="-6.0908214840600203E-2"/>
    <n v="-6.2842056777287797E-2"/>
    <x v="2"/>
    <x v="10"/>
    <n v="4"/>
    <s v="Monday"/>
  </r>
  <r>
    <d v="2024-11-12T00:00:00"/>
    <x v="2"/>
    <n v="480.72"/>
    <n v="471.88"/>
    <n v="457.8"/>
    <n v="464.84"/>
    <n v="55607464"/>
    <n v="-2.65130890052356E-2"/>
    <n v="-2.6870899566112001E-2"/>
    <x v="2"/>
    <x v="10"/>
    <n v="4"/>
    <s v="Tuesday"/>
  </r>
  <r>
    <d v="2024-11-13T00:00:00"/>
    <x v="2"/>
    <n v="474.13"/>
    <n v="482.47"/>
    <n v="465.91"/>
    <n v="475.88"/>
    <n v="17790200"/>
    <n v="2.3750107563893001E-2"/>
    <n v="2.3472461253652401E-2"/>
    <x v="2"/>
    <x v="10"/>
    <n v="4"/>
    <s v="Wednesday"/>
  </r>
  <r>
    <d v="2024-11-14T00:00:00"/>
    <x v="2"/>
    <n v="476.96"/>
    <n v="490.66"/>
    <n v="478.26"/>
    <n v="483.29"/>
    <n v="64912593"/>
    <n v="1.55711523913593E-2"/>
    <n v="1.5451165946506199E-2"/>
    <x v="2"/>
    <x v="10"/>
    <n v="4"/>
    <s v="Thursday"/>
  </r>
  <r>
    <d v="2024-11-15T00:00:00"/>
    <x v="2"/>
    <n v="477.89"/>
    <n v="506.61"/>
    <n v="483.31"/>
    <n v="496.46"/>
    <n v="66120097"/>
    <n v="2.7250719029981899E-2"/>
    <n v="2.68860287373133E-2"/>
    <x v="2"/>
    <x v="10"/>
    <n v="4"/>
    <s v="Friday"/>
  </r>
  <r>
    <d v="2024-11-18T00:00:00"/>
    <x v="2"/>
    <n v="485.37"/>
    <n v="524.29999999999995"/>
    <n v="489.28"/>
    <n v="508.98"/>
    <n v="45679807"/>
    <n v="2.5218547314990101E-2"/>
    <n v="2.4905806755553699E-2"/>
    <x v="2"/>
    <x v="10"/>
    <n v="4"/>
    <s v="Monday"/>
  </r>
  <r>
    <d v="2024-11-19T00:00:00"/>
    <x v="2"/>
    <n v="513.27"/>
    <n v="572.24"/>
    <n v="543.1"/>
    <n v="555.70000000000005"/>
    <n v="67257699"/>
    <n v="9.1791425989233399E-2"/>
    <n v="8.7819857238177201E-2"/>
    <x v="2"/>
    <x v="10"/>
    <n v="4"/>
    <s v="Tuesday"/>
  </r>
  <r>
    <d v="2024-11-20T00:00:00"/>
    <x v="2"/>
    <n v="549.76"/>
    <n v="551.21"/>
    <n v="531.34"/>
    <n v="540.20000000000005"/>
    <n v="60365190"/>
    <n v="-2.7892747885549699E-2"/>
    <n v="-2.8289138927360302E-2"/>
    <x v="2"/>
    <x v="10"/>
    <n v="4"/>
    <s v="Wednesday"/>
  </r>
  <r>
    <d v="2024-11-21T00:00:00"/>
    <x v="2"/>
    <n v="545.95000000000005"/>
    <n v="529.05999999999995"/>
    <n v="483.57"/>
    <n v="506.72"/>
    <n v="40705815"/>
    <n v="-6.19770455386894E-2"/>
    <n v="-6.3980858568185597E-2"/>
    <x v="2"/>
    <x v="10"/>
    <n v="4"/>
    <s v="Thursday"/>
  </r>
  <r>
    <d v="2024-11-22T00:00:00"/>
    <x v="2"/>
    <n v="515.41999999999996"/>
    <n v="495.61"/>
    <n v="476.86"/>
    <n v="486.52"/>
    <n v="73215953"/>
    <n v="-3.9864224818440201E-2"/>
    <n v="-4.0680572040094003E-2"/>
    <x v="2"/>
    <x v="10"/>
    <n v="4"/>
    <s v="Friday"/>
  </r>
  <r>
    <d v="2024-11-25T00:00:00"/>
    <x v="2"/>
    <n v="477.29"/>
    <n v="479.07"/>
    <n v="463.32"/>
    <n v="473.81"/>
    <n v="34184759"/>
    <n v="-2.6124311436323201E-2"/>
    <n v="-2.64716132963995E-2"/>
    <x v="2"/>
    <x v="10"/>
    <n v="4"/>
    <s v="Monday"/>
  </r>
  <r>
    <d v="2024-11-26T00:00:00"/>
    <x v="2"/>
    <n v="477.03"/>
    <n v="480.02"/>
    <n v="434.73"/>
    <n v="456.35"/>
    <n v="49148661"/>
    <n v="-3.6850214220890097E-2"/>
    <n v="-3.7546338490949599E-2"/>
    <x v="2"/>
    <x v="10"/>
    <n v="4"/>
    <s v="Tuesday"/>
  </r>
  <r>
    <d v="2024-11-27T00:00:00"/>
    <x v="2"/>
    <n v="463.59"/>
    <n v="466.69"/>
    <n v="452.93"/>
    <n v="459.17"/>
    <n v="47699566"/>
    <n v="6.1794675139694001E-3"/>
    <n v="6.1604528978539E-3"/>
    <x v="2"/>
    <x v="10"/>
    <n v="4"/>
    <s v="Wednesday"/>
  </r>
  <r>
    <d v="2024-11-28T00:00:00"/>
    <x v="2"/>
    <n v="464.92"/>
    <n v="496.8"/>
    <n v="469.42"/>
    <n v="484.47"/>
    <n v="39032380"/>
    <n v="5.5099418516018003E-2"/>
    <n v="5.3634998048344998E-2"/>
    <x v="2"/>
    <x v="10"/>
    <n v="4"/>
    <s v="Thursday"/>
  </r>
  <r>
    <d v="2024-11-29T00:00:00"/>
    <x v="2"/>
    <n v="471.99"/>
    <n v="532.05999999999995"/>
    <n v="501.78"/>
    <n v="517.20000000000005"/>
    <n v="54771016"/>
    <n v="6.7558362746919398E-2"/>
    <n v="6.5374136988617201E-2"/>
    <x v="2"/>
    <x v="10"/>
    <n v="4"/>
    <s v="Friday"/>
  </r>
  <r>
    <d v="2024-12-02T00:00:00"/>
    <x v="2"/>
    <n v="511.78"/>
    <n v="538.04"/>
    <n v="519.91999999999996"/>
    <n v="529.23"/>
    <n v="74079117"/>
    <n v="2.3259860788862899E-2"/>
    <n v="2.2993473078721599E-2"/>
    <x v="2"/>
    <x v="11"/>
    <n v="4"/>
    <s v="Monday"/>
  </r>
  <r>
    <d v="2024-12-03T00:00:00"/>
    <x v="2"/>
    <n v="520.9"/>
    <n v="589.84"/>
    <n v="570.12"/>
    <n v="579.07000000000005"/>
    <n v="72700304"/>
    <n v="9.4174555486272502E-2"/>
    <n v="9.0000248389157406E-2"/>
    <x v="2"/>
    <x v="11"/>
    <n v="4"/>
    <s v="Tuesday"/>
  </r>
  <r>
    <d v="2024-12-04T00:00:00"/>
    <x v="2"/>
    <n v="582.79999999999995"/>
    <n v="583.87"/>
    <n v="563.97"/>
    <n v="572.02"/>
    <n v="62123371"/>
    <n v="-1.21746939057455E-2"/>
    <n v="-1.22494125620814E-2"/>
    <x v="2"/>
    <x v="11"/>
    <n v="4"/>
    <s v="Wednesday"/>
  </r>
  <r>
    <d v="2024-12-05T00:00:00"/>
    <x v="2"/>
    <n v="574.91999999999996"/>
    <n v="547.58000000000004"/>
    <n v="522.99"/>
    <n v="536.28"/>
    <n v="30061529"/>
    <n v="-6.2480332855494501E-2"/>
    <n v="-6.4517543070139904E-2"/>
    <x v="2"/>
    <x v="11"/>
    <n v="4"/>
    <s v="Thursday"/>
  </r>
  <r>
    <d v="2024-12-06T00:00:00"/>
    <x v="2"/>
    <n v="518.51"/>
    <n v="576.95000000000005"/>
    <n v="542.79999999999995"/>
    <n v="561.23"/>
    <n v="33489679"/>
    <n v="4.6524203774148003E-2"/>
    <n v="4.5474390944295902E-2"/>
    <x v="2"/>
    <x v="11"/>
    <n v="4"/>
    <s v="Friday"/>
  </r>
  <r>
    <d v="2024-12-09T00:00:00"/>
    <x v="2"/>
    <n v="559.15"/>
    <n v="529.66999999999996"/>
    <n v="507.24"/>
    <n v="521.74"/>
    <n v="52555709"/>
    <n v="-7.0363309160237295E-2"/>
    <n v="-7.2961424171390704E-2"/>
    <x v="2"/>
    <x v="11"/>
    <n v="4"/>
    <s v="Monday"/>
  </r>
  <r>
    <d v="2024-12-10T00:00:00"/>
    <x v="2"/>
    <n v="526.87"/>
    <n v="515.24"/>
    <n v="491.11"/>
    <n v="507.04"/>
    <n v="49489102"/>
    <n v="-2.8174953041744801E-2"/>
    <n v="-2.8579483563654699E-2"/>
    <x v="2"/>
    <x v="11"/>
    <n v="4"/>
    <s v="Tuesday"/>
  </r>
  <r>
    <d v="2024-12-11T00:00:00"/>
    <x v="2"/>
    <n v="507.97"/>
    <n v="528.36"/>
    <n v="508.25"/>
    <n v="519.16999999999996"/>
    <n v="43060196"/>
    <n v="2.3923161880719399E-2"/>
    <n v="2.3641486576022601E-2"/>
    <x v="2"/>
    <x v="11"/>
    <n v="4"/>
    <s v="Wednesday"/>
  </r>
  <r>
    <d v="2024-12-12T00:00:00"/>
    <x v="2"/>
    <n v="520.1"/>
    <n v="536.66999999999996"/>
    <n v="504.21"/>
    <n v="518.21"/>
    <n v="88554657"/>
    <n v="-1.8491053026945001E-3"/>
    <n v="-1.8508170083127999E-3"/>
    <x v="2"/>
    <x v="11"/>
    <n v="4"/>
    <s v="Thursday"/>
  </r>
  <r>
    <d v="2024-12-13T00:00:00"/>
    <x v="2"/>
    <n v="515.88"/>
    <n v="524.74"/>
    <n v="507.29"/>
    <n v="515.37"/>
    <n v="51613385"/>
    <n v="-5.4804036973427998E-3"/>
    <n v="-5.4954762038563996E-3"/>
    <x v="2"/>
    <x v="11"/>
    <n v="4"/>
    <s v="Friday"/>
  </r>
  <r>
    <d v="2024-12-16T00:00:00"/>
    <x v="2"/>
    <n v="508.67"/>
    <n v="506.61"/>
    <n v="481.13"/>
    <n v="492.2"/>
    <n v="58835583"/>
    <n v="-4.4957991346023199E-2"/>
    <n v="-4.5999951349508399E-2"/>
    <x v="2"/>
    <x v="11"/>
    <n v="4"/>
    <s v="Monday"/>
  </r>
  <r>
    <d v="2024-12-17T00:00:00"/>
    <x v="2"/>
    <n v="492.09"/>
    <n v="501.69"/>
    <n v="480.83"/>
    <n v="493.13"/>
    <n v="67248261"/>
    <n v="1.8894758228362001E-3"/>
    <n v="1.8876930087632E-3"/>
    <x v="2"/>
    <x v="11"/>
    <n v="4"/>
    <s v="Tuesday"/>
  </r>
  <r>
    <d v="2024-12-18T00:00:00"/>
    <x v="2"/>
    <n v="493.45"/>
    <n v="530.9"/>
    <n v="494.2"/>
    <n v="515.02"/>
    <n v="50831210"/>
    <n v="4.4389917465982497E-2"/>
    <n v="4.34329038954165E-2"/>
    <x v="2"/>
    <x v="11"/>
    <n v="4"/>
    <s v="Wednesday"/>
  </r>
  <r>
    <d v="2024-12-19T00:00:00"/>
    <x v="2"/>
    <n v="518.91"/>
    <n v="527.30999999999995"/>
    <n v="506.44"/>
    <n v="516.65"/>
    <n v="108781540"/>
    <n v="3.1649256339558E-3"/>
    <n v="3.1599277992285001E-3"/>
    <x v="2"/>
    <x v="11"/>
    <n v="4"/>
    <s v="Thursday"/>
  </r>
  <r>
    <d v="2024-12-20T00:00:00"/>
    <x v="2"/>
    <n v="521.07000000000005"/>
    <n v="507.54"/>
    <n v="493.79"/>
    <n v="500.55"/>
    <n v="37709472"/>
    <n v="-3.1162295557921101E-2"/>
    <n v="-3.16581687948711E-2"/>
    <x v="2"/>
    <x v="11"/>
    <n v="4"/>
    <s v="Friday"/>
  </r>
  <r>
    <d v="2024-12-23T00:00:00"/>
    <x v="2"/>
    <n v="501.07"/>
    <n v="489.55"/>
    <n v="464.07"/>
    <n v="476.73"/>
    <n v="41687508"/>
    <n v="-4.7587653581060797E-2"/>
    <n v="-4.8757200972837998E-2"/>
    <x v="2"/>
    <x v="11"/>
    <n v="4"/>
    <s v="Monday"/>
  </r>
  <r>
    <d v="2024-12-24T00:00:00"/>
    <x v="2"/>
    <n v="483.14"/>
    <n v="473.11"/>
    <n v="455.42"/>
    <n v="462.27"/>
    <n v="37681727"/>
    <n v="-3.0331634258385299E-2"/>
    <n v="-3.08011569307831E-2"/>
    <x v="2"/>
    <x v="11"/>
    <n v="4"/>
    <s v="Tuesday"/>
  </r>
  <r>
    <d v="2024-12-25T00:00:00"/>
    <x v="2"/>
    <n v="460.14"/>
    <n v="492.78"/>
    <n v="457.89"/>
    <n v="470.85"/>
    <n v="79903566"/>
    <n v="1.8560581478356899E-2"/>
    <n v="1.83904359942006E-2"/>
    <x v="2"/>
    <x v="11"/>
    <n v="4"/>
    <s v="Wednesday"/>
  </r>
  <r>
    <d v="2024-12-26T00:00:00"/>
    <x v="2"/>
    <n v="462.5"/>
    <n v="497.13"/>
    <n v="465.07"/>
    <n v="478.64"/>
    <n v="63602244"/>
    <n v="1.6544547095677899E-2"/>
    <n v="1.6409177125704E-2"/>
    <x v="2"/>
    <x v="11"/>
    <n v="4"/>
    <s v="Thursday"/>
  </r>
  <r>
    <d v="2024-12-27T00:00:00"/>
    <x v="2"/>
    <n v="481.44"/>
    <n v="482.38"/>
    <n v="445.15"/>
    <n v="464.29"/>
    <n v="42469128"/>
    <n v="-2.9980778873474698E-2"/>
    <n v="-3.0439392086678799E-2"/>
    <x v="2"/>
    <x v="11"/>
    <n v="4"/>
    <s v="Friday"/>
  </r>
  <r>
    <d v="2024-12-30T00:00:00"/>
    <x v="2"/>
    <n v="465.01"/>
    <n v="431.24"/>
    <n v="420.23"/>
    <n v="425.1"/>
    <n v="38584864"/>
    <n v="-8.4408451614292695E-2"/>
    <n v="-8.8184921630352894E-2"/>
    <x v="2"/>
    <x v="11"/>
    <n v="4"/>
    <s v="Monday"/>
  </r>
  <r>
    <d v="2024-12-31T00:00:00"/>
    <x v="2"/>
    <n v="427.69"/>
    <n v="448.24"/>
    <n v="421.56"/>
    <n v="433.48"/>
    <n v="75753917"/>
    <n v="1.9713008703834401E-2"/>
    <n v="1.9521223690050001E-2"/>
    <x v="2"/>
    <x v="11"/>
    <n v="4"/>
    <s v="Tuesday"/>
  </r>
  <r>
    <d v="2022-01-04T00:00:00"/>
    <x v="3"/>
    <n v="395.64"/>
    <n v="405.4"/>
    <n v="392.48"/>
    <n v="398.49"/>
    <n v="106493703"/>
    <n v="-1.00857036392995E-2"/>
    <n v="-1.01369089334681E-2"/>
    <x v="0"/>
    <x v="0"/>
    <n v="1"/>
    <s v="Tuesday"/>
  </r>
  <r>
    <d v="2022-01-05T00:00:00"/>
    <x v="3"/>
    <n v="392.1"/>
    <n v="403.53"/>
    <n v="364.12"/>
    <n v="383.21"/>
    <n v="79767646"/>
    <n v="-3.8344751436673402E-2"/>
    <n v="-3.9099262022908803E-2"/>
    <x v="0"/>
    <x v="0"/>
    <n v="1"/>
    <s v="Wednesday"/>
  </r>
  <r>
    <d v="2022-01-06T00:00:00"/>
    <x v="3"/>
    <n v="384.01"/>
    <n v="407.32"/>
    <n v="392.92"/>
    <n v="398.91"/>
    <n v="64762059"/>
    <n v="4.0969703295843103E-2"/>
    <n v="4.0152685747111401E-2"/>
    <x v="0"/>
    <x v="0"/>
    <n v="1"/>
    <s v="Thursday"/>
  </r>
  <r>
    <d v="2022-01-07T00:00:00"/>
    <x v="3"/>
    <n v="401.61"/>
    <n v="418.12"/>
    <n v="393.85"/>
    <n v="405.77"/>
    <n v="71316711"/>
    <n v="1.7196861447444201E-2"/>
    <n v="1.70506690788065E-2"/>
    <x v="0"/>
    <x v="0"/>
    <n v="1"/>
    <s v="Friday"/>
  </r>
  <r>
    <d v="2022-01-10T00:00:00"/>
    <x v="3"/>
    <n v="395.47"/>
    <n v="405.11"/>
    <n v="391.44"/>
    <n v="398.22"/>
    <n v="101505217"/>
    <n v="-1.8606599797914999E-2"/>
    <n v="-1.8781880229642101E-2"/>
    <x v="0"/>
    <x v="0"/>
    <n v="1"/>
    <s v="Monday"/>
  </r>
  <r>
    <d v="2022-01-11T00:00:00"/>
    <x v="3"/>
    <n v="396.64"/>
    <n v="408.32"/>
    <n v="395.85"/>
    <n v="400.42"/>
    <n v="91612938"/>
    <n v="5.5245844005823996E-3"/>
    <n v="5.5093798576645999E-3"/>
    <x v="0"/>
    <x v="0"/>
    <n v="1"/>
    <s v="Tuesday"/>
  </r>
  <r>
    <d v="2022-01-12T00:00:00"/>
    <x v="3"/>
    <n v="408.38"/>
    <n v="418.71"/>
    <n v="384.94"/>
    <n v="398.87"/>
    <n v="64350047"/>
    <n v="-3.8709355177064001E-3"/>
    <n v="-3.8784469791185998E-3"/>
    <x v="0"/>
    <x v="0"/>
    <n v="1"/>
    <s v="Wednesday"/>
  </r>
  <r>
    <d v="2022-01-13T00:00:00"/>
    <x v="3"/>
    <n v="397.81"/>
    <n v="391.67"/>
    <n v="379.96"/>
    <n v="384.78"/>
    <n v="98886543"/>
    <n v="-3.5324792538922498E-2"/>
    <n v="-3.5963806875608198E-2"/>
    <x v="0"/>
    <x v="0"/>
    <n v="1"/>
    <s v="Thursday"/>
  </r>
  <r>
    <d v="2022-01-14T00:00:00"/>
    <x v="3"/>
    <n v="391.82"/>
    <n v="389.67"/>
    <n v="380.96"/>
    <n v="385.72"/>
    <n v="90889191"/>
    <n v="2.4429544155101998E-3"/>
    <n v="2.4399752533571001E-3"/>
    <x v="0"/>
    <x v="0"/>
    <n v="1"/>
    <s v="Friday"/>
  </r>
  <r>
    <d v="2022-01-17T00:00:00"/>
    <x v="3"/>
    <n v="388.8"/>
    <n v="383.76"/>
    <n v="369.04"/>
    <n v="375.87"/>
    <n v="70338234"/>
    <n v="-2.5536658716167102E-2"/>
    <n v="-2.58683787166126E-2"/>
    <x v="0"/>
    <x v="0"/>
    <n v="1"/>
    <s v="Monday"/>
  </r>
  <r>
    <d v="2022-01-18T00:00:00"/>
    <x v="3"/>
    <n v="370.87"/>
    <n v="374.72"/>
    <n v="351.01"/>
    <n v="361.45"/>
    <n v="89489068"/>
    <n v="-3.8364328092159602E-2"/>
    <n v="-3.91196194792649E-2"/>
    <x v="0"/>
    <x v="0"/>
    <n v="1"/>
    <s v="Tuesday"/>
  </r>
  <r>
    <d v="2022-01-19T00:00:00"/>
    <x v="3"/>
    <n v="360.15"/>
    <n v="343.97"/>
    <n v="330.06"/>
    <n v="338.06"/>
    <n v="90820432"/>
    <n v="-6.4711578364919004E-2"/>
    <n v="-6.6900324924274404E-2"/>
    <x v="0"/>
    <x v="0"/>
    <n v="1"/>
    <s v="Wednesday"/>
  </r>
  <r>
    <d v="2022-01-20T00:00:00"/>
    <x v="3"/>
    <n v="337.53"/>
    <n v="339.38"/>
    <n v="329.57"/>
    <n v="332.99"/>
    <n v="83111164"/>
    <n v="-1.4997337750695099E-2"/>
    <n v="-1.51109350225282E-2"/>
    <x v="0"/>
    <x v="0"/>
    <n v="1"/>
    <s v="Thursday"/>
  </r>
  <r>
    <d v="2022-01-21T00:00:00"/>
    <x v="3"/>
    <n v="329.09"/>
    <n v="354.51"/>
    <n v="327.75"/>
    <n v="340.66"/>
    <n v="132048758"/>
    <n v="2.3033724736478599E-2"/>
    <n v="2.27724529329278E-2"/>
    <x v="0"/>
    <x v="0"/>
    <n v="1"/>
    <s v="Friday"/>
  </r>
  <r>
    <d v="2022-01-24T00:00:00"/>
    <x v="3"/>
    <n v="336.6"/>
    <n v="340.99"/>
    <n v="318.94"/>
    <n v="330.96"/>
    <n v="56503338"/>
    <n v="-2.8474138437151499E-2"/>
    <n v="-2.8887390279275199E-2"/>
    <x v="0"/>
    <x v="0"/>
    <n v="1"/>
    <s v="Monday"/>
  </r>
  <r>
    <d v="2022-01-25T00:00:00"/>
    <x v="3"/>
    <n v="337.08"/>
    <n v="378.5"/>
    <n v="350.61"/>
    <n v="366.78"/>
    <n v="55115472"/>
    <n v="0.1082306018854242"/>
    <n v="0.10276469111553289"/>
    <x v="0"/>
    <x v="0"/>
    <n v="1"/>
    <s v="Tuesday"/>
  </r>
  <r>
    <d v="2022-01-26T00:00:00"/>
    <x v="3"/>
    <n v="362.38"/>
    <n v="394.24"/>
    <n v="371.59"/>
    <n v="380.16"/>
    <n v="100098622"/>
    <n v="3.6479633567806299E-2"/>
    <n v="3.58300034655364E-2"/>
    <x v="0"/>
    <x v="0"/>
    <n v="1"/>
    <s v="Wednesday"/>
  </r>
  <r>
    <d v="2022-01-27T00:00:00"/>
    <x v="3"/>
    <n v="385.19"/>
    <n v="413.74"/>
    <n v="384.56"/>
    <n v="400.84"/>
    <n v="102925800"/>
    <n v="5.4398148148147897E-2"/>
    <n v="5.2970128455902397E-2"/>
    <x v="0"/>
    <x v="0"/>
    <n v="1"/>
    <s v="Thursday"/>
  </r>
  <r>
    <d v="2022-01-28T00:00:00"/>
    <x v="3"/>
    <n v="398.69"/>
    <n v="420.34"/>
    <n v="403.16"/>
    <n v="413.92"/>
    <n v="112892351"/>
    <n v="3.2631473904799903E-2"/>
    <n v="3.21103732475908E-2"/>
    <x v="0"/>
    <x v="0"/>
    <n v="1"/>
    <s v="Friday"/>
  </r>
  <r>
    <d v="2022-01-31T00:00:00"/>
    <x v="3"/>
    <n v="413.79"/>
    <n v="458.03"/>
    <n v="438.49"/>
    <n v="446.35"/>
    <n v="85070313"/>
    <n v="7.8348473134905297E-2"/>
    <n v="7.5430679187652103E-2"/>
    <x v="0"/>
    <x v="0"/>
    <n v="1"/>
    <s v="Monday"/>
  </r>
  <r>
    <d v="2022-02-01T00:00:00"/>
    <x v="3"/>
    <n v="449.43"/>
    <n v="444.37"/>
    <n v="415.13"/>
    <n v="432"/>
    <n v="75928571"/>
    <n v="-3.2149658339867798E-2"/>
    <n v="-3.2677809381260699E-2"/>
    <x v="0"/>
    <x v="1"/>
    <n v="1"/>
    <s v="Tuesday"/>
  </r>
  <r>
    <d v="2022-02-02T00:00:00"/>
    <x v="3"/>
    <n v="428.83"/>
    <n v="400.69"/>
    <n v="374"/>
    <n v="388.83"/>
    <n v="99780756"/>
    <n v="-9.9930555555555606E-2"/>
    <n v="-0.105283358140717"/>
    <x v="0"/>
    <x v="1"/>
    <n v="1"/>
    <s v="Wednesday"/>
  </r>
  <r>
    <d v="2022-02-03T00:00:00"/>
    <x v="3"/>
    <n v="391.54"/>
    <n v="393.13"/>
    <n v="365.36"/>
    <n v="381.62"/>
    <n v="87592619"/>
    <n v="-1.8542807910912101E-2"/>
    <n v="-1.8716881001197599E-2"/>
    <x v="0"/>
    <x v="1"/>
    <n v="1"/>
    <s v="Thursday"/>
  </r>
  <r>
    <d v="2022-02-04T00:00:00"/>
    <x v="3"/>
    <n v="372.03"/>
    <n v="401.55"/>
    <n v="378.96"/>
    <n v="390.27"/>
    <n v="159252597"/>
    <n v="2.2666526911587302E-2"/>
    <n v="2.24134581793815E-2"/>
    <x v="0"/>
    <x v="1"/>
    <n v="1"/>
    <s v="Friday"/>
  </r>
  <r>
    <d v="2022-02-07T00:00:00"/>
    <x v="3"/>
    <n v="392.38"/>
    <n v="401.32"/>
    <n v="383.54"/>
    <n v="392.53"/>
    <n v="90731265"/>
    <n v="5.7908627360545003E-3"/>
    <n v="5.7741601410426996E-3"/>
    <x v="0"/>
    <x v="1"/>
    <n v="1"/>
    <s v="Monday"/>
  </r>
  <r>
    <d v="2022-02-08T00:00:00"/>
    <x v="3"/>
    <n v="380.63"/>
    <n v="409.89"/>
    <n v="382.77"/>
    <n v="396.81"/>
    <n v="98417106"/>
    <n v="1.0903625200621599E-2"/>
    <n v="1.08446092834455E-2"/>
    <x v="0"/>
    <x v="1"/>
    <n v="1"/>
    <s v="Tuesday"/>
  </r>
  <r>
    <d v="2022-02-09T00:00:00"/>
    <x v="3"/>
    <n v="395.7"/>
    <n v="426.48"/>
    <n v="405.73"/>
    <n v="418.67"/>
    <n v="210144550"/>
    <n v="5.50893374662937E-2"/>
    <n v="5.3625443405713298E-2"/>
    <x v="0"/>
    <x v="1"/>
    <n v="1"/>
    <s v="Wednesday"/>
  </r>
  <r>
    <d v="2022-02-10T00:00:00"/>
    <x v="3"/>
    <n v="423.07"/>
    <n v="438.77"/>
    <n v="412.71"/>
    <n v="425.09"/>
    <n v="94324608"/>
    <n v="1.5334272816299E-2"/>
    <n v="1.52178910995397E-2"/>
    <x v="0"/>
    <x v="1"/>
    <n v="1"/>
    <s v="Thursday"/>
  </r>
  <r>
    <d v="2022-02-11T00:00:00"/>
    <x v="3"/>
    <n v="428.34"/>
    <n v="456.66"/>
    <n v="420.91"/>
    <n v="439.03"/>
    <n v="118157354"/>
    <n v="3.2793055588228301E-2"/>
    <n v="3.2266836658817702E-2"/>
    <x v="0"/>
    <x v="1"/>
    <n v="1"/>
    <s v="Friday"/>
  </r>
  <r>
    <d v="2022-02-14T00:00:00"/>
    <x v="3"/>
    <n v="432.03"/>
    <n v="432.12"/>
    <n v="406.98"/>
    <n v="422.27"/>
    <n v="121396617"/>
    <n v="-3.8175067763022999E-2"/>
    <n v="-3.8922827999013601E-2"/>
    <x v="0"/>
    <x v="1"/>
    <n v="1"/>
    <s v="Monday"/>
  </r>
  <r>
    <d v="2022-02-15T00:00:00"/>
    <x v="3"/>
    <n v="416.21"/>
    <n v="406.82"/>
    <n v="397.78"/>
    <n v="403.57"/>
    <n v="124535482"/>
    <n v="-4.4284462547658998E-2"/>
    <n v="-4.52949651751689E-2"/>
    <x v="0"/>
    <x v="1"/>
    <n v="1"/>
    <s v="Tuesday"/>
  </r>
  <r>
    <d v="2022-02-16T00:00:00"/>
    <x v="3"/>
    <n v="400.16"/>
    <n v="440.96"/>
    <n v="421.94"/>
    <n v="430.96"/>
    <n v="109072889"/>
    <n v="6.7869266793864694E-2"/>
    <n v="6.56653236763243E-2"/>
    <x v="0"/>
    <x v="1"/>
    <n v="1"/>
    <s v="Wednesday"/>
  </r>
  <r>
    <d v="2022-02-17T00:00:00"/>
    <x v="3"/>
    <n v="431.94"/>
    <n v="449.26"/>
    <n v="423.14"/>
    <n v="432.55"/>
    <n v="105987633"/>
    <n v="3.6894375348058999E-3"/>
    <n v="3.6826482541049001E-3"/>
    <x v="0"/>
    <x v="1"/>
    <n v="1"/>
    <s v="Thursday"/>
  </r>
  <r>
    <d v="2022-02-18T00:00:00"/>
    <x v="3"/>
    <n v="421.75"/>
    <n v="434.93"/>
    <n v="404.19"/>
    <n v="421.47"/>
    <n v="103055788"/>
    <n v="-2.5615535776210702E-2"/>
    <n v="-2.5949326094713399E-2"/>
    <x v="0"/>
    <x v="1"/>
    <n v="1"/>
    <s v="Friday"/>
  </r>
  <r>
    <d v="2022-02-21T00:00:00"/>
    <x v="3"/>
    <n v="421.4"/>
    <n v="419.84"/>
    <n v="401.66"/>
    <n v="410.7"/>
    <n v="84130739"/>
    <n v="-2.5553420172254301E-2"/>
    <n v="-2.5885579569156901E-2"/>
    <x v="0"/>
    <x v="1"/>
    <n v="1"/>
    <s v="Monday"/>
  </r>
  <r>
    <d v="2022-02-22T00:00:00"/>
    <x v="3"/>
    <n v="412.27"/>
    <n v="412.73"/>
    <n v="387.97"/>
    <n v="399.75"/>
    <n v="110258303"/>
    <n v="-2.6661796932067099E-2"/>
    <n v="-2.7023669248449199E-2"/>
    <x v="0"/>
    <x v="1"/>
    <n v="1"/>
    <s v="Tuesday"/>
  </r>
  <r>
    <d v="2022-02-23T00:00:00"/>
    <x v="3"/>
    <n v="398.36"/>
    <n v="400.64"/>
    <n v="376.21"/>
    <n v="388.14"/>
    <n v="183784511"/>
    <n v="-2.90431519699813E-2"/>
    <n v="-2.9473252430114599E-2"/>
    <x v="0"/>
    <x v="1"/>
    <n v="1"/>
    <s v="Wednesday"/>
  </r>
  <r>
    <d v="2022-02-24T00:00:00"/>
    <x v="3"/>
    <n v="390.64"/>
    <n v="379.13"/>
    <n v="354.95"/>
    <n v="368.11"/>
    <n v="143792999"/>
    <n v="-5.1605090946565603E-2"/>
    <n v="-5.2984292737143002E-2"/>
    <x v="0"/>
    <x v="1"/>
    <n v="1"/>
    <s v="Thursday"/>
  </r>
  <r>
    <d v="2022-02-25T00:00:00"/>
    <x v="3"/>
    <n v="369.12"/>
    <n v="351.14"/>
    <n v="342.05"/>
    <n v="346.02"/>
    <n v="109546113"/>
    <n v="-6.0009236369563498E-2"/>
    <n v="-6.1885229691429802E-2"/>
    <x v="0"/>
    <x v="1"/>
    <n v="1"/>
    <s v="Friday"/>
  </r>
  <r>
    <d v="2022-02-28T00:00:00"/>
    <x v="3"/>
    <n v="343.72"/>
    <n v="352.7"/>
    <n v="327.89"/>
    <n v="343.12"/>
    <n v="129272053"/>
    <n v="-8.3810184382403993E-3"/>
    <n v="-8.4163366467511005E-3"/>
    <x v="0"/>
    <x v="1"/>
    <n v="1"/>
    <s v="Monday"/>
  </r>
  <r>
    <d v="2022-03-01T00:00:00"/>
    <x v="3"/>
    <n v="334.96"/>
    <n v="351.39"/>
    <n v="325.06"/>
    <n v="334.74"/>
    <n v="77047137"/>
    <n v="-2.4422942410818299E-2"/>
    <n v="-2.4726129123132899E-2"/>
    <x v="0"/>
    <x v="2"/>
    <n v="1"/>
    <s v="Tuesday"/>
  </r>
  <r>
    <d v="2022-03-02T00:00:00"/>
    <x v="3"/>
    <n v="335.29"/>
    <n v="357.89"/>
    <n v="340.37"/>
    <n v="350.11"/>
    <n v="92482232"/>
    <n v="4.59162334946525E-2"/>
    <n v="4.4893279734843403E-2"/>
    <x v="0"/>
    <x v="2"/>
    <n v="1"/>
    <s v="Wednesday"/>
  </r>
  <r>
    <d v="2022-03-03T00:00:00"/>
    <x v="3"/>
    <n v="346.01"/>
    <n v="360.98"/>
    <n v="348.2"/>
    <n v="354.18"/>
    <n v="132890454"/>
    <n v="1.1624917882951001E-2"/>
    <n v="1.15578676603175E-2"/>
    <x v="0"/>
    <x v="2"/>
    <n v="1"/>
    <s v="Thursday"/>
  </r>
  <r>
    <d v="2022-03-04T00:00:00"/>
    <x v="3"/>
    <n v="351.66"/>
    <n v="363.82"/>
    <n v="353.58"/>
    <n v="357.89"/>
    <n v="156228603"/>
    <n v="1.0474899768479101E-2"/>
    <n v="1.04204181353995E-2"/>
    <x v="0"/>
    <x v="2"/>
    <n v="1"/>
    <s v="Friday"/>
  </r>
  <r>
    <d v="2022-03-07T00:00:00"/>
    <x v="3"/>
    <n v="360"/>
    <n v="354.57"/>
    <n v="336.73"/>
    <n v="347.01"/>
    <n v="79353323"/>
    <n v="-3.0400402358266399E-2"/>
    <n v="-3.08720786406327E-2"/>
    <x v="0"/>
    <x v="2"/>
    <n v="1"/>
    <s v="Monday"/>
  </r>
  <r>
    <d v="2022-03-08T00:00:00"/>
    <x v="3"/>
    <n v="353.05"/>
    <n v="350.88"/>
    <n v="335.54"/>
    <n v="345.14"/>
    <n v="86495612"/>
    <n v="-5.3888936918244004E-3"/>
    <n v="-5.4034661559870002E-3"/>
    <x v="0"/>
    <x v="2"/>
    <n v="1"/>
    <s v="Tuesday"/>
  </r>
  <r>
    <d v="2022-03-09T00:00:00"/>
    <x v="3"/>
    <n v="344.98"/>
    <n v="362.47"/>
    <n v="337.58"/>
    <n v="350.13"/>
    <n v="192401228"/>
    <n v="1.4457901141565701E-2"/>
    <n v="1.4354382272939101E-2"/>
    <x v="0"/>
    <x v="2"/>
    <n v="1"/>
    <s v="Wednesday"/>
  </r>
  <r>
    <d v="2022-03-10T00:00:00"/>
    <x v="3"/>
    <n v="352.51"/>
    <n v="363.99"/>
    <n v="356.66"/>
    <n v="360.39"/>
    <n v="102929939"/>
    <n v="2.9303401593693702E-2"/>
    <n v="2.8882264309021299E-2"/>
    <x v="0"/>
    <x v="2"/>
    <n v="1"/>
    <s v="Thursday"/>
  </r>
  <r>
    <d v="2022-03-11T00:00:00"/>
    <x v="3"/>
    <n v="354"/>
    <n v="366.98"/>
    <n v="351.89"/>
    <n v="358.85"/>
    <n v="172807589"/>
    <n v="-4.2731485335329999E-3"/>
    <n v="-4.2823045253124001E-3"/>
    <x v="0"/>
    <x v="2"/>
    <n v="1"/>
    <s v="Friday"/>
  </r>
  <r>
    <d v="2022-03-14T00:00:00"/>
    <x v="3"/>
    <n v="359.93"/>
    <n v="382.61"/>
    <n v="369.95"/>
    <n v="374.9"/>
    <n v="106402319"/>
    <n v="4.4726208722307197E-2"/>
    <n v="4.3754849865785303E-2"/>
    <x v="0"/>
    <x v="2"/>
    <n v="1"/>
    <s v="Monday"/>
  </r>
  <r>
    <d v="2022-03-15T00:00:00"/>
    <x v="3"/>
    <n v="374.62"/>
    <n v="388.54"/>
    <n v="359.22"/>
    <n v="374.85"/>
    <n v="107664969"/>
    <n v="-1.3336889837269999E-4"/>
    <n v="-1.333777927951E-4"/>
    <x v="0"/>
    <x v="2"/>
    <n v="1"/>
    <s v="Tuesday"/>
  </r>
  <r>
    <d v="2022-03-16T00:00:00"/>
    <x v="3"/>
    <n v="380.51"/>
    <n v="401.14"/>
    <n v="371.78"/>
    <n v="387.05"/>
    <n v="91242693"/>
    <n v="3.2546351874082897E-2"/>
    <n v="3.2027937701651299E-2"/>
    <x v="0"/>
    <x v="2"/>
    <n v="1"/>
    <s v="Wednesday"/>
  </r>
  <r>
    <d v="2022-03-17T00:00:00"/>
    <x v="3"/>
    <n v="384.48"/>
    <n v="383.92"/>
    <n v="373.59"/>
    <n v="379.2"/>
    <n v="132679537"/>
    <n v="-2.0281617362097899E-2"/>
    <n v="-2.0490113269855701E-2"/>
    <x v="0"/>
    <x v="2"/>
    <n v="1"/>
    <s v="Thursday"/>
  </r>
  <r>
    <d v="2022-03-18T00:00:00"/>
    <x v="3"/>
    <n v="378.07"/>
    <n v="360.66"/>
    <n v="345.17"/>
    <n v="351.92"/>
    <n v="150280485"/>
    <n v="-7.1940928270042101E-2"/>
    <n v="-7.4659893340402295E-2"/>
    <x v="0"/>
    <x v="2"/>
    <n v="1"/>
    <s v="Friday"/>
  </r>
  <r>
    <d v="2022-03-21T00:00:00"/>
    <x v="3"/>
    <n v="356.49"/>
    <n v="371.62"/>
    <n v="343.53"/>
    <n v="355.65"/>
    <n v="73307983"/>
    <n v="1.0598999772675401E-2"/>
    <n v="1.0543224139059599E-2"/>
    <x v="0"/>
    <x v="2"/>
    <n v="1"/>
    <s v="Monday"/>
  </r>
  <r>
    <d v="2022-03-22T00:00:00"/>
    <x v="3"/>
    <n v="355.25"/>
    <n v="373.9"/>
    <n v="354.04"/>
    <n v="366.21"/>
    <n v="89966287"/>
    <n v="2.9692113032475601E-2"/>
    <n v="2.9259838170293598E-2"/>
    <x v="0"/>
    <x v="2"/>
    <n v="1"/>
    <s v="Tuesday"/>
  </r>
  <r>
    <d v="2022-03-23T00:00:00"/>
    <x v="3"/>
    <n v="361.22"/>
    <n v="378.32"/>
    <n v="370.67"/>
    <n v="374.77"/>
    <n v="131590357"/>
    <n v="2.3374566505556901E-2"/>
    <n v="2.3105565121427699E-2"/>
    <x v="0"/>
    <x v="2"/>
    <n v="1"/>
    <s v="Wednesday"/>
  </r>
  <r>
    <d v="2022-03-24T00:00:00"/>
    <x v="3"/>
    <n v="386.52"/>
    <n v="386.61"/>
    <n v="375.2"/>
    <n v="381.14"/>
    <n v="96188094"/>
    <n v="1.69970915494837E-2"/>
    <n v="1.6854257228984201E-2"/>
    <x v="0"/>
    <x v="2"/>
    <n v="1"/>
    <s v="Thursday"/>
  </r>
  <r>
    <d v="2022-03-25T00:00:00"/>
    <x v="3"/>
    <n v="376.09"/>
    <n v="383.16"/>
    <n v="368.71"/>
    <n v="375.57"/>
    <n v="86241762"/>
    <n v="-1.4614052579104701E-2"/>
    <n v="-1.47218897605492E-2"/>
    <x v="0"/>
    <x v="2"/>
    <n v="1"/>
    <s v="Friday"/>
  </r>
  <r>
    <d v="2022-03-28T00:00:00"/>
    <x v="3"/>
    <n v="375.27"/>
    <n v="371.43"/>
    <n v="354.42"/>
    <n v="363.21"/>
    <n v="135372851"/>
    <n v="-3.2909976835210401E-2"/>
    <n v="-3.34636925519219E-2"/>
    <x v="0"/>
    <x v="2"/>
    <n v="1"/>
    <s v="Monday"/>
  </r>
  <r>
    <d v="2022-03-29T00:00:00"/>
    <x v="3"/>
    <n v="364.75"/>
    <n v="384.09"/>
    <n v="362.05"/>
    <n v="371.34"/>
    <n v="139240986"/>
    <n v="2.2383744940943098E-2"/>
    <n v="2.2136905591566398E-2"/>
    <x v="0"/>
    <x v="2"/>
    <n v="1"/>
    <s v="Tuesday"/>
  </r>
  <r>
    <d v="2022-03-30T00:00:00"/>
    <x v="3"/>
    <n v="372.56"/>
    <n v="383.18"/>
    <n v="374.8"/>
    <n v="377.72"/>
    <n v="87380973"/>
    <n v="1.7181020089406002E-2"/>
    <n v="1.7035095415543301E-2"/>
    <x v="0"/>
    <x v="2"/>
    <n v="1"/>
    <s v="Wednesday"/>
  </r>
  <r>
    <d v="2022-03-31T00:00:00"/>
    <x v="3"/>
    <n v="376.84"/>
    <n v="377.16"/>
    <n v="356.96"/>
    <n v="368.98"/>
    <n v="106578323"/>
    <n v="-2.3138832997987899E-2"/>
    <n v="-2.3410738365249099E-2"/>
    <x v="0"/>
    <x v="2"/>
    <n v="1"/>
    <s v="Thursday"/>
  </r>
  <r>
    <d v="2022-04-01T00:00:00"/>
    <x v="3"/>
    <n v="368.14"/>
    <n v="400.13"/>
    <n v="373.02"/>
    <n v="385.95"/>
    <n v="69590477"/>
    <n v="4.5991652664100803E-2"/>
    <n v="4.49653853662434E-2"/>
    <x v="0"/>
    <x v="3"/>
    <n v="2"/>
    <s v="Friday"/>
  </r>
  <r>
    <d v="2022-04-04T00:00:00"/>
    <x v="3"/>
    <n v="384.84"/>
    <n v="381.78"/>
    <n v="361.8"/>
    <n v="372.09"/>
    <n v="76441513"/>
    <n v="-3.5911387485425598E-2"/>
    <n v="-3.6572066900515003E-2"/>
    <x v="0"/>
    <x v="3"/>
    <n v="2"/>
    <s v="Monday"/>
  </r>
  <r>
    <d v="2022-04-05T00:00:00"/>
    <x v="3"/>
    <n v="366.99"/>
    <n v="365.83"/>
    <n v="358.58"/>
    <n v="363.14"/>
    <n v="103795202"/>
    <n v="-2.4053320433228401E-2"/>
    <n v="-2.43473256528269E-2"/>
    <x v="0"/>
    <x v="3"/>
    <n v="2"/>
    <s v="Tuesday"/>
  </r>
  <r>
    <d v="2022-04-06T00:00:00"/>
    <x v="3"/>
    <n v="372.73"/>
    <n v="397.3"/>
    <n v="380.59"/>
    <n v="388.14"/>
    <n v="100946656"/>
    <n v="6.8843972021809696E-2"/>
    <n v="6.6577664441428097E-2"/>
    <x v="0"/>
    <x v="3"/>
    <n v="2"/>
    <s v="Wednesday"/>
  </r>
  <r>
    <d v="2022-04-07T00:00:00"/>
    <x v="3"/>
    <n v="387.09"/>
    <n v="410.84"/>
    <n v="390.49"/>
    <n v="402.01"/>
    <n v="74821655"/>
    <n v="3.5734528778275897E-2"/>
    <n v="3.5110864647569497E-2"/>
    <x v="0"/>
    <x v="3"/>
    <n v="2"/>
    <s v="Thursday"/>
  </r>
  <r>
    <d v="2022-04-08T00:00:00"/>
    <x v="3"/>
    <n v="404.96"/>
    <n v="404.46"/>
    <n v="387.47"/>
    <n v="395.99"/>
    <n v="80670907"/>
    <n v="-1.4974751871843901E-2"/>
    <n v="-1.50880055211407E-2"/>
    <x v="0"/>
    <x v="3"/>
    <n v="2"/>
    <s v="Friday"/>
  </r>
  <r>
    <d v="2022-04-11T00:00:00"/>
    <x v="3"/>
    <n v="394.36"/>
    <n v="410.03"/>
    <n v="393.96"/>
    <n v="400.5"/>
    <n v="72650253"/>
    <n v="1.13891764943558E-2"/>
    <n v="1.1324808098036199E-2"/>
    <x v="0"/>
    <x v="3"/>
    <n v="2"/>
    <s v="Monday"/>
  </r>
  <r>
    <d v="2022-04-12T00:00:00"/>
    <x v="3"/>
    <n v="398.75"/>
    <n v="406.5"/>
    <n v="396.32"/>
    <n v="402.87"/>
    <n v="114627546"/>
    <n v="5.9176029962545998E-3"/>
    <n v="5.9001627527796004E-3"/>
    <x v="0"/>
    <x v="3"/>
    <n v="2"/>
    <s v="Tuesday"/>
  </r>
  <r>
    <d v="2022-04-13T00:00:00"/>
    <x v="3"/>
    <n v="400.61"/>
    <n v="364.61"/>
    <n v="354.13"/>
    <n v="359.87"/>
    <n v="55416557"/>
    <n v="-0.1067341822424107"/>
    <n v="-0.112871074138467"/>
    <x v="0"/>
    <x v="3"/>
    <n v="2"/>
    <s v="Wednesday"/>
  </r>
  <r>
    <d v="2022-04-14T00:00:00"/>
    <x v="3"/>
    <n v="353.02"/>
    <n v="354.73"/>
    <n v="334.29"/>
    <n v="346.6"/>
    <n v="73824969"/>
    <n v="-3.68744268763719E-2"/>
    <n v="-3.75714778412208E-2"/>
    <x v="0"/>
    <x v="3"/>
    <n v="2"/>
    <s v="Thursday"/>
  </r>
  <r>
    <d v="2022-04-15T00:00:00"/>
    <x v="3"/>
    <n v="345.92"/>
    <n v="353.97"/>
    <n v="340.04"/>
    <n v="345.73"/>
    <n v="57184776"/>
    <n v="-2.5100980957876002E-3"/>
    <n v="-2.5132536736588002E-3"/>
    <x v="0"/>
    <x v="3"/>
    <n v="2"/>
    <s v="Friday"/>
  </r>
  <r>
    <d v="2022-04-18T00:00:00"/>
    <x v="3"/>
    <n v="344"/>
    <n v="353.16"/>
    <n v="331.01"/>
    <n v="340.57"/>
    <n v="113394894"/>
    <n v="-1.49249414282822E-2"/>
    <n v="-1.50374391175897E-2"/>
    <x v="0"/>
    <x v="3"/>
    <n v="2"/>
    <s v="Monday"/>
  </r>
  <r>
    <d v="2022-04-19T00:00:00"/>
    <x v="3"/>
    <n v="345.47"/>
    <n v="347.4"/>
    <n v="341.44"/>
    <n v="343.88"/>
    <n v="58227055"/>
    <n v="9.7190004991631E-3"/>
    <n v="9.6720748159861997E-3"/>
    <x v="0"/>
    <x v="3"/>
    <n v="2"/>
    <s v="Tuesday"/>
  </r>
  <r>
    <d v="2022-04-20T00:00:00"/>
    <x v="3"/>
    <n v="338.82"/>
    <n v="370.12"/>
    <n v="346.27"/>
    <n v="360"/>
    <n v="100956420"/>
    <n v="4.68768174944749E-2"/>
    <n v="4.5811272143912403E-2"/>
    <x v="0"/>
    <x v="3"/>
    <n v="2"/>
    <s v="Wednesday"/>
  </r>
  <r>
    <d v="2022-04-21T00:00:00"/>
    <x v="3"/>
    <n v="357.45"/>
    <n v="364.11"/>
    <n v="346.55"/>
    <n v="355.13"/>
    <n v="163535058"/>
    <n v="-1.35277777777778E-2"/>
    <n v="-1.36201118254652E-2"/>
    <x v="0"/>
    <x v="3"/>
    <n v="2"/>
    <s v="Thursday"/>
  </r>
  <r>
    <d v="2022-04-22T00:00:00"/>
    <x v="3"/>
    <n v="351.21"/>
    <n v="354.4"/>
    <n v="329.05"/>
    <n v="339.93"/>
    <n v="165207189"/>
    <n v="-4.2801227719426599E-2"/>
    <n v="-4.37442055641055E-2"/>
    <x v="0"/>
    <x v="3"/>
    <n v="2"/>
    <s v="Friday"/>
  </r>
  <r>
    <d v="2022-04-25T00:00:00"/>
    <x v="3"/>
    <n v="345.95"/>
    <n v="352.18"/>
    <n v="332.1"/>
    <n v="344.33"/>
    <n v="58171637"/>
    <n v="1.2943841379107399E-2"/>
    <n v="1.2860785801976801E-2"/>
    <x v="0"/>
    <x v="3"/>
    <n v="2"/>
    <s v="Monday"/>
  </r>
  <r>
    <d v="2022-04-26T00:00:00"/>
    <x v="3"/>
    <n v="340.65"/>
    <n v="344.18"/>
    <n v="334.93"/>
    <n v="339.61"/>
    <n v="109365235"/>
    <n v="-1.3707780327011801E-2"/>
    <n v="-1.3802599451368001E-2"/>
    <x v="0"/>
    <x v="3"/>
    <n v="2"/>
    <s v="Tuesday"/>
  </r>
  <r>
    <d v="2022-04-27T00:00:00"/>
    <x v="3"/>
    <n v="341.95"/>
    <n v="344.14"/>
    <n v="329.98"/>
    <n v="337.29"/>
    <n v="74327335"/>
    <n v="-6.8313653897117002E-3"/>
    <n v="-6.8548059814156001E-3"/>
    <x v="0"/>
    <x v="3"/>
    <n v="2"/>
    <s v="Wednesday"/>
  </r>
  <r>
    <d v="2022-04-28T00:00:00"/>
    <x v="3"/>
    <n v="341.31"/>
    <n v="338.4"/>
    <n v="326.83999999999997"/>
    <n v="333.14"/>
    <n v="69911445"/>
    <n v="-1.2303952088707101E-2"/>
    <n v="-1.23802723808163E-2"/>
    <x v="0"/>
    <x v="3"/>
    <n v="2"/>
    <s v="Thursday"/>
  </r>
  <r>
    <d v="2022-04-29T00:00:00"/>
    <x v="3"/>
    <n v="332.54"/>
    <n v="374.98"/>
    <n v="354.65"/>
    <n v="365.01"/>
    <n v="96653188"/>
    <n v="9.5665485981869497E-2"/>
    <n v="9.1361928418505697E-2"/>
    <x v="0"/>
    <x v="3"/>
    <n v="2"/>
    <s v="Friday"/>
  </r>
  <r>
    <d v="2022-05-02T00:00:00"/>
    <x v="3"/>
    <n v="358.83"/>
    <n v="335.87"/>
    <n v="327.64999999999998"/>
    <n v="332.86"/>
    <n v="144554635"/>
    <n v="-8.8079778636201603E-2"/>
    <n v="-9.2202769308886795E-2"/>
    <x v="0"/>
    <x v="4"/>
    <n v="2"/>
    <s v="Monday"/>
  </r>
  <r>
    <d v="2022-05-03T00:00:00"/>
    <x v="3"/>
    <n v="327.27999999999997"/>
    <n v="334.64"/>
    <n v="318.76"/>
    <n v="327.47000000000003"/>
    <n v="119709484"/>
    <n v="-1.6192994051553101E-2"/>
    <n v="-1.6325533332524799E-2"/>
    <x v="0"/>
    <x v="4"/>
    <n v="2"/>
    <s v="Tuesday"/>
  </r>
  <r>
    <d v="2022-05-04T00:00:00"/>
    <x v="3"/>
    <n v="330.93"/>
    <n v="332.22"/>
    <n v="321.67"/>
    <n v="327.27"/>
    <n v="80691069"/>
    <n v="-6.1074296882160004E-4"/>
    <n v="-6.1092954828049996E-4"/>
    <x v="0"/>
    <x v="4"/>
    <n v="2"/>
    <s v="Wednesday"/>
  </r>
  <r>
    <d v="2022-05-05T00:00:00"/>
    <x v="3"/>
    <n v="322.20999999999998"/>
    <n v="324.97000000000003"/>
    <n v="302.01"/>
    <n v="316.83"/>
    <n v="123554256"/>
    <n v="-3.19002658355486E-2"/>
    <n v="-3.2420165851282198E-2"/>
    <x v="0"/>
    <x v="4"/>
    <n v="2"/>
    <s v="Thursday"/>
  </r>
  <r>
    <d v="2022-05-06T00:00:00"/>
    <x v="3"/>
    <n v="318.36"/>
    <n v="339.05"/>
    <n v="323.44"/>
    <n v="328.58"/>
    <n v="51011836"/>
    <n v="3.7086134520089603E-2"/>
    <n v="3.6414987051698003E-2"/>
    <x v="0"/>
    <x v="4"/>
    <n v="2"/>
    <s v="Friday"/>
  </r>
  <r>
    <d v="2022-05-09T00:00:00"/>
    <x v="3"/>
    <n v="329.04"/>
    <n v="349.95"/>
    <n v="328.45"/>
    <n v="339.55"/>
    <n v="79781085"/>
    <n v="3.3386085580376201E-2"/>
    <n v="3.2840872081609698E-2"/>
    <x v="0"/>
    <x v="4"/>
    <n v="2"/>
    <s v="Monday"/>
  </r>
  <r>
    <d v="2022-05-10T00:00:00"/>
    <x v="3"/>
    <n v="341.13"/>
    <n v="345.31"/>
    <n v="330.28"/>
    <n v="338.74"/>
    <n v="78100989"/>
    <n v="-2.3855102341334001E-3"/>
    <n v="-2.3883600968252002E-3"/>
    <x v="0"/>
    <x v="4"/>
    <n v="2"/>
    <s v="Tuesday"/>
  </r>
  <r>
    <d v="2022-05-11T00:00:00"/>
    <x v="3"/>
    <n v="340.7"/>
    <n v="341.29"/>
    <n v="329.61"/>
    <n v="334.86"/>
    <n v="102377441"/>
    <n v="-1.1454212670484701E-2"/>
    <n v="-1.1520317434578001E-2"/>
    <x v="0"/>
    <x v="4"/>
    <n v="2"/>
    <s v="Wednesday"/>
  </r>
  <r>
    <d v="2022-05-12T00:00:00"/>
    <x v="3"/>
    <n v="331.02"/>
    <n v="337.85"/>
    <n v="329.03"/>
    <n v="333.18"/>
    <n v="94096588"/>
    <n v="-5.0170220390610004E-3"/>
    <n v="-5.0296495468263001E-3"/>
    <x v="0"/>
    <x v="4"/>
    <n v="2"/>
    <s v="Thursday"/>
  </r>
  <r>
    <d v="2022-05-13T00:00:00"/>
    <x v="3"/>
    <n v="329.19"/>
    <n v="347.88"/>
    <n v="321.83"/>
    <n v="331.61"/>
    <n v="95844669"/>
    <n v="-4.7121675970946001E-3"/>
    <n v="-4.7233048596982E-3"/>
    <x v="0"/>
    <x v="4"/>
    <n v="2"/>
    <s v="Friday"/>
  </r>
  <r>
    <d v="2022-05-16T00:00:00"/>
    <x v="3"/>
    <n v="334.52"/>
    <n v="342.58"/>
    <n v="321.68"/>
    <n v="330.4"/>
    <n v="94893416"/>
    <n v="-3.6488646301379001E-3"/>
    <n v="-3.6555379750496E-3"/>
    <x v="0"/>
    <x v="4"/>
    <n v="2"/>
    <s v="Monday"/>
  </r>
  <r>
    <d v="2022-05-17T00:00:00"/>
    <x v="3"/>
    <n v="327.84"/>
    <n v="332.4"/>
    <n v="322.94"/>
    <n v="327.72"/>
    <n v="100674481"/>
    <n v="-8.1113801452782994E-3"/>
    <n v="-8.1444563732089009E-3"/>
    <x v="0"/>
    <x v="4"/>
    <n v="2"/>
    <s v="Tuesday"/>
  </r>
  <r>
    <d v="2022-05-18T00:00:00"/>
    <x v="3"/>
    <n v="316.64999999999998"/>
    <n v="345.57"/>
    <n v="323.2"/>
    <n v="330.98"/>
    <n v="117590644"/>
    <n v="9.9475161723421007E-3"/>
    <n v="9.8983653171831002E-3"/>
    <x v="0"/>
    <x v="4"/>
    <n v="2"/>
    <s v="Wednesday"/>
  </r>
  <r>
    <d v="2022-05-19T00:00:00"/>
    <x v="3"/>
    <n v="333.62"/>
    <n v="351.2"/>
    <n v="332.31"/>
    <n v="341.2"/>
    <n v="104581795"/>
    <n v="3.0877998670614401E-2"/>
    <n v="3.0410865026726699E-2"/>
    <x v="0"/>
    <x v="4"/>
    <n v="2"/>
    <s v="Thursday"/>
  </r>
  <r>
    <d v="2022-05-20T00:00:00"/>
    <x v="3"/>
    <n v="336.85"/>
    <n v="328.63"/>
    <n v="321.91000000000003"/>
    <n v="324.29000000000002"/>
    <n v="91823168"/>
    <n v="-4.9560375146541498E-2"/>
    <n v="-5.0830638425686699E-2"/>
    <x v="0"/>
    <x v="4"/>
    <n v="2"/>
    <s v="Friday"/>
  </r>
  <r>
    <d v="2022-05-23T00:00:00"/>
    <x v="3"/>
    <n v="326.14999999999998"/>
    <n v="316.91000000000003"/>
    <n v="305.39"/>
    <n v="310.5"/>
    <n v="112808836"/>
    <n v="-4.2523667088100098E-2"/>
    <n v="-4.3454275818303703E-2"/>
    <x v="0"/>
    <x v="4"/>
    <n v="2"/>
    <s v="Monday"/>
  </r>
  <r>
    <d v="2022-05-24T00:00:00"/>
    <x v="3"/>
    <n v="315.81"/>
    <n v="291.89"/>
    <n v="285.39999999999998"/>
    <n v="288.92"/>
    <n v="128125115"/>
    <n v="-6.9500805152978906E-2"/>
    <n v="-7.2034068190887202E-2"/>
    <x v="0"/>
    <x v="4"/>
    <n v="2"/>
    <s v="Tuesday"/>
  </r>
  <r>
    <d v="2022-05-25T00:00:00"/>
    <x v="3"/>
    <n v="288.98"/>
    <n v="304.97000000000003"/>
    <n v="295.45999999999998"/>
    <n v="299.22000000000003"/>
    <n v="84636229"/>
    <n v="3.5650006922331501E-2"/>
    <n v="3.5029255603440203E-2"/>
    <x v="0"/>
    <x v="4"/>
    <n v="2"/>
    <s v="Wednesday"/>
  </r>
  <r>
    <d v="2022-05-26T00:00:00"/>
    <x v="3"/>
    <n v="302.88"/>
    <n v="311.48"/>
    <n v="288.88"/>
    <n v="302.17"/>
    <n v="98233703"/>
    <n v="9.8589666466143994E-3"/>
    <n v="9.8106841194667005E-3"/>
    <x v="0"/>
    <x v="4"/>
    <n v="2"/>
    <s v="Thursday"/>
  </r>
  <r>
    <d v="2022-05-27T00:00:00"/>
    <x v="3"/>
    <n v="302.74"/>
    <n v="314.76"/>
    <n v="303.64"/>
    <n v="308.35000000000002"/>
    <n v="141704252"/>
    <n v="2.0452063408015399E-2"/>
    <n v="2.0245728531948799E-2"/>
    <x v="0"/>
    <x v="4"/>
    <n v="2"/>
    <s v="Friday"/>
  </r>
  <r>
    <d v="2022-05-30T00:00:00"/>
    <x v="3"/>
    <n v="314.36"/>
    <n v="303.91000000000003"/>
    <n v="282.18"/>
    <n v="290.69"/>
    <n v="71832856"/>
    <n v="-5.7272579860548102E-2"/>
    <n v="-5.8978094189157899E-2"/>
    <x v="0"/>
    <x v="4"/>
    <n v="2"/>
    <s v="Monday"/>
  </r>
  <r>
    <d v="2022-05-31T00:00:00"/>
    <x v="3"/>
    <n v="286.89999999999998"/>
    <n v="320.54000000000002"/>
    <n v="305.39"/>
    <n v="312.58999999999997"/>
    <n v="171842927"/>
    <n v="7.5337988922907495E-2"/>
    <n v="7.2635020464073094E-2"/>
    <x v="0"/>
    <x v="4"/>
    <n v="2"/>
    <s v="Tuesday"/>
  </r>
  <r>
    <d v="2022-06-01T00:00:00"/>
    <x v="3"/>
    <n v="312.56"/>
    <n v="313.79000000000002"/>
    <n v="294.95"/>
    <n v="304.76"/>
    <n v="66915035"/>
    <n v="-2.50487859496464E-2"/>
    <n v="-2.5367846107608099E-2"/>
    <x v="0"/>
    <x v="5"/>
    <n v="2"/>
    <s v="Wednesday"/>
  </r>
  <r>
    <d v="2022-06-02T00:00:00"/>
    <x v="3"/>
    <n v="307.27999999999997"/>
    <n v="315.60000000000002"/>
    <n v="297.04000000000002"/>
    <n v="306.73"/>
    <n v="90157739"/>
    <n v="6.4641029006431002E-3"/>
    <n v="6.4433001866191003E-3"/>
    <x v="0"/>
    <x v="5"/>
    <n v="2"/>
    <s v="Thursday"/>
  </r>
  <r>
    <d v="2022-06-03T00:00:00"/>
    <x v="3"/>
    <n v="306.02"/>
    <n v="327.11"/>
    <n v="303.14999999999998"/>
    <n v="317.51"/>
    <n v="75197139"/>
    <n v="3.5144915723926501E-2"/>
    <n v="3.4541432108319697E-2"/>
    <x v="0"/>
    <x v="5"/>
    <n v="2"/>
    <s v="Friday"/>
  </r>
  <r>
    <d v="2022-06-06T00:00:00"/>
    <x v="3"/>
    <n v="322.01"/>
    <n v="312.18"/>
    <n v="299"/>
    <n v="304.8"/>
    <n v="192779738"/>
    <n v="-4.0030235268180503E-2"/>
    <n v="-4.0853490087256597E-2"/>
    <x v="0"/>
    <x v="5"/>
    <n v="2"/>
    <s v="Monday"/>
  </r>
  <r>
    <d v="2022-06-07T00:00:00"/>
    <x v="3"/>
    <n v="303.19"/>
    <n v="307.60000000000002"/>
    <n v="289.04000000000002"/>
    <n v="297.93"/>
    <n v="85984339"/>
    <n v="-2.2539370078740101E-2"/>
    <n v="-2.2797264229114302E-2"/>
    <x v="0"/>
    <x v="5"/>
    <n v="2"/>
    <s v="Tuesday"/>
  </r>
  <r>
    <d v="2022-06-08T00:00:00"/>
    <x v="3"/>
    <n v="305.5"/>
    <n v="307.64"/>
    <n v="292.27999999999997"/>
    <n v="299.99"/>
    <n v="86049080"/>
    <n v="6.9143758601012996E-3"/>
    <n v="6.8905811839229001E-3"/>
    <x v="0"/>
    <x v="5"/>
    <n v="2"/>
    <s v="Wednesday"/>
  </r>
  <r>
    <d v="2022-06-09T00:00:00"/>
    <x v="3"/>
    <n v="307.81"/>
    <n v="352.18"/>
    <n v="320.72000000000003"/>
    <n v="337.08"/>
    <n v="89473774"/>
    <n v="0.12363745458181929"/>
    <n v="0.11657115013685269"/>
    <x v="0"/>
    <x v="5"/>
    <n v="2"/>
    <s v="Thursday"/>
  </r>
  <r>
    <d v="2022-06-10T00:00:00"/>
    <x v="3"/>
    <n v="338.24"/>
    <n v="346.37"/>
    <n v="335.6"/>
    <n v="341.11"/>
    <n v="102909609"/>
    <n v="1.19556188441913E-2"/>
    <n v="1.18847150065756E-2"/>
    <x v="0"/>
    <x v="5"/>
    <n v="2"/>
    <s v="Friday"/>
  </r>
  <r>
    <d v="2022-06-13T00:00:00"/>
    <x v="3"/>
    <n v="343.42"/>
    <n v="376.06"/>
    <n v="355.66"/>
    <n v="364.14"/>
    <n v="90616621"/>
    <n v="6.7514877898624898E-2"/>
    <n v="6.5333403165090495E-2"/>
    <x v="0"/>
    <x v="5"/>
    <n v="2"/>
    <s v="Monday"/>
  </r>
  <r>
    <d v="2022-06-14T00:00:00"/>
    <x v="3"/>
    <n v="369.47"/>
    <n v="392.36"/>
    <n v="367.54"/>
    <n v="382.4"/>
    <n v="96091815"/>
    <n v="5.0145548415444399E-2"/>
    <n v="4.8928772101427299E-2"/>
    <x v="0"/>
    <x v="5"/>
    <n v="2"/>
    <s v="Tuesday"/>
  </r>
  <r>
    <d v="2022-06-15T00:00:00"/>
    <x v="3"/>
    <n v="376.82"/>
    <n v="398.01"/>
    <n v="377.5"/>
    <n v="388.03"/>
    <n v="34688464"/>
    <n v="1.47228033472803E-2"/>
    <n v="1.46154750446508E-2"/>
    <x v="0"/>
    <x v="5"/>
    <n v="2"/>
    <s v="Wednesday"/>
  </r>
  <r>
    <d v="2022-06-16T00:00:00"/>
    <x v="3"/>
    <n v="381.78"/>
    <n v="388.56"/>
    <n v="359.11"/>
    <n v="372.46"/>
    <n v="101729582"/>
    <n v="-4.0125763471896399E-2"/>
    <n v="-4.0953006718537202E-2"/>
    <x v="0"/>
    <x v="5"/>
    <n v="2"/>
    <s v="Thursday"/>
  </r>
  <r>
    <d v="2022-06-17T00:00:00"/>
    <x v="3"/>
    <n v="378.21"/>
    <n v="395.67"/>
    <n v="377.09"/>
    <n v="388.81"/>
    <n v="100535628"/>
    <n v="4.3897331257047797E-2"/>
    <n v="4.2961142916775601E-2"/>
    <x v="0"/>
    <x v="5"/>
    <n v="2"/>
    <s v="Friday"/>
  </r>
  <r>
    <d v="2022-06-20T00:00:00"/>
    <x v="3"/>
    <n v="390.12"/>
    <n v="371.46"/>
    <n v="358.1"/>
    <n v="365.51"/>
    <n v="136556824"/>
    <n v="-5.99264422211363E-2"/>
    <n v="-6.17971538234523E-2"/>
    <x v="0"/>
    <x v="5"/>
    <n v="2"/>
    <s v="Monday"/>
  </r>
  <r>
    <d v="2022-06-21T00:00:00"/>
    <x v="3"/>
    <n v="364.5"/>
    <n v="404.22"/>
    <n v="381.78"/>
    <n v="390.1"/>
    <n v="148100110"/>
    <n v="6.7275861125550604E-2"/>
    <n v="6.5109477915927805E-2"/>
    <x v="0"/>
    <x v="5"/>
    <n v="2"/>
    <s v="Tuesday"/>
  </r>
  <r>
    <d v="2022-06-22T00:00:00"/>
    <x v="3"/>
    <n v="390.16"/>
    <n v="400.42"/>
    <n v="381.95"/>
    <n v="393.14"/>
    <n v="94524377"/>
    <n v="7.7928736221478997E-3"/>
    <n v="7.7626660170414998E-3"/>
    <x v="0"/>
    <x v="5"/>
    <n v="2"/>
    <s v="Wednesday"/>
  </r>
  <r>
    <d v="2022-06-23T00:00:00"/>
    <x v="3"/>
    <n v="381.62"/>
    <n v="357.04"/>
    <n v="348.48"/>
    <n v="352.55"/>
    <n v="127745360"/>
    <n v="-0.1032456631225516"/>
    <n v="-0.1089733263646028"/>
    <x v="0"/>
    <x v="5"/>
    <n v="2"/>
    <s v="Thursday"/>
  </r>
  <r>
    <d v="2022-06-24T00:00:00"/>
    <x v="3"/>
    <n v="351.73"/>
    <n v="353.38"/>
    <n v="343.1"/>
    <n v="347.52"/>
    <n v="71858546"/>
    <n v="-1.42674797901007E-2"/>
    <n v="-1.43702388595337E-2"/>
    <x v="0"/>
    <x v="5"/>
    <n v="2"/>
    <s v="Friday"/>
  </r>
  <r>
    <d v="2022-06-27T00:00:00"/>
    <x v="3"/>
    <n v="344.3"/>
    <n v="364.28"/>
    <n v="350.94"/>
    <n v="356.79"/>
    <n v="125885515"/>
    <n v="2.6674723756906198E-2"/>
    <n v="2.6325156101747901E-2"/>
    <x v="0"/>
    <x v="5"/>
    <n v="2"/>
    <s v="Monday"/>
  </r>
  <r>
    <d v="2022-06-28T00:00:00"/>
    <x v="3"/>
    <n v="360.82"/>
    <n v="364.21"/>
    <n v="337.85"/>
    <n v="353.19"/>
    <n v="84219580"/>
    <n v="-1.0089968889262601E-2"/>
    <n v="-1.01412176490485E-2"/>
    <x v="0"/>
    <x v="5"/>
    <n v="2"/>
    <s v="Tuesday"/>
  </r>
  <r>
    <d v="2022-06-29T00:00:00"/>
    <x v="3"/>
    <n v="357.51"/>
    <n v="378.38"/>
    <n v="348.63"/>
    <n v="363.52"/>
    <n v="70088655"/>
    <n v="2.9247713695178E-2"/>
    <n v="2.88281603345165E-2"/>
    <x v="0"/>
    <x v="5"/>
    <n v="2"/>
    <s v="Wednesday"/>
  </r>
  <r>
    <d v="2022-06-30T00:00:00"/>
    <x v="3"/>
    <n v="366.1"/>
    <n v="364.13"/>
    <n v="341.18"/>
    <n v="350.93"/>
    <n v="94584496"/>
    <n v="-3.4633582746478701E-2"/>
    <n v="-3.5247542715142598E-2"/>
    <x v="0"/>
    <x v="5"/>
    <n v="2"/>
    <s v="Thursday"/>
  </r>
  <r>
    <d v="2022-07-01T00:00:00"/>
    <x v="3"/>
    <n v="352.64"/>
    <n v="337.24"/>
    <n v="329.65"/>
    <n v="332.51"/>
    <n v="152217728"/>
    <n v="-5.2489100390391299E-2"/>
    <n v="-5.39168385459598E-2"/>
    <x v="0"/>
    <x v="6"/>
    <n v="3"/>
    <s v="Friday"/>
  </r>
  <r>
    <d v="2022-07-04T00:00:00"/>
    <x v="3"/>
    <n v="326.39999999999998"/>
    <n v="337.51"/>
    <n v="322.93"/>
    <n v="331.4"/>
    <n v="105580304"/>
    <n v="-3.3382454663017E-3"/>
    <n v="-3.3438298391667998E-3"/>
    <x v="0"/>
    <x v="6"/>
    <n v="3"/>
    <s v="Monday"/>
  </r>
  <r>
    <d v="2022-07-05T00:00:00"/>
    <x v="3"/>
    <n v="333.8"/>
    <n v="339.38"/>
    <n v="315.62"/>
    <n v="331.68"/>
    <n v="156666075"/>
    <n v="8.4490042245020003E-4"/>
    <n v="8.4454369500690002E-4"/>
    <x v="0"/>
    <x v="6"/>
    <n v="3"/>
    <s v="Tuesday"/>
  </r>
  <r>
    <d v="2022-07-06T00:00:00"/>
    <x v="3"/>
    <n v="334.24"/>
    <n v="340.23"/>
    <n v="314.13"/>
    <n v="326.83999999999997"/>
    <n v="79881986"/>
    <n v="-1.45923781958515E-2"/>
    <n v="-1.46998941709629E-2"/>
    <x v="0"/>
    <x v="6"/>
    <n v="3"/>
    <s v="Wednesday"/>
  </r>
  <r>
    <d v="2022-07-07T00:00:00"/>
    <x v="3"/>
    <n v="331.84"/>
    <n v="349.71"/>
    <n v="339.31"/>
    <n v="343.53"/>
    <n v="136937623"/>
    <n v="5.1064741157752898E-2"/>
    <n v="4.9803689576850899E-2"/>
    <x v="0"/>
    <x v="6"/>
    <n v="3"/>
    <s v="Thursday"/>
  </r>
  <r>
    <d v="2022-07-08T00:00:00"/>
    <x v="3"/>
    <n v="352.47"/>
    <n v="335.34"/>
    <n v="325.54000000000002"/>
    <n v="331.63"/>
    <n v="82230162"/>
    <n v="-3.4640351643233397E-2"/>
    <n v="-3.52545544781009E-2"/>
    <x v="0"/>
    <x v="6"/>
    <n v="3"/>
    <s v="Friday"/>
  </r>
  <r>
    <d v="2022-07-11T00:00:00"/>
    <x v="3"/>
    <n v="324.73"/>
    <n v="346.93"/>
    <n v="319.70999999999998"/>
    <n v="335.76"/>
    <n v="106993575"/>
    <n v="1.2453638090643201E-2"/>
    <n v="1.23767294100787E-2"/>
    <x v="0"/>
    <x v="6"/>
    <n v="3"/>
    <s v="Monday"/>
  </r>
  <r>
    <d v="2022-07-12T00:00:00"/>
    <x v="3"/>
    <n v="334.16"/>
    <n v="351.35"/>
    <n v="323.82"/>
    <n v="336.55"/>
    <n v="106716419"/>
    <n v="2.3528710984037E-3"/>
    <n v="2.3501074313868001E-3"/>
    <x v="0"/>
    <x v="6"/>
    <n v="3"/>
    <s v="Tuesday"/>
  </r>
  <r>
    <d v="2022-07-13T00:00:00"/>
    <x v="3"/>
    <n v="333.48"/>
    <n v="319.27"/>
    <n v="313.31"/>
    <n v="315.63"/>
    <n v="121950802"/>
    <n v="-6.2160154508988201E-2"/>
    <n v="-6.4176084968415995E-2"/>
    <x v="0"/>
    <x v="6"/>
    <n v="3"/>
    <s v="Wednesday"/>
  </r>
  <r>
    <d v="2022-07-14T00:00:00"/>
    <x v="3"/>
    <n v="316.29000000000002"/>
    <n v="312.64999999999998"/>
    <n v="287.75"/>
    <n v="298.89999999999998"/>
    <n v="107812366"/>
    <n v="-5.3005100909292502E-2"/>
    <n v="-5.4461572198413903E-2"/>
    <x v="0"/>
    <x v="6"/>
    <n v="3"/>
    <s v="Thursday"/>
  </r>
  <r>
    <d v="2022-07-15T00:00:00"/>
    <x v="3"/>
    <n v="298.95"/>
    <n v="303.61"/>
    <n v="296.37"/>
    <n v="298.91000000000003"/>
    <n v="80111132"/>
    <n v="3.3456005353205143E-5"/>
    <n v="3.3455445713540217E-5"/>
    <x v="0"/>
    <x v="6"/>
    <n v="3"/>
    <s v="Friday"/>
  </r>
  <r>
    <d v="2022-07-18T00:00:00"/>
    <x v="3"/>
    <n v="298.05"/>
    <n v="329.47"/>
    <n v="320.64999999999998"/>
    <n v="324.02999999999997"/>
    <n v="130224810"/>
    <n v="8.4038673848315398E-2"/>
    <n v="8.0693579362886805E-2"/>
    <x v="0"/>
    <x v="6"/>
    <n v="3"/>
    <s v="Monday"/>
  </r>
  <r>
    <d v="2022-07-19T00:00:00"/>
    <x v="3"/>
    <n v="328.12"/>
    <n v="346.24"/>
    <n v="319.39"/>
    <n v="331.66"/>
    <n v="168118176"/>
    <n v="2.3547202419529099E-2"/>
    <n v="2.3274243687460301E-2"/>
    <x v="0"/>
    <x v="6"/>
    <n v="3"/>
    <s v="Tuesday"/>
  </r>
  <r>
    <d v="2022-07-20T00:00:00"/>
    <x v="3"/>
    <n v="327.17"/>
    <n v="315.52999999999997"/>
    <n v="297.92"/>
    <n v="308.89999999999998"/>
    <n v="83933864"/>
    <n v="-6.8624494964723004E-2"/>
    <n v="-7.10927478614167E-2"/>
    <x v="0"/>
    <x v="6"/>
    <n v="3"/>
    <s v="Wednesday"/>
  </r>
  <r>
    <d v="2022-07-21T00:00:00"/>
    <x v="3"/>
    <n v="304.95"/>
    <n v="278.88"/>
    <n v="266.31"/>
    <n v="271.83999999999997"/>
    <n v="57662126"/>
    <n v="-0.1199741016510197"/>
    <n v="-0.12780394200091411"/>
    <x v="0"/>
    <x v="6"/>
    <n v="3"/>
    <s v="Thursday"/>
  </r>
  <r>
    <d v="2022-07-22T00:00:00"/>
    <x v="3"/>
    <n v="268.42"/>
    <n v="286.56"/>
    <n v="266.3"/>
    <n v="280"/>
    <n v="116159710"/>
    <n v="3.00176574455564E-2"/>
    <n v="2.9575945245627899E-2"/>
    <x v="0"/>
    <x v="6"/>
    <n v="3"/>
    <s v="Friday"/>
  </r>
  <r>
    <d v="2022-07-25T00:00:00"/>
    <x v="3"/>
    <n v="278.76"/>
    <n v="292.76"/>
    <n v="265.37"/>
    <n v="278.77"/>
    <n v="90542202"/>
    <n v="-4.3928571428571003E-3"/>
    <n v="-4.4025340898250004E-3"/>
    <x v="0"/>
    <x v="6"/>
    <n v="3"/>
    <s v="Monday"/>
  </r>
  <r>
    <d v="2022-07-26T00:00:00"/>
    <x v="3"/>
    <n v="274.57"/>
    <n v="294.82"/>
    <n v="289.82"/>
    <n v="291.98"/>
    <n v="96143256"/>
    <n v="4.73867345840659E-2"/>
    <n v="4.6298237692409497E-2"/>
    <x v="0"/>
    <x v="6"/>
    <n v="3"/>
    <s v="Tuesday"/>
  </r>
  <r>
    <d v="2022-07-27T00:00:00"/>
    <x v="3"/>
    <n v="291.81"/>
    <n v="290.81"/>
    <n v="275.02"/>
    <n v="281.52"/>
    <n v="118158094"/>
    <n v="-3.5824371532296798E-2"/>
    <n v="-3.6481813758504303E-2"/>
    <x v="0"/>
    <x v="6"/>
    <n v="3"/>
    <s v="Wednesday"/>
  </r>
  <r>
    <d v="2022-07-28T00:00:00"/>
    <x v="3"/>
    <n v="280.94"/>
    <n v="297.85000000000002"/>
    <n v="274.14"/>
    <n v="285.45"/>
    <n v="87204196"/>
    <n v="1.3959931798806601E-2"/>
    <n v="1.38633893969386E-2"/>
    <x v="0"/>
    <x v="6"/>
    <n v="3"/>
    <s v="Thursday"/>
  </r>
  <r>
    <d v="2022-07-29T00:00:00"/>
    <x v="3"/>
    <n v="282.7"/>
    <n v="301.23"/>
    <n v="285.72000000000003"/>
    <n v="295.39"/>
    <n v="92251135"/>
    <n v="3.4822210544753901E-2"/>
    <n v="3.4229634710485103E-2"/>
    <x v="0"/>
    <x v="6"/>
    <n v="3"/>
    <s v="Friday"/>
  </r>
  <r>
    <d v="2022-08-01T00:00:00"/>
    <x v="3"/>
    <n v="298.56"/>
    <n v="304.88"/>
    <n v="279.19"/>
    <n v="289.89999999999998"/>
    <n v="97041073"/>
    <n v="-1.8585598700023701E-2"/>
    <n v="-1.87604811931434E-2"/>
    <x v="0"/>
    <x v="7"/>
    <n v="3"/>
    <s v="Monday"/>
  </r>
  <r>
    <d v="2022-08-02T00:00:00"/>
    <x v="3"/>
    <n v="289.69"/>
    <n v="290.19"/>
    <n v="274.73"/>
    <n v="284.76"/>
    <n v="155414597"/>
    <n v="-1.77302518109692E-2"/>
    <n v="-1.7889315691937201E-2"/>
    <x v="0"/>
    <x v="7"/>
    <n v="3"/>
    <s v="Tuesday"/>
  </r>
  <r>
    <d v="2022-08-03T00:00:00"/>
    <x v="3"/>
    <n v="288.47000000000003"/>
    <n v="288.58"/>
    <n v="280.76"/>
    <n v="284.93"/>
    <n v="100906169"/>
    <n v="5.9699395982579998E-4"/>
    <n v="5.9681582982319995E-4"/>
    <x v="0"/>
    <x v="7"/>
    <n v="3"/>
    <s v="Wednesday"/>
  </r>
  <r>
    <d v="2022-08-04T00:00:00"/>
    <x v="3"/>
    <n v="284.24"/>
    <n v="295.85000000000002"/>
    <n v="285.52999999999997"/>
    <n v="291.2"/>
    <n v="69024955"/>
    <n v="2.2005404836275399E-2"/>
    <n v="2.17667802570349E-2"/>
    <x v="0"/>
    <x v="7"/>
    <n v="3"/>
    <s v="Thursday"/>
  </r>
  <r>
    <d v="2022-08-05T00:00:00"/>
    <x v="3"/>
    <n v="291.11"/>
    <n v="300.22000000000003"/>
    <n v="278.73"/>
    <n v="290.89999999999998"/>
    <n v="69853950"/>
    <n v="-1.0302197802197E-3"/>
    <n v="-1.0307508213748999E-3"/>
    <x v="0"/>
    <x v="7"/>
    <n v="3"/>
    <s v="Friday"/>
  </r>
  <r>
    <d v="2022-08-08T00:00:00"/>
    <x v="3"/>
    <n v="288.89"/>
    <n v="315.82"/>
    <n v="294.33999999999997"/>
    <n v="302.60000000000002"/>
    <n v="104265357"/>
    <n v="4.0220006875214903E-2"/>
    <n v="3.9432235853099698E-2"/>
    <x v="0"/>
    <x v="7"/>
    <n v="3"/>
    <s v="Monday"/>
  </r>
  <r>
    <d v="2022-08-09T00:00:00"/>
    <x v="3"/>
    <n v="302.58"/>
    <n v="302.04000000000002"/>
    <n v="293.94"/>
    <n v="296.8"/>
    <n v="71260472"/>
    <n v="-1.91672174487772E-2"/>
    <n v="-1.93532900610301E-2"/>
    <x v="0"/>
    <x v="7"/>
    <n v="3"/>
    <s v="Tuesday"/>
  </r>
  <r>
    <d v="2022-08-10T00:00:00"/>
    <x v="3"/>
    <n v="299.39999999999998"/>
    <n v="284.19"/>
    <n v="278.32"/>
    <n v="280.97000000000003"/>
    <n v="62582090"/>
    <n v="-5.3335579514824698E-2"/>
    <n v="-5.4810609224737399E-2"/>
    <x v="0"/>
    <x v="7"/>
    <n v="3"/>
    <s v="Wednesday"/>
  </r>
  <r>
    <d v="2022-08-11T00:00:00"/>
    <x v="3"/>
    <n v="279.55"/>
    <n v="315.43"/>
    <n v="290.72000000000003"/>
    <n v="304.52"/>
    <n v="121004893"/>
    <n v="8.3816777591913597E-2"/>
    <n v="8.0488864369523905E-2"/>
    <x v="0"/>
    <x v="7"/>
    <n v="3"/>
    <s v="Thursday"/>
  </r>
  <r>
    <d v="2022-08-12T00:00:00"/>
    <x v="3"/>
    <n v="306.45999999999998"/>
    <n v="301.67"/>
    <n v="292.12"/>
    <n v="296.94"/>
    <n v="122795418"/>
    <n v="-2.4891632733482098E-2"/>
    <n v="-2.5206668246162099E-2"/>
    <x v="0"/>
    <x v="7"/>
    <n v="3"/>
    <s v="Friday"/>
  </r>
  <r>
    <d v="2022-08-15T00:00:00"/>
    <x v="3"/>
    <n v="293.98"/>
    <n v="294.33999999999997"/>
    <n v="285.55"/>
    <n v="289.98"/>
    <n v="89543919"/>
    <n v="-2.3439078601737599E-2"/>
    <n v="-2.3718143106801901E-2"/>
    <x v="0"/>
    <x v="7"/>
    <n v="3"/>
    <s v="Monday"/>
  </r>
  <r>
    <d v="2022-08-16T00:00:00"/>
    <x v="3"/>
    <n v="292.69"/>
    <n v="295.94"/>
    <n v="281.55"/>
    <n v="289.08"/>
    <n v="109209490"/>
    <n v="-3.1036623215395E-3"/>
    <n v="-3.1084886702674999E-3"/>
    <x v="0"/>
    <x v="7"/>
    <n v="3"/>
    <s v="Tuesday"/>
  </r>
  <r>
    <d v="2022-08-17T00:00:00"/>
    <x v="3"/>
    <n v="287.02"/>
    <n v="303.41000000000003"/>
    <n v="279.06"/>
    <n v="289.74"/>
    <n v="105805941"/>
    <n v="2.2831050228311E-3"/>
    <n v="2.2805026987253001E-3"/>
    <x v="0"/>
    <x v="7"/>
    <n v="3"/>
    <s v="Wednesday"/>
  </r>
  <r>
    <d v="2022-08-18T00:00:00"/>
    <x v="3"/>
    <n v="292.77999999999997"/>
    <n v="291.83999999999997"/>
    <n v="277.08999999999997"/>
    <n v="285.07"/>
    <n v="119808663"/>
    <n v="-1.6117898805825901E-2"/>
    <n v="-1.6249204967956302E-2"/>
    <x v="0"/>
    <x v="7"/>
    <n v="3"/>
    <s v="Thursday"/>
  </r>
  <r>
    <d v="2022-08-19T00:00:00"/>
    <x v="3"/>
    <n v="285.27999999999997"/>
    <n v="293.95"/>
    <n v="277.04000000000002"/>
    <n v="284.74"/>
    <n v="119892457"/>
    <n v="-1.1576104114776999E-3"/>
    <n v="-1.1582809599493E-3"/>
    <x v="0"/>
    <x v="7"/>
    <n v="3"/>
    <s v="Friday"/>
  </r>
  <r>
    <d v="2022-08-22T00:00:00"/>
    <x v="3"/>
    <n v="290.06"/>
    <n v="290.22000000000003"/>
    <n v="279.49"/>
    <n v="284.14999999999998"/>
    <n v="45761064"/>
    <n v="-2.0720657441878E-3"/>
    <n v="-2.0742154424692998E-3"/>
    <x v="0"/>
    <x v="7"/>
    <n v="3"/>
    <s v="Monday"/>
  </r>
  <r>
    <d v="2022-08-23T00:00:00"/>
    <x v="3"/>
    <n v="280.12"/>
    <n v="299.45"/>
    <n v="272.31"/>
    <n v="286.06"/>
    <n v="93039161"/>
    <n v="6.7218018652122E-3"/>
    <n v="6.6993112836235998E-3"/>
    <x v="0"/>
    <x v="7"/>
    <n v="3"/>
    <s v="Tuesday"/>
  </r>
  <r>
    <d v="2022-08-24T00:00:00"/>
    <x v="3"/>
    <n v="280.88"/>
    <n v="263.25"/>
    <n v="256.02"/>
    <n v="259.63"/>
    <n v="116809154"/>
    <n v="-9.2393204222890296E-2"/>
    <n v="-9.6944038469941193E-2"/>
    <x v="0"/>
    <x v="7"/>
    <n v="3"/>
    <s v="Wednesday"/>
  </r>
  <r>
    <d v="2022-08-25T00:00:00"/>
    <x v="3"/>
    <n v="257.66000000000003"/>
    <n v="284.18"/>
    <n v="274.43"/>
    <n v="280.29000000000002"/>
    <n v="88414254"/>
    <n v="7.9574779493895201E-2"/>
    <n v="7.6567240916161294E-2"/>
    <x v="0"/>
    <x v="7"/>
    <n v="3"/>
    <s v="Thursday"/>
  </r>
  <r>
    <d v="2022-08-26T00:00:00"/>
    <x v="3"/>
    <n v="275.52"/>
    <n v="291.01"/>
    <n v="264.01"/>
    <n v="278.48"/>
    <n v="101091998"/>
    <n v="-6.4575974883155996E-3"/>
    <n v="-6.4785379697904003E-3"/>
    <x v="0"/>
    <x v="7"/>
    <n v="3"/>
    <s v="Friday"/>
  </r>
  <r>
    <d v="2022-08-29T00:00:00"/>
    <x v="3"/>
    <n v="273.75"/>
    <n v="291.44"/>
    <n v="274.85000000000002"/>
    <n v="285.05"/>
    <n v="125258572"/>
    <n v="2.3592358517667299E-2"/>
    <n v="2.3318359974407399E-2"/>
    <x v="0"/>
    <x v="7"/>
    <n v="3"/>
    <s v="Monday"/>
  </r>
  <r>
    <d v="2022-08-30T00:00:00"/>
    <x v="3"/>
    <n v="287.23"/>
    <n v="279.20999999999998"/>
    <n v="262.55"/>
    <n v="269.3"/>
    <n v="102457466"/>
    <n v="-5.52534643045079E-2"/>
    <n v="-5.6838603660037602E-2"/>
    <x v="0"/>
    <x v="7"/>
    <n v="3"/>
    <s v="Tuesday"/>
  </r>
  <r>
    <d v="2022-08-31T00:00:00"/>
    <x v="3"/>
    <n v="269.27999999999997"/>
    <n v="268.74"/>
    <n v="258.77"/>
    <n v="264.02999999999997"/>
    <n v="157204265"/>
    <n v="-1.95692536204977E-2"/>
    <n v="-1.9763266763723301E-2"/>
    <x v="0"/>
    <x v="7"/>
    <n v="3"/>
    <s v="Wednesday"/>
  </r>
  <r>
    <d v="2022-09-01T00:00:00"/>
    <x v="3"/>
    <n v="262.48"/>
    <n v="268.12"/>
    <n v="245.45"/>
    <n v="256.75"/>
    <n v="140227494"/>
    <n v="-2.75726243229934E-2"/>
    <n v="-2.79598842451622E-2"/>
    <x v="0"/>
    <x v="8"/>
    <n v="3"/>
    <s v="Thursday"/>
  </r>
  <r>
    <d v="2022-09-02T00:00:00"/>
    <x v="3"/>
    <n v="255.53"/>
    <n v="278.64"/>
    <n v="264.92"/>
    <n v="272.56"/>
    <n v="96505590"/>
    <n v="6.1577409931840202E-2"/>
    <n v="5.9755924544043403E-2"/>
    <x v="0"/>
    <x v="8"/>
    <n v="3"/>
    <s v="Friday"/>
  </r>
  <r>
    <d v="2022-09-05T00:00:00"/>
    <x v="3"/>
    <n v="270.56"/>
    <n v="272.88"/>
    <n v="256.76"/>
    <n v="265.98"/>
    <n v="94231670"/>
    <n v="-2.4141473437041299E-2"/>
    <n v="-2.4437655367693802E-2"/>
    <x v="0"/>
    <x v="8"/>
    <n v="3"/>
    <s v="Monday"/>
  </r>
  <r>
    <d v="2022-09-06T00:00:00"/>
    <x v="3"/>
    <n v="271.37"/>
    <n v="288.69"/>
    <n v="260.55"/>
    <n v="274.24"/>
    <n v="42524184"/>
    <n v="3.1054966538837499E-2"/>
    <n v="3.0582517424397802E-2"/>
    <x v="0"/>
    <x v="8"/>
    <n v="3"/>
    <s v="Tuesday"/>
  </r>
  <r>
    <d v="2022-09-07T00:00:00"/>
    <x v="3"/>
    <n v="271.77"/>
    <n v="272.52999999999997"/>
    <n v="261.17"/>
    <n v="266.92"/>
    <n v="90669363"/>
    <n v="-2.6691948658109602E-2"/>
    <n v="-2.7054647374009099E-2"/>
    <x v="0"/>
    <x v="8"/>
    <n v="3"/>
    <s v="Wednesday"/>
  </r>
  <r>
    <d v="2022-09-08T00:00:00"/>
    <x v="3"/>
    <n v="262.58"/>
    <n v="267.27999999999997"/>
    <n v="253.22"/>
    <n v="261.89999999999998"/>
    <n v="66632304"/>
    <n v="-1.88071332234378E-2"/>
    <n v="-1.89862365217397E-2"/>
    <x v="0"/>
    <x v="8"/>
    <n v="3"/>
    <s v="Thursday"/>
  </r>
  <r>
    <d v="2022-09-09T00:00:00"/>
    <x v="3"/>
    <n v="264.45999999999998"/>
    <n v="265.18"/>
    <n v="251.71"/>
    <n v="259.17"/>
    <n v="106862081"/>
    <n v="-1.04238258877432E-2"/>
    <n v="-1.0478534474763501E-2"/>
    <x v="0"/>
    <x v="8"/>
    <n v="3"/>
    <s v="Friday"/>
  </r>
  <r>
    <d v="2022-09-12T00:00:00"/>
    <x v="3"/>
    <n v="258.48"/>
    <n v="281.25"/>
    <n v="266.85000000000002"/>
    <n v="273.04000000000002"/>
    <n v="104692910"/>
    <n v="5.3516996565960498E-2"/>
    <n v="5.2134087559549E-2"/>
    <x v="0"/>
    <x v="8"/>
    <n v="3"/>
    <s v="Monday"/>
  </r>
  <r>
    <d v="2022-09-13T00:00:00"/>
    <x v="3"/>
    <n v="279.87"/>
    <n v="265.95"/>
    <n v="240.86"/>
    <n v="252.59"/>
    <n v="123214521"/>
    <n v="-7.48974509229417E-2"/>
    <n v="-7.7850683747566193E-2"/>
    <x v="0"/>
    <x v="8"/>
    <n v="3"/>
    <s v="Tuesday"/>
  </r>
  <r>
    <d v="2022-09-14T00:00:00"/>
    <x v="3"/>
    <n v="250.96"/>
    <n v="245.51"/>
    <n v="234.02"/>
    <n v="239.24"/>
    <n v="152044209"/>
    <n v="-5.2852448632170597E-2"/>
    <n v="-5.4300388674529097E-2"/>
    <x v="0"/>
    <x v="8"/>
    <n v="3"/>
    <s v="Wednesday"/>
  </r>
  <r>
    <d v="2022-09-15T00:00:00"/>
    <x v="3"/>
    <n v="241.73"/>
    <n v="222.5"/>
    <n v="218.32"/>
    <n v="220.81"/>
    <n v="99215014"/>
    <n v="-7.7035612773783596E-2"/>
    <n v="-8.01646289438981E-2"/>
    <x v="0"/>
    <x v="8"/>
    <n v="3"/>
    <s v="Thursday"/>
  </r>
  <r>
    <d v="2022-09-16T00:00:00"/>
    <x v="3"/>
    <n v="223.74"/>
    <n v="214.48"/>
    <n v="208.05"/>
    <n v="211.1"/>
    <n v="198203658"/>
    <n v="-4.3974457678547199E-2"/>
    <n v="-4.4970648378183299E-2"/>
    <x v="0"/>
    <x v="8"/>
    <n v="3"/>
    <s v="Friday"/>
  </r>
  <r>
    <d v="2022-09-19T00:00:00"/>
    <x v="3"/>
    <n v="209.75"/>
    <n v="209.49"/>
    <n v="197.46"/>
    <n v="204.11"/>
    <n v="107222446"/>
    <n v="-3.31122690667928E-2"/>
    <n v="-3.3672890648323503E-2"/>
    <x v="0"/>
    <x v="8"/>
    <n v="3"/>
    <s v="Monday"/>
  </r>
  <r>
    <d v="2022-09-20T00:00:00"/>
    <x v="3"/>
    <n v="202.24"/>
    <n v="197.22"/>
    <n v="183.93"/>
    <n v="190.97"/>
    <n v="67498492"/>
    <n v="-6.4377051589828996E-2"/>
    <n v="-6.6542716558628603E-2"/>
    <x v="0"/>
    <x v="8"/>
    <n v="3"/>
    <s v="Tuesday"/>
  </r>
  <r>
    <d v="2022-09-21T00:00:00"/>
    <x v="3"/>
    <n v="192.71"/>
    <n v="195.54"/>
    <n v="177.13"/>
    <n v="185.23"/>
    <n v="84482855"/>
    <n v="-3.0057077027805398E-2"/>
    <n v="-3.0518051512691002E-2"/>
    <x v="0"/>
    <x v="8"/>
    <n v="3"/>
    <s v="Wednesday"/>
  </r>
  <r>
    <d v="2022-09-22T00:00:00"/>
    <x v="3"/>
    <n v="186.54"/>
    <n v="172.74"/>
    <n v="168.84"/>
    <n v="170.49"/>
    <n v="89420161"/>
    <n v="-7.9576742428332195E-2"/>
    <n v="-8.2921652157491699E-2"/>
    <x v="0"/>
    <x v="8"/>
    <n v="3"/>
    <s v="Thursday"/>
  </r>
  <r>
    <d v="2022-09-23T00:00:00"/>
    <x v="3"/>
    <n v="167.53"/>
    <n v="165.76"/>
    <n v="160.80000000000001"/>
    <n v="163.44999999999999"/>
    <n v="119439304"/>
    <n v="-4.1292744442489399E-2"/>
    <n v="-4.2169510806920302E-2"/>
    <x v="0"/>
    <x v="8"/>
    <n v="3"/>
    <s v="Friday"/>
  </r>
  <r>
    <d v="2022-09-26T00:00:00"/>
    <x v="3"/>
    <n v="161.19"/>
    <n v="177.14"/>
    <n v="164.15"/>
    <n v="171.61"/>
    <n v="75263494"/>
    <n v="4.9923524013459897E-2"/>
    <n v="4.8717327243992199E-2"/>
    <x v="0"/>
    <x v="8"/>
    <n v="3"/>
    <s v="Monday"/>
  </r>
  <r>
    <d v="2022-09-27T00:00:00"/>
    <x v="3"/>
    <n v="166.27"/>
    <n v="178.69"/>
    <n v="166.39"/>
    <n v="174.4"/>
    <n v="91448632"/>
    <n v="1.6257793834858002E-2"/>
    <n v="1.6127051060667402E-2"/>
    <x v="0"/>
    <x v="8"/>
    <n v="3"/>
    <s v="Tuesday"/>
  </r>
  <r>
    <d v="2022-09-28T00:00:00"/>
    <x v="3"/>
    <n v="175.67"/>
    <n v="177.24"/>
    <n v="173.48"/>
    <n v="175.66"/>
    <n v="95283637"/>
    <n v="7.2247706422017E-3"/>
    <n v="7.1987970140919002E-3"/>
    <x v="0"/>
    <x v="8"/>
    <n v="3"/>
    <s v="Wednesday"/>
  </r>
  <r>
    <d v="2022-09-29T00:00:00"/>
    <x v="3"/>
    <n v="175.1"/>
    <n v="173.74"/>
    <n v="164.32"/>
    <n v="168.52"/>
    <n v="87420861"/>
    <n v="-4.0646703859728898E-2"/>
    <n v="-4.14958713781554E-2"/>
    <x v="0"/>
    <x v="8"/>
    <n v="3"/>
    <s v="Thursday"/>
  </r>
  <r>
    <d v="2022-09-30T00:00:00"/>
    <x v="3"/>
    <n v="168.19"/>
    <n v="160.5"/>
    <n v="156.69999999999999"/>
    <n v="158.18"/>
    <n v="127561015"/>
    <n v="-6.1357702349869397E-2"/>
    <n v="-6.3320812019544606E-2"/>
    <x v="0"/>
    <x v="8"/>
    <n v="3"/>
    <s v="Friday"/>
  </r>
  <r>
    <d v="2022-10-03T00:00:00"/>
    <x v="3"/>
    <n v="154.88999999999999"/>
    <n v="155.47999999999999"/>
    <n v="148.49"/>
    <n v="150.9"/>
    <n v="121215093"/>
    <n v="-4.6023517511695498E-2"/>
    <n v="-4.71162593174679E-2"/>
    <x v="0"/>
    <x v="9"/>
    <n v="4"/>
    <s v="Monday"/>
  </r>
  <r>
    <d v="2022-10-04T00:00:00"/>
    <x v="3"/>
    <n v="148.87"/>
    <n v="154.05000000000001"/>
    <n v="148.15"/>
    <n v="150.57"/>
    <n v="141902517"/>
    <n v="-2.1868787276342E-3"/>
    <n v="-2.1892734388512E-3"/>
    <x v="0"/>
    <x v="9"/>
    <n v="4"/>
    <s v="Tuesday"/>
  </r>
  <r>
    <d v="2022-10-05T00:00:00"/>
    <x v="3"/>
    <n v="149.69"/>
    <n v="157.43"/>
    <n v="153.46"/>
    <n v="155.94999999999999"/>
    <n v="90546418"/>
    <n v="3.5730889287374598E-2"/>
    <n v="3.51073507188603E-2"/>
    <x v="0"/>
    <x v="9"/>
    <n v="4"/>
    <s v="Wednesday"/>
  </r>
  <r>
    <d v="2022-10-06T00:00:00"/>
    <x v="3"/>
    <n v="154.66"/>
    <n v="164.5"/>
    <n v="159.32"/>
    <n v="161.75"/>
    <n v="143441667"/>
    <n v="3.71914075024046E-2"/>
    <n v="3.6516490327197698E-2"/>
    <x v="0"/>
    <x v="9"/>
    <n v="4"/>
    <s v="Thursday"/>
  </r>
  <r>
    <d v="2022-10-07T00:00:00"/>
    <x v="3"/>
    <n v="161.97999999999999"/>
    <n v="172.34"/>
    <n v="160.33000000000001"/>
    <n v="165.91"/>
    <n v="66418196"/>
    <n v="2.57187017001545E-2"/>
    <n v="2.5393539274254001E-2"/>
    <x v="0"/>
    <x v="9"/>
    <n v="4"/>
    <s v="Friday"/>
  </r>
  <r>
    <d v="2022-10-10T00:00:00"/>
    <x v="3"/>
    <n v="167.1"/>
    <n v="165.2"/>
    <n v="153.58000000000001"/>
    <n v="160.9"/>
    <n v="65934043"/>
    <n v="-3.01970948104393E-2"/>
    <n v="-3.0662418656926298E-2"/>
    <x v="0"/>
    <x v="9"/>
    <n v="4"/>
    <s v="Monday"/>
  </r>
  <r>
    <d v="2022-10-11T00:00:00"/>
    <x v="3"/>
    <n v="165.39"/>
    <n v="168.98"/>
    <n v="155.09"/>
    <n v="160.99"/>
    <n v="69479356"/>
    <n v="5.5935363579860003E-4"/>
    <n v="5.5919725586540004E-4"/>
    <x v="0"/>
    <x v="9"/>
    <n v="4"/>
    <s v="Tuesday"/>
  </r>
  <r>
    <d v="2022-10-12T00:00:00"/>
    <x v="3"/>
    <n v="160.94999999999999"/>
    <n v="161.28"/>
    <n v="155.6"/>
    <n v="158.82"/>
    <n v="100276732"/>
    <n v="-1.34790980806261E-2"/>
    <n v="-1.35707657871381E-2"/>
    <x v="0"/>
    <x v="9"/>
    <n v="4"/>
    <s v="Wednesday"/>
  </r>
  <r>
    <d v="2022-10-13T00:00:00"/>
    <x v="3"/>
    <n v="160.99"/>
    <n v="161.22999999999999"/>
    <n v="154.05000000000001"/>
    <n v="157.44"/>
    <n v="143435236"/>
    <n v="-8.6890819795995E-3"/>
    <n v="-8.7270521631214997E-3"/>
    <x v="0"/>
    <x v="9"/>
    <n v="4"/>
    <s v="Thursday"/>
  </r>
  <r>
    <d v="2022-10-14T00:00:00"/>
    <x v="3"/>
    <n v="155.84"/>
    <n v="175.34"/>
    <n v="168.27"/>
    <n v="171.06"/>
    <n v="83473361"/>
    <n v="8.6509146341463297E-2"/>
    <n v="8.2969938848692207E-2"/>
    <x v="0"/>
    <x v="9"/>
    <n v="4"/>
    <s v="Friday"/>
  </r>
  <r>
    <d v="2022-10-17T00:00:00"/>
    <x v="3"/>
    <n v="167.54"/>
    <n v="162.91"/>
    <n v="153.02000000000001"/>
    <n v="159.09"/>
    <n v="86674711"/>
    <n v="-6.9975447211504699E-2"/>
    <n v="-7.2544292335487301E-2"/>
    <x v="0"/>
    <x v="9"/>
    <n v="4"/>
    <s v="Monday"/>
  </r>
  <r>
    <d v="2022-10-18T00:00:00"/>
    <x v="3"/>
    <n v="158.4"/>
    <n v="161.77000000000001"/>
    <n v="154.55000000000001"/>
    <n v="157.5"/>
    <n v="93724984"/>
    <n v="-9.9943428248161006E-3"/>
    <n v="-1.0044621551460501E-2"/>
    <x v="0"/>
    <x v="9"/>
    <n v="4"/>
    <s v="Tuesday"/>
  </r>
  <r>
    <d v="2022-10-19T00:00:00"/>
    <x v="3"/>
    <n v="154.4"/>
    <n v="169.78"/>
    <n v="159.26"/>
    <n v="165.43"/>
    <n v="118749783"/>
    <n v="5.0349206349206303E-2"/>
    <n v="4.91226863532368E-2"/>
    <x v="0"/>
    <x v="9"/>
    <n v="4"/>
    <s v="Wednesday"/>
  </r>
  <r>
    <d v="2022-10-20T00:00:00"/>
    <x v="3"/>
    <n v="165.46"/>
    <n v="162.63"/>
    <n v="150.78"/>
    <n v="155.72999999999999"/>
    <n v="86650483"/>
    <n v="-5.8635072235991098E-2"/>
    <n v="-6.0424406111677403E-2"/>
    <x v="0"/>
    <x v="9"/>
    <n v="4"/>
    <s v="Thursday"/>
  </r>
  <r>
    <d v="2022-10-21T00:00:00"/>
    <x v="3"/>
    <n v="154.22999999999999"/>
    <n v="155.34"/>
    <n v="144.16999999999999"/>
    <n v="151.61000000000001"/>
    <n v="85212241"/>
    <n v="-2.6456045720156501E-2"/>
    <n v="-2.6812304413756899E-2"/>
    <x v="0"/>
    <x v="9"/>
    <n v="4"/>
    <s v="Friday"/>
  </r>
  <r>
    <d v="2022-10-24T00:00:00"/>
    <x v="3"/>
    <n v="147.97"/>
    <n v="150.21"/>
    <n v="145.37"/>
    <n v="148.30000000000001"/>
    <n v="66789882"/>
    <n v="-2.18323329595673E-2"/>
    <n v="-2.2074184949603799E-2"/>
    <x v="0"/>
    <x v="9"/>
    <n v="4"/>
    <s v="Monday"/>
  </r>
  <r>
    <d v="2022-10-25T00:00:00"/>
    <x v="3"/>
    <n v="151.46"/>
    <n v="150.38999999999999"/>
    <n v="143.04"/>
    <n v="146.88"/>
    <n v="84238650"/>
    <n v="-9.5751854349293009E-3"/>
    <n v="-9.6213222717061002E-3"/>
    <x v="0"/>
    <x v="9"/>
    <n v="4"/>
    <s v="Tuesday"/>
  </r>
  <r>
    <d v="2022-10-26T00:00:00"/>
    <x v="3"/>
    <n v="145.91"/>
    <n v="140.55000000000001"/>
    <n v="135.87"/>
    <n v="137.53"/>
    <n v="142367068"/>
    <n v="-6.3657407407407302E-2"/>
    <n v="-6.5773851745563799E-2"/>
    <x v="0"/>
    <x v="9"/>
    <n v="4"/>
    <s v="Wednesday"/>
  </r>
  <r>
    <d v="2022-10-27T00:00:00"/>
    <x v="3"/>
    <n v="134.76"/>
    <n v="142.01"/>
    <n v="138.74"/>
    <n v="140.86000000000001"/>
    <n v="102765324"/>
    <n v="2.4212899003853702E-2"/>
    <n v="2.3924414190647801E-2"/>
    <x v="0"/>
    <x v="9"/>
    <n v="4"/>
    <s v="Thursday"/>
  </r>
  <r>
    <d v="2022-10-28T00:00:00"/>
    <x v="3"/>
    <n v="142.41"/>
    <n v="150.71"/>
    <n v="139.88999999999999"/>
    <n v="144.69"/>
    <n v="80095032"/>
    <n v="2.7190117847508001E-2"/>
    <n v="2.68270334317257E-2"/>
    <x v="0"/>
    <x v="9"/>
    <n v="4"/>
    <s v="Friday"/>
  </r>
  <r>
    <d v="2022-10-31T00:00:00"/>
    <x v="3"/>
    <n v="143.4"/>
    <n v="150.81"/>
    <n v="144.36000000000001"/>
    <n v="147.66999999999999"/>
    <n v="144895584"/>
    <n v="2.0595756444812902E-2"/>
    <n v="2.03865317366922E-2"/>
    <x v="0"/>
    <x v="9"/>
    <n v="4"/>
    <s v="Monday"/>
  </r>
  <r>
    <d v="2022-11-01T00:00:00"/>
    <x v="3"/>
    <n v="149.65"/>
    <n v="146.88999999999999"/>
    <n v="136.41"/>
    <n v="142.44"/>
    <n v="83898365"/>
    <n v="-3.5416807747003398E-2"/>
    <n v="-3.6059196076105499E-2"/>
    <x v="0"/>
    <x v="10"/>
    <n v="4"/>
    <s v="Tuesday"/>
  </r>
  <r>
    <d v="2022-11-02T00:00:00"/>
    <x v="3"/>
    <n v="141.15"/>
    <n v="144.51"/>
    <n v="141.69"/>
    <n v="142.88"/>
    <n v="153110037"/>
    <n v="3.0890199382195998E-3"/>
    <n v="3.0842587186118999E-3"/>
    <x v="0"/>
    <x v="10"/>
    <n v="4"/>
    <s v="Wednesday"/>
  </r>
  <r>
    <d v="2022-11-03T00:00:00"/>
    <x v="3"/>
    <n v="141.93"/>
    <n v="141.55000000000001"/>
    <n v="132.87"/>
    <n v="137.65"/>
    <n v="152360935"/>
    <n v="-3.6604143337065902E-2"/>
    <n v="-3.7290885539572403E-2"/>
    <x v="0"/>
    <x v="10"/>
    <n v="4"/>
    <s v="Thursday"/>
  </r>
  <r>
    <d v="2022-11-04T00:00:00"/>
    <x v="3"/>
    <n v="138.24"/>
    <n v="143.22999999999999"/>
    <n v="130.03"/>
    <n v="135.72999999999999"/>
    <n v="101694546"/>
    <n v="-1.39484199055577E-2"/>
    <n v="-1.40466132787427E-2"/>
    <x v="0"/>
    <x v="10"/>
    <n v="4"/>
    <s v="Friday"/>
  </r>
  <r>
    <d v="2022-11-07T00:00:00"/>
    <x v="3"/>
    <n v="136.72"/>
    <n v="151.63"/>
    <n v="145.01"/>
    <n v="148.18"/>
    <n v="63790567"/>
    <n v="9.1726221174390499E-2"/>
    <n v="8.7760132678637304E-2"/>
    <x v="0"/>
    <x v="10"/>
    <n v="4"/>
    <s v="Monday"/>
  </r>
  <r>
    <d v="2022-11-08T00:00:00"/>
    <x v="3"/>
    <n v="149.58000000000001"/>
    <n v="155"/>
    <n v="143.32"/>
    <n v="148.69"/>
    <n v="198744557"/>
    <n v="3.4417600215951999E-3"/>
    <n v="3.4358507206209E-3"/>
    <x v="0"/>
    <x v="10"/>
    <n v="4"/>
    <s v="Tuesday"/>
  </r>
  <r>
    <d v="2022-11-09T00:00:00"/>
    <x v="3"/>
    <n v="148.53"/>
    <n v="144.22999999999999"/>
    <n v="139.54"/>
    <n v="141.57"/>
    <n v="112320119"/>
    <n v="-4.7884861120451899E-2"/>
    <n v="-4.9069307302725997E-2"/>
    <x v="0"/>
    <x v="10"/>
    <n v="4"/>
    <s v="Wednesday"/>
  </r>
  <r>
    <d v="2022-11-10T00:00:00"/>
    <x v="3"/>
    <n v="142.49"/>
    <n v="147.25"/>
    <n v="139.26"/>
    <n v="142.56"/>
    <n v="90740526"/>
    <n v="6.9930069930069999E-3"/>
    <n v="6.9686693160934E-3"/>
    <x v="0"/>
    <x v="10"/>
    <n v="4"/>
    <s v="Thursday"/>
  </r>
  <r>
    <d v="2022-11-11T00:00:00"/>
    <x v="3"/>
    <n v="143.87"/>
    <n v="140.31"/>
    <n v="131.66"/>
    <n v="134.82"/>
    <n v="133220887"/>
    <n v="-5.4292929292929303E-2"/>
    <n v="-5.5822408297206402E-2"/>
    <x v="0"/>
    <x v="10"/>
    <n v="4"/>
    <s v="Friday"/>
  </r>
  <r>
    <d v="2022-11-14T00:00:00"/>
    <x v="3"/>
    <n v="135.16"/>
    <n v="134.27000000000001"/>
    <n v="125.02"/>
    <n v="128.31"/>
    <n v="123453062"/>
    <n v="-4.8286604361370597E-2"/>
    <n v="-4.9491344518365801E-2"/>
    <x v="0"/>
    <x v="10"/>
    <n v="4"/>
    <s v="Monday"/>
  </r>
  <r>
    <d v="2022-11-15T00:00:00"/>
    <x v="3"/>
    <n v="128.08000000000001"/>
    <n v="127.91"/>
    <n v="117.01"/>
    <n v="122.9"/>
    <n v="148183547"/>
    <n v="-4.2163510248616601E-2"/>
    <n v="-4.30781943349378E-2"/>
    <x v="0"/>
    <x v="10"/>
    <n v="4"/>
    <s v="Tuesday"/>
  </r>
  <r>
    <d v="2022-11-16T00:00:00"/>
    <x v="3"/>
    <n v="120.72"/>
    <n v="123.66"/>
    <n v="117.5"/>
    <n v="120.63"/>
    <n v="81979224"/>
    <n v="-1.8470301057770502E-2"/>
    <n v="-1.8643006994696801E-2"/>
    <x v="0"/>
    <x v="10"/>
    <n v="4"/>
    <s v="Wednesday"/>
  </r>
  <r>
    <d v="2022-11-17T00:00:00"/>
    <x v="3"/>
    <n v="121.52"/>
    <n v="130.25"/>
    <n v="120.89"/>
    <n v="125.29"/>
    <n v="110025505"/>
    <n v="3.8630523087126001E-2"/>
    <n v="3.7903040680169003E-2"/>
    <x v="0"/>
    <x v="10"/>
    <n v="4"/>
    <s v="Thursday"/>
  </r>
  <r>
    <d v="2022-11-18T00:00:00"/>
    <x v="3"/>
    <n v="125.36"/>
    <n v="132.61000000000001"/>
    <n v="124.58"/>
    <n v="128.24"/>
    <n v="70064000"/>
    <n v="2.3545374730624902E-2"/>
    <n v="2.3272458043836101E-2"/>
    <x v="0"/>
    <x v="10"/>
    <n v="4"/>
    <s v="Friday"/>
  </r>
  <r>
    <d v="2022-11-21T00:00:00"/>
    <x v="3"/>
    <n v="127.59"/>
    <n v="132.72999999999999"/>
    <n v="128.77000000000001"/>
    <n v="130.96"/>
    <n v="122128101"/>
    <n v="2.12102308172177E-2"/>
    <n v="2.09884247615819E-2"/>
    <x v="0"/>
    <x v="10"/>
    <n v="4"/>
    <s v="Monday"/>
  </r>
  <r>
    <d v="2022-11-22T00:00:00"/>
    <x v="3"/>
    <n v="133.01"/>
    <n v="127.03"/>
    <n v="123.91"/>
    <n v="125.14"/>
    <n v="99314002"/>
    <n v="-4.4441050702504502E-2"/>
    <n v="-4.5458822492661997E-2"/>
    <x v="0"/>
    <x v="10"/>
    <n v="4"/>
    <s v="Tuesday"/>
  </r>
  <r>
    <d v="2022-11-23T00:00:00"/>
    <x v="3"/>
    <n v="122.94"/>
    <n v="126.31"/>
    <n v="118.93"/>
    <n v="122.34"/>
    <n v="108795825"/>
    <n v="-2.2374940067124802E-2"/>
    <n v="-2.2629056755798599E-2"/>
    <x v="0"/>
    <x v="10"/>
    <n v="4"/>
    <s v="Wednesday"/>
  </r>
  <r>
    <d v="2022-11-24T00:00:00"/>
    <x v="3"/>
    <n v="124.81"/>
    <n v="128.05000000000001"/>
    <n v="119.56"/>
    <n v="123.66"/>
    <n v="95704495"/>
    <n v="1.07896027464442E-2"/>
    <n v="1.07318103160037E-2"/>
    <x v="0"/>
    <x v="10"/>
    <n v="4"/>
    <s v="Thursday"/>
  </r>
  <r>
    <d v="2022-11-25T00:00:00"/>
    <x v="3"/>
    <n v="123.62"/>
    <n v="124.8"/>
    <n v="117.36"/>
    <n v="120.46"/>
    <n v="92746831"/>
    <n v="-2.5877405790069499E-2"/>
    <n v="-2.6218116514847602E-2"/>
    <x v="0"/>
    <x v="10"/>
    <n v="4"/>
    <s v="Friday"/>
  </r>
  <r>
    <d v="2022-11-28T00:00:00"/>
    <x v="3"/>
    <n v="120.93"/>
    <n v="125.25"/>
    <n v="113.53"/>
    <n v="119.05"/>
    <n v="77068977"/>
    <n v="-1.1705130333720601E-2"/>
    <n v="-1.1774174682703101E-2"/>
    <x v="0"/>
    <x v="10"/>
    <n v="4"/>
    <s v="Monday"/>
  </r>
  <r>
    <d v="2022-11-29T00:00:00"/>
    <x v="3"/>
    <n v="118.47"/>
    <n v="125.81"/>
    <n v="116.29"/>
    <n v="121.16"/>
    <n v="126760470"/>
    <n v="1.77236455270894E-2"/>
    <n v="1.75684132261648E-2"/>
    <x v="0"/>
    <x v="10"/>
    <n v="4"/>
    <s v="Tuesday"/>
  </r>
  <r>
    <d v="2022-11-30T00:00:00"/>
    <x v="3"/>
    <n v="118.68"/>
    <n v="122.28"/>
    <n v="116.03"/>
    <n v="119.39"/>
    <n v="156347547"/>
    <n v="-1.4608781776163701E-2"/>
    <n v="-1.47165408017396E-2"/>
    <x v="0"/>
    <x v="10"/>
    <n v="4"/>
    <s v="Wednesday"/>
  </r>
  <r>
    <d v="2022-12-01T00:00:00"/>
    <x v="3"/>
    <n v="119.19"/>
    <n v="123.76"/>
    <n v="118.38"/>
    <n v="120.45"/>
    <n v="84619918"/>
    <n v="8.8784655331266005E-3"/>
    <n v="8.8392837035833009E-3"/>
    <x v="0"/>
    <x v="11"/>
    <n v="4"/>
    <s v="Thursday"/>
  </r>
  <r>
    <d v="2022-12-02T00:00:00"/>
    <x v="3"/>
    <n v="120.94"/>
    <n v="131.26"/>
    <n v="126.02"/>
    <n v="128.51"/>
    <n v="118064647"/>
    <n v="6.6915732669157096E-2"/>
    <n v="6.4771993258169194E-2"/>
    <x v="0"/>
    <x v="11"/>
    <n v="4"/>
    <s v="Friday"/>
  </r>
  <r>
    <d v="2022-12-05T00:00:00"/>
    <x v="3"/>
    <n v="129.58000000000001"/>
    <n v="131.76"/>
    <n v="124.4"/>
    <n v="127.55"/>
    <n v="113843565"/>
    <n v="-7.4702357793167001E-3"/>
    <n v="-7.4982777312292996E-3"/>
    <x v="0"/>
    <x v="11"/>
    <n v="4"/>
    <s v="Monday"/>
  </r>
  <r>
    <d v="2022-12-06T00:00:00"/>
    <x v="3"/>
    <n v="127.24"/>
    <n v="136.78"/>
    <n v="129.28"/>
    <n v="133.80000000000001"/>
    <n v="100243229"/>
    <n v="4.9000392003136099E-2"/>
    <n v="4.7837703106307701E-2"/>
    <x v="0"/>
    <x v="11"/>
    <n v="4"/>
    <s v="Tuesday"/>
  </r>
  <r>
    <d v="2022-12-07T00:00:00"/>
    <x v="3"/>
    <n v="130.19999999999999"/>
    <n v="138.97999999999999"/>
    <n v="132.13"/>
    <n v="136.84"/>
    <n v="63256093"/>
    <n v="2.2720478325859401E-2"/>
    <n v="2.2466212415275799E-2"/>
    <x v="0"/>
    <x v="11"/>
    <n v="4"/>
    <s v="Wednesday"/>
  </r>
  <r>
    <d v="2022-12-08T00:00:00"/>
    <x v="3"/>
    <n v="134.25"/>
    <n v="134.57"/>
    <n v="123.19"/>
    <n v="128.81"/>
    <n v="67673250"/>
    <n v="-5.8681672025723497E-2"/>
    <n v="-6.0473909701407397E-2"/>
    <x v="0"/>
    <x v="11"/>
    <n v="4"/>
    <s v="Thursday"/>
  </r>
  <r>
    <d v="2022-12-09T00:00:00"/>
    <x v="3"/>
    <n v="132.05000000000001"/>
    <n v="128.13999999999999"/>
    <n v="119.78"/>
    <n v="123.07"/>
    <n v="79112872"/>
    <n v="-4.4561757627513403E-2"/>
    <n v="-4.55851512237513E-2"/>
    <x v="0"/>
    <x v="11"/>
    <n v="4"/>
    <s v="Friday"/>
  </r>
  <r>
    <d v="2022-12-12T00:00:00"/>
    <x v="3"/>
    <n v="121.42"/>
    <n v="123.18"/>
    <n v="113.48"/>
    <n v="118.89"/>
    <n v="52639604"/>
    <n v="-3.39644104980905E-2"/>
    <n v="-3.4554603313791898E-2"/>
    <x v="0"/>
    <x v="11"/>
    <n v="4"/>
    <s v="Monday"/>
  </r>
  <r>
    <d v="2022-12-13T00:00:00"/>
    <x v="3"/>
    <n v="120.97"/>
    <n v="115.87"/>
    <n v="113.31"/>
    <n v="114.75"/>
    <n v="152563271"/>
    <n v="-3.4822104466313397E-2"/>
    <n v="-3.5442846929798703E-2"/>
    <x v="0"/>
    <x v="11"/>
    <n v="4"/>
    <s v="Tuesday"/>
  </r>
  <r>
    <d v="2022-12-14T00:00:00"/>
    <x v="3"/>
    <n v="113.43"/>
    <n v="118.68"/>
    <n v="109.47"/>
    <n v="114.27"/>
    <n v="111662525"/>
    <n v="-4.1830065359476998E-3"/>
    <n v="-4.1917797820321002E-3"/>
    <x v="0"/>
    <x v="11"/>
    <n v="4"/>
    <s v="Wednesday"/>
  </r>
  <r>
    <d v="2022-12-15T00:00:00"/>
    <x v="3"/>
    <n v="114.02"/>
    <n v="120.02"/>
    <n v="113.97"/>
    <n v="117.13"/>
    <n v="99105195"/>
    <n v="2.5028441410694002E-2"/>
    <n v="2.4720359923160899E-2"/>
    <x v="0"/>
    <x v="11"/>
    <n v="4"/>
    <s v="Thursday"/>
  </r>
  <r>
    <d v="2022-12-16T00:00:00"/>
    <x v="3"/>
    <n v="118.03"/>
    <n v="125.18"/>
    <n v="122.15"/>
    <n v="123.26"/>
    <n v="51836754"/>
    <n v="5.2335012379407499E-2"/>
    <n v="5.1011516452313797E-2"/>
    <x v="0"/>
    <x v="11"/>
    <n v="4"/>
    <s v="Friday"/>
  </r>
  <r>
    <d v="2022-12-19T00:00:00"/>
    <x v="3"/>
    <n v="122.01"/>
    <n v="130.19999999999999"/>
    <n v="122.19"/>
    <n v="124.77"/>
    <n v="57858994"/>
    <n v="1.22505273405808E-2"/>
    <n v="1.21760968888328E-2"/>
    <x v="0"/>
    <x v="11"/>
    <n v="4"/>
    <s v="Monday"/>
  </r>
  <r>
    <d v="2022-12-20T00:00:00"/>
    <x v="3"/>
    <n v="127.21"/>
    <n v="125.93"/>
    <n v="117.06"/>
    <n v="122.46"/>
    <n v="99929783"/>
    <n v="-1.8514065881221502E-2"/>
    <n v="-1.86875963731216E-2"/>
    <x v="0"/>
    <x v="11"/>
    <n v="4"/>
    <s v="Tuesday"/>
  </r>
  <r>
    <d v="2022-12-21T00:00:00"/>
    <x v="3"/>
    <n v="122.57"/>
    <n v="114.75"/>
    <n v="109.62"/>
    <n v="112.4"/>
    <n v="180605875"/>
    <n v="-8.2149273232075604E-2"/>
    <n v="-8.5720508590217598E-2"/>
    <x v="0"/>
    <x v="11"/>
    <n v="4"/>
    <s v="Wednesday"/>
  </r>
  <r>
    <d v="2022-12-22T00:00:00"/>
    <x v="3"/>
    <n v="113.04"/>
    <n v="115.85"/>
    <n v="109.24"/>
    <n v="112.67"/>
    <n v="81091401"/>
    <n v="2.4021352313166001E-3"/>
    <n v="2.3992547164837E-3"/>
    <x v="0"/>
    <x v="11"/>
    <n v="4"/>
    <s v="Thursday"/>
  </r>
  <r>
    <d v="2022-12-23T00:00:00"/>
    <x v="3"/>
    <n v="112.3"/>
    <n v="114.22"/>
    <n v="110.8"/>
    <n v="112.74"/>
    <n v="129581443"/>
    <n v="6.2128339398219998E-4"/>
    <n v="6.2109047735420004E-4"/>
    <x v="0"/>
    <x v="11"/>
    <n v="4"/>
    <s v="Friday"/>
  </r>
  <r>
    <d v="2022-12-26T00:00:00"/>
    <x v="3"/>
    <n v="113.66"/>
    <n v="115.25"/>
    <n v="111.86"/>
    <n v="113.54"/>
    <n v="86591309"/>
    <n v="7.0959730353025996E-3"/>
    <n v="7.0709150891512997E-3"/>
    <x v="0"/>
    <x v="11"/>
    <n v="4"/>
    <s v="Monday"/>
  </r>
  <r>
    <d v="2022-12-27T00:00:00"/>
    <x v="3"/>
    <n v="115.74"/>
    <n v="125.31"/>
    <n v="120.19"/>
    <n v="123.71"/>
    <n v="101670985"/>
    <n v="8.9571957019552506E-2"/>
    <n v="8.5784919132160006E-2"/>
    <x v="0"/>
    <x v="11"/>
    <n v="4"/>
    <s v="Tuesday"/>
  </r>
  <r>
    <d v="2022-12-28T00:00:00"/>
    <x v="3"/>
    <n v="123.51"/>
    <n v="132.16"/>
    <n v="128.16999999999999"/>
    <n v="130.1"/>
    <n v="143965737"/>
    <n v="5.1653059574812102E-2"/>
    <n v="5.03632686437194E-2"/>
    <x v="0"/>
    <x v="11"/>
    <n v="4"/>
    <s v="Wednesday"/>
  </r>
  <r>
    <d v="2022-12-29T00:00:00"/>
    <x v="3"/>
    <n v="132.87"/>
    <n v="137.76"/>
    <n v="131.34"/>
    <n v="134.29"/>
    <n v="90141864"/>
    <n v="3.2205995388163003E-2"/>
    <n v="3.1698255074624399E-2"/>
    <x v="0"/>
    <x v="11"/>
    <n v="4"/>
    <s v="Thursday"/>
  </r>
  <r>
    <d v="2022-12-30T00:00:00"/>
    <x v="3"/>
    <n v="133.28"/>
    <n v="132.44999999999999"/>
    <n v="123.29"/>
    <n v="129.05000000000001"/>
    <n v="81299406"/>
    <n v="-3.90200312755975E-2"/>
    <n v="-3.9801714428460901E-2"/>
    <x v="0"/>
    <x v="11"/>
    <n v="4"/>
    <s v="Friday"/>
  </r>
  <r>
    <d v="2023-01-02T00:00:00"/>
    <x v="3"/>
    <n v="130.26"/>
    <n v="131.16"/>
    <n v="122.06"/>
    <n v="126.31"/>
    <n v="153023476"/>
    <n v="-2.1232080588919101E-2"/>
    <n v="-2.1460723378738999E-2"/>
    <x v="1"/>
    <x v="0"/>
    <n v="1"/>
    <s v="Monday"/>
  </r>
  <r>
    <d v="2023-01-03T00:00:00"/>
    <x v="3"/>
    <n v="127.07"/>
    <n v="127.11"/>
    <n v="124.39"/>
    <n v="125.77"/>
    <n v="101376117"/>
    <n v="-4.2751959464808996E-3"/>
    <n v="-4.2843607268197E-3"/>
    <x v="1"/>
    <x v="0"/>
    <n v="1"/>
    <s v="Tuesday"/>
  </r>
  <r>
    <d v="2023-01-04T00:00:00"/>
    <x v="3"/>
    <n v="124.11"/>
    <n v="125.16"/>
    <n v="120.14"/>
    <n v="121.78"/>
    <n v="138730293"/>
    <n v="-3.17245766080941E-2"/>
    <n v="-3.2238703878636102E-2"/>
    <x v="1"/>
    <x v="0"/>
    <n v="1"/>
    <s v="Wednesday"/>
  </r>
  <r>
    <d v="2023-01-05T00:00:00"/>
    <x v="3"/>
    <n v="122.1"/>
    <n v="125.71"/>
    <n v="122.79"/>
    <n v="124.25"/>
    <n v="81417929"/>
    <n v="2.0282476597142302E-2"/>
    <n v="2.0079526796310001E-2"/>
    <x v="1"/>
    <x v="0"/>
    <n v="1"/>
    <s v="Thursday"/>
  </r>
  <r>
    <d v="2023-01-06T00:00:00"/>
    <x v="3"/>
    <n v="124.26"/>
    <n v="128.72999999999999"/>
    <n v="122.83"/>
    <n v="126.02"/>
    <n v="152501197"/>
    <n v="1.4245472837022001E-2"/>
    <n v="1.41449595371712E-2"/>
    <x v="1"/>
    <x v="0"/>
    <n v="1"/>
    <s v="Friday"/>
  </r>
  <r>
    <d v="2023-01-09T00:00:00"/>
    <x v="3"/>
    <n v="124.7"/>
    <n v="121.78"/>
    <n v="119.16"/>
    <n v="120.48"/>
    <n v="108555153"/>
    <n v="-4.3961275987938302E-2"/>
    <n v="-4.4956860462325797E-2"/>
    <x v="1"/>
    <x v="0"/>
    <n v="1"/>
    <s v="Monday"/>
  </r>
  <r>
    <d v="2023-01-10T00:00:00"/>
    <x v="3"/>
    <n v="121.01"/>
    <n v="130.38"/>
    <n v="123.89"/>
    <n v="126.47"/>
    <n v="113932534"/>
    <n v="4.97177954847276E-2"/>
    <n v="4.8521361840301397E-2"/>
    <x v="1"/>
    <x v="0"/>
    <n v="1"/>
    <s v="Tuesday"/>
  </r>
  <r>
    <d v="2023-01-11T00:00:00"/>
    <x v="3"/>
    <n v="126.7"/>
    <n v="130.47999999999999"/>
    <n v="121.72"/>
    <n v="126.95"/>
    <n v="104027884"/>
    <n v="3.7953664900766998E-3"/>
    <n v="3.7881822588023998E-3"/>
    <x v="1"/>
    <x v="0"/>
    <n v="1"/>
    <s v="Wednesday"/>
  </r>
  <r>
    <d v="2023-01-12T00:00:00"/>
    <x v="3"/>
    <n v="126.83"/>
    <n v="121.89"/>
    <n v="113.53"/>
    <n v="118.22"/>
    <n v="85929542"/>
    <n v="-6.8767231193383196E-2"/>
    <n v="-7.1246012754464003E-2"/>
    <x v="1"/>
    <x v="0"/>
    <n v="1"/>
    <s v="Thursday"/>
  </r>
  <r>
    <d v="2023-01-13T00:00:00"/>
    <x v="3"/>
    <n v="118.12"/>
    <n v="119.49"/>
    <n v="114.9"/>
    <n v="117.92"/>
    <n v="99949528"/>
    <n v="-2.5376416849940001E-3"/>
    <n v="-2.5408669551969E-3"/>
    <x v="1"/>
    <x v="0"/>
    <n v="1"/>
    <s v="Friday"/>
  </r>
  <r>
    <d v="2023-01-16T00:00:00"/>
    <x v="3"/>
    <n v="117.79"/>
    <n v="122.62"/>
    <n v="117"/>
    <n v="119.23"/>
    <n v="87566028"/>
    <n v="1.1109226594301099E-2"/>
    <n v="1.1047972377014E-2"/>
    <x v="1"/>
    <x v="0"/>
    <n v="1"/>
    <s v="Monday"/>
  </r>
  <r>
    <d v="2023-01-17T00:00:00"/>
    <x v="3"/>
    <n v="118.69"/>
    <n v="126.65"/>
    <n v="120.8"/>
    <n v="124.02"/>
    <n v="133357568"/>
    <n v="4.0174452738404698E-2"/>
    <n v="3.9388442103691197E-2"/>
    <x v="1"/>
    <x v="0"/>
    <n v="1"/>
    <s v="Tuesday"/>
  </r>
  <r>
    <d v="2023-01-18T00:00:00"/>
    <x v="3"/>
    <n v="124.23"/>
    <n v="125.34"/>
    <n v="117.62"/>
    <n v="122.26"/>
    <n v="94090119"/>
    <n v="-1.41912594742782E-2"/>
    <n v="-1.42929183211524E-2"/>
    <x v="1"/>
    <x v="0"/>
    <n v="1"/>
    <s v="Wednesday"/>
  </r>
  <r>
    <d v="2023-01-19T00:00:00"/>
    <x v="3"/>
    <n v="121.3"/>
    <n v="128.56"/>
    <n v="124.4"/>
    <n v="126.42"/>
    <n v="63829662"/>
    <n v="3.4025846556518802E-2"/>
    <n v="3.3459772443573198E-2"/>
    <x v="1"/>
    <x v="0"/>
    <n v="1"/>
    <s v="Thursday"/>
  </r>
  <r>
    <d v="2023-01-20T00:00:00"/>
    <x v="3"/>
    <n v="130.55000000000001"/>
    <n v="131.1"/>
    <n v="122.48"/>
    <n v="127.34"/>
    <n v="60421383"/>
    <n v="7.2773295364657997E-3"/>
    <n v="7.2509775447267E-3"/>
    <x v="1"/>
    <x v="0"/>
    <n v="1"/>
    <s v="Friday"/>
  </r>
  <r>
    <d v="2023-01-23T00:00:00"/>
    <x v="3"/>
    <n v="125.14"/>
    <n v="123.16"/>
    <n v="118.09"/>
    <n v="120.61"/>
    <n v="59570157"/>
    <n v="-5.2850636092351098E-2"/>
    <n v="-5.4298474993727697E-2"/>
    <x v="1"/>
    <x v="0"/>
    <n v="1"/>
    <s v="Monday"/>
  </r>
  <r>
    <d v="2023-01-24T00:00:00"/>
    <x v="3"/>
    <n v="119.74"/>
    <n v="117.28"/>
    <n v="111.36"/>
    <n v="113.77"/>
    <n v="120368926"/>
    <n v="-5.6711715446480397E-2"/>
    <n v="-5.83833330435264E-2"/>
    <x v="1"/>
    <x v="0"/>
    <n v="1"/>
    <s v="Tuesday"/>
  </r>
  <r>
    <d v="2023-01-25T00:00:00"/>
    <x v="3"/>
    <n v="113.06"/>
    <n v="120.66"/>
    <n v="117.1"/>
    <n v="119.07"/>
    <n v="70790081"/>
    <n v="4.6585215786235402E-2"/>
    <n v="4.5532688911458501E-2"/>
    <x v="1"/>
    <x v="0"/>
    <n v="1"/>
    <s v="Wednesday"/>
  </r>
  <r>
    <d v="2023-01-26T00:00:00"/>
    <x v="3"/>
    <n v="122.05"/>
    <n v="126.63"/>
    <n v="122.17"/>
    <n v="124.99"/>
    <n v="109420244"/>
    <n v="4.9718652893255999E-2"/>
    <n v="4.8522178639046697E-2"/>
    <x v="1"/>
    <x v="0"/>
    <n v="1"/>
    <s v="Thursday"/>
  </r>
  <r>
    <d v="2023-01-27T00:00:00"/>
    <x v="3"/>
    <n v="122.96"/>
    <n v="129.04"/>
    <n v="125.02"/>
    <n v="126.6"/>
    <n v="104182330"/>
    <n v="1.28810304824384E-2"/>
    <n v="1.2798775607945199E-2"/>
    <x v="1"/>
    <x v="0"/>
    <n v="1"/>
    <s v="Friday"/>
  </r>
  <r>
    <d v="2023-01-30T00:00:00"/>
    <x v="3"/>
    <n v="127.26"/>
    <n v="136.06"/>
    <n v="131.12"/>
    <n v="134.53"/>
    <n v="98077463"/>
    <n v="6.2638230647709306E-2"/>
    <n v="6.0754712787375702E-2"/>
    <x v="1"/>
    <x v="0"/>
    <n v="1"/>
    <s v="Monday"/>
  </r>
  <r>
    <d v="2023-01-31T00:00:00"/>
    <x v="3"/>
    <n v="134.94"/>
    <n v="145.58000000000001"/>
    <n v="136.30000000000001"/>
    <n v="140.41999999999999"/>
    <n v="114056249"/>
    <n v="4.3782056046978102E-2"/>
    <n v="4.2850709091651E-2"/>
    <x v="1"/>
    <x v="0"/>
    <n v="1"/>
    <s v="Tuesday"/>
  </r>
  <r>
    <d v="2023-02-01T00:00:00"/>
    <x v="3"/>
    <n v="141"/>
    <n v="148.27000000000001"/>
    <n v="140.56"/>
    <n v="144.34"/>
    <n v="104863682"/>
    <n v="2.79162512462614E-2"/>
    <n v="2.7533696055024499E-2"/>
    <x v="1"/>
    <x v="1"/>
    <n v="1"/>
    <s v="Wednesday"/>
  </r>
  <r>
    <d v="2023-02-02T00:00:00"/>
    <x v="3"/>
    <n v="146.54"/>
    <n v="144.56"/>
    <n v="134.97999999999999"/>
    <n v="138.99"/>
    <n v="44356145"/>
    <n v="-3.7065262574476801E-2"/>
    <n v="-3.77696395474603E-2"/>
    <x v="1"/>
    <x v="1"/>
    <n v="1"/>
    <s v="Thursday"/>
  </r>
  <r>
    <d v="2023-02-03T00:00:00"/>
    <x v="3"/>
    <n v="141.07"/>
    <n v="153.59"/>
    <n v="142.07"/>
    <n v="149.13999999999999"/>
    <n v="90747653"/>
    <n v="7.3026836463054606E-2"/>
    <n v="7.0483474018981807E-2"/>
    <x v="1"/>
    <x v="1"/>
    <n v="1"/>
    <s v="Friday"/>
  </r>
  <r>
    <d v="2023-02-06T00:00:00"/>
    <x v="3"/>
    <n v="148.31"/>
    <n v="155.38999999999999"/>
    <n v="149.31"/>
    <n v="152.38"/>
    <n v="113602001"/>
    <n v="2.17245541102319E-2"/>
    <n v="2.1491938929214801E-2"/>
    <x v="1"/>
    <x v="1"/>
    <n v="1"/>
    <s v="Monday"/>
  </r>
  <r>
    <d v="2023-02-07T00:00:00"/>
    <x v="3"/>
    <n v="152.75"/>
    <n v="152.21"/>
    <n v="148.58000000000001"/>
    <n v="149.93"/>
    <n v="163572289"/>
    <n v="-1.6078225488909199E-2"/>
    <n v="-1.6208882538051701E-2"/>
    <x v="1"/>
    <x v="1"/>
    <n v="1"/>
    <s v="Tuesday"/>
  </r>
  <r>
    <d v="2023-02-08T00:00:00"/>
    <x v="3"/>
    <n v="146.5"/>
    <n v="149.07"/>
    <n v="140.43"/>
    <n v="145.82"/>
    <n v="165853931"/>
    <n v="-2.74127926365638E-2"/>
    <n v="-2.7795534128527598E-2"/>
    <x v="1"/>
    <x v="1"/>
    <n v="1"/>
    <s v="Wednesday"/>
  </r>
  <r>
    <d v="2023-02-09T00:00:00"/>
    <x v="3"/>
    <n v="146"/>
    <n v="155.13"/>
    <n v="140.53"/>
    <n v="147.29"/>
    <n v="66435066"/>
    <n v="1.00809216842683E-2"/>
    <n v="1.0030448123167401E-2"/>
    <x v="1"/>
    <x v="1"/>
    <n v="1"/>
    <s v="Thursday"/>
  </r>
  <r>
    <d v="2023-02-10T00:00:00"/>
    <x v="3"/>
    <n v="145.86000000000001"/>
    <n v="142.87"/>
    <n v="131.08000000000001"/>
    <n v="137.49"/>
    <n v="90039872"/>
    <n v="-6.6535406341231396E-2"/>
    <n v="-6.8852245312309102E-2"/>
    <x v="1"/>
    <x v="1"/>
    <n v="1"/>
    <s v="Friday"/>
  </r>
  <r>
    <d v="2023-02-13T00:00:00"/>
    <x v="3"/>
    <n v="137.18"/>
    <n v="143.34"/>
    <n v="140.24"/>
    <n v="141.43"/>
    <n v="62510574"/>
    <n v="2.8656629573059901E-2"/>
    <n v="2.8253707843266099E-2"/>
    <x v="1"/>
    <x v="1"/>
    <n v="1"/>
    <s v="Monday"/>
  </r>
  <r>
    <d v="2023-02-14T00:00:00"/>
    <x v="3"/>
    <n v="138.5"/>
    <n v="137.93"/>
    <n v="132.77000000000001"/>
    <n v="135.94999999999999"/>
    <n v="157769594"/>
    <n v="-3.87470833627944E-2"/>
    <n v="-3.9517723953928802E-2"/>
    <x v="1"/>
    <x v="1"/>
    <n v="1"/>
    <s v="Tuesday"/>
  </r>
  <r>
    <d v="2023-02-15T00:00:00"/>
    <x v="3"/>
    <n v="136.63"/>
    <n v="139.08000000000001"/>
    <n v="136.41999999999999"/>
    <n v="137.97"/>
    <n v="135507508"/>
    <n v="1.4858403824935701E-2"/>
    <n v="1.47490991414625E-2"/>
    <x v="1"/>
    <x v="1"/>
    <n v="1"/>
    <s v="Wednesday"/>
  </r>
  <r>
    <d v="2023-02-16T00:00:00"/>
    <x v="3"/>
    <n v="135.09"/>
    <n v="140.55000000000001"/>
    <n v="131.75"/>
    <n v="134.99"/>
    <n v="111090651"/>
    <n v="-2.15988983112269E-2"/>
    <n v="-2.1835568599206299E-2"/>
    <x v="1"/>
    <x v="1"/>
    <n v="1"/>
    <s v="Thursday"/>
  </r>
  <r>
    <d v="2023-02-17T00:00:00"/>
    <x v="3"/>
    <n v="135.24"/>
    <n v="138.11000000000001"/>
    <n v="130.91"/>
    <n v="133.47999999999999"/>
    <n v="105109077"/>
    <n v="-1.11860137787985E-2"/>
    <n v="-1.1249047737562501E-2"/>
    <x v="1"/>
    <x v="1"/>
    <n v="1"/>
    <s v="Friday"/>
  </r>
  <r>
    <d v="2023-02-20T00:00:00"/>
    <x v="3"/>
    <n v="131.47"/>
    <n v="132.41"/>
    <n v="126.8"/>
    <n v="129.35"/>
    <n v="151314358"/>
    <n v="-3.0940964938567499E-2"/>
    <n v="-3.1429745251135101E-2"/>
    <x v="1"/>
    <x v="1"/>
    <n v="1"/>
    <s v="Monday"/>
  </r>
  <r>
    <d v="2023-02-21T00:00:00"/>
    <x v="3"/>
    <n v="128"/>
    <n v="130.61000000000001"/>
    <n v="125.55"/>
    <n v="128.44"/>
    <n v="143820751"/>
    <n v="-7.0351758793969002E-3"/>
    <n v="-7.0600394107249E-3"/>
    <x v="1"/>
    <x v="1"/>
    <n v="1"/>
    <s v="Tuesday"/>
  </r>
  <r>
    <d v="2023-02-22T00:00:00"/>
    <x v="3"/>
    <n v="130.26"/>
    <n v="141.84"/>
    <n v="136.22"/>
    <n v="138.71"/>
    <n v="141540174"/>
    <n v="7.9959514170040602E-2"/>
    <n v="7.6923553553885707E-2"/>
    <x v="1"/>
    <x v="1"/>
    <n v="1"/>
    <s v="Wednesday"/>
  </r>
  <r>
    <d v="2023-02-23T00:00:00"/>
    <x v="3"/>
    <n v="139.71"/>
    <n v="149.96"/>
    <n v="141.69"/>
    <n v="146.74"/>
    <n v="114683268"/>
    <n v="5.7890563045202202E-2"/>
    <n v="5.6276890510649401E-2"/>
    <x v="1"/>
    <x v="1"/>
    <n v="1"/>
    <s v="Thursday"/>
  </r>
  <r>
    <d v="2023-02-24T00:00:00"/>
    <x v="3"/>
    <n v="148.81"/>
    <n v="150.27000000000001"/>
    <n v="147.57"/>
    <n v="148.82"/>
    <n v="90053298"/>
    <n v="1.41747308164099E-2"/>
    <n v="1.40752086832669E-2"/>
    <x v="1"/>
    <x v="1"/>
    <n v="1"/>
    <s v="Friday"/>
  </r>
  <r>
    <d v="2023-02-27T00:00:00"/>
    <x v="3"/>
    <n v="151.66999999999999"/>
    <n v="153.53"/>
    <n v="142.37"/>
    <n v="148.6"/>
    <n v="125877301"/>
    <n v="-1.4782959279666E-3"/>
    <n v="-1.4793896854563E-3"/>
    <x v="1"/>
    <x v="1"/>
    <n v="1"/>
    <s v="Monday"/>
  </r>
  <r>
    <d v="2023-02-28T00:00:00"/>
    <x v="3"/>
    <n v="147.19"/>
    <n v="157.19"/>
    <n v="150.08000000000001"/>
    <n v="153.76"/>
    <n v="127738187"/>
    <n v="3.4724091520861297E-2"/>
    <n v="3.4134812938323503E-2"/>
    <x v="1"/>
    <x v="1"/>
    <n v="1"/>
    <s v="Tuesday"/>
  </r>
  <r>
    <d v="2023-03-01T00:00:00"/>
    <x v="3"/>
    <n v="156.59"/>
    <n v="164.24"/>
    <n v="155.6"/>
    <n v="160.97"/>
    <n v="94441344"/>
    <n v="4.6891259105098899E-2"/>
    <n v="4.5825066996155697E-2"/>
    <x v="1"/>
    <x v="2"/>
    <n v="1"/>
    <s v="Wednesday"/>
  </r>
  <r>
    <d v="2023-03-02T00:00:00"/>
    <x v="3"/>
    <n v="158.07"/>
    <n v="157.5"/>
    <n v="151.26"/>
    <n v="155.52000000000001"/>
    <n v="89998725"/>
    <n v="-3.38572404795923E-2"/>
    <n v="-3.4443671506009001E-2"/>
    <x v="1"/>
    <x v="2"/>
    <n v="1"/>
    <s v="Thursday"/>
  </r>
  <r>
    <d v="2023-03-03T00:00:00"/>
    <x v="3"/>
    <n v="156.94999999999999"/>
    <n v="162.32"/>
    <n v="147.97999999999999"/>
    <n v="154.96"/>
    <n v="140493913"/>
    <n v="-3.6008230452675002E-3"/>
    <n v="-3.6073216133884999E-3"/>
    <x v="1"/>
    <x v="2"/>
    <n v="1"/>
    <s v="Friday"/>
  </r>
  <r>
    <d v="2023-03-06T00:00:00"/>
    <x v="3"/>
    <n v="154.02000000000001"/>
    <n v="147.69"/>
    <n v="138.58000000000001"/>
    <n v="143.76"/>
    <n v="164746020"/>
    <n v="-7.2276716572018701E-2"/>
    <n v="-7.5021776623436995E-2"/>
    <x v="1"/>
    <x v="2"/>
    <n v="1"/>
    <s v="Monday"/>
  </r>
  <r>
    <d v="2023-03-07T00:00:00"/>
    <x v="3"/>
    <n v="142.12"/>
    <n v="152.87"/>
    <n v="147.96"/>
    <n v="150.46"/>
    <n v="79866097"/>
    <n v="4.6605453533667199E-2"/>
    <n v="4.5552025656771897E-2"/>
    <x v="1"/>
    <x v="2"/>
    <n v="1"/>
    <s v="Tuesday"/>
  </r>
  <r>
    <d v="2023-03-08T00:00:00"/>
    <x v="3"/>
    <n v="151.59"/>
    <n v="167.36"/>
    <n v="161.78"/>
    <n v="163.66"/>
    <n v="92402790"/>
    <n v="8.7730958394257597E-2"/>
    <n v="8.4093836967160093E-2"/>
    <x v="1"/>
    <x v="2"/>
    <n v="1"/>
    <s v="Wednesday"/>
  </r>
  <r>
    <d v="2023-03-09T00:00:00"/>
    <x v="3"/>
    <n v="165.56"/>
    <n v="169.68"/>
    <n v="161.15"/>
    <n v="164.13"/>
    <n v="111102156"/>
    <n v="2.8718074055968002E-3"/>
    <n v="2.8676916446085002E-3"/>
    <x v="1"/>
    <x v="2"/>
    <n v="1"/>
    <s v="Thursday"/>
  </r>
  <r>
    <d v="2023-03-10T00:00:00"/>
    <x v="3"/>
    <n v="165.97"/>
    <n v="153.32"/>
    <n v="147.66"/>
    <n v="150.38"/>
    <n v="115717269"/>
    <n v="-8.3775056357765096E-2"/>
    <n v="-8.7493372793963298E-2"/>
    <x v="1"/>
    <x v="2"/>
    <n v="1"/>
    <s v="Friday"/>
  </r>
  <r>
    <d v="2023-03-13T00:00:00"/>
    <x v="3"/>
    <n v="150.78"/>
    <n v="156.29"/>
    <n v="152.66999999999999"/>
    <n v="154.11000000000001"/>
    <n v="85495203"/>
    <n v="2.4803830296582001E-2"/>
    <n v="2.4501209197405401E-2"/>
    <x v="1"/>
    <x v="2"/>
    <n v="1"/>
    <s v="Monday"/>
  </r>
  <r>
    <d v="2023-03-14T00:00:00"/>
    <x v="3"/>
    <n v="154.36000000000001"/>
    <n v="150.44999999999999"/>
    <n v="146.47"/>
    <n v="148.44999999999999"/>
    <n v="175954664"/>
    <n v="-3.6727013172409402E-2"/>
    <n v="-3.7418431937517503E-2"/>
    <x v="1"/>
    <x v="2"/>
    <n v="1"/>
    <s v="Tuesday"/>
  </r>
  <r>
    <d v="2023-03-15T00:00:00"/>
    <x v="3"/>
    <n v="149.41"/>
    <n v="146.79"/>
    <n v="142.68"/>
    <n v="144.4"/>
    <n v="113499537"/>
    <n v="-2.7281913102054401E-2"/>
    <n v="-2.7660974751042799E-2"/>
    <x v="1"/>
    <x v="2"/>
    <n v="1"/>
    <s v="Wednesday"/>
  </r>
  <r>
    <d v="2023-03-16T00:00:00"/>
    <x v="3"/>
    <n v="144.94"/>
    <n v="153.13"/>
    <n v="143.16999999999999"/>
    <n v="148.09"/>
    <n v="117282459"/>
    <n v="2.5554016620498599E-2"/>
    <n v="2.5232970590686101E-2"/>
    <x v="1"/>
    <x v="2"/>
    <n v="1"/>
    <s v="Thursday"/>
  </r>
  <r>
    <d v="2023-03-17T00:00:00"/>
    <x v="3"/>
    <n v="149.08000000000001"/>
    <n v="154.88999999999999"/>
    <n v="143.94"/>
    <n v="149.58000000000001"/>
    <n v="169497030"/>
    <n v="1.0061449118779099E-2"/>
    <n v="1.0011169714109499E-2"/>
    <x v="1"/>
    <x v="2"/>
    <n v="1"/>
    <s v="Friday"/>
  </r>
  <r>
    <d v="2023-03-20T00:00:00"/>
    <x v="3"/>
    <n v="149.94999999999999"/>
    <n v="148.71"/>
    <n v="143.66999999999999"/>
    <n v="146.55000000000001"/>
    <n v="87396190"/>
    <n v="-2.02567188126755E-2"/>
    <n v="-2.0464699606620101E-2"/>
    <x v="1"/>
    <x v="2"/>
    <n v="1"/>
    <s v="Monday"/>
  </r>
  <r>
    <d v="2023-03-21T00:00:00"/>
    <x v="3"/>
    <n v="148.07"/>
    <n v="146.61000000000001"/>
    <n v="137.28"/>
    <n v="142.63999999999999"/>
    <n v="97381925"/>
    <n v="-2.66803138860458E-2"/>
    <n v="-2.7042693602016599E-2"/>
    <x v="1"/>
    <x v="2"/>
    <n v="1"/>
    <s v="Tuesday"/>
  </r>
  <r>
    <d v="2023-03-22T00:00:00"/>
    <x v="3"/>
    <n v="139.79"/>
    <n v="146.85"/>
    <n v="141.36000000000001"/>
    <n v="143.32"/>
    <n v="68660462"/>
    <n v="4.7672462142455997E-3"/>
    <n v="4.7559188818680001E-3"/>
    <x v="1"/>
    <x v="2"/>
    <n v="1"/>
    <s v="Wednesday"/>
  </r>
  <r>
    <d v="2023-03-23T00:00:00"/>
    <x v="3"/>
    <n v="143.09"/>
    <n v="142.85"/>
    <n v="139.09"/>
    <n v="140.87"/>
    <n v="94960882"/>
    <n v="-1.7094613452414101E-2"/>
    <n v="-1.72424131645375E-2"/>
    <x v="1"/>
    <x v="2"/>
    <n v="1"/>
    <s v="Thursday"/>
  </r>
  <r>
    <d v="2023-03-24T00:00:00"/>
    <x v="3"/>
    <n v="138.47999999999999"/>
    <n v="137.5"/>
    <n v="131.97"/>
    <n v="134.56"/>
    <n v="63974971"/>
    <n v="-4.4793071626322102E-2"/>
    <n v="-4.5827283047577598E-2"/>
    <x v="1"/>
    <x v="2"/>
    <n v="1"/>
    <s v="Friday"/>
  </r>
  <r>
    <d v="2023-03-27T00:00:00"/>
    <x v="3"/>
    <n v="135.01"/>
    <n v="136.34"/>
    <n v="127.6"/>
    <n v="132.68"/>
    <n v="125151498"/>
    <n v="-1.39714625445896E-2"/>
    <n v="-1.40699821457861E-2"/>
    <x v="1"/>
    <x v="2"/>
    <n v="1"/>
    <s v="Monday"/>
  </r>
  <r>
    <d v="2023-03-28T00:00:00"/>
    <x v="3"/>
    <n v="135.35"/>
    <n v="140.74"/>
    <n v="129.69"/>
    <n v="134.47999999999999"/>
    <n v="113428106"/>
    <n v="1.35664757310822E-2"/>
    <n v="1.3475275021508399E-2"/>
    <x v="1"/>
    <x v="2"/>
    <n v="1"/>
    <s v="Tuesday"/>
  </r>
  <r>
    <d v="2023-03-29T00:00:00"/>
    <x v="3"/>
    <n v="133.69"/>
    <n v="137.65"/>
    <n v="130.13"/>
    <n v="133.44"/>
    <n v="92023998"/>
    <n v="-7.7334919690658999E-3"/>
    <n v="-7.7635504899233997E-3"/>
    <x v="1"/>
    <x v="2"/>
    <n v="1"/>
    <s v="Wednesday"/>
  </r>
  <r>
    <d v="2023-03-30T00:00:00"/>
    <x v="3"/>
    <n v="133.65"/>
    <n v="127.31"/>
    <n v="124.44"/>
    <n v="125.88"/>
    <n v="97032218"/>
    <n v="-5.6654676258992703E-2"/>
    <n v="-5.8322866414230401E-2"/>
    <x v="1"/>
    <x v="2"/>
    <n v="1"/>
    <s v="Thursday"/>
  </r>
  <r>
    <d v="2023-03-31T00:00:00"/>
    <x v="3"/>
    <n v="127.05"/>
    <n v="132.83000000000001"/>
    <n v="129.13"/>
    <n v="131.03"/>
    <n v="125663802"/>
    <n v="4.0911979663171297E-2"/>
    <n v="4.0097232420287898E-2"/>
    <x v="1"/>
    <x v="2"/>
    <n v="1"/>
    <s v="Friday"/>
  </r>
  <r>
    <d v="2023-04-03T00:00:00"/>
    <x v="3"/>
    <n v="127.7"/>
    <n v="119.33"/>
    <n v="115.57"/>
    <n v="117.07"/>
    <n v="71124464"/>
    <n v="-0.10654048691139439"/>
    <n v="-0.11265425812491291"/>
    <x v="1"/>
    <x v="3"/>
    <n v="2"/>
    <s v="Monday"/>
  </r>
  <r>
    <d v="2023-04-04T00:00:00"/>
    <x v="3"/>
    <n v="116.32"/>
    <n v="118.61"/>
    <n v="111.02"/>
    <n v="114.9"/>
    <n v="106316505"/>
    <n v="-1.85359186811308E-2"/>
    <n v="-1.8709861636870901E-2"/>
    <x v="1"/>
    <x v="3"/>
    <n v="2"/>
    <s v="Tuesday"/>
  </r>
  <r>
    <d v="2023-04-05T00:00:00"/>
    <x v="3"/>
    <n v="115.42"/>
    <n v="113.2"/>
    <n v="110.42"/>
    <n v="111.97"/>
    <n v="123349665"/>
    <n v="-2.55004351610096E-2"/>
    <n v="-2.5831206582604401E-2"/>
    <x v="1"/>
    <x v="3"/>
    <n v="2"/>
    <s v="Wednesday"/>
  </r>
  <r>
    <d v="2023-04-06T00:00:00"/>
    <x v="3"/>
    <n v="107.99"/>
    <n v="117.14"/>
    <n v="106.47"/>
    <n v="112.6"/>
    <n v="58585543"/>
    <n v="5.6265071001159999E-3"/>
    <n v="5.6107374334842999E-3"/>
    <x v="1"/>
    <x v="3"/>
    <n v="2"/>
    <s v="Thursday"/>
  </r>
  <r>
    <d v="2023-04-07T00:00:00"/>
    <x v="3"/>
    <n v="111.25"/>
    <n v="118.26"/>
    <n v="111.81"/>
    <n v="115.17"/>
    <n v="122811613"/>
    <n v="2.2824156305506198E-2"/>
    <n v="2.2567581975226E-2"/>
    <x v="1"/>
    <x v="3"/>
    <n v="2"/>
    <s v="Friday"/>
  </r>
  <r>
    <d v="2023-04-10T00:00:00"/>
    <x v="3"/>
    <n v="116.73"/>
    <n v="124.17"/>
    <n v="116.82"/>
    <n v="120.56"/>
    <n v="60518641"/>
    <n v="4.68003820439351E-2"/>
    <n v="4.5738256637424E-2"/>
    <x v="1"/>
    <x v="3"/>
    <n v="2"/>
    <s v="Monday"/>
  </r>
  <r>
    <d v="2023-04-11T00:00:00"/>
    <x v="3"/>
    <n v="122.04"/>
    <n v="120.05"/>
    <n v="111.75"/>
    <n v="117.04"/>
    <n v="96533668"/>
    <n v="-2.9197080291970701E-2"/>
    <n v="-2.9631797606371101E-2"/>
    <x v="1"/>
    <x v="3"/>
    <n v="2"/>
    <s v="Tuesday"/>
  </r>
  <r>
    <d v="2023-04-12T00:00:00"/>
    <x v="3"/>
    <n v="117.58"/>
    <n v="121.09"/>
    <n v="118.92"/>
    <n v="119.83"/>
    <n v="70538090"/>
    <n v="2.3838004101161801E-2"/>
    <n v="2.35583149825562E-2"/>
    <x v="1"/>
    <x v="3"/>
    <n v="2"/>
    <s v="Wednesday"/>
  </r>
  <r>
    <d v="2023-04-13T00:00:00"/>
    <x v="3"/>
    <n v="121.13"/>
    <n v="126.15"/>
    <n v="116.12"/>
    <n v="120.74"/>
    <n v="153629546"/>
    <n v="7.5940916298089002E-3"/>
    <n v="7.5654016738549001E-3"/>
    <x v="1"/>
    <x v="3"/>
    <n v="2"/>
    <s v="Thursday"/>
  </r>
  <r>
    <d v="2023-04-14T00:00:00"/>
    <x v="3"/>
    <n v="121.06"/>
    <n v="113.5"/>
    <n v="110.99"/>
    <n v="112.52"/>
    <n v="70670898"/>
    <n v="-6.8080172270995498E-2"/>
    <n v="-7.0508489746623895E-2"/>
    <x v="1"/>
    <x v="3"/>
    <n v="2"/>
    <s v="Friday"/>
  </r>
  <r>
    <d v="2023-04-17T00:00:00"/>
    <x v="3"/>
    <n v="113.29"/>
    <n v="125.81"/>
    <n v="116.94"/>
    <n v="121.57"/>
    <n v="60953618"/>
    <n v="8.04301457518663E-2"/>
    <n v="7.7359244946046499E-2"/>
    <x v="1"/>
    <x v="3"/>
    <n v="2"/>
    <s v="Monday"/>
  </r>
  <r>
    <d v="2023-04-18T00:00:00"/>
    <x v="3"/>
    <n v="121.1"/>
    <n v="117.99"/>
    <n v="112.65"/>
    <n v="114.57"/>
    <n v="104081664"/>
    <n v="-5.7579995064571898E-2"/>
    <n v="-5.93042386621681E-2"/>
    <x v="1"/>
    <x v="3"/>
    <n v="2"/>
    <s v="Tuesday"/>
  </r>
  <r>
    <d v="2023-04-19T00:00:00"/>
    <x v="3"/>
    <n v="114.73"/>
    <n v="118.35"/>
    <n v="114.63"/>
    <n v="116.5"/>
    <n v="88328188"/>
    <n v="1.6845596578511E-2"/>
    <n v="1.6705283100220802E-2"/>
    <x v="1"/>
    <x v="3"/>
    <n v="2"/>
    <s v="Wednesday"/>
  </r>
  <r>
    <d v="2023-04-20T00:00:00"/>
    <x v="3"/>
    <n v="115.6"/>
    <n v="122.88"/>
    <n v="112.55"/>
    <n v="118.33"/>
    <n v="63674783"/>
    <n v="1.5708154506437699E-2"/>
    <n v="1.55860583907121E-2"/>
    <x v="1"/>
    <x v="3"/>
    <n v="2"/>
    <s v="Thursday"/>
  </r>
  <r>
    <d v="2023-04-21T00:00:00"/>
    <x v="3"/>
    <n v="120.16"/>
    <n v="121.28"/>
    <n v="118.82"/>
    <n v="119.62"/>
    <n v="117086706"/>
    <n v="1.09017155412829E-2"/>
    <n v="1.0842720219943499E-2"/>
    <x v="1"/>
    <x v="3"/>
    <n v="2"/>
    <s v="Friday"/>
  </r>
  <r>
    <d v="2023-04-24T00:00:00"/>
    <x v="3"/>
    <n v="121.85"/>
    <n v="118.49"/>
    <n v="115.86"/>
    <n v="117.17"/>
    <n v="55021304"/>
    <n v="-2.04815248286239E-2"/>
    <n v="-2.0694179936346702E-2"/>
    <x v="1"/>
    <x v="3"/>
    <n v="2"/>
    <s v="Monday"/>
  </r>
  <r>
    <d v="2023-04-25T00:00:00"/>
    <x v="3"/>
    <n v="119.15"/>
    <n v="124.86"/>
    <n v="118.02"/>
    <n v="121.15"/>
    <n v="73280745"/>
    <n v="3.3967739182384403E-2"/>
    <n v="3.3403575582470403E-2"/>
    <x v="1"/>
    <x v="3"/>
    <n v="2"/>
    <s v="Tuesday"/>
  </r>
  <r>
    <d v="2023-04-26T00:00:00"/>
    <x v="3"/>
    <n v="120.54"/>
    <n v="117.37"/>
    <n v="110.19"/>
    <n v="113.6"/>
    <n v="84150318"/>
    <n v="-6.2319438712340101E-2"/>
    <n v="-6.4345940975483795E-2"/>
    <x v="1"/>
    <x v="3"/>
    <n v="2"/>
    <s v="Wednesday"/>
  </r>
  <r>
    <d v="2023-04-27T00:00:00"/>
    <x v="3"/>
    <n v="112.27"/>
    <n v="118.77"/>
    <n v="108.69"/>
    <n v="113.24"/>
    <n v="127209699"/>
    <n v="-3.1690140845069001E-3"/>
    <n v="-3.1740460433520002E-3"/>
    <x v="1"/>
    <x v="3"/>
    <n v="2"/>
    <s v="Thursday"/>
  </r>
  <r>
    <d v="2023-04-28T00:00:00"/>
    <x v="3"/>
    <n v="115.02"/>
    <n v="114.05"/>
    <n v="108.17"/>
    <n v="110.61"/>
    <n v="147497421"/>
    <n v="-2.3225008830801801E-2"/>
    <n v="-2.3498959329535898E-2"/>
    <x v="1"/>
    <x v="3"/>
    <n v="2"/>
    <s v="Friday"/>
  </r>
  <r>
    <d v="2023-05-01T00:00:00"/>
    <x v="3"/>
    <n v="111.35"/>
    <n v="110.64"/>
    <n v="103.58"/>
    <n v="107.54"/>
    <n v="139212961"/>
    <n v="-2.7755175843052E-2"/>
    <n v="-2.81476295326307E-2"/>
    <x v="1"/>
    <x v="4"/>
    <n v="2"/>
    <s v="Monday"/>
  </r>
  <r>
    <d v="2023-05-02T00:00:00"/>
    <x v="3"/>
    <n v="107.97"/>
    <n v="111.41"/>
    <n v="107.54"/>
    <n v="109.39"/>
    <n v="95505902"/>
    <n v="1.72029012460479E-2"/>
    <n v="1.7056606750167298E-2"/>
    <x v="1"/>
    <x v="4"/>
    <n v="2"/>
    <s v="Tuesday"/>
  </r>
  <r>
    <d v="2023-05-03T00:00:00"/>
    <x v="3"/>
    <n v="108.54"/>
    <n v="115.34"/>
    <n v="112.69"/>
    <n v="114.28"/>
    <n v="48278084"/>
    <n v="4.4702440808117798E-2"/>
    <n v="4.3732099230872901E-2"/>
    <x v="1"/>
    <x v="4"/>
    <n v="2"/>
    <s v="Wednesday"/>
  </r>
  <r>
    <d v="2023-05-04T00:00:00"/>
    <x v="3"/>
    <n v="114.88"/>
    <n v="118.52"/>
    <n v="108.56"/>
    <n v="112.63"/>
    <n v="112440713"/>
    <n v="-1.44382219110955E-2"/>
    <n v="-1.45434673029671E-2"/>
    <x v="1"/>
    <x v="4"/>
    <n v="2"/>
    <s v="Thursday"/>
  </r>
  <r>
    <d v="2023-05-05T00:00:00"/>
    <x v="3"/>
    <n v="111.13"/>
    <n v="118.2"/>
    <n v="114.65"/>
    <n v="116.24"/>
    <n v="155452824"/>
    <n v="3.2051851194175598E-2"/>
    <n v="3.1548909202422301E-2"/>
    <x v="1"/>
    <x v="4"/>
    <n v="2"/>
    <s v="Friday"/>
  </r>
  <r>
    <d v="2023-05-08T00:00:00"/>
    <x v="3"/>
    <n v="117.15"/>
    <n v="119.4"/>
    <n v="113.39"/>
    <n v="116.43"/>
    <n v="144793314"/>
    <n v="1.6345492085341E-3"/>
    <n v="1.6332147868972E-3"/>
    <x v="1"/>
    <x v="4"/>
    <n v="2"/>
    <s v="Monday"/>
  </r>
  <r>
    <d v="2023-05-09T00:00:00"/>
    <x v="3"/>
    <n v="118.4"/>
    <n v="113.92"/>
    <n v="110.49"/>
    <n v="112.2"/>
    <n v="114899161"/>
    <n v="-3.6330842566348803E-2"/>
    <n v="-3.7007240960328598E-2"/>
    <x v="1"/>
    <x v="4"/>
    <n v="2"/>
    <s v="Tuesday"/>
  </r>
  <r>
    <d v="2023-05-10T00:00:00"/>
    <x v="3"/>
    <n v="114.45"/>
    <n v="112.75"/>
    <n v="109.06"/>
    <n v="110.97"/>
    <n v="69987689"/>
    <n v="-1.0962566844919801E-2"/>
    <n v="-1.10230985761236E-2"/>
    <x v="1"/>
    <x v="4"/>
    <n v="2"/>
    <s v="Wednesday"/>
  </r>
  <r>
    <d v="2023-05-11T00:00:00"/>
    <x v="3"/>
    <n v="111.94"/>
    <n v="111.75"/>
    <n v="105.43"/>
    <n v="109.57"/>
    <n v="85419813"/>
    <n v="-1.2616022348382499E-2"/>
    <n v="-1.26962800951704E-2"/>
    <x v="1"/>
    <x v="4"/>
    <n v="2"/>
    <s v="Thursday"/>
  </r>
  <r>
    <d v="2023-05-12T00:00:00"/>
    <x v="3"/>
    <n v="107.71"/>
    <n v="110.8"/>
    <n v="102.73"/>
    <n v="106.44"/>
    <n v="178629620"/>
    <n v="-2.8566213379574601E-2"/>
    <n v="-2.8982168307813399E-2"/>
    <x v="1"/>
    <x v="4"/>
    <n v="2"/>
    <s v="Friday"/>
  </r>
  <r>
    <d v="2023-05-15T00:00:00"/>
    <x v="3"/>
    <n v="106.7"/>
    <n v="112.14"/>
    <n v="103.35"/>
    <n v="108.28"/>
    <n v="65375745"/>
    <n v="1.7286734310409699E-2"/>
    <n v="1.7139018636612099E-2"/>
    <x v="1"/>
    <x v="4"/>
    <n v="2"/>
    <s v="Monday"/>
  </r>
  <r>
    <d v="2023-05-16T00:00:00"/>
    <x v="3"/>
    <n v="111.12"/>
    <n v="112.45"/>
    <n v="105.08"/>
    <n v="109.27"/>
    <n v="70867916"/>
    <n v="9.1429626893239999E-3"/>
    <n v="9.1014188365536007E-3"/>
    <x v="1"/>
    <x v="4"/>
    <n v="2"/>
    <s v="Tuesday"/>
  </r>
  <r>
    <d v="2023-05-17T00:00:00"/>
    <x v="3"/>
    <n v="108.11"/>
    <n v="104.5"/>
    <n v="99.95"/>
    <n v="102.34"/>
    <n v="132679394"/>
    <n v="-6.3420884048686593E-2"/>
    <n v="-6.5521280205708105E-2"/>
    <x v="1"/>
    <x v="4"/>
    <n v="2"/>
    <s v="Wednesday"/>
  </r>
  <r>
    <d v="2023-05-18T00:00:00"/>
    <x v="3"/>
    <n v="102.26"/>
    <n v="98.85"/>
    <n v="93.65"/>
    <n v="95.6"/>
    <n v="87866833"/>
    <n v="-6.5858901700214995E-2"/>
    <n v="-6.8127783319590199E-2"/>
    <x v="1"/>
    <x v="4"/>
    <n v="2"/>
    <s v="Thursday"/>
  </r>
  <r>
    <d v="2023-05-19T00:00:00"/>
    <x v="3"/>
    <n v="97.27"/>
    <n v="97.95"/>
    <n v="95.98"/>
    <n v="97.24"/>
    <n v="70150550"/>
    <n v="1.71548117154811E-2"/>
    <n v="1.7009329390566999E-2"/>
    <x v="1"/>
    <x v="4"/>
    <n v="2"/>
    <s v="Friday"/>
  </r>
  <r>
    <d v="2023-05-22T00:00:00"/>
    <x v="3"/>
    <n v="97.98"/>
    <n v="97.02"/>
    <n v="91.47"/>
    <n v="94.01"/>
    <n v="158152781"/>
    <n v="-3.3216783216783098E-2"/>
    <n v="-3.3780989857463001E-2"/>
    <x v="1"/>
    <x v="4"/>
    <n v="2"/>
    <s v="Monday"/>
  </r>
  <r>
    <d v="2023-05-23T00:00:00"/>
    <x v="3"/>
    <n v="96.87"/>
    <n v="96.98"/>
    <n v="93.99"/>
    <n v="95.13"/>
    <n v="114833927"/>
    <n v="1.19136262099774E-2"/>
    <n v="1.1843217627905901E-2"/>
    <x v="1"/>
    <x v="4"/>
    <n v="2"/>
    <s v="Tuesday"/>
  </r>
  <r>
    <d v="2023-05-24T00:00:00"/>
    <x v="3"/>
    <n v="94.28"/>
    <n v="100.16"/>
    <n v="96.21"/>
    <n v="98.18"/>
    <n v="89177595"/>
    <n v="3.2061389677283801E-2"/>
    <n v="3.1558151411540898E-2"/>
    <x v="1"/>
    <x v="4"/>
    <n v="2"/>
    <s v="Wednesday"/>
  </r>
  <r>
    <d v="2023-05-25T00:00:00"/>
    <x v="3"/>
    <n v="96.99"/>
    <n v="94.64"/>
    <n v="92.27"/>
    <n v="93.16"/>
    <n v="70911862"/>
    <n v="-5.1130576492157298E-2"/>
    <n v="-5.2484083613766198E-2"/>
    <x v="1"/>
    <x v="4"/>
    <n v="2"/>
    <s v="Thursday"/>
  </r>
  <r>
    <d v="2023-05-26T00:00:00"/>
    <x v="3"/>
    <n v="94.56"/>
    <n v="91.27"/>
    <n v="83.67"/>
    <n v="87.89"/>
    <n v="184821806"/>
    <n v="-5.6569343065693299E-2"/>
    <n v="-5.8232412439586302E-2"/>
    <x v="1"/>
    <x v="4"/>
    <n v="2"/>
    <s v="Friday"/>
  </r>
  <r>
    <d v="2023-05-29T00:00:00"/>
    <x v="3"/>
    <n v="86.6"/>
    <n v="96.5"/>
    <n v="89.43"/>
    <n v="94.09"/>
    <n v="99269129"/>
    <n v="7.0542723859369605E-2"/>
    <n v="6.8165738442120399E-2"/>
    <x v="1"/>
    <x v="4"/>
    <n v="2"/>
    <s v="Monday"/>
  </r>
  <r>
    <d v="2023-05-30T00:00:00"/>
    <x v="3"/>
    <n v="93.86"/>
    <n v="97.98"/>
    <n v="91.12"/>
    <n v="95.41"/>
    <n v="152074206"/>
    <n v="1.40291210543095E-2"/>
    <n v="1.3931623745080101E-2"/>
    <x v="1"/>
    <x v="4"/>
    <n v="2"/>
    <s v="Tuesday"/>
  </r>
  <r>
    <d v="2023-05-31T00:00:00"/>
    <x v="3"/>
    <n v="95.33"/>
    <n v="95.15"/>
    <n v="92.99"/>
    <n v="93.74"/>
    <n v="130746488"/>
    <n v="-1.7503406351535401E-2"/>
    <n v="-1.76584022691944E-2"/>
    <x v="1"/>
    <x v="4"/>
    <n v="2"/>
    <s v="Wednesday"/>
  </r>
  <r>
    <d v="2023-06-01T00:00:00"/>
    <x v="3"/>
    <n v="94.94"/>
    <n v="93.3"/>
    <n v="85.34"/>
    <n v="90.19"/>
    <n v="85532781"/>
    <n v="-3.7870706208662099E-2"/>
    <n v="-3.8606436316943098E-2"/>
    <x v="1"/>
    <x v="5"/>
    <n v="2"/>
    <s v="Thursday"/>
  </r>
  <r>
    <d v="2023-06-02T00:00:00"/>
    <x v="3"/>
    <n v="90.87"/>
    <n v="90.02"/>
    <n v="86.4"/>
    <n v="88.28"/>
    <n v="85737289"/>
    <n v="-2.1177514136822201E-2"/>
    <n v="-2.1404974789081099E-2"/>
    <x v="1"/>
    <x v="5"/>
    <n v="2"/>
    <s v="Friday"/>
  </r>
  <r>
    <d v="2023-06-05T00:00:00"/>
    <x v="3"/>
    <n v="88.78"/>
    <n v="85.87"/>
    <n v="82.61"/>
    <n v="84.04"/>
    <n v="154325599"/>
    <n v="-4.8028998640688603E-2"/>
    <n v="-4.9220705411735899E-2"/>
    <x v="1"/>
    <x v="5"/>
    <n v="2"/>
    <s v="Monday"/>
  </r>
  <r>
    <d v="2023-06-06T00:00:00"/>
    <x v="3"/>
    <n v="83.63"/>
    <n v="89.08"/>
    <n v="85.54"/>
    <n v="87.1"/>
    <n v="155077561"/>
    <n v="3.6411232746311001E-2"/>
    <n v="3.5764007881657199E-2"/>
    <x v="1"/>
    <x v="5"/>
    <n v="2"/>
    <s v="Tuesday"/>
  </r>
  <r>
    <d v="2023-06-07T00:00:00"/>
    <x v="3"/>
    <n v="88.4"/>
    <n v="86.19"/>
    <n v="82.58"/>
    <n v="84.34"/>
    <n v="56945541"/>
    <n v="-3.1687715269804698E-2"/>
    <n v="-3.2200635540043203E-2"/>
    <x v="1"/>
    <x v="5"/>
    <n v="2"/>
    <s v="Wednesday"/>
  </r>
  <r>
    <d v="2023-06-08T00:00:00"/>
    <x v="3"/>
    <n v="88.51"/>
    <n v="91.21"/>
    <n v="86.68"/>
    <n v="88.16"/>
    <n v="117931537"/>
    <n v="4.5292862224330002E-2"/>
    <n v="4.42970970861905E-2"/>
    <x v="1"/>
    <x v="5"/>
    <n v="2"/>
    <s v="Thursday"/>
  </r>
  <r>
    <d v="2023-06-09T00:00:00"/>
    <x v="3"/>
    <n v="88.91"/>
    <n v="88.37"/>
    <n v="85.16"/>
    <n v="86.69"/>
    <n v="96428880"/>
    <n v="-1.6674228675136099E-2"/>
    <n v="-1.68148085240553E-2"/>
    <x v="1"/>
    <x v="5"/>
    <n v="2"/>
    <s v="Friday"/>
  </r>
  <r>
    <d v="2023-06-12T00:00:00"/>
    <x v="3"/>
    <n v="86.79"/>
    <n v="84.8"/>
    <n v="80.83"/>
    <n v="83.03"/>
    <n v="73344919"/>
    <n v="-4.2219402468566099E-2"/>
    <n v="-4.3136548606609697E-2"/>
    <x v="1"/>
    <x v="5"/>
    <n v="2"/>
    <s v="Monday"/>
  </r>
  <r>
    <d v="2023-06-13T00:00:00"/>
    <x v="3"/>
    <n v="81.7"/>
    <n v="83.82"/>
    <n v="79.69"/>
    <n v="81.55"/>
    <n v="108168912"/>
    <n v="-1.7824882572564201E-2"/>
    <n v="-1.7985659206916398E-2"/>
    <x v="1"/>
    <x v="5"/>
    <n v="2"/>
    <s v="Tuesday"/>
  </r>
  <r>
    <d v="2023-06-14T00:00:00"/>
    <x v="3"/>
    <n v="80.91"/>
    <n v="75.59"/>
    <n v="70.7"/>
    <n v="73.209999999999994"/>
    <n v="66705749"/>
    <n v="-0.1022685469037401"/>
    <n v="-0.1078843054084716"/>
    <x v="1"/>
    <x v="5"/>
    <n v="2"/>
    <s v="Wednesday"/>
  </r>
  <r>
    <d v="2023-06-15T00:00:00"/>
    <x v="3"/>
    <n v="73.02"/>
    <n v="74.959999999999994"/>
    <n v="70.459999999999994"/>
    <n v="72.819999999999993"/>
    <n v="86941334"/>
    <n v="-5.3271411009423999E-3"/>
    <n v="-5.3413809112638003E-3"/>
    <x v="1"/>
    <x v="5"/>
    <n v="2"/>
    <s v="Thursday"/>
  </r>
  <r>
    <d v="2023-06-16T00:00:00"/>
    <x v="3"/>
    <n v="72.34"/>
    <n v="73.73"/>
    <n v="69.83"/>
    <n v="72.28"/>
    <n v="78698812"/>
    <n v="-7.4155451798955004E-3"/>
    <n v="-7.4431770232594998E-3"/>
    <x v="1"/>
    <x v="5"/>
    <n v="2"/>
    <s v="Friday"/>
  </r>
  <r>
    <d v="2023-06-19T00:00:00"/>
    <x v="3"/>
    <n v="72.27"/>
    <n v="75.77"/>
    <n v="73.22"/>
    <n v="74.73"/>
    <n v="86076187"/>
    <n v="3.3895960154953102E-2"/>
    <n v="3.3334152218171098E-2"/>
    <x v="1"/>
    <x v="5"/>
    <n v="2"/>
    <s v="Monday"/>
  </r>
  <r>
    <d v="2023-06-20T00:00:00"/>
    <x v="3"/>
    <n v="76.36"/>
    <n v="71.37"/>
    <n v="66.03"/>
    <n v="69.150000000000006"/>
    <n v="97878473"/>
    <n v="-7.4668807707747795E-2"/>
    <n v="-7.7603559831431496E-2"/>
    <x v="1"/>
    <x v="5"/>
    <n v="2"/>
    <s v="Tuesday"/>
  </r>
  <r>
    <d v="2023-06-21T00:00:00"/>
    <x v="3"/>
    <n v="70.209999999999994"/>
    <n v="73"/>
    <n v="71.58"/>
    <n v="72.48"/>
    <n v="73736666"/>
    <n v="4.8156182212581299E-2"/>
    <n v="4.7032603623956601E-2"/>
    <x v="1"/>
    <x v="5"/>
    <n v="2"/>
    <s v="Wednesday"/>
  </r>
  <r>
    <d v="2023-06-22T00:00:00"/>
    <x v="3"/>
    <n v="72.34"/>
    <n v="76.05"/>
    <n v="73.459999999999994"/>
    <n v="74.930000000000007"/>
    <n v="160312317"/>
    <n v="3.3802428256070702E-2"/>
    <n v="3.3243682641495499E-2"/>
    <x v="1"/>
    <x v="5"/>
    <n v="2"/>
    <s v="Thursday"/>
  </r>
  <r>
    <d v="2023-06-23T00:00:00"/>
    <x v="3"/>
    <n v="73.81"/>
    <n v="79.97"/>
    <n v="77.81"/>
    <n v="78.83"/>
    <n v="115949546"/>
    <n v="5.2048578673428297E-2"/>
    <n v="5.0739290695597301E-2"/>
    <x v="1"/>
    <x v="5"/>
    <n v="2"/>
    <s v="Friday"/>
  </r>
  <r>
    <d v="2023-06-26T00:00:00"/>
    <x v="3"/>
    <n v="80.13"/>
    <n v="81.2"/>
    <n v="76.12"/>
    <n v="78.63"/>
    <n v="171321017"/>
    <n v="-2.537105163009E-3"/>
    <n v="-2.5403290683921999E-3"/>
    <x v="1"/>
    <x v="5"/>
    <n v="2"/>
    <s v="Monday"/>
  </r>
  <r>
    <d v="2023-06-27T00:00:00"/>
    <x v="3"/>
    <n v="78.58"/>
    <n v="84.12"/>
    <n v="80.78"/>
    <n v="81.93"/>
    <n v="95311092"/>
    <n v="4.19687142312095E-2"/>
    <n v="4.1111918150298701E-2"/>
    <x v="1"/>
    <x v="5"/>
    <n v="2"/>
    <s v="Tuesday"/>
  </r>
  <r>
    <d v="2023-06-28T00:00:00"/>
    <x v="3"/>
    <n v="80.19"/>
    <n v="79.510000000000005"/>
    <n v="74.400000000000006"/>
    <n v="77.099999999999994"/>
    <n v="84820155"/>
    <n v="-5.8952764555108103E-2"/>
    <n v="-6.07619435844396E-2"/>
    <x v="1"/>
    <x v="5"/>
    <n v="2"/>
    <s v="Wednesday"/>
  </r>
  <r>
    <d v="2023-06-29T00:00:00"/>
    <x v="3"/>
    <n v="77.78"/>
    <n v="81.48"/>
    <n v="77.41"/>
    <n v="79.349999999999994"/>
    <n v="169473211"/>
    <n v="2.9182879377431799E-2"/>
    <n v="2.8765166403134101E-2"/>
    <x v="1"/>
    <x v="5"/>
    <n v="2"/>
    <s v="Thursday"/>
  </r>
  <r>
    <d v="2023-06-30T00:00:00"/>
    <x v="3"/>
    <n v="80.349999999999994"/>
    <n v="79.150000000000006"/>
    <n v="74.97"/>
    <n v="76.849999999999994"/>
    <n v="84078615"/>
    <n v="-3.1505986137366097E-2"/>
    <n v="-3.2012976987813198E-2"/>
    <x v="1"/>
    <x v="5"/>
    <n v="2"/>
    <s v="Friday"/>
  </r>
  <r>
    <d v="2023-07-03T00:00:00"/>
    <x v="3"/>
    <n v="74.56"/>
    <n v="72.98"/>
    <n v="69.53"/>
    <n v="71.790000000000006"/>
    <n v="94791768"/>
    <n v="-6.5842550422901602E-2"/>
    <n v="-6.81102793962131E-2"/>
    <x v="1"/>
    <x v="6"/>
    <n v="3"/>
    <s v="Monday"/>
  </r>
  <r>
    <d v="2023-07-04T00:00:00"/>
    <x v="3"/>
    <n v="71.069999999999993"/>
    <n v="69.64"/>
    <n v="67.63"/>
    <n v="68.53"/>
    <n v="124112003"/>
    <n v="-4.5410224265217999E-2"/>
    <n v="-4.6473584990659303E-2"/>
    <x v="1"/>
    <x v="6"/>
    <n v="3"/>
    <s v="Tuesday"/>
  </r>
  <r>
    <d v="2023-07-05T00:00:00"/>
    <x v="3"/>
    <n v="68.44"/>
    <n v="69.5"/>
    <n v="67.09"/>
    <n v="68.52"/>
    <n v="68982472"/>
    <n v="-1.4592149423620001E-4"/>
    <n v="-1.459321418132E-4"/>
    <x v="1"/>
    <x v="6"/>
    <n v="3"/>
    <s v="Wednesday"/>
  </r>
  <r>
    <d v="2023-07-06T00:00:00"/>
    <x v="3"/>
    <n v="69.14"/>
    <n v="68.349999999999994"/>
    <n v="65"/>
    <n v="66.22"/>
    <n v="123786535"/>
    <n v="-3.3566841798015098E-2"/>
    <n v="-3.4143141336818901E-2"/>
    <x v="1"/>
    <x v="6"/>
    <n v="3"/>
    <s v="Thursday"/>
  </r>
  <r>
    <d v="2023-07-07T00:00:00"/>
    <x v="3"/>
    <n v="65.8"/>
    <n v="69.45"/>
    <n v="66.040000000000006"/>
    <n v="67.209999999999994"/>
    <n v="119125112"/>
    <n v="1.49501661129567E-2"/>
    <n v="1.48395138627742E-2"/>
    <x v="1"/>
    <x v="6"/>
    <n v="3"/>
    <s v="Friday"/>
  </r>
  <r>
    <d v="2023-07-10T00:00:00"/>
    <x v="3"/>
    <n v="66.53"/>
    <n v="63.07"/>
    <n v="61.7"/>
    <n v="62.39"/>
    <n v="146345136"/>
    <n v="-7.1715518524029007E-2"/>
    <n v="-7.4417039859179301E-2"/>
    <x v="1"/>
    <x v="6"/>
    <n v="3"/>
    <s v="Monday"/>
  </r>
  <r>
    <d v="2023-07-11T00:00:00"/>
    <x v="3"/>
    <n v="62.95"/>
    <n v="59.06"/>
    <n v="55.46"/>
    <n v="57.16"/>
    <n v="130605788"/>
    <n v="-8.3827536464176997E-2"/>
    <n v="-8.7550653061028397E-2"/>
    <x v="1"/>
    <x v="6"/>
    <n v="3"/>
    <s v="Tuesday"/>
  </r>
  <r>
    <d v="2023-07-12T00:00:00"/>
    <x v="3"/>
    <n v="56.83"/>
    <n v="61.5"/>
    <n v="59.56"/>
    <n v="60.44"/>
    <n v="147697120"/>
    <n v="5.7382785164450598E-2"/>
    <n v="5.5796784342872101E-2"/>
    <x v="1"/>
    <x v="6"/>
    <n v="3"/>
    <s v="Wednesday"/>
  </r>
  <r>
    <d v="2023-07-13T00:00:00"/>
    <x v="3"/>
    <n v="60.84"/>
    <n v="63.12"/>
    <n v="62.19"/>
    <n v="62.69"/>
    <n v="96741610"/>
    <n v="3.72270019854401E-2"/>
    <n v="3.6550807881338299E-2"/>
    <x v="1"/>
    <x v="6"/>
    <n v="3"/>
    <s v="Thursday"/>
  </r>
  <r>
    <d v="2023-07-14T00:00:00"/>
    <x v="3"/>
    <n v="61.83"/>
    <n v="60.57"/>
    <n v="59.32"/>
    <n v="60.03"/>
    <n v="77197655"/>
    <n v="-4.2431009730419397E-2"/>
    <n v="-4.3357508022125298E-2"/>
    <x v="1"/>
    <x v="6"/>
    <n v="3"/>
    <s v="Friday"/>
  </r>
  <r>
    <d v="2023-07-17T00:00:00"/>
    <x v="3"/>
    <n v="59.03"/>
    <n v="61.03"/>
    <n v="58.12"/>
    <n v="59.99"/>
    <n v="188324362"/>
    <n v="-6.6633349991670001E-4"/>
    <n v="-6.6655559874999998E-4"/>
    <x v="1"/>
    <x v="6"/>
    <n v="3"/>
    <s v="Monday"/>
  </r>
  <r>
    <d v="2023-07-18T00:00:00"/>
    <x v="3"/>
    <n v="60.55"/>
    <n v="63.36"/>
    <n v="61.02"/>
    <n v="62.52"/>
    <n v="63254198"/>
    <n v="4.2173695615935897E-2"/>
    <n v="4.1308623888274103E-2"/>
    <x v="1"/>
    <x v="6"/>
    <n v="3"/>
    <s v="Tuesday"/>
  </r>
  <r>
    <d v="2023-07-19T00:00:00"/>
    <x v="3"/>
    <n v="62.72"/>
    <n v="65.760000000000005"/>
    <n v="61.76"/>
    <n v="63.58"/>
    <n v="65184144"/>
    <n v="1.6954574536148299E-2"/>
    <n v="1.6812449929380701E-2"/>
    <x v="1"/>
    <x v="6"/>
    <n v="3"/>
    <s v="Wednesday"/>
  </r>
  <r>
    <d v="2023-07-20T00:00:00"/>
    <x v="3"/>
    <n v="64.3"/>
    <n v="65.09"/>
    <n v="63.1"/>
    <n v="63.93"/>
    <n v="118475785"/>
    <n v="5.5048757470903004E-3"/>
    <n v="5.4897792959787998E-3"/>
    <x v="1"/>
    <x v="6"/>
    <n v="3"/>
    <s v="Thursday"/>
  </r>
  <r>
    <d v="2023-07-21T00:00:00"/>
    <x v="3"/>
    <n v="63.52"/>
    <n v="69.03"/>
    <n v="65.27"/>
    <n v="66.84"/>
    <n v="162823371"/>
    <n v="4.5518535898639099E-2"/>
    <n v="4.4512968948557503E-2"/>
    <x v="1"/>
    <x v="6"/>
    <n v="3"/>
    <s v="Friday"/>
  </r>
  <r>
    <d v="2023-07-24T00:00:00"/>
    <x v="3"/>
    <n v="66.180000000000007"/>
    <n v="66.260000000000005"/>
    <n v="64.010000000000005"/>
    <n v="64.84"/>
    <n v="105851317"/>
    <n v="-2.99222022740873E-2"/>
    <n v="-3.0379006859717599E-2"/>
    <x v="1"/>
    <x v="6"/>
    <n v="3"/>
    <s v="Monday"/>
  </r>
  <r>
    <d v="2023-07-25T00:00:00"/>
    <x v="3"/>
    <n v="65.92"/>
    <n v="66.06"/>
    <n v="63.16"/>
    <n v="64.89"/>
    <n v="134957686"/>
    <n v="7.7112893275740001E-4"/>
    <n v="7.7083176560160005E-4"/>
    <x v="1"/>
    <x v="6"/>
    <n v="3"/>
    <s v="Tuesday"/>
  </r>
  <r>
    <d v="2023-07-26T00:00:00"/>
    <x v="3"/>
    <n v="63.68"/>
    <n v="66.66"/>
    <n v="63.38"/>
    <n v="64.819999999999993"/>
    <n v="54950312"/>
    <n v="-1.0787486515642999E-3"/>
    <n v="-1.0793309196759E-3"/>
    <x v="1"/>
    <x v="6"/>
    <n v="3"/>
    <s v="Wednesday"/>
  </r>
  <r>
    <d v="2023-07-27T00:00:00"/>
    <x v="3"/>
    <n v="65.81"/>
    <n v="65.8"/>
    <n v="62.84"/>
    <n v="64.069999999999993"/>
    <n v="86082548"/>
    <n v="-1.1570502931194101E-2"/>
    <n v="-1.1637962062471099E-2"/>
    <x v="1"/>
    <x v="6"/>
    <n v="3"/>
    <s v="Thursday"/>
  </r>
  <r>
    <d v="2023-07-28T00:00:00"/>
    <x v="3"/>
    <n v="65.11"/>
    <n v="64"/>
    <n v="62.02"/>
    <n v="63.03"/>
    <n v="56996270"/>
    <n v="-1.6232245980958099E-2"/>
    <n v="-1.6365432125911301E-2"/>
    <x v="1"/>
    <x v="6"/>
    <n v="3"/>
    <s v="Friday"/>
  </r>
  <r>
    <d v="2023-07-31T00:00:00"/>
    <x v="3"/>
    <n v="63.69"/>
    <n v="64.790000000000006"/>
    <n v="61.49"/>
    <n v="63.19"/>
    <n v="126380029"/>
    <n v="2.5384737426621001E-3"/>
    <n v="2.5352572603449999E-3"/>
    <x v="1"/>
    <x v="6"/>
    <n v="3"/>
    <s v="Monday"/>
  </r>
  <r>
    <d v="2023-08-01T00:00:00"/>
    <x v="3"/>
    <n v="62.65"/>
    <n v="64.959999999999994"/>
    <n v="60"/>
    <n v="63.25"/>
    <n v="62865705"/>
    <n v="9.4951732869129996E-4"/>
    <n v="9.4906682226570001E-4"/>
    <x v="1"/>
    <x v="7"/>
    <n v="3"/>
    <s v="Tuesday"/>
  </r>
  <r>
    <d v="2023-08-02T00:00:00"/>
    <x v="3"/>
    <n v="62.61"/>
    <n v="63.56"/>
    <n v="58.86"/>
    <n v="60.56"/>
    <n v="68157726"/>
    <n v="-4.2529644268774702E-2"/>
    <n v="-4.3460518478436197E-2"/>
    <x v="1"/>
    <x v="7"/>
    <n v="3"/>
    <s v="Wednesday"/>
  </r>
  <r>
    <d v="2023-08-03T00:00:00"/>
    <x v="3"/>
    <n v="60.41"/>
    <n v="63.95"/>
    <n v="61.69"/>
    <n v="62.56"/>
    <n v="116673303"/>
    <n v="3.3025099075297097E-2"/>
    <n v="3.2491487107862198E-2"/>
    <x v="1"/>
    <x v="7"/>
    <n v="3"/>
    <s v="Thursday"/>
  </r>
  <r>
    <d v="2023-08-04T00:00:00"/>
    <x v="3"/>
    <n v="61.56"/>
    <n v="61.95"/>
    <n v="57.35"/>
    <n v="60.08"/>
    <n v="137512867"/>
    <n v="-3.9641943734015403E-2"/>
    <n v="-4.0449088781176402E-2"/>
    <x v="1"/>
    <x v="7"/>
    <n v="3"/>
    <s v="Friday"/>
  </r>
  <r>
    <d v="2023-08-07T00:00:00"/>
    <x v="3"/>
    <n v="59.37"/>
    <n v="60.5"/>
    <n v="58.39"/>
    <n v="59.52"/>
    <n v="95342889"/>
    <n v="-9.3209054593872999E-3"/>
    <n v="-9.3646169310427005E-3"/>
    <x v="1"/>
    <x v="7"/>
    <n v="3"/>
    <s v="Monday"/>
  </r>
  <r>
    <d v="2023-08-08T00:00:00"/>
    <x v="3"/>
    <n v="59.99"/>
    <n v="59.34"/>
    <n v="57.78"/>
    <n v="58.78"/>
    <n v="118655215"/>
    <n v="-1.2432795698924699E-2"/>
    <n v="-1.2510729534065099E-2"/>
    <x v="1"/>
    <x v="7"/>
    <n v="3"/>
    <s v="Tuesday"/>
  </r>
  <r>
    <d v="2023-08-09T00:00:00"/>
    <x v="3"/>
    <n v="59.25"/>
    <n v="61.58"/>
    <n v="57.09"/>
    <n v="59.62"/>
    <n v="117508025"/>
    <n v="1.42905750255188E-2"/>
    <n v="1.41894272591541E-2"/>
    <x v="1"/>
    <x v="7"/>
    <n v="3"/>
    <s v="Wednesday"/>
  </r>
  <r>
    <d v="2023-08-10T00:00:00"/>
    <x v="3"/>
    <n v="58.85"/>
    <n v="56.5"/>
    <n v="53.18"/>
    <n v="54.64"/>
    <n v="93741606"/>
    <n v="-8.3529017108352796E-2"/>
    <n v="-8.7224872987390595E-2"/>
    <x v="1"/>
    <x v="7"/>
    <n v="3"/>
    <s v="Thursday"/>
  </r>
  <r>
    <d v="2023-08-11T00:00:00"/>
    <x v="3"/>
    <n v="55.09"/>
    <n v="58.38"/>
    <n v="55.36"/>
    <n v="56.64"/>
    <n v="72006654"/>
    <n v="3.6603221083455199E-2"/>
    <n v="3.5949234122929601E-2"/>
    <x v="1"/>
    <x v="7"/>
    <n v="3"/>
    <s v="Friday"/>
  </r>
  <r>
    <d v="2023-08-14T00:00:00"/>
    <x v="3"/>
    <n v="56.96"/>
    <n v="56.75"/>
    <n v="53.06"/>
    <n v="55.07"/>
    <n v="118467375"/>
    <n v="-2.77189265536723E-2"/>
    <n v="-2.81103461110742E-2"/>
    <x v="1"/>
    <x v="7"/>
    <n v="3"/>
    <s v="Monday"/>
  </r>
  <r>
    <d v="2023-08-15T00:00:00"/>
    <x v="3"/>
    <n v="56.09"/>
    <n v="59.19"/>
    <n v="57.1"/>
    <n v="57.87"/>
    <n v="120193013"/>
    <n v="5.0844379880152502E-2"/>
    <n v="4.9594012311357301E-2"/>
    <x v="1"/>
    <x v="7"/>
    <n v="3"/>
    <s v="Tuesday"/>
  </r>
  <r>
    <d v="2023-08-16T00:00:00"/>
    <x v="3"/>
    <n v="58.27"/>
    <n v="58.93"/>
    <n v="55.52"/>
    <n v="56.72"/>
    <n v="130761820"/>
    <n v="-1.9872127181613901E-2"/>
    <n v="-2.0072233361875198E-2"/>
    <x v="1"/>
    <x v="7"/>
    <n v="3"/>
    <s v="Wednesday"/>
  </r>
  <r>
    <d v="2023-08-17T00:00:00"/>
    <x v="3"/>
    <n v="57.46"/>
    <n v="57.77"/>
    <n v="55.85"/>
    <n v="56.58"/>
    <n v="109814229"/>
    <n v="-2.4682651622002999E-3"/>
    <n v="-2.4713163504508999E-3"/>
    <x v="1"/>
    <x v="7"/>
    <n v="3"/>
    <s v="Thursday"/>
  </r>
  <r>
    <d v="2023-08-18T00:00:00"/>
    <x v="3"/>
    <n v="56.91"/>
    <n v="62.05"/>
    <n v="60.24"/>
    <n v="61.17"/>
    <n v="70430063"/>
    <n v="8.1124072110286299E-2"/>
    <n v="7.8001307381052404E-2"/>
    <x v="1"/>
    <x v="7"/>
    <n v="3"/>
    <s v="Friday"/>
  </r>
  <r>
    <d v="2023-08-21T00:00:00"/>
    <x v="3"/>
    <n v="61.9"/>
    <n v="61.66"/>
    <n v="58.95"/>
    <n v="60.45"/>
    <n v="123010809"/>
    <n v="-1.17704757233938E-2"/>
    <n v="-1.1840296193671799E-2"/>
    <x v="1"/>
    <x v="7"/>
    <n v="3"/>
    <s v="Monday"/>
  </r>
  <r>
    <d v="2023-08-22T00:00:00"/>
    <x v="3"/>
    <n v="59.49"/>
    <n v="65.77"/>
    <n v="61.47"/>
    <n v="63.57"/>
    <n v="99958576"/>
    <n v="5.1612903225806299E-2"/>
    <n v="5.0325083887515602E-2"/>
    <x v="1"/>
    <x v="7"/>
    <n v="3"/>
    <s v="Tuesday"/>
  </r>
  <r>
    <d v="2023-08-23T00:00:00"/>
    <x v="3"/>
    <n v="63.47"/>
    <n v="65.34"/>
    <n v="62.4"/>
    <n v="63.64"/>
    <n v="86517694"/>
    <n v="1.1011483404120999E-3"/>
    <n v="1.1005425212687E-3"/>
    <x v="1"/>
    <x v="7"/>
    <n v="3"/>
    <s v="Wednesday"/>
  </r>
  <r>
    <d v="2023-08-24T00:00:00"/>
    <x v="3"/>
    <n v="63.61"/>
    <n v="65.56"/>
    <n v="63.7"/>
    <n v="64.7"/>
    <n v="91540311"/>
    <n v="1.6656191074795702E-2"/>
    <n v="1.6518998037268799E-2"/>
    <x v="1"/>
    <x v="7"/>
    <n v="3"/>
    <s v="Thursday"/>
  </r>
  <r>
    <d v="2023-08-25T00:00:00"/>
    <x v="3"/>
    <n v="64.510000000000005"/>
    <n v="67.67"/>
    <n v="62.14"/>
    <n v="64.86"/>
    <n v="81295692"/>
    <n v="2.4729520865530998E-3"/>
    <n v="2.4698993723168E-3"/>
    <x v="1"/>
    <x v="7"/>
    <n v="3"/>
    <s v="Friday"/>
  </r>
  <r>
    <d v="2023-08-28T00:00:00"/>
    <x v="3"/>
    <n v="65.209999999999994"/>
    <n v="69.83"/>
    <n v="64.88"/>
    <n v="67.12"/>
    <n v="130558750"/>
    <n v="3.4844279987665802E-2"/>
    <n v="3.4250961279778898E-2"/>
    <x v="1"/>
    <x v="7"/>
    <n v="3"/>
    <s v="Monday"/>
  </r>
  <r>
    <d v="2023-08-29T00:00:00"/>
    <x v="3"/>
    <n v="67.650000000000006"/>
    <n v="67.489999999999995"/>
    <n v="63.1"/>
    <n v="65.239999999999995"/>
    <n v="65348583"/>
    <n v="-2.8009535160905898E-2"/>
    <n v="-2.84092844061377E-2"/>
    <x v="1"/>
    <x v="7"/>
    <n v="3"/>
    <s v="Tuesday"/>
  </r>
  <r>
    <d v="2023-08-30T00:00:00"/>
    <x v="3"/>
    <n v="65.55"/>
    <n v="64.23"/>
    <n v="60.4"/>
    <n v="62.63"/>
    <n v="74226735"/>
    <n v="-4.0006131207847698E-2"/>
    <n v="-4.0828381215491399E-2"/>
    <x v="1"/>
    <x v="7"/>
    <n v="3"/>
    <s v="Wednesday"/>
  </r>
  <r>
    <d v="2023-08-31T00:00:00"/>
    <x v="3"/>
    <n v="62.5"/>
    <n v="62.37"/>
    <n v="59.24"/>
    <n v="60.99"/>
    <n v="90607620"/>
    <n v="-2.61855340890947E-2"/>
    <n v="-2.6534480228956499E-2"/>
    <x v="1"/>
    <x v="7"/>
    <n v="3"/>
    <s v="Thursday"/>
  </r>
  <r>
    <d v="2023-09-01T00:00:00"/>
    <x v="3"/>
    <n v="60.44"/>
    <n v="62.73"/>
    <n v="58.92"/>
    <n v="61.21"/>
    <n v="162275489"/>
    <n v="3.6071487129036E-3"/>
    <n v="3.6006585546134E-3"/>
    <x v="1"/>
    <x v="8"/>
    <n v="3"/>
    <s v="Friday"/>
  </r>
  <r>
    <d v="2023-09-04T00:00:00"/>
    <x v="3"/>
    <n v="62.04"/>
    <n v="63.15"/>
    <n v="58.85"/>
    <n v="60.63"/>
    <n v="137202007"/>
    <n v="-9.4755758862930996E-3"/>
    <n v="-9.5207547793390995E-3"/>
    <x v="1"/>
    <x v="8"/>
    <n v="3"/>
    <s v="Monday"/>
  </r>
  <r>
    <d v="2023-09-05T00:00:00"/>
    <x v="3"/>
    <n v="60.89"/>
    <n v="64.47"/>
    <n v="60.8"/>
    <n v="62.39"/>
    <n v="61124816"/>
    <n v="2.9028533729176902E-2"/>
    <n v="2.8615186039055499E-2"/>
    <x v="1"/>
    <x v="8"/>
    <n v="3"/>
    <s v="Tuesday"/>
  </r>
  <r>
    <d v="2023-09-06T00:00:00"/>
    <x v="3"/>
    <n v="61.61"/>
    <n v="67.900000000000006"/>
    <n v="63.57"/>
    <n v="65.790000000000006"/>
    <n v="149990853"/>
    <n v="5.44959128065396E-2"/>
    <n v="5.3062844975211597E-2"/>
    <x v="1"/>
    <x v="8"/>
    <n v="3"/>
    <s v="Wednesday"/>
  </r>
  <r>
    <d v="2023-09-07T00:00:00"/>
    <x v="3"/>
    <n v="65.63"/>
    <n v="64.86"/>
    <n v="61.9"/>
    <n v="63.19"/>
    <n v="149904174"/>
    <n v="-3.9519683842529303E-2"/>
    <n v="-4.0321790312542703E-2"/>
    <x v="1"/>
    <x v="8"/>
    <n v="3"/>
    <s v="Thursday"/>
  </r>
  <r>
    <d v="2023-09-08T00:00:00"/>
    <x v="3"/>
    <n v="61.83"/>
    <n v="61.84"/>
    <n v="60.17"/>
    <n v="61.29"/>
    <n v="70313772"/>
    <n v="-3.0068048741889501E-2"/>
    <n v="-3.0529363287723401E-2"/>
    <x v="1"/>
    <x v="8"/>
    <n v="3"/>
    <s v="Friday"/>
  </r>
  <r>
    <d v="2023-09-11T00:00:00"/>
    <x v="3"/>
    <n v="61.31"/>
    <n v="59.56"/>
    <n v="56.75"/>
    <n v="57.76"/>
    <n v="46933546"/>
    <n v="-5.75950399738945E-2"/>
    <n v="-5.9320202913069497E-2"/>
    <x v="1"/>
    <x v="8"/>
    <n v="3"/>
    <s v="Monday"/>
  </r>
  <r>
    <d v="2023-09-12T00:00:00"/>
    <x v="3"/>
    <n v="57.62"/>
    <n v="63.69"/>
    <n v="61.7"/>
    <n v="62.74"/>
    <n v="97856654"/>
    <n v="8.6218836565097101E-2"/>
    <n v="8.2702708177961395E-2"/>
    <x v="1"/>
    <x v="8"/>
    <n v="3"/>
    <s v="Tuesday"/>
  </r>
  <r>
    <d v="2023-09-13T00:00:00"/>
    <x v="3"/>
    <n v="62.3"/>
    <n v="64.239999999999995"/>
    <n v="62.48"/>
    <n v="63.5"/>
    <n v="140035716"/>
    <n v="1.2113484220592901E-2"/>
    <n v="1.2040703136113899E-2"/>
    <x v="1"/>
    <x v="8"/>
    <n v="3"/>
    <s v="Wednesday"/>
  </r>
  <r>
    <d v="2023-09-14T00:00:00"/>
    <x v="3"/>
    <n v="64.739999999999995"/>
    <n v="66.680000000000007"/>
    <n v="62.45"/>
    <n v="64.73"/>
    <n v="161184355"/>
    <n v="1.9370078740157601E-2"/>
    <n v="1.9184866658772899E-2"/>
    <x v="1"/>
    <x v="8"/>
    <n v="3"/>
    <s v="Thursday"/>
  </r>
  <r>
    <d v="2023-09-15T00:00:00"/>
    <x v="3"/>
    <n v="63.81"/>
    <n v="63.49"/>
    <n v="59.17"/>
    <n v="61.25"/>
    <n v="77008977"/>
    <n v="-5.3761779700293597E-2"/>
    <n v="-5.5260923132582497E-2"/>
    <x v="1"/>
    <x v="8"/>
    <n v="3"/>
    <s v="Friday"/>
  </r>
  <r>
    <d v="2023-09-18T00:00:00"/>
    <x v="3"/>
    <n v="61.78"/>
    <n v="64.069999999999993"/>
    <n v="58.18"/>
    <n v="61.22"/>
    <n v="169146282"/>
    <n v="-4.8979591836729997E-4"/>
    <n v="-4.8991590756990004E-4"/>
    <x v="1"/>
    <x v="8"/>
    <n v="3"/>
    <s v="Monday"/>
  </r>
  <r>
    <d v="2023-09-19T00:00:00"/>
    <x v="3"/>
    <n v="62.86"/>
    <n v="64.41"/>
    <n v="61.07"/>
    <n v="62.48"/>
    <n v="51253836"/>
    <n v="2.05815093106827E-2"/>
    <n v="2.0372572014163901E-2"/>
    <x v="1"/>
    <x v="8"/>
    <n v="3"/>
    <s v="Tuesday"/>
  </r>
  <r>
    <d v="2023-09-20T00:00:00"/>
    <x v="3"/>
    <n v="63.31"/>
    <n v="63.76"/>
    <n v="59.8"/>
    <n v="61.81"/>
    <n v="89546227"/>
    <n v="-1.07234314980793E-2"/>
    <n v="-1.07813418602484E-2"/>
    <x v="1"/>
    <x v="8"/>
    <n v="3"/>
    <s v="Wednesday"/>
  </r>
  <r>
    <d v="2023-09-21T00:00:00"/>
    <x v="3"/>
    <n v="61.79"/>
    <n v="67.099999999999994"/>
    <n v="63.25"/>
    <n v="64.569999999999993"/>
    <n v="88235289"/>
    <n v="4.4652968775279002E-2"/>
    <n v="4.3684742967193602E-2"/>
    <x v="1"/>
    <x v="8"/>
    <n v="3"/>
    <s v="Thursday"/>
  </r>
  <r>
    <d v="2023-09-22T00:00:00"/>
    <x v="3"/>
    <n v="63.67"/>
    <n v="73.349999999999994"/>
    <n v="67.819999999999993"/>
    <n v="70.94"/>
    <n v="141298022"/>
    <n v="9.8652625058076496E-2"/>
    <n v="9.4084542707100205E-2"/>
    <x v="1"/>
    <x v="8"/>
    <n v="3"/>
    <s v="Friday"/>
  </r>
  <r>
    <d v="2023-09-25T00:00:00"/>
    <x v="3"/>
    <n v="69.760000000000005"/>
    <n v="69.010000000000005"/>
    <n v="67.260000000000005"/>
    <n v="68.22"/>
    <n v="147622881"/>
    <n v="-3.83422610656892E-2"/>
    <n v="-3.9096672354975999E-2"/>
    <x v="1"/>
    <x v="8"/>
    <n v="3"/>
    <s v="Monday"/>
  </r>
  <r>
    <d v="2023-09-26T00:00:00"/>
    <x v="3"/>
    <n v="67.87"/>
    <n v="67.400000000000006"/>
    <n v="64.19"/>
    <n v="65.39"/>
    <n v="133144803"/>
    <n v="-4.1483435942538699E-2"/>
    <n v="-4.2368435417314998E-2"/>
    <x v="1"/>
    <x v="8"/>
    <n v="3"/>
    <s v="Tuesday"/>
  </r>
  <r>
    <d v="2023-09-27T00:00:00"/>
    <x v="3"/>
    <n v="64.84"/>
    <n v="64.12"/>
    <n v="62.51"/>
    <n v="63.05"/>
    <n v="66686675"/>
    <n v="-3.5785288270377698E-2"/>
    <n v="-3.6441279162256E-2"/>
    <x v="1"/>
    <x v="8"/>
    <n v="3"/>
    <s v="Wednesday"/>
  </r>
  <r>
    <d v="2023-09-28T00:00:00"/>
    <x v="3"/>
    <n v="62.5"/>
    <n v="67.92"/>
    <n v="66.59"/>
    <n v="67.31"/>
    <n v="129535619"/>
    <n v="6.7565424266455107E-2"/>
    <n v="6.53807516116931E-2"/>
    <x v="1"/>
    <x v="8"/>
    <n v="3"/>
    <s v="Thursday"/>
  </r>
  <r>
    <d v="2023-09-29T00:00:00"/>
    <x v="3"/>
    <n v="67.040000000000006"/>
    <n v="71.319999999999993"/>
    <n v="69.36"/>
    <n v="70.22"/>
    <n v="116499010"/>
    <n v="4.3232803446738799E-2"/>
    <n v="4.2324356717664303E-2"/>
    <x v="1"/>
    <x v="8"/>
    <n v="3"/>
    <s v="Friday"/>
  </r>
  <r>
    <d v="2023-10-02T00:00:00"/>
    <x v="3"/>
    <n v="70.13"/>
    <n v="71.599999999999994"/>
    <n v="66.63"/>
    <n v="69.8"/>
    <n v="60570009"/>
    <n v="-5.9812019367701998E-3"/>
    <n v="-5.9991609719594E-3"/>
    <x v="1"/>
    <x v="9"/>
    <n v="4"/>
    <s v="Monday"/>
  </r>
  <r>
    <d v="2023-10-03T00:00:00"/>
    <x v="3"/>
    <n v="70.209999999999994"/>
    <n v="72.010000000000005"/>
    <n v="68.19"/>
    <n v="69.87"/>
    <n v="53788841"/>
    <n v="1.0028653295131001E-3"/>
    <n v="1.0023627960327E-3"/>
    <x v="1"/>
    <x v="9"/>
    <n v="4"/>
    <s v="Tuesday"/>
  </r>
  <r>
    <d v="2023-10-04T00:00:00"/>
    <x v="3"/>
    <n v="68.81"/>
    <n v="70.55"/>
    <n v="64.260000000000005"/>
    <n v="67.540000000000006"/>
    <n v="136533085"/>
    <n v="-3.3347645627594E-2"/>
    <n v="-3.3916357606937599E-2"/>
    <x v="1"/>
    <x v="9"/>
    <n v="4"/>
    <s v="Wednesday"/>
  </r>
  <r>
    <d v="2023-10-05T00:00:00"/>
    <x v="3"/>
    <n v="66.98"/>
    <n v="72.819999999999993"/>
    <n v="67.069999999999993"/>
    <n v="70.02"/>
    <n v="94740388"/>
    <n v="3.6718981344388398E-2"/>
    <n v="3.6060900569097901E-2"/>
    <x v="1"/>
    <x v="9"/>
    <n v="4"/>
    <s v="Thursday"/>
  </r>
  <r>
    <d v="2023-10-06T00:00:00"/>
    <x v="3"/>
    <n v="69.88"/>
    <n v="71.25"/>
    <n v="66.569999999999993"/>
    <n v="68.91"/>
    <n v="68007334"/>
    <n v="-1.58526135389888E-2"/>
    <n v="-1.5979610157402901E-2"/>
    <x v="1"/>
    <x v="9"/>
    <n v="4"/>
    <s v="Friday"/>
  </r>
  <r>
    <d v="2023-10-09T00:00:00"/>
    <x v="3"/>
    <n v="68.739999999999995"/>
    <n v="69.42"/>
    <n v="67.45"/>
    <n v="68.150000000000006"/>
    <n v="93945855"/>
    <n v="-1.1028878246988699E-2"/>
    <n v="-1.10901472265748E-2"/>
    <x v="1"/>
    <x v="9"/>
    <n v="4"/>
    <s v="Monday"/>
  </r>
  <r>
    <d v="2023-10-10T00:00:00"/>
    <x v="3"/>
    <n v="69.680000000000007"/>
    <n v="73"/>
    <n v="66.2"/>
    <n v="69.84"/>
    <n v="111539915"/>
    <n v="2.4798239178282999E-2"/>
    <n v="2.4495753388805001E-2"/>
    <x v="1"/>
    <x v="9"/>
    <n v="4"/>
    <s v="Tuesday"/>
  </r>
  <r>
    <d v="2023-10-11T00:00:00"/>
    <x v="3"/>
    <n v="70.040000000000006"/>
    <n v="71.819999999999993"/>
    <n v="66.540000000000006"/>
    <n v="69.27"/>
    <n v="97545101"/>
    <n v="-8.1615120274914008E-3"/>
    <n v="-8.1949994968331004E-3"/>
    <x v="1"/>
    <x v="9"/>
    <n v="4"/>
    <s v="Wednesday"/>
  </r>
  <r>
    <d v="2023-10-12T00:00:00"/>
    <x v="3"/>
    <n v="67.900000000000006"/>
    <n v="72.03"/>
    <n v="66.16"/>
    <n v="68.58"/>
    <n v="62776094"/>
    <n v="-9.9610220874837008E-3"/>
    <n v="-1.0010964999739301E-2"/>
    <x v="1"/>
    <x v="9"/>
    <n v="4"/>
    <s v="Thursday"/>
  </r>
  <r>
    <d v="2023-10-13T00:00:00"/>
    <x v="3"/>
    <n v="68.930000000000007"/>
    <n v="69.540000000000006"/>
    <n v="67.66"/>
    <n v="68.58"/>
    <n v="176062185"/>
    <n v="0"/>
    <n v="0"/>
    <x v="1"/>
    <x v="9"/>
    <n v="4"/>
    <s v="Friday"/>
  </r>
  <r>
    <d v="2023-10-16T00:00:00"/>
    <x v="3"/>
    <n v="69.040000000000006"/>
    <n v="72.02"/>
    <n v="69.52"/>
    <n v="70.81"/>
    <n v="135156798"/>
    <n v="3.2516768737241103E-2"/>
    <n v="3.1999286628908302E-2"/>
    <x v="1"/>
    <x v="9"/>
    <n v="4"/>
    <s v="Monday"/>
  </r>
  <r>
    <d v="2023-10-17T00:00:00"/>
    <x v="3"/>
    <n v="70.709999999999994"/>
    <n v="77.87"/>
    <n v="72.05"/>
    <n v="75.72"/>
    <n v="90428270"/>
    <n v="6.9340488631549096E-2"/>
    <n v="6.7042092677439394E-2"/>
    <x v="1"/>
    <x v="9"/>
    <n v="4"/>
    <s v="Tuesday"/>
  </r>
  <r>
    <d v="2023-10-18T00:00:00"/>
    <x v="3"/>
    <n v="74.59"/>
    <n v="78.52"/>
    <n v="76.02"/>
    <n v="77.52"/>
    <n v="91527711"/>
    <n v="2.3771790808240802E-2"/>
    <n v="2.3493641241388599E-2"/>
    <x v="1"/>
    <x v="9"/>
    <n v="4"/>
    <s v="Wednesday"/>
  </r>
  <r>
    <d v="2023-10-19T00:00:00"/>
    <x v="3"/>
    <n v="79.2"/>
    <n v="81.58"/>
    <n v="78.19"/>
    <n v="80.08"/>
    <n v="111387643"/>
    <n v="3.3023735810113503E-2"/>
    <n v="3.2490167424454298E-2"/>
    <x v="1"/>
    <x v="9"/>
    <n v="4"/>
    <s v="Thursday"/>
  </r>
  <r>
    <d v="2023-10-20T00:00:00"/>
    <x v="3"/>
    <n v="79.03"/>
    <n v="80.709999999999994"/>
    <n v="76.87"/>
    <n v="79.39"/>
    <n v="71256337"/>
    <n v="-8.6163836163836004E-3"/>
    <n v="-8.6537192699430998E-3"/>
    <x v="1"/>
    <x v="9"/>
    <n v="4"/>
    <s v="Friday"/>
  </r>
  <r>
    <d v="2023-10-23T00:00:00"/>
    <x v="3"/>
    <n v="80.040000000000006"/>
    <n v="78.180000000000007"/>
    <n v="76.180000000000007"/>
    <n v="77.09"/>
    <n v="110164325"/>
    <n v="-2.8970903136415101E-2"/>
    <n v="-2.9398845265851101E-2"/>
    <x v="1"/>
    <x v="9"/>
    <n v="4"/>
    <s v="Monday"/>
  </r>
  <r>
    <d v="2023-10-24T00:00:00"/>
    <x v="3"/>
    <n v="77.28"/>
    <n v="79.8"/>
    <n v="78.150000000000006"/>
    <n v="79.150000000000006"/>
    <n v="67084328"/>
    <n v="2.67220132312882E-2"/>
    <n v="2.6371215855850401E-2"/>
    <x v="1"/>
    <x v="9"/>
    <n v="4"/>
    <s v="Tuesday"/>
  </r>
  <r>
    <d v="2023-10-25T00:00:00"/>
    <x v="3"/>
    <n v="79.73"/>
    <n v="83.27"/>
    <n v="76.67"/>
    <n v="79.67"/>
    <n v="97906204"/>
    <n v="6.5698041692987003E-3"/>
    <n v="6.5483170652533996E-3"/>
    <x v="1"/>
    <x v="9"/>
    <n v="4"/>
    <s v="Wednesday"/>
  </r>
  <r>
    <d v="2023-10-26T00:00:00"/>
    <x v="3"/>
    <n v="81.34"/>
    <n v="77.23"/>
    <n v="72.11"/>
    <n v="75.13"/>
    <n v="70428551"/>
    <n v="-5.6985063386469199E-2"/>
    <n v="-5.8673157011205498E-2"/>
    <x v="1"/>
    <x v="9"/>
    <n v="4"/>
    <s v="Thursday"/>
  </r>
  <r>
    <d v="2023-10-27T00:00:00"/>
    <x v="3"/>
    <n v="75.650000000000006"/>
    <n v="76.069999999999993"/>
    <n v="70.13"/>
    <n v="74.09"/>
    <n v="71503399"/>
    <n v="-1.3842672700652E-2"/>
    <n v="-1.39393759525035E-2"/>
    <x v="1"/>
    <x v="9"/>
    <n v="4"/>
    <s v="Friday"/>
  </r>
  <r>
    <d v="2023-10-30T00:00:00"/>
    <x v="3"/>
    <n v="73.58"/>
    <n v="75.739999999999995"/>
    <n v="71.87"/>
    <n v="73.81"/>
    <n v="163839447"/>
    <n v="-3.7791874746928998E-3"/>
    <n v="-3.7863466466046001E-3"/>
    <x v="1"/>
    <x v="9"/>
    <n v="4"/>
    <s v="Monday"/>
  </r>
  <r>
    <d v="2023-10-31T00:00:00"/>
    <x v="3"/>
    <n v="74.81"/>
    <n v="73.63"/>
    <n v="71.010000000000005"/>
    <n v="72.25"/>
    <n v="101792655"/>
    <n v="-2.1135347513887001E-2"/>
    <n v="-2.13618967894194E-2"/>
    <x v="1"/>
    <x v="9"/>
    <n v="4"/>
    <s v="Tuesday"/>
  </r>
  <r>
    <d v="2023-11-01T00:00:00"/>
    <x v="3"/>
    <n v="71.69"/>
    <n v="79.150000000000006"/>
    <n v="74.84"/>
    <n v="76.739999999999995"/>
    <n v="106419851"/>
    <n v="6.21453287197231E-2"/>
    <n v="6.0290757826264703E-2"/>
    <x v="1"/>
    <x v="10"/>
    <n v="4"/>
    <s v="Wednesday"/>
  </r>
  <r>
    <d v="2023-11-02T00:00:00"/>
    <x v="3"/>
    <n v="76.89"/>
    <n v="80.099999999999994"/>
    <n v="75.73"/>
    <n v="78.22"/>
    <n v="54694121"/>
    <n v="1.9285900443054501E-2"/>
    <n v="1.9102284508561801E-2"/>
    <x v="1"/>
    <x v="10"/>
    <n v="4"/>
    <s v="Thursday"/>
  </r>
  <r>
    <d v="2023-11-03T00:00:00"/>
    <x v="3"/>
    <n v="76.98"/>
    <n v="83.25"/>
    <n v="81.52"/>
    <n v="82.71"/>
    <n v="83602185"/>
    <n v="5.7402198926105701E-2"/>
    <n v="5.5815144376446899E-2"/>
    <x v="1"/>
    <x v="10"/>
    <n v="4"/>
    <s v="Friday"/>
  </r>
  <r>
    <d v="2023-11-06T00:00:00"/>
    <x v="3"/>
    <n v="81.66"/>
    <n v="86.6"/>
    <n v="80.08"/>
    <n v="83.57"/>
    <n v="114839307"/>
    <n v="1.03977753596904E-2"/>
    <n v="1.03440903095296E-2"/>
    <x v="1"/>
    <x v="10"/>
    <n v="4"/>
    <s v="Monday"/>
  </r>
  <r>
    <d v="2023-11-07T00:00:00"/>
    <x v="3"/>
    <n v="83.62"/>
    <n v="87.4"/>
    <n v="81.58"/>
    <n v="83.81"/>
    <n v="105997029"/>
    <n v="2.8718439631447001E-3"/>
    <n v="2.8677280974701001E-3"/>
    <x v="1"/>
    <x v="10"/>
    <n v="4"/>
    <s v="Tuesday"/>
  </r>
  <r>
    <d v="2023-11-08T00:00:00"/>
    <x v="3"/>
    <n v="84.19"/>
    <n v="81.93"/>
    <n v="78.790000000000006"/>
    <n v="80.62"/>
    <n v="52402863"/>
    <n v="-3.8062283737024097E-2"/>
    <n v="-3.8805574421794997E-2"/>
    <x v="1"/>
    <x v="10"/>
    <n v="4"/>
    <s v="Wednesday"/>
  </r>
  <r>
    <d v="2023-11-09T00:00:00"/>
    <x v="3"/>
    <n v="78.94"/>
    <n v="82.93"/>
    <n v="78.27"/>
    <n v="80.63"/>
    <n v="106411277"/>
    <n v="1.2403870007420001E-4"/>
    <n v="1.2403100791069999E-4"/>
    <x v="1"/>
    <x v="10"/>
    <n v="4"/>
    <s v="Thursday"/>
  </r>
  <r>
    <d v="2023-11-10T00:00:00"/>
    <x v="3"/>
    <n v="81.12"/>
    <n v="82.61"/>
    <n v="78.45"/>
    <n v="80.64"/>
    <n v="111624194"/>
    <n v="1.2402331638350001E-4"/>
    <n v="1.240156261278E-4"/>
    <x v="1"/>
    <x v="10"/>
    <n v="4"/>
    <s v="Friday"/>
  </r>
  <r>
    <d v="2023-11-13T00:00:00"/>
    <x v="3"/>
    <n v="79.819999999999993"/>
    <n v="77.41"/>
    <n v="75.010000000000005"/>
    <n v="76.209999999999994"/>
    <n v="146980332"/>
    <n v="-5.49355158730159E-2"/>
    <n v="-5.6502116645032401E-2"/>
    <x v="1"/>
    <x v="10"/>
    <n v="4"/>
    <s v="Monday"/>
  </r>
  <r>
    <d v="2023-11-14T00:00:00"/>
    <x v="3"/>
    <n v="77.41"/>
    <n v="75.88"/>
    <n v="72.959999999999994"/>
    <n v="74.510000000000005"/>
    <n v="82154436"/>
    <n v="-2.2306783886628798E-2"/>
    <n v="-2.2559343112389701E-2"/>
    <x v="1"/>
    <x v="10"/>
    <n v="4"/>
    <s v="Tuesday"/>
  </r>
  <r>
    <d v="2023-11-15T00:00:00"/>
    <x v="3"/>
    <n v="74.19"/>
    <n v="75.569999999999993"/>
    <n v="71.739999999999995"/>
    <n v="73.5"/>
    <n v="51036934"/>
    <n v="-1.3555227486243399E-2"/>
    <n v="-1.36479383468451E-2"/>
    <x v="1"/>
    <x v="10"/>
    <n v="4"/>
    <s v="Wednesday"/>
  </r>
  <r>
    <d v="2023-11-16T00:00:00"/>
    <x v="3"/>
    <n v="72.489999999999995"/>
    <n v="76.14"/>
    <n v="73.099999999999994"/>
    <n v="74.72"/>
    <n v="74153625"/>
    <n v="1.6598639455782199E-2"/>
    <n v="1.6462387701796002E-2"/>
    <x v="1"/>
    <x v="10"/>
    <n v="4"/>
    <s v="Thursday"/>
  </r>
  <r>
    <d v="2023-11-17T00:00:00"/>
    <x v="3"/>
    <n v="74.790000000000006"/>
    <n v="78.95"/>
    <n v="73.55"/>
    <n v="76.12"/>
    <n v="71955701"/>
    <n v="1.8736616702355401E-2"/>
    <n v="1.8563248507361501E-2"/>
    <x v="1"/>
    <x v="10"/>
    <n v="4"/>
    <s v="Friday"/>
  </r>
  <r>
    <d v="2023-11-20T00:00:00"/>
    <x v="3"/>
    <n v="75.260000000000005"/>
    <n v="76.78"/>
    <n v="72.040000000000006"/>
    <n v="74.290000000000006"/>
    <n v="124733922"/>
    <n v="-2.40409879138202E-2"/>
    <n v="-2.4334689264233801E-2"/>
    <x v="1"/>
    <x v="10"/>
    <n v="4"/>
    <s v="Monday"/>
  </r>
  <r>
    <d v="2023-11-21T00:00:00"/>
    <x v="3"/>
    <n v="75.45"/>
    <n v="76.650000000000006"/>
    <n v="74.209999999999994"/>
    <n v="75.7"/>
    <n v="44263004"/>
    <n v="1.89796742495624E-2"/>
    <n v="1.8801807279688099E-2"/>
    <x v="1"/>
    <x v="10"/>
    <n v="4"/>
    <s v="Tuesday"/>
  </r>
  <r>
    <d v="2023-11-22T00:00:00"/>
    <x v="3"/>
    <n v="75.7"/>
    <n v="75.64"/>
    <n v="74.12"/>
    <n v="75.099999999999994"/>
    <n v="87414681"/>
    <n v="-7.9260237780715004E-3"/>
    <n v="-7.9576016733141994E-3"/>
    <x v="1"/>
    <x v="10"/>
    <n v="4"/>
    <s v="Wednesday"/>
  </r>
  <r>
    <d v="2023-11-23T00:00:00"/>
    <x v="3"/>
    <n v="74.959999999999994"/>
    <n v="67.59"/>
    <n v="65.78"/>
    <n v="66.75"/>
    <n v="153378516"/>
    <n v="-0.1111850865512649"/>
    <n v="-0.11786626148973001"/>
    <x v="1"/>
    <x v="10"/>
    <n v="4"/>
    <s v="Thursday"/>
  </r>
  <r>
    <d v="2023-11-24T00:00:00"/>
    <x v="3"/>
    <n v="67.23"/>
    <n v="66.709999999999994"/>
    <n v="64.599999999999994"/>
    <n v="65.41"/>
    <n v="100216608"/>
    <n v="-2.00749063670412E-2"/>
    <n v="-2.0279145307237501E-2"/>
    <x v="1"/>
    <x v="10"/>
    <n v="4"/>
    <s v="Friday"/>
  </r>
  <r>
    <d v="2023-11-27T00:00:00"/>
    <x v="3"/>
    <n v="64.599999999999994"/>
    <n v="70.83"/>
    <n v="66.069999999999993"/>
    <n v="68.33"/>
    <n v="130851779"/>
    <n v="4.4641492126586003E-2"/>
    <n v="4.3673756819565403E-2"/>
    <x v="1"/>
    <x v="10"/>
    <n v="4"/>
    <s v="Monday"/>
  </r>
  <r>
    <d v="2023-11-28T00:00:00"/>
    <x v="3"/>
    <n v="67.25"/>
    <n v="66.349999999999994"/>
    <n v="62.23"/>
    <n v="63.76"/>
    <n v="61107260"/>
    <n v="-6.6881311283477296E-2"/>
    <n v="-6.9222874310727295E-2"/>
    <x v="1"/>
    <x v="10"/>
    <n v="4"/>
    <s v="Tuesday"/>
  </r>
  <r>
    <d v="2023-11-29T00:00:00"/>
    <x v="3"/>
    <n v="64.08"/>
    <n v="67.36"/>
    <n v="62.32"/>
    <n v="64.02"/>
    <n v="61841417"/>
    <n v="4.0777917189459998E-3"/>
    <n v="4.0695000597573998E-3"/>
    <x v="1"/>
    <x v="10"/>
    <n v="4"/>
    <s v="Wednesday"/>
  </r>
  <r>
    <d v="2023-11-30T00:00:00"/>
    <x v="3"/>
    <n v="63.16"/>
    <n v="70.680000000000007"/>
    <n v="66.39"/>
    <n v="68.290000000000006"/>
    <n v="153906138"/>
    <n v="6.6697906904092705E-2"/>
    <n v="6.4567808431281098E-2"/>
    <x v="1"/>
    <x v="10"/>
    <n v="4"/>
    <s v="Thursday"/>
  </r>
  <r>
    <d v="2023-12-01T00:00:00"/>
    <x v="3"/>
    <n v="67.36"/>
    <n v="67.47"/>
    <n v="65.2"/>
    <n v="66.16"/>
    <n v="103083031"/>
    <n v="-3.1190511055791601E-2"/>
    <n v="-3.1687292257562102E-2"/>
    <x v="1"/>
    <x v="11"/>
    <n v="4"/>
    <s v="Friday"/>
  </r>
  <r>
    <d v="2023-12-04T00:00:00"/>
    <x v="3"/>
    <n v="66.84"/>
    <n v="67.209999999999994"/>
    <n v="64.790000000000006"/>
    <n v="66.14"/>
    <n v="103146725"/>
    <n v="-3.0229746070130001E-4"/>
    <n v="-3.0234316178910002E-4"/>
    <x v="1"/>
    <x v="11"/>
    <n v="4"/>
    <s v="Monday"/>
  </r>
  <r>
    <d v="2023-12-05T00:00:00"/>
    <x v="3"/>
    <n v="66.569999999999993"/>
    <n v="63.61"/>
    <n v="60.8"/>
    <n v="62.67"/>
    <n v="71501922"/>
    <n v="-5.2464469307529397E-2"/>
    <n v="-5.3890843317062502E-2"/>
    <x v="1"/>
    <x v="11"/>
    <n v="4"/>
    <s v="Tuesday"/>
  </r>
  <r>
    <d v="2023-12-06T00:00:00"/>
    <x v="3"/>
    <n v="61.71"/>
    <n v="68.03"/>
    <n v="66.09"/>
    <n v="66.959999999999994"/>
    <n v="103069622"/>
    <n v="6.8453805648635596E-2"/>
    <n v="6.6212561944635706E-2"/>
    <x v="1"/>
    <x v="11"/>
    <n v="4"/>
    <s v="Wednesday"/>
  </r>
  <r>
    <d v="2023-12-07T00:00:00"/>
    <x v="3"/>
    <n v="66.45"/>
    <n v="69.010000000000005"/>
    <n v="63.57"/>
    <n v="66.7"/>
    <n v="70908400"/>
    <n v="-3.8829151732375001E-3"/>
    <n v="-3.8904732596416001E-3"/>
    <x v="1"/>
    <x v="11"/>
    <n v="4"/>
    <s v="Thursday"/>
  </r>
  <r>
    <d v="2023-12-08T00:00:00"/>
    <x v="3"/>
    <n v="65.959999999999994"/>
    <n v="68.08"/>
    <n v="65.11"/>
    <n v="66.8"/>
    <n v="142769482"/>
    <n v="1.4992503748125E-3"/>
    <n v="1.4981276210219001E-3"/>
    <x v="1"/>
    <x v="11"/>
    <n v="4"/>
    <s v="Friday"/>
  </r>
  <r>
    <d v="2023-12-11T00:00:00"/>
    <x v="3"/>
    <n v="68.260000000000005"/>
    <n v="72.23"/>
    <n v="69.17"/>
    <n v="70.58"/>
    <n v="226675481"/>
    <n v="5.6586826347305497E-2"/>
    <n v="5.5043737704523997E-2"/>
    <x v="1"/>
    <x v="11"/>
    <n v="4"/>
    <s v="Monday"/>
  </r>
  <r>
    <d v="2023-12-12T00:00:00"/>
    <x v="3"/>
    <n v="71.37"/>
    <n v="74.42"/>
    <n v="70.67"/>
    <n v="72.489999999999995"/>
    <n v="115625035"/>
    <n v="2.7061490507225699E-2"/>
    <n v="2.6701803065662201E-2"/>
    <x v="1"/>
    <x v="11"/>
    <n v="4"/>
    <s v="Tuesday"/>
  </r>
  <r>
    <d v="2023-12-13T00:00:00"/>
    <x v="3"/>
    <n v="72.11"/>
    <n v="70.81"/>
    <n v="68.83"/>
    <n v="69.900000000000006"/>
    <n v="82655905"/>
    <n v="-3.5729066078079498E-2"/>
    <n v="-3.6382972073021602E-2"/>
    <x v="1"/>
    <x v="11"/>
    <n v="4"/>
    <s v="Wednesday"/>
  </r>
  <r>
    <d v="2023-12-14T00:00:00"/>
    <x v="3"/>
    <n v="70.400000000000006"/>
    <n v="71.099999999999994"/>
    <n v="66.23"/>
    <n v="68.040000000000006"/>
    <n v="46762083"/>
    <n v="-2.6609442060085801E-2"/>
    <n v="-2.6969881712103499E-2"/>
    <x v="1"/>
    <x v="11"/>
    <n v="4"/>
    <s v="Thursday"/>
  </r>
  <r>
    <d v="2023-12-15T00:00:00"/>
    <x v="3"/>
    <n v="66.91"/>
    <n v="70.16"/>
    <n v="68.91"/>
    <n v="69.41"/>
    <n v="60330088"/>
    <n v="2.0135214579658899E-2"/>
    <n v="1.9935181823831201E-2"/>
    <x v="1"/>
    <x v="11"/>
    <n v="4"/>
    <s v="Friday"/>
  </r>
  <r>
    <d v="2023-12-18T00:00:00"/>
    <x v="3"/>
    <n v="68.83"/>
    <n v="68.14"/>
    <n v="66.91"/>
    <n v="67.63"/>
    <n v="159433791"/>
    <n v="-2.5644719781011301E-2"/>
    <n v="-2.5979277764643701E-2"/>
    <x v="1"/>
    <x v="11"/>
    <n v="4"/>
    <s v="Monday"/>
  </r>
  <r>
    <d v="2023-12-19T00:00:00"/>
    <x v="3"/>
    <n v="67.709999999999994"/>
    <n v="62.84"/>
    <n v="60.65"/>
    <n v="61.98"/>
    <n v="73435879"/>
    <n v="-8.3542806446843004E-2"/>
    <n v="-8.7239919227246304E-2"/>
    <x v="1"/>
    <x v="11"/>
    <n v="4"/>
    <s v="Tuesday"/>
  </r>
  <r>
    <d v="2023-12-20T00:00:00"/>
    <x v="3"/>
    <n v="62.33"/>
    <n v="63.53"/>
    <n v="59.52"/>
    <n v="61.82"/>
    <n v="89471462"/>
    <n v="-2.5814778960954001E-3"/>
    <n v="-2.5848156556318E-3"/>
    <x v="1"/>
    <x v="11"/>
    <n v="4"/>
    <s v="Wednesday"/>
  </r>
  <r>
    <d v="2023-12-21T00:00:00"/>
    <x v="3"/>
    <n v="61.75"/>
    <n v="59.48"/>
    <n v="56.78"/>
    <n v="58.16"/>
    <n v="121725435"/>
    <n v="-5.9204141054674898E-2"/>
    <n v="-6.1029103478706402E-2"/>
    <x v="1"/>
    <x v="11"/>
    <n v="4"/>
    <s v="Thursday"/>
  </r>
  <r>
    <d v="2023-12-22T00:00:00"/>
    <x v="3"/>
    <n v="58.34"/>
    <n v="63.52"/>
    <n v="60.97"/>
    <n v="62.11"/>
    <n v="156000174"/>
    <n v="6.7916093535075703E-2"/>
    <n v="6.5709173345947794E-2"/>
    <x v="1"/>
    <x v="11"/>
    <n v="4"/>
    <s v="Friday"/>
  </r>
  <r>
    <d v="2023-12-25T00:00:00"/>
    <x v="3"/>
    <n v="62.17"/>
    <n v="63.45"/>
    <n v="60.77"/>
    <n v="62.53"/>
    <n v="94188124"/>
    <n v="6.7621961036869998E-3"/>
    <n v="6.7394350079949001E-3"/>
    <x v="1"/>
    <x v="11"/>
    <n v="4"/>
    <s v="Monday"/>
  </r>
  <r>
    <d v="2023-12-26T00:00:00"/>
    <x v="3"/>
    <n v="62.41"/>
    <n v="60.81"/>
    <n v="59.59"/>
    <n v="60.23"/>
    <n v="88567956"/>
    <n v="-3.6782344474652201E-2"/>
    <n v="-3.7475874523576903E-2"/>
    <x v="1"/>
    <x v="11"/>
    <n v="4"/>
    <s v="Tuesday"/>
  </r>
  <r>
    <d v="2023-12-27T00:00:00"/>
    <x v="3"/>
    <n v="60.01"/>
    <n v="61.34"/>
    <n v="56.02"/>
    <n v="58.51"/>
    <n v="102171880"/>
    <n v="-2.85571974099285E-2"/>
    <n v="-2.89728872554849E-2"/>
    <x v="1"/>
    <x v="11"/>
    <n v="4"/>
    <s v="Wednesday"/>
  </r>
  <r>
    <d v="2023-12-28T00:00:00"/>
    <x v="3"/>
    <n v="58.2"/>
    <n v="54.71"/>
    <n v="53.12"/>
    <n v="54.13"/>
    <n v="82837332"/>
    <n v="-7.4858998461801302E-2"/>
    <n v="-7.78091189912581E-2"/>
    <x v="1"/>
    <x v="11"/>
    <n v="4"/>
    <s v="Thursday"/>
  </r>
  <r>
    <d v="2023-12-29T00:00:00"/>
    <x v="3"/>
    <n v="54.28"/>
    <n v="52.22"/>
    <n v="51.26"/>
    <n v="51.72"/>
    <n v="84185645"/>
    <n v="-4.4522445963421399E-2"/>
    <n v="-4.5544006905229799E-2"/>
    <x v="1"/>
    <x v="11"/>
    <n v="4"/>
    <s v="Friday"/>
  </r>
  <r>
    <d v="2024-01-01T00:00:00"/>
    <x v="3"/>
    <n v="51.98"/>
    <n v="55.43"/>
    <n v="52.92"/>
    <n v="53.9"/>
    <n v="113152245"/>
    <n v="4.2150038669760102E-2"/>
    <n v="4.1285924011294599E-2"/>
    <x v="2"/>
    <x v="0"/>
    <n v="1"/>
    <s v="Monday"/>
  </r>
  <r>
    <d v="2024-01-02T00:00:00"/>
    <x v="3"/>
    <n v="54.03"/>
    <n v="59.7"/>
    <n v="58.34"/>
    <n v="59.03"/>
    <n v="105716146"/>
    <n v="9.5176252319109506E-2"/>
    <n v="9.0915311337646507E-2"/>
    <x v="2"/>
    <x v="0"/>
    <n v="1"/>
    <s v="Tuesday"/>
  </r>
  <r>
    <d v="2024-01-03T00:00:00"/>
    <x v="3"/>
    <n v="58.17"/>
    <n v="61.6"/>
    <n v="60.1"/>
    <n v="60.78"/>
    <n v="189549798"/>
    <n v="2.96459427409792E-2"/>
    <n v="2.9214998236048999E-2"/>
    <x v="2"/>
    <x v="0"/>
    <n v="1"/>
    <s v="Wednesday"/>
  </r>
  <r>
    <d v="2024-01-04T00:00:00"/>
    <x v="3"/>
    <n v="60.04"/>
    <n v="61.87"/>
    <n v="58.08"/>
    <n v="60.53"/>
    <n v="114071429"/>
    <n v="-4.1131951299768999E-3"/>
    <n v="-4.1216775850511003E-3"/>
    <x v="2"/>
    <x v="0"/>
    <n v="1"/>
    <s v="Thursday"/>
  </r>
  <r>
    <d v="2024-01-05T00:00:00"/>
    <x v="3"/>
    <n v="60.82"/>
    <n v="61.13"/>
    <n v="57.55"/>
    <n v="59.44"/>
    <n v="141247525"/>
    <n v="-1.80075995374194E-2"/>
    <n v="-1.8171709494092102E-2"/>
    <x v="2"/>
    <x v="0"/>
    <n v="1"/>
    <s v="Friday"/>
  </r>
  <r>
    <d v="2024-01-08T00:00:00"/>
    <x v="3"/>
    <n v="60.51"/>
    <n v="58.19"/>
    <n v="56.35"/>
    <n v="57.13"/>
    <n v="72514361"/>
    <n v="-3.8862718707940599E-2"/>
    <n v="-3.9638027673132403E-2"/>
    <x v="2"/>
    <x v="0"/>
    <n v="1"/>
    <s v="Monday"/>
  </r>
  <r>
    <d v="2024-01-09T00:00:00"/>
    <x v="3"/>
    <n v="57.24"/>
    <n v="63.62"/>
    <n v="60.8"/>
    <n v="62.13"/>
    <n v="117063599"/>
    <n v="8.7519691930684401E-2"/>
    <n v="8.3899591339231305E-2"/>
    <x v="2"/>
    <x v="0"/>
    <n v="1"/>
    <s v="Tuesday"/>
  </r>
  <r>
    <d v="2024-01-10T00:00:00"/>
    <x v="3"/>
    <n v="61.82"/>
    <n v="63.75"/>
    <n v="60.35"/>
    <n v="61.63"/>
    <n v="80501497"/>
    <n v="-8.0476420408819999E-3"/>
    <n v="-8.0801991014507E-3"/>
    <x v="2"/>
    <x v="0"/>
    <n v="1"/>
    <s v="Wednesday"/>
  </r>
  <r>
    <d v="2024-01-11T00:00:00"/>
    <x v="3"/>
    <n v="61.8"/>
    <n v="67.959999999999994"/>
    <n v="66.540000000000006"/>
    <n v="67.17"/>
    <n v="112595997"/>
    <n v="8.9891286711017301E-2"/>
    <n v="8.6077954304621299E-2"/>
    <x v="2"/>
    <x v="0"/>
    <n v="1"/>
    <s v="Thursday"/>
  </r>
  <r>
    <d v="2024-01-12T00:00:00"/>
    <x v="3"/>
    <n v="66.239999999999995"/>
    <n v="71.95"/>
    <n v="69.900000000000006"/>
    <n v="71.09"/>
    <n v="122943458"/>
    <n v="5.83593866309364E-2"/>
    <n v="5.6719960662618502E-2"/>
    <x v="2"/>
    <x v="0"/>
    <n v="1"/>
    <s v="Friday"/>
  </r>
  <r>
    <d v="2024-01-15T00:00:00"/>
    <x v="3"/>
    <n v="72.23"/>
    <n v="67.67"/>
    <n v="63.78"/>
    <n v="66.17"/>
    <n v="101507312"/>
    <n v="-6.9208046138697396E-2"/>
    <n v="-7.1719491917423606E-2"/>
    <x v="2"/>
    <x v="0"/>
    <n v="1"/>
    <s v="Monday"/>
  </r>
  <r>
    <d v="2024-01-16T00:00:00"/>
    <x v="3"/>
    <n v="66.319999999999993"/>
    <n v="66.22"/>
    <n v="62.09"/>
    <n v="64.36"/>
    <n v="205895323"/>
    <n v="-2.7353785703491E-2"/>
    <n v="-2.7734865899785601E-2"/>
    <x v="2"/>
    <x v="0"/>
    <n v="1"/>
    <s v="Tuesday"/>
  </r>
  <r>
    <d v="2024-01-17T00:00:00"/>
    <x v="3"/>
    <n v="63.83"/>
    <n v="64.150000000000006"/>
    <n v="60.8"/>
    <n v="62.59"/>
    <n v="153479056"/>
    <n v="-2.7501553760099301E-2"/>
    <n v="-2.78868011875722E-2"/>
    <x v="2"/>
    <x v="0"/>
    <n v="1"/>
    <s v="Wednesday"/>
  </r>
  <r>
    <d v="2024-01-18T00:00:00"/>
    <x v="3"/>
    <n v="62.46"/>
    <n v="63.53"/>
    <n v="60.95"/>
    <n v="62.36"/>
    <n v="142357825"/>
    <n v="-3.6747084198754001E-3"/>
    <n v="-3.6814767470344E-3"/>
    <x v="2"/>
    <x v="0"/>
    <n v="1"/>
    <s v="Thursday"/>
  </r>
  <r>
    <d v="2024-01-19T00:00:00"/>
    <x v="3"/>
    <n v="61.96"/>
    <n v="63.05"/>
    <n v="61.46"/>
    <n v="62.18"/>
    <n v="125770151"/>
    <n v="-2.8864656831301999E-3"/>
    <n v="-2.8906395589679999E-3"/>
    <x v="2"/>
    <x v="0"/>
    <n v="1"/>
    <s v="Friday"/>
  </r>
  <r>
    <d v="2024-01-22T00:00:00"/>
    <x v="3"/>
    <n v="63.18"/>
    <n v="71.55"/>
    <n v="67.650000000000006"/>
    <n v="70.260000000000005"/>
    <n v="169724821"/>
    <n v="0.1299453200385976"/>
    <n v="0.1221692422070732"/>
    <x v="2"/>
    <x v="0"/>
    <n v="1"/>
    <s v="Monday"/>
  </r>
  <r>
    <d v="2024-01-23T00:00:00"/>
    <x v="3"/>
    <n v="70.09"/>
    <n v="68.510000000000005"/>
    <n v="64.95"/>
    <n v="67.2"/>
    <n v="64979991"/>
    <n v="-4.3552519214346698E-2"/>
    <n v="-4.4529399308577099E-2"/>
    <x v="2"/>
    <x v="0"/>
    <n v="1"/>
    <s v="Tuesday"/>
  </r>
  <r>
    <d v="2024-01-24T00:00:00"/>
    <x v="3"/>
    <n v="67.33"/>
    <n v="68.91"/>
    <n v="66.48"/>
    <n v="67.81"/>
    <n v="150845347"/>
    <n v="9.0773809523808993E-3"/>
    <n v="9.0364291666468997E-3"/>
    <x v="2"/>
    <x v="0"/>
    <n v="1"/>
    <s v="Wednesday"/>
  </r>
  <r>
    <d v="2024-01-25T00:00:00"/>
    <x v="3"/>
    <n v="68.28"/>
    <n v="71.239999999999995"/>
    <n v="68.150000000000006"/>
    <n v="69.510000000000005"/>
    <n v="74276669"/>
    <n v="2.5070048665388499E-2"/>
    <n v="2.4760950416643699E-2"/>
    <x v="2"/>
    <x v="0"/>
    <n v="1"/>
    <s v="Thursday"/>
  </r>
  <r>
    <d v="2024-01-26T00:00:00"/>
    <x v="3"/>
    <n v="68.88"/>
    <n v="70.88"/>
    <n v="68.38"/>
    <n v="69.47"/>
    <n v="84425412"/>
    <n v="-5.7545676881030005E-4"/>
    <n v="-5.7562240760500002E-4"/>
    <x v="2"/>
    <x v="0"/>
    <n v="1"/>
    <s v="Friday"/>
  </r>
  <r>
    <d v="2024-01-29T00:00:00"/>
    <x v="3"/>
    <n v="69.64"/>
    <n v="73.16"/>
    <n v="66.680000000000007"/>
    <n v="69.760000000000005"/>
    <n v="118343086"/>
    <n v="4.1744637973226001E-3"/>
    <n v="4.1657748959347003E-3"/>
    <x v="2"/>
    <x v="0"/>
    <n v="1"/>
    <s v="Monday"/>
  </r>
  <r>
    <d v="2024-01-30T00:00:00"/>
    <x v="3"/>
    <n v="69.989999999999995"/>
    <n v="70.08"/>
    <n v="64.66"/>
    <n v="66.81"/>
    <n v="144768546"/>
    <n v="-4.2287844036697199E-2"/>
    <n v="-4.3208009663338202E-2"/>
    <x v="2"/>
    <x v="0"/>
    <n v="1"/>
    <s v="Tuesday"/>
  </r>
  <r>
    <d v="2024-01-31T00:00:00"/>
    <x v="3"/>
    <n v="65.53"/>
    <n v="68.55"/>
    <n v="65.33"/>
    <n v="67.069999999999993"/>
    <n v="70746084"/>
    <n v="3.8916329890732E-3"/>
    <n v="3.8840801742596001E-3"/>
    <x v="2"/>
    <x v="0"/>
    <n v="1"/>
    <s v="Wednesday"/>
  </r>
  <r>
    <d v="2024-02-01T00:00:00"/>
    <x v="3"/>
    <n v="67.28"/>
    <n v="70.67"/>
    <n v="65.7"/>
    <n v="68.459999999999994"/>
    <n v="85747482"/>
    <n v="2.0724616072759799E-2"/>
    <n v="2.0512782990393399E-2"/>
    <x v="2"/>
    <x v="1"/>
    <n v="1"/>
    <s v="Thursday"/>
  </r>
  <r>
    <d v="2024-02-02T00:00:00"/>
    <x v="3"/>
    <n v="68.42"/>
    <n v="72.39"/>
    <n v="65.45"/>
    <n v="69.349999999999994"/>
    <n v="102969189"/>
    <n v="1.3000292141396501E-2"/>
    <n v="1.29165136588014E-2"/>
    <x v="2"/>
    <x v="1"/>
    <n v="1"/>
    <s v="Friday"/>
  </r>
  <r>
    <d v="2024-02-05T00:00:00"/>
    <x v="3"/>
    <n v="69.459999999999994"/>
    <n v="72.069999999999993"/>
    <n v="70.209999999999994"/>
    <n v="70.959999999999994"/>
    <n v="94562442"/>
    <n v="2.3215573179524E-2"/>
    <n v="2.2950191240483302E-2"/>
    <x v="2"/>
    <x v="1"/>
    <n v="1"/>
    <s v="Monday"/>
  </r>
  <r>
    <d v="2024-02-06T00:00:00"/>
    <x v="3"/>
    <n v="70.989999999999995"/>
    <n v="76.930000000000007"/>
    <n v="72.97"/>
    <n v="75.150000000000006"/>
    <n v="129202353"/>
    <n v="5.9047350620067697E-2"/>
    <n v="5.7369778197659503E-2"/>
    <x v="2"/>
    <x v="1"/>
    <n v="1"/>
    <s v="Tuesday"/>
  </r>
  <r>
    <d v="2024-02-07T00:00:00"/>
    <x v="3"/>
    <n v="75.39"/>
    <n v="79.97"/>
    <n v="75.989999999999995"/>
    <n v="78.05"/>
    <n v="280324671"/>
    <n v="3.8589487691284001E-2"/>
    <n v="3.7863530762457402E-2"/>
    <x v="2"/>
    <x v="1"/>
    <n v="1"/>
    <s v="Wednesday"/>
  </r>
  <r>
    <d v="2024-02-08T00:00:00"/>
    <x v="3"/>
    <n v="79.34"/>
    <n v="78.900000000000006"/>
    <n v="77.27"/>
    <n v="78.25"/>
    <n v="113405103"/>
    <n v="2.5624599615632002E-3"/>
    <n v="2.5591824588216002E-3"/>
    <x v="2"/>
    <x v="1"/>
    <n v="1"/>
    <s v="Thursday"/>
  </r>
  <r>
    <d v="2024-02-09T00:00:00"/>
    <x v="3"/>
    <n v="77.11"/>
    <n v="75.81"/>
    <n v="72.87"/>
    <n v="74.55"/>
    <n v="80207037"/>
    <n v="-4.7284345047923303E-2"/>
    <n v="-4.8438788209515103E-2"/>
    <x v="2"/>
    <x v="1"/>
    <n v="1"/>
    <s v="Friday"/>
  </r>
  <r>
    <d v="2024-02-12T00:00:00"/>
    <x v="3"/>
    <n v="74.239999999999995"/>
    <n v="73.67"/>
    <n v="71.63"/>
    <n v="72.709999999999994"/>
    <n v="67776646"/>
    <n v="-2.4681421864520402E-2"/>
    <n v="-2.4991114548782001E-2"/>
    <x v="2"/>
    <x v="1"/>
    <n v="1"/>
    <s v="Monday"/>
  </r>
  <r>
    <d v="2024-02-13T00:00:00"/>
    <x v="3"/>
    <n v="73.3"/>
    <n v="74.010000000000005"/>
    <n v="68.13"/>
    <n v="72.02"/>
    <n v="90703324"/>
    <n v="-9.4897538165312992E-3"/>
    <n v="-9.5350684412361993E-3"/>
    <x v="2"/>
    <x v="1"/>
    <n v="1"/>
    <s v="Tuesday"/>
  </r>
  <r>
    <d v="2024-02-14T00:00:00"/>
    <x v="3"/>
    <n v="72.45"/>
    <n v="74.97"/>
    <n v="70.53"/>
    <n v="72.739999999999995"/>
    <n v="75421714"/>
    <n v="9.9972229936129003E-3"/>
    <n v="9.9475813381137996E-3"/>
    <x v="2"/>
    <x v="1"/>
    <n v="1"/>
    <s v="Wednesday"/>
  </r>
  <r>
    <d v="2024-02-15T00:00:00"/>
    <x v="3"/>
    <n v="73.150000000000006"/>
    <n v="72.77"/>
    <n v="67.989999999999995"/>
    <n v="71.3"/>
    <n v="115057859"/>
    <n v="-1.97965356062689E-2"/>
    <n v="-1.9995112138592699E-2"/>
    <x v="2"/>
    <x v="1"/>
    <n v="1"/>
    <s v="Thursday"/>
  </r>
  <r>
    <d v="2024-02-16T00:00:00"/>
    <x v="3"/>
    <n v="73.709999999999994"/>
    <n v="70.23"/>
    <n v="66.47"/>
    <n v="68.59"/>
    <n v="114523114"/>
    <n v="-3.8008415147264898E-2"/>
    <n v="-3.8749575909020097E-2"/>
    <x v="2"/>
    <x v="1"/>
    <n v="1"/>
    <s v="Friday"/>
  </r>
  <r>
    <d v="2024-02-19T00:00:00"/>
    <x v="3"/>
    <n v="69.11"/>
    <n v="66.569999999999993"/>
    <n v="64.239999999999995"/>
    <n v="65.3"/>
    <n v="87027113"/>
    <n v="-4.7966175827380102E-2"/>
    <n v="-4.9154715228844702E-2"/>
    <x v="2"/>
    <x v="1"/>
    <n v="1"/>
    <s v="Monday"/>
  </r>
  <r>
    <d v="2024-02-20T00:00:00"/>
    <x v="3"/>
    <n v="66.209999999999994"/>
    <n v="63"/>
    <n v="58.85"/>
    <n v="61.01"/>
    <n v="181391320"/>
    <n v="-6.5696784073506806E-2"/>
    <n v="-6.7954251118624201E-2"/>
    <x v="2"/>
    <x v="1"/>
    <n v="1"/>
    <s v="Tuesday"/>
  </r>
  <r>
    <d v="2024-02-21T00:00:00"/>
    <x v="3"/>
    <n v="60.78"/>
    <n v="61.03"/>
    <n v="59.6"/>
    <n v="60.4"/>
    <n v="80201000"/>
    <n v="-9.9983609244385999E-3"/>
    <n v="-1.0048680222991799E-2"/>
    <x v="2"/>
    <x v="1"/>
    <n v="1"/>
    <s v="Wednesday"/>
  </r>
  <r>
    <d v="2024-02-22T00:00:00"/>
    <x v="3"/>
    <n v="59.66"/>
    <n v="57.63"/>
    <n v="56.42"/>
    <n v="56.84"/>
    <n v="96480495"/>
    <n v="-5.8940397350993302E-2"/>
    <n v="-6.0748801711869298E-2"/>
    <x v="2"/>
    <x v="1"/>
    <n v="1"/>
    <s v="Thursday"/>
  </r>
  <r>
    <d v="2024-02-23T00:00:00"/>
    <x v="3"/>
    <n v="56.62"/>
    <n v="55.54"/>
    <n v="53.06"/>
    <n v="54.54"/>
    <n v="121136618"/>
    <n v="-4.0464461646727602E-2"/>
    <n v="-4.1305925811457402E-2"/>
    <x v="2"/>
    <x v="1"/>
    <n v="1"/>
    <s v="Friday"/>
  </r>
  <r>
    <d v="2024-02-26T00:00:00"/>
    <x v="3"/>
    <n v="55.01"/>
    <n v="55.29"/>
    <n v="51.96"/>
    <n v="53.64"/>
    <n v="130684582"/>
    <n v="-1.65016501650164E-2"/>
    <n v="-1.6639319003964599E-2"/>
    <x v="2"/>
    <x v="1"/>
    <n v="1"/>
    <s v="Monday"/>
  </r>
  <r>
    <d v="2024-02-27T00:00:00"/>
    <x v="3"/>
    <n v="53.91"/>
    <n v="52.08"/>
    <n v="49.57"/>
    <n v="50.76"/>
    <n v="146707842"/>
    <n v="-5.3691275167785199E-2"/>
    <n v="-5.5186415567290897E-2"/>
    <x v="2"/>
    <x v="1"/>
    <n v="1"/>
    <s v="Tuesday"/>
  </r>
  <r>
    <d v="2024-02-28T00:00:00"/>
    <x v="3"/>
    <n v="51.01"/>
    <n v="52.29"/>
    <n v="50.97"/>
    <n v="51.54"/>
    <n v="113717707"/>
    <n v="1.53664302600473E-2"/>
    <n v="1.52495623780321E-2"/>
    <x v="2"/>
    <x v="1"/>
    <n v="1"/>
    <s v="Wednesday"/>
  </r>
  <r>
    <d v="2024-02-29T00:00:00"/>
    <x v="3"/>
    <n v="51.4"/>
    <n v="54.42"/>
    <n v="52.15"/>
    <n v="53.1"/>
    <n v="137063455"/>
    <n v="3.0267753201397001E-2"/>
    <n v="2.98187230236742E-2"/>
    <x v="2"/>
    <x v="1"/>
    <n v="1"/>
    <s v="Thursday"/>
  </r>
  <r>
    <d v="2024-03-01T00:00:00"/>
    <x v="3"/>
    <n v="52.85"/>
    <n v="53.18"/>
    <n v="51.32"/>
    <n v="51.89"/>
    <n v="81911363"/>
    <n v="-2.2787193973634701E-2"/>
    <n v="-2.3050834868244899E-2"/>
    <x v="2"/>
    <x v="2"/>
    <n v="1"/>
    <s v="Friday"/>
  </r>
  <r>
    <d v="2024-03-04T00:00:00"/>
    <x v="3"/>
    <n v="51.78"/>
    <n v="51.43"/>
    <n v="50.45"/>
    <n v="50.95"/>
    <n v="131708977"/>
    <n v="-1.8115243784929499E-2"/>
    <n v="-1.82813337109143E-2"/>
    <x v="2"/>
    <x v="2"/>
    <n v="1"/>
    <s v="Monday"/>
  </r>
  <r>
    <d v="2024-03-05T00:00:00"/>
    <x v="3"/>
    <n v="51.4"/>
    <n v="53.72"/>
    <n v="50.78"/>
    <n v="52.06"/>
    <n v="131182427"/>
    <n v="2.1786064769381702E-2"/>
    <n v="2.15521398976854E-2"/>
    <x v="2"/>
    <x v="2"/>
    <n v="1"/>
    <s v="Tuesday"/>
  </r>
  <r>
    <d v="2024-03-06T00:00:00"/>
    <x v="3"/>
    <n v="52.6"/>
    <n v="51.3"/>
    <n v="50"/>
    <n v="50.54"/>
    <n v="157438701"/>
    <n v="-2.9197080291970798E-2"/>
    <n v="-2.9631797606371201E-2"/>
    <x v="2"/>
    <x v="2"/>
    <n v="1"/>
    <s v="Wednesday"/>
  </r>
  <r>
    <d v="2024-03-07T00:00:00"/>
    <x v="3"/>
    <n v="49.92"/>
    <n v="49.98"/>
    <n v="48.18"/>
    <n v="48.92"/>
    <n v="60620880"/>
    <n v="-3.2053818757419798E-2"/>
    <n v="-3.25787911410765E-2"/>
    <x v="2"/>
    <x v="2"/>
    <n v="1"/>
    <s v="Thursday"/>
  </r>
  <r>
    <d v="2024-03-08T00:00:00"/>
    <x v="3"/>
    <n v="49.38"/>
    <n v="53.19"/>
    <n v="49.72"/>
    <n v="51.36"/>
    <n v="76173623"/>
    <n v="4.9877350776778399E-2"/>
    <n v="4.8673348562734101E-2"/>
    <x v="2"/>
    <x v="2"/>
    <n v="1"/>
    <s v="Friday"/>
  </r>
  <r>
    <d v="2024-03-11T00:00:00"/>
    <x v="3"/>
    <n v="50.95"/>
    <n v="55.3"/>
    <n v="51.75"/>
    <n v="53.23"/>
    <n v="128010523"/>
    <n v="3.6409657320872299E-2"/>
    <n v="3.5762487802960298E-2"/>
    <x v="2"/>
    <x v="2"/>
    <n v="1"/>
    <s v="Monday"/>
  </r>
  <r>
    <d v="2024-03-12T00:00:00"/>
    <x v="3"/>
    <n v="53.53"/>
    <n v="55.84"/>
    <n v="53.27"/>
    <n v="54.53"/>
    <n v="45139642"/>
    <n v="2.4422318241593199E-2"/>
    <n v="2.4128861753304299E-2"/>
    <x v="2"/>
    <x v="2"/>
    <n v="1"/>
    <s v="Tuesday"/>
  </r>
  <r>
    <d v="2024-03-13T00:00:00"/>
    <x v="3"/>
    <n v="54.4"/>
    <n v="57.63"/>
    <n v="55.82"/>
    <n v="56.61"/>
    <n v="115905133"/>
    <n v="3.81441408399045E-2"/>
    <n v="3.7434639110598203E-2"/>
    <x v="2"/>
    <x v="2"/>
    <n v="1"/>
    <s v="Wednesday"/>
  </r>
  <r>
    <d v="2024-03-14T00:00:00"/>
    <x v="3"/>
    <n v="57.7"/>
    <n v="53.23"/>
    <n v="51.2"/>
    <n v="52.19"/>
    <n v="137429562"/>
    <n v="-7.8078078078078095E-2"/>
    <n v="-8.1294742393246605E-2"/>
    <x v="2"/>
    <x v="2"/>
    <n v="1"/>
    <s v="Thursday"/>
  </r>
  <r>
    <d v="2024-03-15T00:00:00"/>
    <x v="3"/>
    <n v="51.92"/>
    <n v="56.94"/>
    <n v="53.55"/>
    <n v="55.14"/>
    <n v="84121115"/>
    <n v="5.6524238359838899E-2"/>
    <n v="5.4984499940328703E-2"/>
    <x v="2"/>
    <x v="2"/>
    <n v="1"/>
    <s v="Friday"/>
  </r>
  <r>
    <d v="2024-03-18T00:00:00"/>
    <x v="3"/>
    <n v="55.26"/>
    <n v="56.97"/>
    <n v="55.08"/>
    <n v="56"/>
    <n v="87892386"/>
    <n v="1.5596663039535601E-2"/>
    <n v="1.54762851394984E-2"/>
    <x v="2"/>
    <x v="2"/>
    <n v="1"/>
    <s v="Monday"/>
  </r>
  <r>
    <d v="2024-03-19T00:00:00"/>
    <x v="3"/>
    <n v="56.42"/>
    <n v="59.46"/>
    <n v="57.38"/>
    <n v="58.35"/>
    <n v="72452341"/>
    <n v="4.19642857142856E-2"/>
    <n v="4.1107667997415699E-2"/>
    <x v="2"/>
    <x v="2"/>
    <n v="1"/>
    <s v="Tuesday"/>
  </r>
  <r>
    <d v="2024-03-20T00:00:00"/>
    <x v="3"/>
    <n v="57.72"/>
    <n v="61"/>
    <n v="57.67"/>
    <n v="59.25"/>
    <n v="85516218"/>
    <n v="1.54241645244215E-2"/>
    <n v="1.53064212826755E-2"/>
    <x v="2"/>
    <x v="2"/>
    <n v="1"/>
    <s v="Wednesday"/>
  </r>
  <r>
    <d v="2024-03-21T00:00:00"/>
    <x v="3"/>
    <n v="59.2"/>
    <n v="60.24"/>
    <n v="58.45"/>
    <n v="59.34"/>
    <n v="86262902"/>
    <n v="1.5189873417722E-3"/>
    <n v="1.5178348474351999E-3"/>
    <x v="2"/>
    <x v="2"/>
    <n v="1"/>
    <s v="Thursday"/>
  </r>
  <r>
    <d v="2024-03-22T00:00:00"/>
    <x v="3"/>
    <n v="59.15"/>
    <n v="59.54"/>
    <n v="57.76"/>
    <n v="58.65"/>
    <n v="81476758"/>
    <n v="-1.16279069767443E-2"/>
    <n v="-1.1696039763191401E-2"/>
    <x v="2"/>
    <x v="2"/>
    <n v="1"/>
    <s v="Friday"/>
  </r>
  <r>
    <d v="2024-03-25T00:00:00"/>
    <x v="3"/>
    <n v="58.28"/>
    <n v="60.2"/>
    <n v="58.93"/>
    <n v="59.52"/>
    <n v="80147343"/>
    <n v="1.4833759590793E-2"/>
    <n v="1.47248154253521E-2"/>
    <x v="2"/>
    <x v="2"/>
    <n v="1"/>
    <s v="Monday"/>
  </r>
  <r>
    <d v="2024-03-26T00:00:00"/>
    <x v="3"/>
    <n v="59.19"/>
    <n v="60.03"/>
    <n v="57.03"/>
    <n v="58.73"/>
    <n v="92191575"/>
    <n v="-1.3272849462365699E-2"/>
    <n v="-1.33617209904084E-2"/>
    <x v="2"/>
    <x v="2"/>
    <n v="1"/>
    <s v="Tuesday"/>
  </r>
  <r>
    <d v="2024-03-27T00:00:00"/>
    <x v="3"/>
    <n v="59.54"/>
    <n v="62.26"/>
    <n v="59.25"/>
    <n v="60.83"/>
    <n v="91857539"/>
    <n v="3.5756853396901003E-2"/>
    <n v="3.5132418798185801E-2"/>
    <x v="2"/>
    <x v="2"/>
    <n v="1"/>
    <s v="Wednesday"/>
  </r>
  <r>
    <d v="2024-03-28T00:00:00"/>
    <x v="3"/>
    <n v="60.39"/>
    <n v="59.27"/>
    <n v="55.03"/>
    <n v="56.98"/>
    <n v="175459764"/>
    <n v="-6.3291139240506306E-2"/>
    <n v="-6.5382759262851697E-2"/>
    <x v="2"/>
    <x v="2"/>
    <n v="1"/>
    <s v="Thursday"/>
  </r>
  <r>
    <d v="2024-03-29T00:00:00"/>
    <x v="3"/>
    <n v="57.38"/>
    <n v="57.31"/>
    <n v="53.91"/>
    <n v="55.71"/>
    <n v="88846898"/>
    <n v="-2.22885222885221E-2"/>
    <n v="-2.2540665037037999E-2"/>
    <x v="2"/>
    <x v="2"/>
    <n v="1"/>
    <s v="Friday"/>
  </r>
  <r>
    <d v="2024-04-01T00:00:00"/>
    <x v="3"/>
    <n v="55.92"/>
    <n v="62.24"/>
    <n v="59.04"/>
    <n v="60.55"/>
    <n v="110876309"/>
    <n v="8.6878477831627998E-2"/>
    <n v="8.3309805966377104E-2"/>
    <x v="2"/>
    <x v="3"/>
    <n v="2"/>
    <s v="Monday"/>
  </r>
  <r>
    <d v="2024-04-02T00:00:00"/>
    <x v="3"/>
    <n v="59.51"/>
    <n v="60.79"/>
    <n v="56.85"/>
    <n v="58.99"/>
    <n v="84108303"/>
    <n v="-2.57638315441782E-2"/>
    <n v="-2.6101531984117202E-2"/>
    <x v="2"/>
    <x v="3"/>
    <n v="2"/>
    <s v="Tuesday"/>
  </r>
  <r>
    <d v="2024-04-03T00:00:00"/>
    <x v="3"/>
    <n v="59.36"/>
    <n v="60.64"/>
    <n v="56.88"/>
    <n v="58.39"/>
    <n v="83788138"/>
    <n v="-1.0171215460247501E-2"/>
    <n v="-1.0223295719537701E-2"/>
    <x v="2"/>
    <x v="3"/>
    <n v="2"/>
    <s v="Wednesday"/>
  </r>
  <r>
    <d v="2024-04-04T00:00:00"/>
    <x v="3"/>
    <n v="57.37"/>
    <n v="58.37"/>
    <n v="54.68"/>
    <n v="56.29"/>
    <n v="59970874"/>
    <n v="-3.5965062510703798E-2"/>
    <n v="-3.6627742819510999E-2"/>
    <x v="2"/>
    <x v="3"/>
    <n v="2"/>
    <s v="Thursday"/>
  </r>
  <r>
    <d v="2024-04-05T00:00:00"/>
    <x v="3"/>
    <n v="56.72"/>
    <n v="59.18"/>
    <n v="55.87"/>
    <n v="57.04"/>
    <n v="62412171"/>
    <n v="1.33238585894475E-2"/>
    <n v="1.32358766301052E-2"/>
    <x v="2"/>
    <x v="3"/>
    <n v="2"/>
    <s v="Friday"/>
  </r>
  <r>
    <d v="2024-04-08T00:00:00"/>
    <x v="3"/>
    <n v="56.69"/>
    <n v="56.64"/>
    <n v="54.11"/>
    <n v="55.33"/>
    <n v="69621310"/>
    <n v="-2.9978962131837299E-2"/>
    <n v="-3.0437519196022101E-2"/>
    <x v="2"/>
    <x v="3"/>
    <n v="2"/>
    <s v="Monday"/>
  </r>
  <r>
    <d v="2024-04-09T00:00:00"/>
    <x v="3"/>
    <n v="55.33"/>
    <n v="56.09"/>
    <n v="53.57"/>
    <n v="54.88"/>
    <n v="105665583"/>
    <n v="-8.1330200614494006E-3"/>
    <n v="-8.1662734923884997E-3"/>
    <x v="2"/>
    <x v="3"/>
    <n v="2"/>
    <s v="Tuesday"/>
  </r>
  <r>
    <d v="2024-04-10T00:00:00"/>
    <x v="3"/>
    <n v="54.01"/>
    <n v="58.54"/>
    <n v="55.2"/>
    <n v="56.8"/>
    <n v="138106107"/>
    <n v="3.4985422740524602E-2"/>
    <n v="3.4387342309475703E-2"/>
    <x v="2"/>
    <x v="3"/>
    <n v="2"/>
    <s v="Wednesday"/>
  </r>
  <r>
    <d v="2024-04-11T00:00:00"/>
    <x v="3"/>
    <n v="56.88"/>
    <n v="55.94"/>
    <n v="54.48"/>
    <n v="55.17"/>
    <n v="58508428"/>
    <n v="-2.86971830985914E-2"/>
    <n v="-2.91169984427661E-2"/>
    <x v="2"/>
    <x v="3"/>
    <n v="2"/>
    <s v="Thursday"/>
  </r>
  <r>
    <d v="2024-04-12T00:00:00"/>
    <x v="3"/>
    <n v="55.8"/>
    <n v="57.86"/>
    <n v="55.92"/>
    <n v="56.96"/>
    <n v="84812856"/>
    <n v="3.2445169476164402E-2"/>
    <n v="3.1929939819380797E-2"/>
    <x v="2"/>
    <x v="3"/>
    <n v="2"/>
    <s v="Friday"/>
  </r>
  <r>
    <d v="2024-04-15T00:00:00"/>
    <x v="3"/>
    <n v="56.39"/>
    <n v="59.44"/>
    <n v="58"/>
    <n v="58.88"/>
    <n v="66360564"/>
    <n v="3.3707865168539401E-2"/>
    <n v="3.3152207316900502E-2"/>
    <x v="2"/>
    <x v="3"/>
    <n v="2"/>
    <s v="Monday"/>
  </r>
  <r>
    <d v="2024-04-16T00:00:00"/>
    <x v="3"/>
    <n v="58.44"/>
    <n v="62.2"/>
    <n v="61.04"/>
    <n v="61.45"/>
    <n v="92377833"/>
    <n v="4.3648097826086897E-2"/>
    <n v="4.2722361591422897E-2"/>
    <x v="2"/>
    <x v="3"/>
    <n v="2"/>
    <s v="Tuesday"/>
  </r>
  <r>
    <d v="2024-04-17T00:00:00"/>
    <x v="3"/>
    <n v="61.8"/>
    <n v="64.17"/>
    <n v="59.58"/>
    <n v="61.78"/>
    <n v="138089363"/>
    <n v="5.3702196908053997E-3"/>
    <n v="5.3558514783917004E-3"/>
    <x v="2"/>
    <x v="3"/>
    <n v="2"/>
    <s v="Wednesday"/>
  </r>
  <r>
    <d v="2024-04-18T00:00:00"/>
    <x v="3"/>
    <n v="62.15"/>
    <n v="72.819999999999993"/>
    <n v="67.67"/>
    <n v="70.52"/>
    <n v="87453346"/>
    <n v="0.14146973130462909"/>
    <n v="0.13231667003923361"/>
    <x v="2"/>
    <x v="3"/>
    <n v="2"/>
    <s v="Thursday"/>
  </r>
  <r>
    <d v="2024-04-19T00:00:00"/>
    <x v="3"/>
    <n v="68.41"/>
    <n v="75.78"/>
    <n v="71.75"/>
    <n v="73.599999999999994"/>
    <n v="98584603"/>
    <n v="4.3675553034600002E-2"/>
    <n v="4.2748668205160899E-2"/>
    <x v="2"/>
    <x v="3"/>
    <n v="2"/>
    <s v="Friday"/>
  </r>
  <r>
    <d v="2024-04-22T00:00:00"/>
    <x v="3"/>
    <n v="75.42"/>
    <n v="75.95"/>
    <n v="73.48"/>
    <n v="74.55"/>
    <n v="154738826"/>
    <n v="1.2907608695652099E-2"/>
    <n v="1.2825015475916799E-2"/>
    <x v="2"/>
    <x v="3"/>
    <n v="2"/>
    <s v="Monday"/>
  </r>
  <r>
    <d v="2024-04-23T00:00:00"/>
    <x v="3"/>
    <n v="75.03"/>
    <n v="74.33"/>
    <n v="70.27"/>
    <n v="71.89"/>
    <n v="114725287"/>
    <n v="-3.5680751173708801E-2"/>
    <n v="-3.6332868214967097E-2"/>
    <x v="2"/>
    <x v="3"/>
    <n v="2"/>
    <s v="Tuesday"/>
  </r>
  <r>
    <d v="2024-04-24T00:00:00"/>
    <x v="3"/>
    <n v="72.510000000000005"/>
    <n v="74.75"/>
    <n v="68.67"/>
    <n v="71.58"/>
    <n v="79610232"/>
    <n v="-4.3121435526498001E-3"/>
    <n v="-4.3214676579003998E-3"/>
    <x v="2"/>
    <x v="3"/>
    <n v="2"/>
    <s v="Wednesday"/>
  </r>
  <r>
    <d v="2024-04-25T00:00:00"/>
    <x v="3"/>
    <n v="71.45"/>
    <n v="78.540000000000006"/>
    <n v="74.19"/>
    <n v="75.849999999999994"/>
    <n v="104882929"/>
    <n v="5.96535345068454E-2"/>
    <n v="5.7942000456661397E-2"/>
    <x v="2"/>
    <x v="3"/>
    <n v="2"/>
    <s v="Thursday"/>
  </r>
  <r>
    <d v="2024-04-26T00:00:00"/>
    <x v="3"/>
    <n v="74.12"/>
    <n v="84.05"/>
    <n v="78.680000000000007"/>
    <n v="81.31"/>
    <n v="78015340"/>
    <n v="7.1984179301252504E-2"/>
    <n v="6.9511304425204895E-2"/>
    <x v="2"/>
    <x v="3"/>
    <n v="2"/>
    <s v="Friday"/>
  </r>
  <r>
    <d v="2024-04-29T00:00:00"/>
    <x v="3"/>
    <n v="81.98"/>
    <n v="89.11"/>
    <n v="84.35"/>
    <n v="86.35"/>
    <n v="113444620"/>
    <n v="6.1984995695486302E-2"/>
    <n v="6.0139794372941299E-2"/>
    <x v="2"/>
    <x v="3"/>
    <n v="2"/>
    <s v="Monday"/>
  </r>
  <r>
    <d v="2024-04-30T00:00:00"/>
    <x v="3"/>
    <n v="85.75"/>
    <n v="91.13"/>
    <n v="87.52"/>
    <n v="89.13"/>
    <n v="116719337"/>
    <n v="3.2194557035321397E-2"/>
    <n v="3.1687173549938399E-2"/>
    <x v="2"/>
    <x v="3"/>
    <n v="2"/>
    <s v="Tuesday"/>
  </r>
  <r>
    <d v="2024-05-01T00:00:00"/>
    <x v="3"/>
    <n v="89.72"/>
    <n v="88.31"/>
    <n v="82.5"/>
    <n v="84.62"/>
    <n v="66355209"/>
    <n v="-5.0600246830472199E-2"/>
    <n v="-5.19253328507044E-2"/>
    <x v="2"/>
    <x v="4"/>
    <n v="2"/>
    <s v="Wednesday"/>
  </r>
  <r>
    <d v="2024-05-02T00:00:00"/>
    <x v="3"/>
    <n v="84.4"/>
    <n v="88.71"/>
    <n v="81.91"/>
    <n v="86.29"/>
    <n v="105394980"/>
    <n v="1.9735287166154601E-2"/>
    <n v="1.9543071228294798E-2"/>
    <x v="2"/>
    <x v="4"/>
    <n v="2"/>
    <s v="Thursday"/>
  </r>
  <r>
    <d v="2024-05-03T00:00:00"/>
    <x v="3"/>
    <n v="86.54"/>
    <n v="84.09"/>
    <n v="80.23"/>
    <n v="81.98"/>
    <n v="96534282"/>
    <n v="-4.9947850272337502E-2"/>
    <n v="-5.1238401444024598E-2"/>
    <x v="2"/>
    <x v="4"/>
    <n v="2"/>
    <s v="Friday"/>
  </r>
  <r>
    <d v="2024-05-06T00:00:00"/>
    <x v="3"/>
    <n v="81.2"/>
    <n v="79.12"/>
    <n v="75.05"/>
    <n v="77.099999999999994"/>
    <n v="117751138"/>
    <n v="-5.9526713832642103E-2"/>
    <n v="-6.1372034506907702E-2"/>
    <x v="2"/>
    <x v="4"/>
    <n v="2"/>
    <s v="Monday"/>
  </r>
  <r>
    <d v="2024-05-07T00:00:00"/>
    <x v="3"/>
    <n v="77.92"/>
    <n v="79.61"/>
    <n v="76.09"/>
    <n v="77.819999999999993"/>
    <n v="128326051"/>
    <n v="9.3385214007781006E-3"/>
    <n v="9.2951869871236003E-3"/>
    <x v="2"/>
    <x v="4"/>
    <n v="2"/>
    <s v="Tuesday"/>
  </r>
  <r>
    <d v="2024-05-08T00:00:00"/>
    <x v="3"/>
    <n v="76.69"/>
    <n v="81.010000000000005"/>
    <n v="78.23"/>
    <n v="79.47"/>
    <n v="115400082"/>
    <n v="2.1202775636083301E-2"/>
    <n v="2.0981124395680499E-2"/>
    <x v="2"/>
    <x v="4"/>
    <n v="2"/>
    <s v="Wednesday"/>
  </r>
  <r>
    <d v="2024-05-09T00:00:00"/>
    <x v="3"/>
    <n v="81.67"/>
    <n v="85.92"/>
    <n v="79.239999999999995"/>
    <n v="82.43"/>
    <n v="91305605"/>
    <n v="3.7246759783566098E-2"/>
    <n v="3.6569856373048097E-2"/>
    <x v="2"/>
    <x v="4"/>
    <n v="2"/>
    <s v="Thursday"/>
  </r>
  <r>
    <d v="2024-05-10T00:00:00"/>
    <x v="3"/>
    <n v="84.7"/>
    <n v="86.49"/>
    <n v="81.39"/>
    <n v="84.09"/>
    <n v="132312849"/>
    <n v="2.01382991629259E-2"/>
    <n v="1.99382055196703E-2"/>
    <x v="2"/>
    <x v="4"/>
    <n v="2"/>
    <s v="Friday"/>
  </r>
  <r>
    <d v="2024-05-13T00:00:00"/>
    <x v="3"/>
    <n v="85.78"/>
    <n v="88.33"/>
    <n v="84.14"/>
    <n v="85.9"/>
    <n v="76957348"/>
    <n v="2.1524557022238201E-2"/>
    <n v="2.12961751454032E-2"/>
    <x v="2"/>
    <x v="4"/>
    <n v="2"/>
    <s v="Monday"/>
  </r>
  <r>
    <d v="2024-05-14T00:00:00"/>
    <x v="3"/>
    <n v="87.25"/>
    <n v="84.05"/>
    <n v="80.239999999999995"/>
    <n v="82.47"/>
    <n v="67290131"/>
    <n v="-3.9930151338765998E-2"/>
    <n v="-4.0749238144945701E-2"/>
    <x v="2"/>
    <x v="4"/>
    <n v="2"/>
    <s v="Tuesday"/>
  </r>
  <r>
    <d v="2024-05-15T00:00:00"/>
    <x v="3"/>
    <n v="82.39"/>
    <n v="83.51"/>
    <n v="79.52"/>
    <n v="82.08"/>
    <n v="38343467"/>
    <n v="-4.7289923608584998E-3"/>
    <n v="-4.7402094228045999E-3"/>
    <x v="2"/>
    <x v="4"/>
    <n v="2"/>
    <s v="Wednesday"/>
  </r>
  <r>
    <d v="2024-05-16T00:00:00"/>
    <x v="3"/>
    <n v="83.26"/>
    <n v="78.069999999999993"/>
    <n v="76.06"/>
    <n v="77.14"/>
    <n v="97917755"/>
    <n v="-6.0185185185185099E-2"/>
    <n v="-6.2072428642377601E-2"/>
    <x v="2"/>
    <x v="4"/>
    <n v="2"/>
    <s v="Thursday"/>
  </r>
  <r>
    <d v="2024-05-17T00:00:00"/>
    <x v="3"/>
    <n v="77.05"/>
    <n v="72.75"/>
    <n v="69.03"/>
    <n v="71.03"/>
    <n v="78155955"/>
    <n v="-7.9206637282862299E-2"/>
    <n v="-8.2519629770363104E-2"/>
    <x v="2"/>
    <x v="4"/>
    <n v="2"/>
    <s v="Friday"/>
  </r>
  <r>
    <d v="2024-05-20T00:00:00"/>
    <x v="3"/>
    <n v="69.67"/>
    <n v="74.930000000000007"/>
    <n v="70.53"/>
    <n v="73.180000000000007"/>
    <n v="112673756"/>
    <n v="3.0268900464592401E-2"/>
    <n v="2.9819836581342098E-2"/>
    <x v="2"/>
    <x v="4"/>
    <n v="2"/>
    <s v="Monday"/>
  </r>
  <r>
    <d v="2024-05-21T00:00:00"/>
    <x v="3"/>
    <n v="74.540000000000006"/>
    <n v="73.209999999999994"/>
    <n v="68.52"/>
    <n v="70.930000000000007"/>
    <n v="55356936"/>
    <n v="-3.0746105493304102E-2"/>
    <n v="-3.1228684377065299E-2"/>
    <x v="2"/>
    <x v="4"/>
    <n v="2"/>
    <s v="Tuesday"/>
  </r>
  <r>
    <d v="2024-05-22T00:00:00"/>
    <x v="3"/>
    <n v="71.91"/>
    <n v="74.709999999999994"/>
    <n v="72.48"/>
    <n v="73.48"/>
    <n v="82353142"/>
    <n v="3.5950937544057399E-2"/>
    <n v="3.5319785132929403E-2"/>
    <x v="2"/>
    <x v="4"/>
    <n v="2"/>
    <s v="Wednesday"/>
  </r>
  <r>
    <d v="2024-05-23T00:00:00"/>
    <x v="3"/>
    <n v="73.45"/>
    <n v="78.709999999999994"/>
    <n v="73.73"/>
    <n v="76.86"/>
    <n v="115151788"/>
    <n v="4.59989112683723E-2"/>
    <n v="4.4972324789772901E-2"/>
    <x v="2"/>
    <x v="4"/>
    <n v="2"/>
    <s v="Thursday"/>
  </r>
  <r>
    <d v="2024-05-24T00:00:00"/>
    <x v="3"/>
    <n v="75.7"/>
    <n v="77.510000000000005"/>
    <n v="71.790000000000006"/>
    <n v="74.900000000000006"/>
    <n v="73421686"/>
    <n v="-2.5500910746812201E-2"/>
    <n v="-2.5831694613523901E-2"/>
    <x v="2"/>
    <x v="4"/>
    <n v="2"/>
    <s v="Friday"/>
  </r>
  <r>
    <d v="2024-05-27T00:00:00"/>
    <x v="3"/>
    <n v="74.36"/>
    <n v="78.180000000000007"/>
    <n v="75.55"/>
    <n v="76.7"/>
    <n v="113063228"/>
    <n v="2.4032042723631498E-2"/>
    <n v="2.3747817850036702E-2"/>
    <x v="2"/>
    <x v="4"/>
    <n v="2"/>
    <s v="Monday"/>
  </r>
  <r>
    <d v="2024-05-28T00:00:00"/>
    <x v="3"/>
    <n v="74.98"/>
    <n v="77.290000000000006"/>
    <n v="71.72"/>
    <n v="74.62"/>
    <n v="84610926"/>
    <n v="-2.7118644067796599E-2"/>
    <n v="-2.7493140580198701E-2"/>
    <x v="2"/>
    <x v="4"/>
    <n v="2"/>
    <s v="Tuesday"/>
  </r>
  <r>
    <d v="2024-05-29T00:00:00"/>
    <x v="3"/>
    <n v="75.48"/>
    <n v="70.94"/>
    <n v="66.59"/>
    <n v="69.150000000000006"/>
    <n v="99020578"/>
    <n v="-7.3304744036451305E-2"/>
    <n v="-7.6130509682244593E-2"/>
    <x v="2"/>
    <x v="4"/>
    <n v="2"/>
    <s v="Wednesday"/>
  </r>
  <r>
    <d v="2024-05-30T00:00:00"/>
    <x v="3"/>
    <n v="67.790000000000006"/>
    <n v="71.47"/>
    <n v="67.12"/>
    <n v="69.47"/>
    <n v="119547954"/>
    <n v="4.6276211135212004E-3"/>
    <n v="4.6169465940221997E-3"/>
    <x v="2"/>
    <x v="4"/>
    <n v="2"/>
    <s v="Thursday"/>
  </r>
  <r>
    <d v="2024-05-31T00:00:00"/>
    <x v="3"/>
    <n v="69.72"/>
    <n v="69.45"/>
    <n v="66.81"/>
    <n v="68.12"/>
    <n v="133087830"/>
    <n v="-1.9432848711674E-2"/>
    <n v="-1.9624148910301901E-2"/>
    <x v="2"/>
    <x v="4"/>
    <n v="2"/>
    <s v="Friday"/>
  </r>
  <r>
    <d v="2024-06-03T00:00:00"/>
    <x v="3"/>
    <n v="67.41"/>
    <n v="68.010000000000005"/>
    <n v="66.11"/>
    <n v="66.87"/>
    <n v="102813627"/>
    <n v="-1.8349970640046901E-2"/>
    <n v="-1.8520419728600301E-2"/>
    <x v="2"/>
    <x v="5"/>
    <n v="2"/>
    <s v="Monday"/>
  </r>
  <r>
    <d v="2024-06-04T00:00:00"/>
    <x v="3"/>
    <n v="65.7"/>
    <n v="73.599999999999994"/>
    <n v="71.34"/>
    <n v="72.47"/>
    <n v="78332853"/>
    <n v="8.3744579033946304E-2"/>
    <n v="8.0422247055302806E-2"/>
    <x v="2"/>
    <x v="5"/>
    <n v="2"/>
    <s v="Tuesday"/>
  </r>
  <r>
    <d v="2024-06-05T00:00:00"/>
    <x v="3"/>
    <n v="72.680000000000007"/>
    <n v="69.040000000000006"/>
    <n v="67.36"/>
    <n v="68.05"/>
    <n v="87161134"/>
    <n v="-6.0990754795087601E-2"/>
    <n v="-6.2929954023714998E-2"/>
    <x v="2"/>
    <x v="5"/>
    <n v="2"/>
    <s v="Wednesday"/>
  </r>
  <r>
    <d v="2024-06-06T00:00:00"/>
    <x v="3"/>
    <n v="67.77"/>
    <n v="70.3"/>
    <n v="67.42"/>
    <n v="69.099999999999994"/>
    <n v="121056429"/>
    <n v="1.54298310066127E-2"/>
    <n v="1.5312001676149101E-2"/>
    <x v="2"/>
    <x v="5"/>
    <n v="2"/>
    <s v="Thursday"/>
  </r>
  <r>
    <d v="2024-06-07T00:00:00"/>
    <x v="3"/>
    <n v="69.81"/>
    <n v="69.12"/>
    <n v="64.3"/>
    <n v="66.31"/>
    <n v="73610973"/>
    <n v="-4.0376266280752401E-2"/>
    <n v="-4.1214015392847803E-2"/>
    <x v="2"/>
    <x v="5"/>
    <n v="2"/>
    <s v="Friday"/>
  </r>
  <r>
    <d v="2024-06-10T00:00:00"/>
    <x v="3"/>
    <n v="65.28"/>
    <n v="69.98"/>
    <n v="67.41"/>
    <n v="68.790000000000006"/>
    <n v="94798179"/>
    <n v="3.74000904840898E-2"/>
    <n v="3.6717670157146498E-2"/>
    <x v="2"/>
    <x v="5"/>
    <n v="2"/>
    <s v="Monday"/>
  </r>
  <r>
    <d v="2024-06-11T00:00:00"/>
    <x v="3"/>
    <n v="68.150000000000006"/>
    <n v="71.94"/>
    <n v="68.239999999999995"/>
    <n v="69.61"/>
    <n v="89068430"/>
    <n v="1.1920337258322301E-2"/>
    <n v="1.18498496426522E-2"/>
    <x v="2"/>
    <x v="5"/>
    <n v="2"/>
    <s v="Tuesday"/>
  </r>
  <r>
    <d v="2024-06-12T00:00:00"/>
    <x v="3"/>
    <n v="67.56"/>
    <n v="74.61"/>
    <n v="68.3"/>
    <n v="70.66"/>
    <n v="96946729"/>
    <n v="1.50840396494755E-2"/>
    <n v="1.49714067504239E-2"/>
    <x v="2"/>
    <x v="5"/>
    <n v="2"/>
    <s v="Wednesday"/>
  </r>
  <r>
    <d v="2024-06-13T00:00:00"/>
    <x v="3"/>
    <n v="68.77"/>
    <n v="69.39"/>
    <n v="66.010000000000005"/>
    <n v="67.95"/>
    <n v="73875809"/>
    <n v="-3.8352674780639598E-2"/>
    <n v="-3.9107501333846398E-2"/>
    <x v="2"/>
    <x v="5"/>
    <n v="2"/>
    <s v="Thursday"/>
  </r>
  <r>
    <d v="2024-06-14T00:00:00"/>
    <x v="3"/>
    <n v="69.45"/>
    <n v="67.87"/>
    <n v="64.81"/>
    <n v="65.83"/>
    <n v="57373749"/>
    <n v="-3.1199411331861701E-2"/>
    <n v="-3.1696479117367497E-2"/>
    <x v="2"/>
    <x v="5"/>
    <n v="2"/>
    <s v="Friday"/>
  </r>
  <r>
    <d v="2024-06-17T00:00:00"/>
    <x v="3"/>
    <n v="67.510000000000005"/>
    <n v="69.94"/>
    <n v="66.13"/>
    <n v="68.34"/>
    <n v="116908662"/>
    <n v="3.8128512836092997E-2"/>
    <n v="3.7419585207360502E-2"/>
    <x v="2"/>
    <x v="5"/>
    <n v="2"/>
    <s v="Monday"/>
  </r>
  <r>
    <d v="2024-06-18T00:00:00"/>
    <x v="3"/>
    <n v="68.42"/>
    <n v="74.739999999999995"/>
    <n v="72.39"/>
    <n v="73.45"/>
    <n v="133541142"/>
    <n v="7.4773192859233201E-2"/>
    <n v="7.2109655932740505E-2"/>
    <x v="2"/>
    <x v="5"/>
    <n v="2"/>
    <s v="Tuesday"/>
  </r>
  <r>
    <d v="2024-06-19T00:00:00"/>
    <x v="3"/>
    <n v="72.709999999999994"/>
    <n v="76.069999999999993"/>
    <n v="73.349999999999994"/>
    <n v="74.88"/>
    <n v="58411786"/>
    <n v="1.94690265486725E-2"/>
    <n v="1.92819295494502E-2"/>
    <x v="2"/>
    <x v="5"/>
    <n v="2"/>
    <s v="Wednesday"/>
  </r>
  <r>
    <d v="2024-06-20T00:00:00"/>
    <x v="3"/>
    <n v="74.599999999999994"/>
    <n v="73.58"/>
    <n v="69.56"/>
    <n v="72.14"/>
    <n v="111703499"/>
    <n v="-3.6591880341880302E-2"/>
    <n v="-3.7278156693943597E-2"/>
    <x v="2"/>
    <x v="5"/>
    <n v="2"/>
    <s v="Thursday"/>
  </r>
  <r>
    <d v="2024-06-21T00:00:00"/>
    <x v="3"/>
    <n v="72.92"/>
    <n v="74.11"/>
    <n v="72.069999999999993"/>
    <n v="73.12"/>
    <n v="138396819"/>
    <n v="1.35846964236208E-2"/>
    <n v="1.3493251670501701E-2"/>
    <x v="2"/>
    <x v="5"/>
    <n v="2"/>
    <s v="Friday"/>
  </r>
  <r>
    <d v="2024-06-24T00:00:00"/>
    <x v="3"/>
    <n v="72.66"/>
    <n v="81.72"/>
    <n v="79.680000000000007"/>
    <n v="80.73"/>
    <n v="119574965"/>
    <n v="0.1040754923413567"/>
    <n v="9.9008326261029594E-2"/>
    <x v="2"/>
    <x v="5"/>
    <n v="2"/>
    <s v="Monday"/>
  </r>
  <r>
    <d v="2024-06-25T00:00:00"/>
    <x v="3"/>
    <n v="80.959999999999994"/>
    <n v="81.67"/>
    <n v="80.42"/>
    <n v="81.03"/>
    <n v="88249597"/>
    <n v="3.7160906726123001E-3"/>
    <n v="3.7092030657097002E-3"/>
    <x v="2"/>
    <x v="5"/>
    <n v="2"/>
    <s v="Tuesday"/>
  </r>
  <r>
    <d v="2024-06-26T00:00:00"/>
    <x v="3"/>
    <n v="81.02"/>
    <n v="88.5"/>
    <n v="81.75"/>
    <n v="85.99"/>
    <n v="75348293"/>
    <n v="6.1211896828335E-2"/>
    <n v="5.94115539501711E-2"/>
    <x v="2"/>
    <x v="5"/>
    <n v="2"/>
    <s v="Wednesday"/>
  </r>
  <r>
    <d v="2024-06-27T00:00:00"/>
    <x v="3"/>
    <n v="85.39"/>
    <n v="84.63"/>
    <n v="82.31"/>
    <n v="83.38"/>
    <n v="102459091"/>
    <n v="-3.0352366554250401E-2"/>
    <n v="-3.0822537970154201E-2"/>
    <x v="2"/>
    <x v="5"/>
    <n v="2"/>
    <s v="Thursday"/>
  </r>
  <r>
    <d v="2024-06-28T00:00:00"/>
    <x v="3"/>
    <n v="82.85"/>
    <n v="86.01"/>
    <n v="80.599999999999994"/>
    <n v="83.2"/>
    <n v="107716815"/>
    <n v="-2.1587910769967E-3"/>
    <n v="-2.1611246254878E-3"/>
    <x v="2"/>
    <x v="5"/>
    <n v="2"/>
    <s v="Friday"/>
  </r>
  <r>
    <d v="2024-07-01T00:00:00"/>
    <x v="3"/>
    <n v="83.5"/>
    <n v="87.62"/>
    <n v="83.88"/>
    <n v="85.3"/>
    <n v="102915929"/>
    <n v="2.5240384615384501E-2"/>
    <n v="2.4927106670470399E-2"/>
    <x v="2"/>
    <x v="6"/>
    <n v="3"/>
    <s v="Monday"/>
  </r>
  <r>
    <d v="2024-07-02T00:00:00"/>
    <x v="3"/>
    <n v="84.28"/>
    <n v="89.82"/>
    <n v="83.44"/>
    <n v="86.67"/>
    <n v="94739384"/>
    <n v="1.6060961313012899E-2"/>
    <n v="1.5933348648620099E-2"/>
    <x v="2"/>
    <x v="6"/>
    <n v="3"/>
    <s v="Tuesday"/>
  </r>
  <r>
    <d v="2024-07-03T00:00:00"/>
    <x v="3"/>
    <n v="87.15"/>
    <n v="85.73"/>
    <n v="82.81"/>
    <n v="83.95"/>
    <n v="72267511"/>
    <n v="-3.1383408330448802E-2"/>
    <n v="-3.18864196227037E-2"/>
    <x v="2"/>
    <x v="6"/>
    <n v="3"/>
    <s v="Wednesday"/>
  </r>
  <r>
    <d v="2024-07-04T00:00:00"/>
    <x v="3"/>
    <n v="83.46"/>
    <n v="82.29"/>
    <n v="79.760000000000005"/>
    <n v="81.180000000000007"/>
    <n v="113519732"/>
    <n v="-3.2995830851697397E-2"/>
    <n v="-3.3552472112798097E-2"/>
    <x v="2"/>
    <x v="6"/>
    <n v="3"/>
    <s v="Thursday"/>
  </r>
  <r>
    <d v="2024-07-05T00:00:00"/>
    <x v="3"/>
    <n v="81.3"/>
    <n v="87.4"/>
    <n v="81.77"/>
    <n v="84.49"/>
    <n v="115171985"/>
    <n v="4.07735895540772E-2"/>
    <n v="3.9964272754001599E-2"/>
    <x v="2"/>
    <x v="6"/>
    <n v="3"/>
    <s v="Friday"/>
  </r>
  <r>
    <d v="2024-07-08T00:00:00"/>
    <x v="3"/>
    <n v="85.93"/>
    <n v="92.02"/>
    <n v="86.34"/>
    <n v="88.68"/>
    <n v="106209846"/>
    <n v="4.9591667652976797E-2"/>
    <n v="4.8401200583357402E-2"/>
    <x v="2"/>
    <x v="6"/>
    <n v="3"/>
    <s v="Monday"/>
  </r>
  <r>
    <d v="2024-07-09T00:00:00"/>
    <x v="3"/>
    <n v="88.5"/>
    <n v="96.13"/>
    <n v="92.76"/>
    <n v="94.3"/>
    <n v="103385867"/>
    <n v="6.3373928732521206E-2"/>
    <n v="6.1446804891300902E-2"/>
    <x v="2"/>
    <x v="6"/>
    <n v="3"/>
    <s v="Tuesday"/>
  </r>
  <r>
    <d v="2024-07-10T00:00:00"/>
    <x v="3"/>
    <n v="95.37"/>
    <n v="104.65"/>
    <n v="99.62"/>
    <n v="101.49"/>
    <n v="165495670"/>
    <n v="7.6246023329798504E-2"/>
    <n v="7.3479081821315004E-2"/>
    <x v="2"/>
    <x v="6"/>
    <n v="3"/>
    <s v="Wednesday"/>
  </r>
  <r>
    <d v="2024-07-11T00:00:00"/>
    <x v="3"/>
    <n v="99.25"/>
    <n v="104.63"/>
    <n v="99.8"/>
    <n v="102"/>
    <n v="82918363"/>
    <n v="5.0251256281407999E-3"/>
    <n v="5.0125418235443999E-3"/>
    <x v="2"/>
    <x v="6"/>
    <n v="3"/>
    <s v="Thursday"/>
  </r>
  <r>
    <d v="2024-07-12T00:00:00"/>
    <x v="3"/>
    <n v="101.41"/>
    <n v="102.4"/>
    <n v="98.34"/>
    <n v="100.67"/>
    <n v="146877765"/>
    <n v="-1.3039215686274501E-2"/>
    <n v="-1.31249725429391E-2"/>
    <x v="2"/>
    <x v="6"/>
    <n v="3"/>
    <s v="Friday"/>
  </r>
  <r>
    <d v="2024-07-15T00:00:00"/>
    <x v="3"/>
    <n v="100.7"/>
    <n v="110.19"/>
    <n v="102.96"/>
    <n v="106.34"/>
    <n v="80235242"/>
    <n v="5.6322638323234198E-2"/>
    <n v="5.4793667334860401E-2"/>
    <x v="2"/>
    <x v="6"/>
    <n v="3"/>
    <s v="Monday"/>
  </r>
  <r>
    <d v="2024-07-16T00:00:00"/>
    <x v="3"/>
    <n v="108.86"/>
    <n v="111"/>
    <n v="107.39"/>
    <n v="109.45"/>
    <n v="139470813"/>
    <n v="2.9245815309385002E-2"/>
    <n v="2.8826315892679599E-2"/>
    <x v="2"/>
    <x v="6"/>
    <n v="3"/>
    <s v="Tuesday"/>
  </r>
  <r>
    <d v="2024-07-17T00:00:00"/>
    <x v="3"/>
    <n v="106.81"/>
    <n v="108.48"/>
    <n v="102.28"/>
    <n v="105.08"/>
    <n v="144774947"/>
    <n v="-3.9926907263590702E-2"/>
    <n v="-4.0745859151532803E-2"/>
    <x v="2"/>
    <x v="6"/>
    <n v="3"/>
    <s v="Wednesday"/>
  </r>
  <r>
    <d v="2024-07-18T00:00:00"/>
    <x v="3"/>
    <n v="104.96"/>
    <n v="101.57"/>
    <n v="99.59"/>
    <n v="100.69"/>
    <n v="91583838"/>
    <n v="-4.1777693186143799E-2"/>
    <n v="-4.2675474889815497E-2"/>
    <x v="2"/>
    <x v="6"/>
    <n v="3"/>
    <s v="Thursday"/>
  </r>
  <r>
    <d v="2024-07-19T00:00:00"/>
    <x v="3"/>
    <n v="102.49"/>
    <n v="104.24"/>
    <n v="99.67"/>
    <n v="102.69"/>
    <n v="164590258"/>
    <n v="1.98629456748435E-2"/>
    <n v="1.9668251282680099E-2"/>
    <x v="2"/>
    <x v="6"/>
    <n v="3"/>
    <s v="Friday"/>
  </r>
  <r>
    <d v="2024-07-22T00:00:00"/>
    <x v="3"/>
    <n v="101.7"/>
    <n v="103.96"/>
    <n v="99.88"/>
    <n v="101.9"/>
    <n v="115109166"/>
    <n v="-7.6930567728111998E-3"/>
    <n v="-7.7228009815244001E-3"/>
    <x v="2"/>
    <x v="6"/>
    <n v="3"/>
    <s v="Monday"/>
  </r>
  <r>
    <d v="2024-07-23T00:00:00"/>
    <x v="3"/>
    <n v="101.63"/>
    <n v="103.36"/>
    <n v="99.93"/>
    <n v="101.75"/>
    <n v="76860220"/>
    <n v="-1.4720314033366E-3"/>
    <n v="-1.4731159059747001E-3"/>
    <x v="2"/>
    <x v="6"/>
    <n v="3"/>
    <s v="Tuesday"/>
  </r>
  <r>
    <d v="2024-07-24T00:00:00"/>
    <x v="3"/>
    <n v="102.16"/>
    <n v="109.72"/>
    <n v="103.94"/>
    <n v="106.27"/>
    <n v="89382347"/>
    <n v="4.4422604422604303E-2"/>
    <n v="4.3464201061899299E-2"/>
    <x v="2"/>
    <x v="6"/>
    <n v="3"/>
    <s v="Wednesday"/>
  </r>
  <r>
    <d v="2024-07-25T00:00:00"/>
    <x v="3"/>
    <n v="106.51"/>
    <n v="112.1"/>
    <n v="104.95"/>
    <n v="109.57"/>
    <n v="140470693"/>
    <n v="3.1052978262915198E-2"/>
    <n v="3.0580589032698099E-2"/>
    <x v="2"/>
    <x v="6"/>
    <n v="3"/>
    <s v="Thursday"/>
  </r>
  <r>
    <d v="2024-07-26T00:00:00"/>
    <x v="3"/>
    <n v="111.68"/>
    <n v="119.09"/>
    <n v="112.18"/>
    <n v="115.65"/>
    <n v="131906006"/>
    <n v="5.5489641325180403E-2"/>
    <n v="5.4004774260146403E-2"/>
    <x v="2"/>
    <x v="6"/>
    <n v="3"/>
    <s v="Friday"/>
  </r>
  <r>
    <d v="2024-07-29T00:00:00"/>
    <x v="3"/>
    <n v="116.29"/>
    <n v="109.81"/>
    <n v="103.81"/>
    <n v="106.81"/>
    <n v="72803065"/>
    <n v="-7.6437527021184601E-2"/>
    <n v="-7.9516833575844104E-2"/>
    <x v="2"/>
    <x v="6"/>
    <n v="3"/>
    <s v="Monday"/>
  </r>
  <r>
    <d v="2024-07-30T00:00:00"/>
    <x v="3"/>
    <n v="108.55"/>
    <n v="110.42"/>
    <n v="105.47"/>
    <n v="107.88"/>
    <n v="95908344"/>
    <n v="1.0017788596573299E-2"/>
    <n v="9.9679431699249994E-3"/>
    <x v="2"/>
    <x v="6"/>
    <n v="3"/>
    <s v="Tuesday"/>
  </r>
  <r>
    <d v="2024-07-31T00:00:00"/>
    <x v="3"/>
    <n v="107.4"/>
    <n v="113.06"/>
    <n v="108.83"/>
    <n v="110.94"/>
    <n v="106295938"/>
    <n v="2.8364849833147899E-2"/>
    <n v="2.79700163555592E-2"/>
    <x v="2"/>
    <x v="6"/>
    <n v="3"/>
    <s v="Wednesday"/>
  </r>
  <r>
    <d v="2024-08-01T00:00:00"/>
    <x v="3"/>
    <n v="109.93"/>
    <n v="104.99"/>
    <n v="103.11"/>
    <n v="104.17"/>
    <n v="85874661"/>
    <n v="-6.1023976924463597E-2"/>
    <n v="-6.2965334630730896E-2"/>
    <x v="2"/>
    <x v="7"/>
    <n v="3"/>
    <s v="Thursday"/>
  </r>
  <r>
    <d v="2024-08-02T00:00:00"/>
    <x v="3"/>
    <n v="103.88"/>
    <n v="102.83"/>
    <n v="99.6"/>
    <n v="101.37"/>
    <n v="202858786"/>
    <n v="-2.6879139867524202E-2"/>
    <n v="-2.72469906020491E-2"/>
    <x v="2"/>
    <x v="7"/>
    <n v="3"/>
    <s v="Friday"/>
  </r>
  <r>
    <d v="2024-08-05T00:00:00"/>
    <x v="3"/>
    <n v="99.93"/>
    <n v="101.04"/>
    <n v="94.15"/>
    <n v="97.9"/>
    <n v="107261449"/>
    <n v="-3.4231034822925797E-2"/>
    <n v="-3.4830639857843501E-2"/>
    <x v="2"/>
    <x v="7"/>
    <n v="3"/>
    <s v="Monday"/>
  </r>
  <r>
    <d v="2024-08-06T00:00:00"/>
    <x v="3"/>
    <n v="98.48"/>
    <n v="102.84"/>
    <n v="94.83"/>
    <n v="97.94"/>
    <n v="98162721"/>
    <n v="4.085801838609E-4"/>
    <n v="4.0849673770639998E-4"/>
    <x v="2"/>
    <x v="7"/>
    <n v="3"/>
    <s v="Tuesday"/>
  </r>
  <r>
    <d v="2024-08-07T00:00:00"/>
    <x v="3"/>
    <n v="97.48"/>
    <n v="108.65"/>
    <n v="101.8"/>
    <n v="104.65"/>
    <n v="142940076"/>
    <n v="6.8511333469471095E-2"/>
    <n v="6.6266402617837394E-2"/>
    <x v="2"/>
    <x v="7"/>
    <n v="3"/>
    <s v="Wednesday"/>
  </r>
  <r>
    <d v="2024-08-08T00:00:00"/>
    <x v="3"/>
    <n v="103.78"/>
    <n v="116.59"/>
    <n v="110.99"/>
    <n v="113.63"/>
    <n v="89622474"/>
    <n v="8.5809842331581399E-2"/>
    <n v="8.2326107037908894E-2"/>
    <x v="2"/>
    <x v="7"/>
    <n v="3"/>
    <s v="Thursday"/>
  </r>
  <r>
    <d v="2024-08-09T00:00:00"/>
    <x v="3"/>
    <n v="114.33"/>
    <n v="111.56"/>
    <n v="107.88"/>
    <n v="109.86"/>
    <n v="135287002"/>
    <n v="-3.3177857960045597E-2"/>
    <n v="-3.3740728015443297E-2"/>
    <x v="2"/>
    <x v="7"/>
    <n v="3"/>
    <s v="Friday"/>
  </r>
  <r>
    <d v="2024-08-12T00:00:00"/>
    <x v="3"/>
    <n v="108.32"/>
    <n v="113.07"/>
    <n v="110.64"/>
    <n v="112.2"/>
    <n v="60633677"/>
    <n v="2.1299836155106399E-2"/>
    <n v="2.1076165174121499E-2"/>
    <x v="2"/>
    <x v="7"/>
    <n v="3"/>
    <s v="Monday"/>
  </r>
  <r>
    <d v="2024-08-13T00:00:00"/>
    <x v="3"/>
    <n v="113.27"/>
    <n v="118.78"/>
    <n v="111.29"/>
    <n v="114.75"/>
    <n v="87275865"/>
    <n v="2.27272727272727E-2"/>
    <n v="2.24728558520585E-2"/>
    <x v="2"/>
    <x v="7"/>
    <n v="3"/>
    <s v="Tuesday"/>
  </r>
  <r>
    <d v="2024-08-14T00:00:00"/>
    <x v="3"/>
    <n v="114.08"/>
    <n v="118.47"/>
    <n v="114.11"/>
    <n v="116.53"/>
    <n v="136987723"/>
    <n v="1.5511982570806101E-2"/>
    <n v="1.53929016445174E-2"/>
    <x v="2"/>
    <x v="7"/>
    <n v="3"/>
    <s v="Wednesday"/>
  </r>
  <r>
    <d v="2024-08-15T00:00:00"/>
    <x v="3"/>
    <n v="118.19"/>
    <n v="119.64"/>
    <n v="117.44"/>
    <n v="118.4"/>
    <n v="160168999"/>
    <n v="1.6047369776023199E-2"/>
    <n v="1.59199718647332E-2"/>
    <x v="2"/>
    <x v="7"/>
    <n v="3"/>
    <s v="Thursday"/>
  </r>
  <r>
    <d v="2024-08-16T00:00:00"/>
    <x v="3"/>
    <n v="117.83"/>
    <n v="124.93"/>
    <n v="116.53"/>
    <n v="119.83"/>
    <n v="79295507"/>
    <n v="1.20777027027025E-2"/>
    <n v="1.20053492445198E-2"/>
    <x v="2"/>
    <x v="7"/>
    <n v="3"/>
    <s v="Friday"/>
  </r>
  <r>
    <d v="2024-08-19T00:00:00"/>
    <x v="3"/>
    <n v="120.76"/>
    <n v="135.09"/>
    <n v="122.87"/>
    <n v="128.35"/>
    <n v="76571404"/>
    <n v="7.1100726028540298E-2"/>
    <n v="6.8686835622723999E-2"/>
    <x v="2"/>
    <x v="7"/>
    <n v="3"/>
    <s v="Monday"/>
  </r>
  <r>
    <d v="2024-08-20T00:00:00"/>
    <x v="3"/>
    <n v="128.63"/>
    <n v="136.57"/>
    <n v="129.66999999999999"/>
    <n v="134.21"/>
    <n v="118558216"/>
    <n v="4.5656408258667902E-2"/>
    <n v="4.4644830092565299E-2"/>
    <x v="2"/>
    <x v="7"/>
    <n v="3"/>
    <s v="Tuesday"/>
  </r>
  <r>
    <d v="2024-08-21T00:00:00"/>
    <x v="3"/>
    <n v="135.44"/>
    <n v="130.66"/>
    <n v="126.21"/>
    <n v="128.46"/>
    <n v="82951824"/>
    <n v="-4.2843305267863799E-2"/>
    <n v="-4.3788165580068102E-2"/>
    <x v="2"/>
    <x v="7"/>
    <n v="3"/>
    <s v="Wednesday"/>
  </r>
  <r>
    <d v="2024-08-22T00:00:00"/>
    <x v="3"/>
    <n v="128.63"/>
    <n v="136.30000000000001"/>
    <n v="127.69"/>
    <n v="132.65"/>
    <n v="92258720"/>
    <n v="3.2617157091701703E-2"/>
    <n v="3.2096508754102297E-2"/>
    <x v="2"/>
    <x v="7"/>
    <n v="3"/>
    <s v="Thursday"/>
  </r>
  <r>
    <d v="2024-08-23T00:00:00"/>
    <x v="3"/>
    <n v="129.94"/>
    <n v="139.12"/>
    <n v="135.58000000000001"/>
    <n v="137.53"/>
    <n v="130072461"/>
    <n v="3.6788541274029397E-2"/>
    <n v="3.6127994542867699E-2"/>
    <x v="2"/>
    <x v="7"/>
    <n v="3"/>
    <s v="Friday"/>
  </r>
  <r>
    <d v="2024-08-26T00:00:00"/>
    <x v="3"/>
    <n v="139.22999999999999"/>
    <n v="141.63999999999999"/>
    <n v="135.85"/>
    <n v="139.25"/>
    <n v="84939524"/>
    <n v="1.25063622482366E-2"/>
    <n v="1.2428803680776901E-2"/>
    <x v="2"/>
    <x v="7"/>
    <n v="3"/>
    <s v="Monday"/>
  </r>
  <r>
    <d v="2024-08-27T00:00:00"/>
    <x v="3"/>
    <n v="139.1"/>
    <n v="149.19"/>
    <n v="142.30000000000001"/>
    <n v="145.79"/>
    <n v="55453368"/>
    <n v="4.6965888689407501E-2"/>
    <n v="4.5896351309337099E-2"/>
    <x v="2"/>
    <x v="7"/>
    <n v="3"/>
    <s v="Tuesday"/>
  </r>
  <r>
    <d v="2024-08-28T00:00:00"/>
    <x v="3"/>
    <n v="147.19999999999999"/>
    <n v="150.68"/>
    <n v="139.11000000000001"/>
    <n v="146.85"/>
    <n v="67683664"/>
    <n v="7.2707318746140998E-3"/>
    <n v="7.2444275278983998E-3"/>
    <x v="2"/>
    <x v="7"/>
    <n v="3"/>
    <s v="Wednesday"/>
  </r>
  <r>
    <d v="2024-08-29T00:00:00"/>
    <x v="3"/>
    <n v="148.1"/>
    <n v="154.78"/>
    <n v="142.5"/>
    <n v="148"/>
    <n v="100299114"/>
    <n v="7.8311201906708008E-3"/>
    <n v="7.8006161194860996E-3"/>
    <x v="2"/>
    <x v="7"/>
    <n v="3"/>
    <s v="Thursday"/>
  </r>
  <r>
    <d v="2024-08-30T00:00:00"/>
    <x v="3"/>
    <n v="146.59"/>
    <n v="154.55000000000001"/>
    <n v="143.63999999999999"/>
    <n v="148.66999999999999"/>
    <n v="57176515"/>
    <n v="4.5270270270269999E-3"/>
    <n v="4.5168108611443004E-3"/>
    <x v="2"/>
    <x v="7"/>
    <n v="3"/>
    <s v="Friday"/>
  </r>
  <r>
    <d v="2024-09-02T00:00:00"/>
    <x v="3"/>
    <n v="147"/>
    <n v="139.32"/>
    <n v="134.83000000000001"/>
    <n v="136.82"/>
    <n v="91471007"/>
    <n v="-7.9706733032891497E-2"/>
    <n v="-8.3062891292407307E-2"/>
    <x v="2"/>
    <x v="8"/>
    <n v="3"/>
    <s v="Monday"/>
  </r>
  <r>
    <d v="2024-09-03T00:00:00"/>
    <x v="3"/>
    <n v="137.91999999999999"/>
    <n v="140.16"/>
    <n v="133.38999999999999"/>
    <n v="136.31"/>
    <n v="65860655"/>
    <n v="-3.7275252156117001E-3"/>
    <n v="-3.7344897501002E-3"/>
    <x v="2"/>
    <x v="8"/>
    <n v="3"/>
    <s v="Tuesday"/>
  </r>
  <r>
    <d v="2024-09-04T00:00:00"/>
    <x v="3"/>
    <n v="135.80000000000001"/>
    <n v="134.35"/>
    <n v="130.68"/>
    <n v="132.57"/>
    <n v="163555419"/>
    <n v="-2.7437458733768599E-2"/>
    <n v="-2.7820895771993401E-2"/>
    <x v="2"/>
    <x v="8"/>
    <n v="3"/>
    <s v="Wednesday"/>
  </r>
  <r>
    <d v="2024-09-05T00:00:00"/>
    <x v="3"/>
    <n v="134.09"/>
    <n v="129.38"/>
    <n v="119.66"/>
    <n v="126.23"/>
    <n v="191466520"/>
    <n v="-4.7823791204646499E-2"/>
    <n v="-4.9005168045987903E-2"/>
    <x v="2"/>
    <x v="8"/>
    <n v="3"/>
    <s v="Thursday"/>
  </r>
  <r>
    <d v="2024-09-06T00:00:00"/>
    <x v="3"/>
    <n v="125.95"/>
    <n v="135.32"/>
    <n v="132.32"/>
    <n v="133.80000000000001"/>
    <n v="72799643"/>
    <n v="5.9969896221183601E-2"/>
    <n v="5.8240507929357803E-2"/>
    <x v="2"/>
    <x v="8"/>
    <n v="3"/>
    <s v="Friday"/>
  </r>
  <r>
    <d v="2024-09-09T00:00:00"/>
    <x v="3"/>
    <n v="135.47999999999999"/>
    <n v="138.76"/>
    <n v="134.53"/>
    <n v="136.53"/>
    <n v="108007189"/>
    <n v="2.0403587443946099E-2"/>
    <n v="2.0198223002532101E-2"/>
    <x v="2"/>
    <x v="8"/>
    <n v="3"/>
    <s v="Monday"/>
  </r>
  <r>
    <d v="2024-09-10T00:00:00"/>
    <x v="3"/>
    <n v="137.24"/>
    <n v="142.25"/>
    <n v="133.19"/>
    <n v="136.30000000000001"/>
    <n v="74967078"/>
    <n v="-1.6846114407089001E-3"/>
    <n v="-1.6860319941733001E-3"/>
    <x v="2"/>
    <x v="8"/>
    <n v="3"/>
    <s v="Tuesday"/>
  </r>
  <r>
    <d v="2024-09-11T00:00:00"/>
    <x v="3"/>
    <n v="136.79"/>
    <n v="136.04"/>
    <n v="129.13"/>
    <n v="133.13"/>
    <n v="91138060"/>
    <n v="-2.3257520176082201E-2"/>
    <n v="-2.3532244258661201E-2"/>
    <x v="2"/>
    <x v="8"/>
    <n v="3"/>
    <s v="Wednesday"/>
  </r>
  <r>
    <d v="2024-09-12T00:00:00"/>
    <x v="3"/>
    <n v="132.52000000000001"/>
    <n v="138.87"/>
    <n v="131.07"/>
    <n v="134.69"/>
    <n v="171779380"/>
    <n v="1.17178697513709E-2"/>
    <n v="1.1649747166897701E-2"/>
    <x v="2"/>
    <x v="8"/>
    <n v="3"/>
    <s v="Thursday"/>
  </r>
  <r>
    <d v="2024-09-13T00:00:00"/>
    <x v="3"/>
    <n v="135.08000000000001"/>
    <n v="141.97999999999999"/>
    <n v="137.80000000000001"/>
    <n v="140.21"/>
    <n v="86935252"/>
    <n v="4.09829979953968E-2"/>
    <n v="4.01654571223167E-2"/>
    <x v="2"/>
    <x v="8"/>
    <n v="3"/>
    <s v="Friday"/>
  </r>
  <r>
    <d v="2024-09-16T00:00:00"/>
    <x v="3"/>
    <n v="142.27000000000001"/>
    <n v="139.41999999999999"/>
    <n v="130.06"/>
    <n v="135.47999999999999"/>
    <n v="91776745"/>
    <n v="-3.3735111618287003E-2"/>
    <n v="-3.4317270783469397E-2"/>
    <x v="2"/>
    <x v="8"/>
    <n v="3"/>
    <s v="Monday"/>
  </r>
  <r>
    <d v="2024-09-17T00:00:00"/>
    <x v="3"/>
    <n v="135.38999999999999"/>
    <n v="137.53"/>
    <n v="134.36000000000001"/>
    <n v="135.4"/>
    <n v="75370157"/>
    <n v="-5.9049306170639996E-4"/>
    <n v="-5.9066747139619998E-4"/>
    <x v="2"/>
    <x v="8"/>
    <n v="3"/>
    <s v="Tuesday"/>
  </r>
  <r>
    <d v="2024-09-18T00:00:00"/>
    <x v="3"/>
    <n v="136.28"/>
    <n v="141.44"/>
    <n v="138.44"/>
    <n v="140.24"/>
    <n v="141037667"/>
    <n v="3.5745937961595198E-2"/>
    <n v="3.5121880134804301E-2"/>
    <x v="2"/>
    <x v="8"/>
    <n v="3"/>
    <s v="Wednesday"/>
  </r>
  <r>
    <d v="2024-09-19T00:00:00"/>
    <x v="3"/>
    <n v="140.32"/>
    <n v="132.32"/>
    <n v="126.07"/>
    <n v="129.49"/>
    <n v="37569410"/>
    <n v="-7.6654306902452896E-2"/>
    <n v="-7.9751582532230303E-2"/>
    <x v="2"/>
    <x v="8"/>
    <n v="3"/>
    <s v="Thursday"/>
  </r>
  <r>
    <d v="2024-09-20T00:00:00"/>
    <x v="3"/>
    <n v="129.69"/>
    <n v="131.19999999999999"/>
    <n v="127.22"/>
    <n v="129.13"/>
    <n v="87560588"/>
    <n v="-2.7801374623522999E-3"/>
    <n v="-2.7840092221884999E-3"/>
    <x v="2"/>
    <x v="8"/>
    <n v="3"/>
    <s v="Friday"/>
  </r>
  <r>
    <d v="2024-09-23T00:00:00"/>
    <x v="3"/>
    <n v="131.86000000000001"/>
    <n v="129.35"/>
    <n v="123.9"/>
    <n v="126.82"/>
    <n v="98632848"/>
    <n v="-1.78889491210407E-2"/>
    <n v="-1.8050890586674601E-2"/>
    <x v="2"/>
    <x v="8"/>
    <n v="3"/>
    <s v="Monday"/>
  </r>
  <r>
    <d v="2024-09-24T00:00:00"/>
    <x v="3"/>
    <n v="128.69"/>
    <n v="127.33"/>
    <n v="124.44"/>
    <n v="126.07"/>
    <n v="82010475"/>
    <n v="-5.9138937076169996E-3"/>
    <n v="-5.9314500287075004E-3"/>
    <x v="2"/>
    <x v="8"/>
    <n v="3"/>
    <s v="Tuesday"/>
  </r>
  <r>
    <d v="2024-09-25T00:00:00"/>
    <x v="3"/>
    <n v="126.2"/>
    <n v="125.25"/>
    <n v="121.79"/>
    <n v="123.46"/>
    <n v="129571627"/>
    <n v="-2.0702784167525998E-2"/>
    <n v="-2.09200912774282E-2"/>
    <x v="2"/>
    <x v="8"/>
    <n v="3"/>
    <s v="Wednesday"/>
  </r>
  <r>
    <d v="2024-09-26T00:00:00"/>
    <x v="3"/>
    <n v="123.78"/>
    <n v="126.98"/>
    <n v="120.62"/>
    <n v="124.1"/>
    <n v="143420140"/>
    <n v="5.1838652195041997E-3"/>
    <n v="5.1704752448115997E-3"/>
    <x v="2"/>
    <x v="8"/>
    <n v="3"/>
    <s v="Thursday"/>
  </r>
  <r>
    <d v="2024-09-27T00:00:00"/>
    <x v="3"/>
    <n v="123.03"/>
    <n v="136.6"/>
    <n v="131.30000000000001"/>
    <n v="134.21"/>
    <n v="65467794"/>
    <n v="8.1466559226430299E-2"/>
    <n v="7.8318045199153002E-2"/>
    <x v="2"/>
    <x v="8"/>
    <n v="3"/>
    <s v="Friday"/>
  </r>
  <r>
    <d v="2024-09-30T00:00:00"/>
    <x v="3"/>
    <n v="133.91999999999999"/>
    <n v="136.11000000000001"/>
    <n v="129.1"/>
    <n v="132.38"/>
    <n v="187394530"/>
    <n v="-1.3635347589598499E-2"/>
    <n v="-1.37291627189379E-2"/>
    <x v="2"/>
    <x v="8"/>
    <n v="3"/>
    <s v="Monday"/>
  </r>
  <r>
    <d v="2024-10-01T00:00:00"/>
    <x v="3"/>
    <n v="132.88999999999999"/>
    <n v="137.19999999999999"/>
    <n v="130.99"/>
    <n v="133.91"/>
    <n v="65247813"/>
    <n v="1.1557637105302899E-2"/>
    <n v="1.14913578166981E-2"/>
    <x v="2"/>
    <x v="9"/>
    <n v="4"/>
    <s v="Tuesday"/>
  </r>
  <r>
    <d v="2024-10-02T00:00:00"/>
    <x v="3"/>
    <n v="135.31"/>
    <n v="146.32"/>
    <n v="143.36000000000001"/>
    <n v="145.25"/>
    <n v="147195169"/>
    <n v="8.4683742812336593E-2"/>
    <n v="8.1288463224545707E-2"/>
    <x v="2"/>
    <x v="9"/>
    <n v="4"/>
    <s v="Wednesday"/>
  </r>
  <r>
    <d v="2024-10-03T00:00:00"/>
    <x v="3"/>
    <n v="146.58000000000001"/>
    <n v="145.88999999999999"/>
    <n v="138.65"/>
    <n v="141.94999999999999"/>
    <n v="104597379"/>
    <n v="-2.27194492254734E-2"/>
    <n v="-2.2981512813040499E-2"/>
    <x v="2"/>
    <x v="9"/>
    <n v="4"/>
    <s v="Thursday"/>
  </r>
  <r>
    <d v="2024-10-04T00:00:00"/>
    <x v="3"/>
    <n v="140.02000000000001"/>
    <n v="154.66999999999999"/>
    <n v="150.51"/>
    <n v="152.83000000000001"/>
    <n v="85975283"/>
    <n v="7.6646706586826596E-2"/>
    <n v="7.3851309620764999E-2"/>
    <x v="2"/>
    <x v="9"/>
    <n v="4"/>
    <s v="Friday"/>
  </r>
  <r>
    <d v="2024-10-07T00:00:00"/>
    <x v="3"/>
    <n v="154.66999999999999"/>
    <n v="155.86000000000001"/>
    <n v="149.38999999999999"/>
    <n v="152.80000000000001"/>
    <n v="88443161"/>
    <n v="-1.962965386377E-4"/>
    <n v="-1.963158073248E-4"/>
    <x v="2"/>
    <x v="9"/>
    <n v="4"/>
    <s v="Monday"/>
  </r>
  <r>
    <d v="2024-10-08T00:00:00"/>
    <x v="3"/>
    <n v="152.63"/>
    <n v="166.94"/>
    <n v="162.53"/>
    <n v="164.29"/>
    <n v="98999653"/>
    <n v="7.5196335078533794E-2"/>
    <n v="7.2503282185825094E-2"/>
    <x v="2"/>
    <x v="9"/>
    <n v="4"/>
    <s v="Tuesday"/>
  </r>
  <r>
    <d v="2024-10-09T00:00:00"/>
    <x v="3"/>
    <n v="162.30000000000001"/>
    <n v="176.51"/>
    <n v="164.64"/>
    <n v="169.34"/>
    <n v="106452145"/>
    <n v="3.0738328565341699E-2"/>
    <n v="3.0275369295885601E-2"/>
    <x v="2"/>
    <x v="9"/>
    <n v="4"/>
    <s v="Wednesday"/>
  </r>
  <r>
    <d v="2024-10-10T00:00:00"/>
    <x v="3"/>
    <n v="172.12"/>
    <n v="177.8"/>
    <n v="165.94"/>
    <n v="171.41"/>
    <n v="75877779"/>
    <n v="1.22239281918035E-2"/>
    <n v="1.2149819304834501E-2"/>
    <x v="2"/>
    <x v="9"/>
    <n v="4"/>
    <s v="Thursday"/>
  </r>
  <r>
    <d v="2024-10-11T00:00:00"/>
    <x v="3"/>
    <n v="174.49"/>
    <n v="175.01"/>
    <n v="166.31"/>
    <n v="170.87"/>
    <n v="93222415"/>
    <n v="-3.1503412869725998E-3"/>
    <n v="-3.1553140587835E-3"/>
    <x v="2"/>
    <x v="9"/>
    <n v="4"/>
    <s v="Friday"/>
  </r>
  <r>
    <d v="2024-10-14T00:00:00"/>
    <x v="3"/>
    <n v="171.43"/>
    <n v="174.25"/>
    <n v="158.02000000000001"/>
    <n v="166.49"/>
    <n v="79357926"/>
    <n v="-2.5633522561011202E-2"/>
    <n v="-2.5967785903421099E-2"/>
    <x v="2"/>
    <x v="9"/>
    <n v="4"/>
    <s v="Monday"/>
  </r>
  <r>
    <d v="2024-10-15T00:00:00"/>
    <x v="3"/>
    <n v="167.94"/>
    <n v="170.81"/>
    <n v="163.29"/>
    <n v="166.93"/>
    <n v="69453351"/>
    <n v="2.6428013694514002E-3"/>
    <n v="2.6393153105357002E-3"/>
    <x v="2"/>
    <x v="9"/>
    <n v="4"/>
    <s v="Tuesday"/>
  </r>
  <r>
    <d v="2024-10-16T00:00:00"/>
    <x v="3"/>
    <n v="168.51"/>
    <n v="178.14"/>
    <n v="166.68"/>
    <n v="173.1"/>
    <n v="78255309"/>
    <n v="3.6961600670939898E-2"/>
    <n v="3.6294899314866798E-2"/>
    <x v="2"/>
    <x v="9"/>
    <n v="4"/>
    <s v="Wednesday"/>
  </r>
  <r>
    <d v="2024-10-17T00:00:00"/>
    <x v="3"/>
    <n v="176.07"/>
    <n v="177.65"/>
    <n v="168.41"/>
    <n v="172.93"/>
    <n v="70822574"/>
    <n v="-9.8209127671849993E-4"/>
    <n v="-9.8257384433259997E-4"/>
    <x v="2"/>
    <x v="9"/>
    <n v="4"/>
    <s v="Thursday"/>
  </r>
  <r>
    <d v="2024-10-18T00:00:00"/>
    <x v="3"/>
    <n v="174.48"/>
    <n v="177.4"/>
    <n v="162.47"/>
    <n v="170.63"/>
    <n v="88157387"/>
    <n v="-1.3300179263285699E-2"/>
    <n v="-1.33894187986573E-2"/>
    <x v="2"/>
    <x v="9"/>
    <n v="4"/>
    <s v="Friday"/>
  </r>
  <r>
    <d v="2024-10-21T00:00:00"/>
    <x v="3"/>
    <n v="167.85"/>
    <n v="176.77"/>
    <n v="163.94"/>
    <n v="168.81"/>
    <n v="113853514"/>
    <n v="-1.0666354099513499E-2"/>
    <n v="-1.07236474258762E-2"/>
    <x v="2"/>
    <x v="9"/>
    <n v="4"/>
    <s v="Monday"/>
  </r>
  <r>
    <d v="2024-10-22T00:00:00"/>
    <x v="3"/>
    <n v="172.98"/>
    <n v="182.67"/>
    <n v="170.06"/>
    <n v="175.74"/>
    <n v="103687678"/>
    <n v="4.1052070374977899E-2"/>
    <n v="4.0231807954399901E-2"/>
    <x v="2"/>
    <x v="9"/>
    <n v="4"/>
    <s v="Tuesday"/>
  </r>
  <r>
    <d v="2024-10-23T00:00:00"/>
    <x v="3"/>
    <n v="178.04"/>
    <n v="186.76"/>
    <n v="181.34"/>
    <n v="184.7"/>
    <n v="180814857"/>
    <n v="5.0984408785706002E-2"/>
    <n v="4.9727257137497101E-2"/>
    <x v="2"/>
    <x v="9"/>
    <n v="4"/>
    <s v="Wednesday"/>
  </r>
  <r>
    <d v="2024-10-24T00:00:00"/>
    <x v="3"/>
    <n v="183.54"/>
    <n v="188.33"/>
    <n v="172.21"/>
    <n v="179.64"/>
    <n v="51523307"/>
    <n v="-2.73957769355711E-2"/>
    <n v="-2.7778038985656901E-2"/>
    <x v="2"/>
    <x v="9"/>
    <n v="4"/>
    <s v="Thursday"/>
  </r>
  <r>
    <d v="2024-10-25T00:00:00"/>
    <x v="3"/>
    <n v="177.37"/>
    <n v="178.94"/>
    <n v="168.06"/>
    <n v="174.71"/>
    <n v="115119702"/>
    <n v="-2.7443776441772299E-2"/>
    <n v="-2.7827391733184E-2"/>
    <x v="2"/>
    <x v="9"/>
    <n v="4"/>
    <s v="Friday"/>
  </r>
  <r>
    <d v="2024-10-28T00:00:00"/>
    <x v="3"/>
    <n v="175.8"/>
    <n v="184.64"/>
    <n v="174.01"/>
    <n v="177.37"/>
    <n v="100192792"/>
    <n v="1.5225230381775401E-2"/>
    <n v="1.5110489731141799E-2"/>
    <x v="2"/>
    <x v="9"/>
    <n v="4"/>
    <s v="Monday"/>
  </r>
  <r>
    <d v="2024-10-29T00:00:00"/>
    <x v="3"/>
    <n v="176.76"/>
    <n v="193.16"/>
    <n v="186.24"/>
    <n v="188.73"/>
    <n v="127723949"/>
    <n v="6.4046907594294405E-2"/>
    <n v="6.2079476032552899E-2"/>
    <x v="2"/>
    <x v="9"/>
    <n v="4"/>
    <s v="Tuesday"/>
  </r>
  <r>
    <d v="2024-10-30T00:00:00"/>
    <x v="3"/>
    <n v="189.5"/>
    <n v="207.73"/>
    <n v="189.83"/>
    <n v="197.71"/>
    <n v="123978696"/>
    <n v="4.7581200657023301E-2"/>
    <n v="4.6483888336741198E-2"/>
    <x v="2"/>
    <x v="9"/>
    <n v="4"/>
    <s v="Wednesday"/>
  </r>
  <r>
    <d v="2024-10-31T00:00:00"/>
    <x v="3"/>
    <n v="199.52"/>
    <n v="191.58"/>
    <n v="184.04"/>
    <n v="187.75"/>
    <n v="95170751"/>
    <n v="-5.0376814526326398E-2"/>
    <n v="-5.1690019942544997E-2"/>
    <x v="2"/>
    <x v="9"/>
    <n v="4"/>
    <s v="Thursday"/>
  </r>
  <r>
    <d v="2024-11-01T00:00:00"/>
    <x v="3"/>
    <n v="186.44"/>
    <n v="189.29"/>
    <n v="181.04"/>
    <n v="185.65"/>
    <n v="105316022"/>
    <n v="-1.11850865512649E-2"/>
    <n v="-1.1248110021154899E-2"/>
    <x v="2"/>
    <x v="10"/>
    <n v="4"/>
    <s v="Friday"/>
  </r>
  <r>
    <d v="2024-11-04T00:00:00"/>
    <x v="3"/>
    <n v="183.1"/>
    <n v="183.82"/>
    <n v="175.75"/>
    <n v="178.63"/>
    <n v="79993823"/>
    <n v="-3.7813089146242998E-2"/>
    <n v="-3.8546553162296E-2"/>
    <x v="2"/>
    <x v="10"/>
    <n v="4"/>
    <s v="Monday"/>
  </r>
  <r>
    <d v="2024-11-05T00:00:00"/>
    <x v="3"/>
    <n v="179.48"/>
    <n v="179.84"/>
    <n v="174.6"/>
    <n v="176.61"/>
    <n v="120214083"/>
    <n v="-1.1308290880591E-2"/>
    <n v="-1.13727157525133E-2"/>
    <x v="2"/>
    <x v="10"/>
    <n v="4"/>
    <s v="Tuesday"/>
  </r>
  <r>
    <d v="2024-11-06T00:00:00"/>
    <x v="3"/>
    <n v="175.45"/>
    <n v="195.83"/>
    <n v="181.97"/>
    <n v="188.51"/>
    <n v="56912065"/>
    <n v="6.7380103051922102E-2"/>
    <n v="6.5207144170540896E-2"/>
    <x v="2"/>
    <x v="10"/>
    <n v="4"/>
    <s v="Wednesday"/>
  </r>
  <r>
    <d v="2024-11-07T00:00:00"/>
    <x v="3"/>
    <n v="188.85"/>
    <n v="179.65"/>
    <n v="175.11"/>
    <n v="177.77"/>
    <n v="126244198"/>
    <n v="-5.6973104875072698E-2"/>
    <n v="-5.8660475944226603E-2"/>
    <x v="2"/>
    <x v="10"/>
    <n v="4"/>
    <s v="Thursday"/>
  </r>
  <r>
    <d v="2024-11-08T00:00:00"/>
    <x v="3"/>
    <n v="174.84"/>
    <n v="170.2"/>
    <n v="163.01"/>
    <n v="166.29"/>
    <n v="99307207"/>
    <n v="-6.4577825279856102E-2"/>
    <n v="-6.6757327834771105E-2"/>
    <x v="2"/>
    <x v="10"/>
    <n v="4"/>
    <s v="Friday"/>
  </r>
  <r>
    <d v="2024-11-11T00:00:00"/>
    <x v="3"/>
    <n v="165.78"/>
    <n v="165.71"/>
    <n v="156.97"/>
    <n v="160.68"/>
    <n v="86405521"/>
    <n v="-3.3736243911239298E-2"/>
    <n v="-3.4318442608741402E-2"/>
    <x v="2"/>
    <x v="10"/>
    <n v="4"/>
    <s v="Monday"/>
  </r>
  <r>
    <d v="2024-11-12T00:00:00"/>
    <x v="3"/>
    <n v="162.09"/>
    <n v="165.86"/>
    <n v="159.75"/>
    <n v="162.51"/>
    <n v="93261765"/>
    <n v="1.1389096340552501E-2"/>
    <n v="1.1324728846835601E-2"/>
    <x v="2"/>
    <x v="10"/>
    <n v="4"/>
    <s v="Tuesday"/>
  </r>
  <r>
    <d v="2024-11-13T00:00:00"/>
    <x v="3"/>
    <n v="163.71"/>
    <n v="172.27"/>
    <n v="163.06"/>
    <n v="166.62"/>
    <n v="95336364"/>
    <n v="2.52907513383793E-2"/>
    <n v="2.4976232208846101E-2"/>
    <x v="2"/>
    <x v="10"/>
    <n v="4"/>
    <s v="Wednesday"/>
  </r>
  <r>
    <d v="2024-11-14T00:00:00"/>
    <x v="3"/>
    <n v="165"/>
    <n v="172.79"/>
    <n v="166.91"/>
    <n v="169.55"/>
    <n v="147578658"/>
    <n v="1.7584923778658001E-2"/>
    <n v="1.74320980248844E-2"/>
    <x v="2"/>
    <x v="10"/>
    <n v="4"/>
    <s v="Thursday"/>
  </r>
  <r>
    <d v="2024-11-15T00:00:00"/>
    <x v="3"/>
    <n v="167.12"/>
    <n v="185.66"/>
    <n v="173.33"/>
    <n v="177.83"/>
    <n v="263807134"/>
    <n v="4.8835151872604003E-2"/>
    <n v="4.7680169183921602E-2"/>
    <x v="2"/>
    <x v="10"/>
    <n v="4"/>
    <s v="Friday"/>
  </r>
  <r>
    <d v="2024-11-18T00:00:00"/>
    <x v="3"/>
    <n v="177.87"/>
    <n v="172.82"/>
    <n v="158.07"/>
    <n v="165.38"/>
    <n v="144189936"/>
    <n v="-7.00106843614689E-2"/>
    <n v="-7.2582181461548698E-2"/>
    <x v="2"/>
    <x v="10"/>
    <n v="4"/>
    <s v="Monday"/>
  </r>
  <r>
    <d v="2024-11-19T00:00:00"/>
    <x v="3"/>
    <n v="166.52"/>
    <n v="175.65"/>
    <n v="170.38"/>
    <n v="173.55"/>
    <n v="84400426"/>
    <n v="4.9401378643125098E-2"/>
    <n v="4.8219886013774797E-2"/>
    <x v="2"/>
    <x v="10"/>
    <n v="4"/>
    <s v="Tuesday"/>
  </r>
  <r>
    <d v="2024-11-20T00:00:00"/>
    <x v="3"/>
    <n v="174.41"/>
    <n v="176.57"/>
    <n v="163.84"/>
    <n v="171.27"/>
    <n v="120796188"/>
    <n v="-1.31374243733793E-2"/>
    <n v="-1.32244836635177E-2"/>
    <x v="2"/>
    <x v="10"/>
    <n v="4"/>
    <s v="Wednesday"/>
  </r>
  <r>
    <d v="2024-11-21T00:00:00"/>
    <x v="3"/>
    <n v="170.19"/>
    <n v="180.34"/>
    <n v="170.22"/>
    <n v="176.4"/>
    <n v="122384647"/>
    <n v="2.9952706253284202E-2"/>
    <n v="2.9512884928413401E-2"/>
    <x v="2"/>
    <x v="10"/>
    <n v="4"/>
    <s v="Thursday"/>
  </r>
  <r>
    <d v="2024-11-22T00:00:00"/>
    <x v="3"/>
    <n v="177.04"/>
    <n v="170.51"/>
    <n v="163.38999999999999"/>
    <n v="167.02"/>
    <n v="75763903"/>
    <n v="-5.3174603174603097E-2"/>
    <n v="-5.4640577847607397E-2"/>
    <x v="2"/>
    <x v="10"/>
    <n v="4"/>
    <s v="Friday"/>
  </r>
  <r>
    <d v="2024-11-25T00:00:00"/>
    <x v="3"/>
    <n v="170.1"/>
    <n v="170.22"/>
    <n v="163.65"/>
    <n v="166.98"/>
    <n v="68506620"/>
    <n v="-2.394922763742E-4"/>
    <n v="-2.3952095922900001E-4"/>
    <x v="2"/>
    <x v="10"/>
    <n v="4"/>
    <s v="Monday"/>
  </r>
  <r>
    <d v="2024-11-26T00:00:00"/>
    <x v="3"/>
    <n v="167.4"/>
    <n v="172.23"/>
    <n v="164.85"/>
    <n v="168.53"/>
    <n v="98119478"/>
    <n v="9.2825488082405993E-3"/>
    <n v="9.2397307220742995E-3"/>
    <x v="2"/>
    <x v="10"/>
    <n v="4"/>
    <s v="Tuesday"/>
  </r>
  <r>
    <d v="2024-11-27T00:00:00"/>
    <x v="3"/>
    <n v="165.15"/>
    <n v="180.69"/>
    <n v="170.71"/>
    <n v="176.62"/>
    <n v="127419203"/>
    <n v="4.8003322850530897E-2"/>
    <n v="4.6886756552727497E-2"/>
    <x v="2"/>
    <x v="10"/>
    <n v="4"/>
    <s v="Wednesday"/>
  </r>
  <r>
    <d v="2024-11-28T00:00:00"/>
    <x v="3"/>
    <n v="177.06"/>
    <n v="168.47"/>
    <n v="163.59"/>
    <n v="165.44"/>
    <n v="61659524"/>
    <n v="-6.3299739553844395E-2"/>
    <n v="-6.5391940720591901E-2"/>
    <x v="2"/>
    <x v="10"/>
    <n v="4"/>
    <s v="Thursday"/>
  </r>
  <r>
    <d v="2024-11-29T00:00:00"/>
    <x v="3"/>
    <n v="169.6"/>
    <n v="167.93"/>
    <n v="162.36000000000001"/>
    <n v="165.58"/>
    <n v="80551829"/>
    <n v="8.4622823984529996E-4"/>
    <n v="8.458703905956E-4"/>
    <x v="2"/>
    <x v="10"/>
    <n v="4"/>
    <s v="Friday"/>
  </r>
  <r>
    <d v="2024-12-02T00:00:00"/>
    <x v="3"/>
    <n v="162.96"/>
    <n v="163.07"/>
    <n v="153.43"/>
    <n v="158.31"/>
    <n v="118743499"/>
    <n v="-4.3906268873052302E-2"/>
    <n v="-4.4899325624973702E-2"/>
    <x v="2"/>
    <x v="11"/>
    <n v="4"/>
    <s v="Monday"/>
  </r>
  <r>
    <d v="2024-12-03T00:00:00"/>
    <x v="3"/>
    <n v="158.37"/>
    <n v="162.94999999999999"/>
    <n v="159.85"/>
    <n v="161.55000000000001"/>
    <n v="101259575"/>
    <n v="2.0466173962478702E-2"/>
    <n v="2.0259556184821101E-2"/>
    <x v="2"/>
    <x v="11"/>
    <n v="4"/>
    <s v="Tuesday"/>
  </r>
  <r>
    <d v="2024-12-04T00:00:00"/>
    <x v="3"/>
    <n v="161.1"/>
    <n v="172.01"/>
    <n v="161.15"/>
    <n v="166.7"/>
    <n v="152941007"/>
    <n v="3.1878675332714199E-2"/>
    <n v="3.1381097486240898E-2"/>
    <x v="2"/>
    <x v="11"/>
    <n v="4"/>
    <s v="Wednesday"/>
  </r>
  <r>
    <d v="2024-12-05T00:00:00"/>
    <x v="3"/>
    <n v="166.9"/>
    <n v="178.59"/>
    <n v="172.5"/>
    <n v="175.64"/>
    <n v="65480995"/>
    <n v="5.3629274145170901E-2"/>
    <n v="5.2240655936768299E-2"/>
    <x v="2"/>
    <x v="11"/>
    <n v="4"/>
    <s v="Thursday"/>
  </r>
  <r>
    <d v="2024-12-06T00:00:00"/>
    <x v="3"/>
    <n v="176.06"/>
    <n v="177.18"/>
    <n v="165.36"/>
    <n v="171.76"/>
    <n v="202516155"/>
    <n v="-2.2090639945342699E-2"/>
    <n v="-2.2338292122991099E-2"/>
    <x v="2"/>
    <x v="11"/>
    <n v="4"/>
    <s v="Friday"/>
  </r>
  <r>
    <d v="2024-12-09T00:00:00"/>
    <x v="3"/>
    <n v="174.17"/>
    <n v="181.92"/>
    <n v="171.69"/>
    <n v="178.33"/>
    <n v="63040189"/>
    <n v="3.8251047973917297E-2"/>
    <n v="3.7537612893896503E-2"/>
    <x v="2"/>
    <x v="11"/>
    <n v="4"/>
    <s v="Monday"/>
  </r>
  <r>
    <d v="2024-12-10T00:00:00"/>
    <x v="3"/>
    <n v="178.52"/>
    <n v="194.29"/>
    <n v="185.56"/>
    <n v="188.47"/>
    <n v="54403096"/>
    <n v="5.6860875904222397E-2"/>
    <n v="5.5303076564114401E-2"/>
    <x v="2"/>
    <x v="11"/>
    <n v="4"/>
    <s v="Tuesday"/>
  </r>
  <r>
    <d v="2024-12-11T00:00:00"/>
    <x v="3"/>
    <n v="191.42"/>
    <n v="179.49"/>
    <n v="173.86"/>
    <n v="176.13"/>
    <n v="98248143"/>
    <n v="-6.5474611343980402E-2"/>
    <n v="-6.7716484284332107E-2"/>
    <x v="2"/>
    <x v="11"/>
    <n v="4"/>
    <s v="Wednesday"/>
  </r>
  <r>
    <d v="2024-12-12T00:00:00"/>
    <x v="3"/>
    <n v="175.87"/>
    <n v="185.4"/>
    <n v="176.65"/>
    <n v="180.52"/>
    <n v="71153001"/>
    <n v="2.4924771475614602E-2"/>
    <n v="2.4619216214596201E-2"/>
    <x v="2"/>
    <x v="11"/>
    <n v="4"/>
    <s v="Thursday"/>
  </r>
  <r>
    <d v="2024-12-13T00:00:00"/>
    <x v="3"/>
    <n v="179.74"/>
    <n v="195.29"/>
    <n v="179.29"/>
    <n v="187.66"/>
    <n v="98844062"/>
    <n v="3.95524041657433E-2"/>
    <n v="3.8790239903103103E-2"/>
    <x v="2"/>
    <x v="11"/>
    <n v="4"/>
    <s v="Friday"/>
  </r>
  <r>
    <d v="2024-12-16T00:00:00"/>
    <x v="3"/>
    <n v="186.12"/>
    <n v="191.58"/>
    <n v="180.48"/>
    <n v="185.6"/>
    <n v="97812474"/>
    <n v="-1.09772993712032E-2"/>
    <n v="-1.10379945098034E-2"/>
    <x v="2"/>
    <x v="11"/>
    <n v="4"/>
    <s v="Monday"/>
  </r>
  <r>
    <d v="2024-12-17T00:00:00"/>
    <x v="3"/>
    <n v="181.46"/>
    <n v="182.28"/>
    <n v="173.68"/>
    <n v="176.55"/>
    <n v="94295919"/>
    <n v="-4.8760775862068798E-2"/>
    <n v="-4.9989697977704597E-2"/>
    <x v="2"/>
    <x v="11"/>
    <n v="4"/>
    <s v="Tuesday"/>
  </r>
  <r>
    <d v="2024-12-18T00:00:00"/>
    <x v="3"/>
    <n v="177.14"/>
    <n v="188.93"/>
    <n v="175.1"/>
    <n v="183.41"/>
    <n v="77668275"/>
    <n v="3.88558482016425E-2"/>
    <n v="3.8119961588545699E-2"/>
    <x v="2"/>
    <x v="11"/>
    <n v="4"/>
    <s v="Wednesday"/>
  </r>
  <r>
    <d v="2024-12-19T00:00:00"/>
    <x v="3"/>
    <n v="188.04"/>
    <n v="178.95"/>
    <n v="171.32"/>
    <n v="174.55"/>
    <n v="113859704"/>
    <n v="-4.83070715882448E-2"/>
    <n v="-4.9512850411896098E-2"/>
    <x v="2"/>
    <x v="11"/>
    <n v="4"/>
    <s v="Thursday"/>
  </r>
  <r>
    <d v="2024-12-20T00:00:00"/>
    <x v="3"/>
    <n v="175.53"/>
    <n v="176.37"/>
    <n v="169.61"/>
    <n v="173.2"/>
    <n v="90919004"/>
    <n v="-7.7341735892294998E-3"/>
    <n v="-7.7642374227103001E-3"/>
    <x v="2"/>
    <x v="11"/>
    <n v="4"/>
    <s v="Friday"/>
  </r>
  <r>
    <d v="2024-12-23T00:00:00"/>
    <x v="3"/>
    <n v="174.66"/>
    <n v="176.83"/>
    <n v="168.93"/>
    <n v="172.84"/>
    <n v="139249828"/>
    <n v="-2.0785219399536998E-3"/>
    <n v="-2.0806850646022E-3"/>
    <x v="2"/>
    <x v="11"/>
    <n v="4"/>
    <s v="Monday"/>
  </r>
  <r>
    <d v="2024-12-24T00:00:00"/>
    <x v="3"/>
    <n v="171.96"/>
    <n v="180.33"/>
    <n v="174.31"/>
    <n v="177.9"/>
    <n v="94732630"/>
    <n v="2.92756306410553E-2"/>
    <n v="2.8855283608057E-2"/>
    <x v="2"/>
    <x v="11"/>
    <n v="4"/>
    <s v="Tuesday"/>
  </r>
  <r>
    <d v="2024-12-25T00:00:00"/>
    <x v="3"/>
    <n v="177.37"/>
    <n v="176.69"/>
    <n v="167.02"/>
    <n v="173.32"/>
    <n v="74871698"/>
    <n v="-2.57448004496908E-2"/>
    <n v="-2.6081997800080799E-2"/>
    <x v="2"/>
    <x v="11"/>
    <n v="4"/>
    <s v="Wednesday"/>
  </r>
  <r>
    <d v="2024-12-26T00:00:00"/>
    <x v="3"/>
    <n v="175.41"/>
    <n v="176.97"/>
    <n v="159.94"/>
    <n v="168.45"/>
    <n v="60271359"/>
    <n v="-2.8098315255019601E-2"/>
    <n v="-2.8500627019146699E-2"/>
    <x v="2"/>
    <x v="11"/>
    <n v="4"/>
    <s v="Thursday"/>
  </r>
  <r>
    <d v="2024-12-27T00:00:00"/>
    <x v="3"/>
    <n v="172.61"/>
    <n v="177.39"/>
    <n v="164.24"/>
    <n v="169.06"/>
    <n v="94967749"/>
    <n v="3.6212525972099002E-3"/>
    <n v="3.6147116482197002E-3"/>
    <x v="2"/>
    <x v="11"/>
    <n v="4"/>
    <s v="Friday"/>
  </r>
  <r>
    <d v="2024-12-30T00:00:00"/>
    <x v="3"/>
    <n v="172.15"/>
    <n v="181.56"/>
    <n v="168.91"/>
    <n v="176.1"/>
    <n v="68334093"/>
    <n v="4.1642020584407899E-2"/>
    <n v="4.0798334001378798E-2"/>
    <x v="2"/>
    <x v="11"/>
    <n v="4"/>
    <s v="Monday"/>
  </r>
  <r>
    <d v="2024-12-31T00:00:00"/>
    <x v="3"/>
    <n v="177.84"/>
    <n v="199.82"/>
    <n v="187.41"/>
    <n v="193.3"/>
    <n v="66698444"/>
    <n v="9.7671777399205004E-2"/>
    <n v="9.3191370712124799E-2"/>
    <x v="2"/>
    <x v="11"/>
    <n v="4"/>
    <s v="Tuesday"/>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8FBD053-6890-8F49-BD55-BAB7743E7876}" name="PivotAvgReturn"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A3:B8" firstHeaderRow="1" firstDataRow="1" firstDataCol="1"/>
  <pivotFields count="13">
    <pivotField numFmtId="165" showAll="0"/>
    <pivotField axis="axisRow" showAll="0">
      <items count="5">
        <item x="0"/>
        <item x="1"/>
        <item x="2"/>
        <item x="3"/>
        <item t="default"/>
      </items>
    </pivotField>
    <pivotField numFmtId="4" showAll="0"/>
    <pivotField numFmtId="4" showAll="0"/>
    <pivotField numFmtId="4" showAll="0"/>
    <pivotField numFmtId="4" showAll="0"/>
    <pivotField numFmtId="3" showAll="0"/>
    <pivotField dataField="1" numFmtId="166" showAll="0"/>
    <pivotField numFmtId="166" showAll="0"/>
    <pivotField showAll="0"/>
    <pivotField showAll="0"/>
    <pivotField showAll="0"/>
    <pivotField showAll="0"/>
  </pivotFields>
  <rowFields count="1">
    <field x="1"/>
  </rowFields>
  <rowItems count="5">
    <i>
      <x/>
    </i>
    <i>
      <x v="1"/>
    </i>
    <i>
      <x v="2"/>
    </i>
    <i>
      <x v="3"/>
    </i>
    <i t="grand">
      <x/>
    </i>
  </rowItems>
  <colItems count="1">
    <i/>
  </colItems>
  <dataFields count="1">
    <dataField name="Avg Daily Return" fld="7" subtotal="average" baseField="0" baseItem="0" numFmtId="166"/>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D147618-BA7F-8F4D-9A47-680BDDD2876E}" name="PivotVolatility"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A3:B8" firstHeaderRow="1" firstDataRow="1" firstDataCol="1"/>
  <pivotFields count="13">
    <pivotField numFmtId="165" showAll="0"/>
    <pivotField axis="axisRow" showAll="0">
      <items count="5">
        <item x="0"/>
        <item x="1"/>
        <item x="2"/>
        <item x="3"/>
        <item t="default"/>
      </items>
    </pivotField>
    <pivotField numFmtId="4" showAll="0"/>
    <pivotField numFmtId="4" showAll="0"/>
    <pivotField numFmtId="4" showAll="0"/>
    <pivotField numFmtId="4" showAll="0"/>
    <pivotField numFmtId="3" showAll="0"/>
    <pivotField dataField="1" numFmtId="166" showAll="0"/>
    <pivotField numFmtId="166" showAll="0"/>
    <pivotField showAll="0"/>
    <pivotField showAll="0"/>
    <pivotField showAll="0"/>
    <pivotField showAll="0"/>
  </pivotFields>
  <rowFields count="1">
    <field x="1"/>
  </rowFields>
  <rowItems count="5">
    <i>
      <x/>
    </i>
    <i>
      <x v="1"/>
    </i>
    <i>
      <x v="2"/>
    </i>
    <i>
      <x v="3"/>
    </i>
    <i t="grand">
      <x/>
    </i>
  </rowItems>
  <colItems count="1">
    <i/>
  </colItems>
  <dataFields count="1">
    <dataField name="Volatility (Std Dev)" fld="7" subtotal="stdDev" baseField="0" baseItem="0" numFmtId="166"/>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ECAB0E7-D04B-0E48-B47C-42C9AE04737E}" name="PivotReturnTime"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F44" firstHeaderRow="1" firstDataRow="2" firstDataCol="1"/>
  <pivotFields count="13">
    <pivotField numFmtId="165" showAll="0"/>
    <pivotField axis="axisCol" showAll="0">
      <items count="5">
        <item x="0"/>
        <item x="1"/>
        <item x="2"/>
        <item x="3"/>
        <item t="default"/>
      </items>
    </pivotField>
    <pivotField numFmtId="4" showAll="0"/>
    <pivotField numFmtId="4" showAll="0"/>
    <pivotField numFmtId="4" showAll="0"/>
    <pivotField numFmtId="4" showAll="0"/>
    <pivotField numFmtId="3" showAll="0"/>
    <pivotField dataField="1" numFmtId="166" showAll="0"/>
    <pivotField numFmtId="166" showAll="0"/>
    <pivotField axis="axisRow" showAll="0">
      <items count="4">
        <item x="0"/>
        <item x="1"/>
        <item x="2"/>
        <item t="default"/>
      </items>
    </pivotField>
    <pivotField axis="axisRow" showAll="0">
      <items count="13">
        <item x="0"/>
        <item x="1"/>
        <item x="2"/>
        <item x="3"/>
        <item x="4"/>
        <item x="5"/>
        <item x="6"/>
        <item x="7"/>
        <item x="8"/>
        <item x="9"/>
        <item x="10"/>
        <item x="11"/>
        <item t="default"/>
      </items>
    </pivotField>
    <pivotField showAll="0"/>
    <pivotField showAll="0"/>
  </pivotFields>
  <rowFields count="2">
    <field x="9"/>
    <field x="10"/>
  </rowFields>
  <rowItems count="40">
    <i>
      <x/>
    </i>
    <i r="1">
      <x/>
    </i>
    <i r="1">
      <x v="1"/>
    </i>
    <i r="1">
      <x v="2"/>
    </i>
    <i r="1">
      <x v="3"/>
    </i>
    <i r="1">
      <x v="4"/>
    </i>
    <i r="1">
      <x v="5"/>
    </i>
    <i r="1">
      <x v="6"/>
    </i>
    <i r="1">
      <x v="7"/>
    </i>
    <i r="1">
      <x v="8"/>
    </i>
    <i r="1">
      <x v="9"/>
    </i>
    <i r="1">
      <x v="10"/>
    </i>
    <i r="1">
      <x v="11"/>
    </i>
    <i>
      <x v="1"/>
    </i>
    <i r="1">
      <x/>
    </i>
    <i r="1">
      <x v="1"/>
    </i>
    <i r="1">
      <x v="2"/>
    </i>
    <i r="1">
      <x v="3"/>
    </i>
    <i r="1">
      <x v="4"/>
    </i>
    <i r="1">
      <x v="5"/>
    </i>
    <i r="1">
      <x v="6"/>
    </i>
    <i r="1">
      <x v="7"/>
    </i>
    <i r="1">
      <x v="8"/>
    </i>
    <i r="1">
      <x v="9"/>
    </i>
    <i r="1">
      <x v="10"/>
    </i>
    <i r="1">
      <x v="11"/>
    </i>
    <i>
      <x v="2"/>
    </i>
    <i r="1">
      <x/>
    </i>
    <i r="1">
      <x v="1"/>
    </i>
    <i r="1">
      <x v="2"/>
    </i>
    <i r="1">
      <x v="3"/>
    </i>
    <i r="1">
      <x v="4"/>
    </i>
    <i r="1">
      <x v="5"/>
    </i>
    <i r="1">
      <x v="6"/>
    </i>
    <i r="1">
      <x v="7"/>
    </i>
    <i r="1">
      <x v="8"/>
    </i>
    <i r="1">
      <x v="9"/>
    </i>
    <i r="1">
      <x v="10"/>
    </i>
    <i r="1">
      <x v="11"/>
    </i>
    <i t="grand">
      <x/>
    </i>
  </rowItems>
  <colFields count="1">
    <field x="1"/>
  </colFields>
  <colItems count="5">
    <i>
      <x/>
    </i>
    <i>
      <x v="1"/>
    </i>
    <i>
      <x v="2"/>
    </i>
    <i>
      <x v="3"/>
    </i>
    <i t="grand">
      <x/>
    </i>
  </colItems>
  <dataFields count="1">
    <dataField name="Avg Return" fld="7" subtotal="average" baseField="0" baseItem="0" numFmtId="1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Stocks" displayName="tbl_Stocks" ref="A1:M3125">
  <autoFilter ref="A1:M3125" xr:uid="{00000000-0009-0000-0100-000001000000}"/>
  <tableColumns count="13">
    <tableColumn id="1" xr3:uid="{00000000-0010-0000-0000-000001000000}" name="date"/>
    <tableColumn id="2" xr3:uid="{00000000-0010-0000-0000-000002000000}" name="ticker"/>
    <tableColumn id="3" xr3:uid="{00000000-0010-0000-0000-000003000000}" name="open"/>
    <tableColumn id="4" xr3:uid="{00000000-0010-0000-0000-000004000000}" name="high"/>
    <tableColumn id="5" xr3:uid="{00000000-0010-0000-0000-000005000000}" name="low"/>
    <tableColumn id="6" xr3:uid="{00000000-0010-0000-0000-000006000000}" name="close"/>
    <tableColumn id="7" xr3:uid="{00000000-0010-0000-0000-000007000000}" name="volume"/>
    <tableColumn id="8" xr3:uid="{00000000-0010-0000-0000-000008000000}" name="daily_return"/>
    <tableColumn id="9" xr3:uid="{00000000-0010-0000-0000-000009000000}" name="log_return"/>
    <tableColumn id="10" xr3:uid="{00000000-0010-0000-0000-00000A000000}" name="year"/>
    <tableColumn id="11" xr3:uid="{00000000-0010-0000-0000-00000B000000}" name="month"/>
    <tableColumn id="12" xr3:uid="{00000000-0010-0000-0000-00000C000000}" name="quarter"/>
    <tableColumn id="13" xr3:uid="{00000000-0010-0000-0000-00000D000000}" name="day_of_week"/>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53DA07B-14D2-944C-A325-686C6AE11B00}">
  <we:reference id="WA200009404" version="1.0.0.8" store="Omex" storeType="OMEX"/>
  <we:alternateReferences>
    <we:reference id="WA200009404" version="1.0.0.8" store="WA200009404" storeType="OMEX"/>
  </we:alternateReferences>
  <we:properties>
    <we:property name="claude.fileId" value="&quot;5177493e-16dd-4db0-991f-2160fae6449f&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1.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2.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3.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28"/>
  <sheetViews>
    <sheetView showGridLines="0" tabSelected="1" zoomScale="90" workbookViewId="0">
      <selection activeCell="B1" sqref="B1"/>
    </sheetView>
  </sheetViews>
  <sheetFormatPr baseColWidth="10" defaultColWidth="8.83203125" defaultRowHeight="15" x14ac:dyDescent="0.2"/>
  <cols>
    <col min="1" max="1" width="3" customWidth="1"/>
    <col min="2" max="2" width="22" customWidth="1"/>
    <col min="3" max="8" width="14" customWidth="1"/>
  </cols>
  <sheetData>
    <row r="1" spans="1:8" ht="8" customHeight="1" x14ac:dyDescent="0.2">
      <c r="B1" t="s">
        <v>1000</v>
      </c>
    </row>
    <row r="2" spans="1:8" ht="44" customHeight="1" x14ac:dyDescent="0.2">
      <c r="B2" s="32" t="s">
        <v>0</v>
      </c>
      <c r="C2" s="27"/>
      <c r="D2" s="27"/>
      <c r="E2" s="27"/>
      <c r="F2" s="27"/>
      <c r="G2" s="27"/>
      <c r="H2" s="27"/>
    </row>
    <row r="3" spans="1:8" ht="26" customHeight="1" x14ac:dyDescent="0.2">
      <c r="B3" s="31" t="s">
        <v>1</v>
      </c>
      <c r="C3" s="27"/>
      <c r="D3" s="27"/>
      <c r="E3" s="27"/>
      <c r="F3" s="27"/>
      <c r="G3" s="27"/>
      <c r="H3" s="27"/>
    </row>
    <row r="4" spans="1:8" ht="10" customHeight="1" x14ac:dyDescent="0.2"/>
    <row r="5" spans="1:8" ht="18" customHeight="1" x14ac:dyDescent="0.2">
      <c r="B5" s="1" t="s">
        <v>2</v>
      </c>
      <c r="C5" s="26" t="s">
        <v>3</v>
      </c>
      <c r="D5" s="27"/>
      <c r="E5" s="27"/>
      <c r="F5" s="27"/>
      <c r="G5" s="27"/>
      <c r="H5" s="27"/>
    </row>
    <row r="6" spans="1:8" ht="18" customHeight="1" x14ac:dyDescent="0.2">
      <c r="B6" s="1" t="s">
        <v>4</v>
      </c>
      <c r="C6" s="26" t="s">
        <v>5</v>
      </c>
      <c r="D6" s="27"/>
      <c r="E6" s="27"/>
      <c r="F6" s="27"/>
      <c r="G6" s="27"/>
      <c r="H6" s="27"/>
    </row>
    <row r="7" spans="1:8" ht="18" customHeight="1" x14ac:dyDescent="0.2">
      <c r="B7" s="1" t="s">
        <v>6</v>
      </c>
      <c r="C7" s="78" t="s">
        <v>907</v>
      </c>
      <c r="D7" s="27"/>
      <c r="E7" s="27"/>
      <c r="F7" s="27"/>
      <c r="G7" s="27"/>
      <c r="H7" s="27"/>
    </row>
    <row r="8" spans="1:8" ht="18" customHeight="1" x14ac:dyDescent="0.2">
      <c r="B8" s="1" t="s">
        <v>7</v>
      </c>
      <c r="C8" s="26" t="s">
        <v>8</v>
      </c>
      <c r="D8" s="27"/>
      <c r="E8" s="27"/>
      <c r="F8" s="27"/>
      <c r="G8" s="27"/>
      <c r="H8" s="27"/>
    </row>
    <row r="10" spans="1:8" ht="12" customHeight="1" x14ac:dyDescent="0.2"/>
    <row r="11" spans="1:8" ht="24" customHeight="1" x14ac:dyDescent="0.2">
      <c r="A11" s="28" t="s">
        <v>9</v>
      </c>
      <c r="B11" s="27"/>
      <c r="C11" s="27"/>
      <c r="D11" s="27"/>
      <c r="E11" s="27"/>
      <c r="F11" s="27"/>
      <c r="G11" s="27"/>
      <c r="H11" s="27"/>
    </row>
    <row r="12" spans="1:8" ht="18" customHeight="1" x14ac:dyDescent="0.2">
      <c r="B12" s="30" t="s">
        <v>10</v>
      </c>
      <c r="C12" s="27"/>
      <c r="D12" s="27"/>
      <c r="E12" s="27"/>
      <c r="F12" s="27"/>
      <c r="G12" s="27"/>
      <c r="H12" s="27"/>
    </row>
    <row r="13" spans="1:8" ht="18" customHeight="1" x14ac:dyDescent="0.2">
      <c r="B13" s="29" t="s">
        <v>11</v>
      </c>
      <c r="C13" s="27"/>
      <c r="D13" s="27"/>
      <c r="E13" s="27"/>
      <c r="F13" s="27"/>
      <c r="G13" s="27"/>
      <c r="H13" s="27"/>
    </row>
    <row r="14" spans="1:8" ht="18" customHeight="1" x14ac:dyDescent="0.2">
      <c r="B14" s="30" t="s">
        <v>12</v>
      </c>
      <c r="C14" s="27"/>
      <c r="D14" s="27"/>
      <c r="E14" s="27"/>
      <c r="F14" s="27"/>
      <c r="G14" s="27"/>
      <c r="H14" s="27"/>
    </row>
    <row r="15" spans="1:8" ht="18" customHeight="1" x14ac:dyDescent="0.2">
      <c r="B15" s="29" t="s">
        <v>13</v>
      </c>
      <c r="C15" s="27"/>
      <c r="D15" s="27"/>
      <c r="E15" s="27"/>
      <c r="F15" s="27"/>
      <c r="G15" s="27"/>
      <c r="H15" s="27"/>
    </row>
    <row r="16" spans="1:8" ht="18" customHeight="1" x14ac:dyDescent="0.2">
      <c r="B16" s="30" t="s">
        <v>14</v>
      </c>
      <c r="C16" s="27"/>
      <c r="D16" s="27"/>
      <c r="E16" s="27"/>
      <c r="F16" s="27"/>
      <c r="G16" s="27"/>
      <c r="H16" s="27"/>
    </row>
    <row r="17" spans="1:8" ht="18" customHeight="1" x14ac:dyDescent="0.2">
      <c r="B17" s="29" t="s">
        <v>15</v>
      </c>
      <c r="C17" s="27"/>
      <c r="D17" s="27"/>
      <c r="E17" s="27"/>
      <c r="F17" s="27"/>
      <c r="G17" s="27"/>
      <c r="H17" s="27"/>
    </row>
    <row r="19" spans="1:8" ht="12" customHeight="1" x14ac:dyDescent="0.2"/>
    <row r="20" spans="1:8" ht="24" customHeight="1" x14ac:dyDescent="0.2">
      <c r="A20" s="33" t="s">
        <v>16</v>
      </c>
      <c r="B20" s="27"/>
      <c r="C20" s="27"/>
      <c r="D20" s="27"/>
      <c r="E20" s="27"/>
      <c r="F20" s="27"/>
      <c r="G20" s="27"/>
      <c r="H20" s="27"/>
    </row>
    <row r="21" spans="1:8" ht="24" customHeight="1" x14ac:dyDescent="0.2">
      <c r="A21" s="3"/>
      <c r="B21" s="51" t="s">
        <v>908</v>
      </c>
      <c r="C21" s="53" t="s">
        <v>909</v>
      </c>
    </row>
    <row r="22" spans="1:8" ht="18" customHeight="1" x14ac:dyDescent="0.2">
      <c r="B22" s="1" t="s">
        <v>17</v>
      </c>
      <c r="C22" s="26" t="s">
        <v>18</v>
      </c>
      <c r="D22" s="27"/>
      <c r="E22" s="27"/>
      <c r="F22" s="27"/>
      <c r="G22" s="27"/>
      <c r="H22" s="27"/>
    </row>
    <row r="23" spans="1:8" ht="18" customHeight="1" x14ac:dyDescent="0.2">
      <c r="B23" s="1" t="s">
        <v>19</v>
      </c>
      <c r="C23" s="26" t="s">
        <v>20</v>
      </c>
      <c r="D23" s="27"/>
      <c r="E23" s="27"/>
      <c r="F23" s="27"/>
      <c r="G23" s="27"/>
      <c r="H23" s="27"/>
    </row>
    <row r="24" spans="1:8" ht="18" customHeight="1" x14ac:dyDescent="0.2">
      <c r="B24" s="118" t="s">
        <v>986</v>
      </c>
      <c r="C24" s="2" t="s">
        <v>987</v>
      </c>
    </row>
    <row r="25" spans="1:8" ht="18" customHeight="1" x14ac:dyDescent="0.2">
      <c r="B25" s="118" t="s">
        <v>988</v>
      </c>
      <c r="C25" s="2" t="s">
        <v>989</v>
      </c>
    </row>
    <row r="26" spans="1:8" ht="18" customHeight="1" x14ac:dyDescent="0.2">
      <c r="B26" s="1" t="s">
        <v>21</v>
      </c>
      <c r="C26" s="26" t="s">
        <v>22</v>
      </c>
      <c r="D26" s="27"/>
      <c r="E26" s="27"/>
      <c r="F26" s="27"/>
      <c r="G26" s="27"/>
      <c r="H26" s="27"/>
    </row>
    <row r="27" spans="1:8" ht="18" customHeight="1" x14ac:dyDescent="0.2">
      <c r="B27" s="1" t="s">
        <v>23</v>
      </c>
      <c r="C27" s="26" t="s">
        <v>24</v>
      </c>
      <c r="D27" s="27"/>
      <c r="E27" s="27"/>
      <c r="F27" s="27"/>
      <c r="G27" s="27"/>
      <c r="H27" s="27"/>
    </row>
    <row r="28" spans="1:8" ht="18" customHeight="1" x14ac:dyDescent="0.2">
      <c r="B28" s="1" t="s">
        <v>25</v>
      </c>
      <c r="C28" s="26" t="s">
        <v>990</v>
      </c>
      <c r="D28" s="27"/>
      <c r="E28" s="27"/>
      <c r="F28" s="27"/>
      <c r="G28" s="27"/>
      <c r="H28" s="27"/>
    </row>
  </sheetData>
  <mergeCells count="19">
    <mergeCell ref="B2:H2"/>
    <mergeCell ref="C6:H6"/>
    <mergeCell ref="B14:H14"/>
    <mergeCell ref="C27:H27"/>
    <mergeCell ref="B17:H17"/>
    <mergeCell ref="B13:H13"/>
    <mergeCell ref="A20:H20"/>
    <mergeCell ref="C5:H5"/>
    <mergeCell ref="C8:H8"/>
    <mergeCell ref="B16:H16"/>
    <mergeCell ref="B3:H3"/>
    <mergeCell ref="C7:H7"/>
    <mergeCell ref="B12:H12"/>
    <mergeCell ref="C28:H28"/>
    <mergeCell ref="C23:H23"/>
    <mergeCell ref="A11:H11"/>
    <mergeCell ref="B15:H15"/>
    <mergeCell ref="C22:H22"/>
    <mergeCell ref="C26:H26"/>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894755-DBE5-5C44-9535-8B6564FA1575}">
  <sheetPr>
    <tabColor rgb="FF1F4E79"/>
  </sheetPr>
  <dimension ref="A1:L36"/>
  <sheetViews>
    <sheetView zoomScale="75" workbookViewId="0">
      <selection sqref="A1:L1"/>
    </sheetView>
  </sheetViews>
  <sheetFormatPr baseColWidth="10" defaultRowHeight="15" x14ac:dyDescent="0.2"/>
  <cols>
    <col min="1" max="1" width="33.33203125" customWidth="1"/>
    <col min="2" max="7" width="16.6640625" customWidth="1"/>
  </cols>
  <sheetData>
    <row r="1" spans="1:12" ht="24" x14ac:dyDescent="0.3">
      <c r="A1" s="54" t="s">
        <v>880</v>
      </c>
      <c r="B1" s="54"/>
      <c r="C1" s="54"/>
      <c r="D1" s="54"/>
      <c r="E1" s="54"/>
      <c r="F1" s="54"/>
      <c r="G1" s="54"/>
      <c r="H1" s="54"/>
      <c r="I1" s="54"/>
      <c r="J1" s="54"/>
      <c r="K1" s="54"/>
      <c r="L1" s="54"/>
    </row>
    <row r="2" spans="1:12" x14ac:dyDescent="0.2">
      <c r="A2" s="55" t="s">
        <v>881</v>
      </c>
      <c r="B2" s="55"/>
      <c r="C2" s="55"/>
      <c r="D2" s="55"/>
      <c r="E2" s="55"/>
      <c r="F2" s="55"/>
      <c r="G2" s="55"/>
      <c r="H2" s="55"/>
      <c r="I2" s="55"/>
      <c r="J2" s="55"/>
      <c r="K2" s="55"/>
      <c r="L2" s="55"/>
    </row>
    <row r="4" spans="1:12" ht="16" x14ac:dyDescent="0.2">
      <c r="A4" s="56" t="s">
        <v>882</v>
      </c>
      <c r="B4" s="56"/>
      <c r="C4" s="56"/>
      <c r="D4" s="56"/>
      <c r="E4" s="56"/>
      <c r="F4" s="56"/>
      <c r="G4" s="56"/>
      <c r="I4" s="75" t="s">
        <v>50</v>
      </c>
      <c r="J4" s="75" t="s">
        <v>904</v>
      </c>
      <c r="K4" s="75" t="s">
        <v>905</v>
      </c>
    </row>
    <row r="5" spans="1:12" x14ac:dyDescent="0.2">
      <c r="A5" s="59" t="s">
        <v>50</v>
      </c>
      <c r="B5" s="60" t="s">
        <v>51</v>
      </c>
      <c r="C5" s="60" t="s">
        <v>52</v>
      </c>
      <c r="D5" s="60" t="s">
        <v>53</v>
      </c>
      <c r="E5" s="60" t="s">
        <v>54</v>
      </c>
      <c r="F5" s="60" t="s">
        <v>55</v>
      </c>
      <c r="G5" s="61" t="s">
        <v>883</v>
      </c>
      <c r="I5" s="74" t="str">
        <f>A6</f>
        <v>MSFT</v>
      </c>
      <c r="J5" s="76">
        <f>D6</f>
        <v>0.25090000000000001</v>
      </c>
      <c r="K5" s="76">
        <f>C6</f>
        <v>0.25669999999999998</v>
      </c>
    </row>
    <row r="6" spans="1:12" x14ac:dyDescent="0.2">
      <c r="A6" s="62" t="str">
        <f>'KPI Summary'!A4</f>
        <v>MSFT</v>
      </c>
      <c r="B6" s="63">
        <f>'KPI Summary'!B4</f>
        <v>0.96440000000000003</v>
      </c>
      <c r="C6" s="63">
        <f>'KPI Summary'!C4</f>
        <v>0.25669999999999998</v>
      </c>
      <c r="D6" s="63">
        <f>'KPI Summary'!D4</f>
        <v>0.25090000000000001</v>
      </c>
      <c r="E6" s="64">
        <f>'KPI Summary'!E4</f>
        <v>0.90354722997210035</v>
      </c>
      <c r="F6" s="63">
        <f>'KPI Summary'!F4</f>
        <v>-0.35859999999999997</v>
      </c>
      <c r="G6" s="65">
        <f>'KPI Summary'!G4</f>
        <v>25907475</v>
      </c>
      <c r="I6" s="74" t="str">
        <f>A7</f>
        <v>NVDA</v>
      </c>
      <c r="J6" s="76">
        <f>D7</f>
        <v>0.66690000000000005</v>
      </c>
      <c r="K6" s="76">
        <f>C7</f>
        <v>0.33850000000000002</v>
      </c>
    </row>
    <row r="7" spans="1:12" x14ac:dyDescent="0.2">
      <c r="A7" s="66" t="str">
        <f>'KPI Summary'!A5</f>
        <v>NVDA</v>
      </c>
      <c r="B7" s="67">
        <f>'KPI Summary'!B5</f>
        <v>0.54410000000000003</v>
      </c>
      <c r="C7" s="67">
        <f>'KPI Summary'!C5</f>
        <v>0.33850000000000002</v>
      </c>
      <c r="D7" s="67">
        <f>'KPI Summary'!D5</f>
        <v>0.66690000000000005</v>
      </c>
      <c r="E7" s="68">
        <f>'KPI Summary'!E5</f>
        <v>0.4625880941670415</v>
      </c>
      <c r="F7" s="67">
        <f>'KPI Summary'!F5</f>
        <v>-0.64059999999999995</v>
      </c>
      <c r="G7" s="69">
        <f>'KPI Summary'!G5</f>
        <v>53057114</v>
      </c>
      <c r="I7" s="74" t="str">
        <f>A8</f>
        <v>TSLA</v>
      </c>
      <c r="J7" s="76">
        <f>D8</f>
        <v>0.64970000000000006</v>
      </c>
      <c r="K7" s="76">
        <f>C8</f>
        <v>-2.6100000000000002E-2</v>
      </c>
    </row>
    <row r="8" spans="1:12" x14ac:dyDescent="0.2">
      <c r="A8" s="62" t="str">
        <f>'KPI Summary'!A6</f>
        <v>TSLA</v>
      </c>
      <c r="B8" s="63">
        <f>'KPI Summary'!B6</f>
        <v>-0.51490000000000002</v>
      </c>
      <c r="C8" s="63">
        <f>'KPI Summary'!C6</f>
        <v>-2.6100000000000002E-2</v>
      </c>
      <c r="D8" s="63">
        <f>'KPI Summary'!D6</f>
        <v>0.64970000000000006</v>
      </c>
      <c r="E8" s="70">
        <f>'KPI Summary'!E6</f>
        <v>-8.6347545020778807E-2</v>
      </c>
      <c r="F8" s="63">
        <f>'KPI Summary'!F6</f>
        <v>-0.89039999999999997</v>
      </c>
      <c r="G8" s="65">
        <f>'KPI Summary'!G6</f>
        <v>103869829</v>
      </c>
      <c r="I8" s="74" t="str">
        <f>A9</f>
        <v>AAPL</v>
      </c>
      <c r="J8" s="76">
        <f>D9</f>
        <v>0.26650000000000001</v>
      </c>
      <c r="K8" s="76">
        <f>C9</f>
        <v>1.17E-2</v>
      </c>
    </row>
    <row r="9" spans="1:12" x14ac:dyDescent="0.2">
      <c r="A9" s="66" t="str">
        <f>'KPI Summary'!A7</f>
        <v>AAPL</v>
      </c>
      <c r="B9" s="67">
        <f>'KPI Summary'!B7</f>
        <v>-5.4899999999999997E-2</v>
      </c>
      <c r="C9" s="67">
        <f>'KPI Summary'!C7</f>
        <v>1.17E-2</v>
      </c>
      <c r="D9" s="67">
        <f>'KPI Summary'!D7</f>
        <v>0.26650000000000001</v>
      </c>
      <c r="E9" s="71">
        <f>'KPI Summary'!E7</f>
        <v>-6.8667917448405238E-2</v>
      </c>
      <c r="F9" s="67">
        <f>'KPI Summary'!F7</f>
        <v>-0.4042</v>
      </c>
      <c r="G9" s="69">
        <f>'KPI Summary'!G7</f>
        <v>83205289</v>
      </c>
    </row>
    <row r="11" spans="1:12" ht="16" x14ac:dyDescent="0.2">
      <c r="A11" s="56" t="s">
        <v>884</v>
      </c>
      <c r="B11" s="56"/>
      <c r="C11" s="56"/>
      <c r="D11" s="56"/>
      <c r="E11" s="56"/>
      <c r="F11" s="56"/>
      <c r="G11" s="56"/>
    </row>
    <row r="12" spans="1:12" ht="30" customHeight="1" x14ac:dyDescent="0.2">
      <c r="A12" s="51" t="s">
        <v>885</v>
      </c>
      <c r="B12" s="72" t="s">
        <v>886</v>
      </c>
      <c r="C12" s="72"/>
      <c r="D12" s="72"/>
      <c r="E12" s="72"/>
      <c r="F12" s="72"/>
      <c r="G12" s="72"/>
    </row>
    <row r="13" spans="1:12" ht="30" customHeight="1" x14ac:dyDescent="0.2">
      <c r="A13" s="52" t="s">
        <v>887</v>
      </c>
      <c r="B13" s="73" t="s">
        <v>888</v>
      </c>
      <c r="C13" s="73"/>
      <c r="D13" s="73"/>
      <c r="E13" s="73"/>
      <c r="F13" s="73"/>
      <c r="G13" s="73"/>
    </row>
    <row r="14" spans="1:12" ht="30" customHeight="1" x14ac:dyDescent="0.2">
      <c r="A14" s="51" t="s">
        <v>889</v>
      </c>
      <c r="B14" s="72" t="s">
        <v>890</v>
      </c>
      <c r="C14" s="72"/>
      <c r="D14" s="72"/>
      <c r="E14" s="72"/>
      <c r="F14" s="72"/>
      <c r="G14" s="72"/>
    </row>
    <row r="15" spans="1:12" ht="30" customHeight="1" x14ac:dyDescent="0.2">
      <c r="A15" s="52" t="s">
        <v>891</v>
      </c>
      <c r="B15" s="73" t="s">
        <v>892</v>
      </c>
      <c r="C15" s="73"/>
      <c r="D15" s="73"/>
      <c r="E15" s="73"/>
      <c r="F15" s="73"/>
      <c r="G15" s="73"/>
    </row>
    <row r="17" spans="1:7" ht="16" x14ac:dyDescent="0.2">
      <c r="A17" s="56" t="s">
        <v>893</v>
      </c>
      <c r="B17" s="56"/>
      <c r="C17" s="56"/>
      <c r="D17" s="56"/>
      <c r="E17" s="56"/>
      <c r="F17" s="56"/>
      <c r="G17" s="56"/>
    </row>
    <row r="18" spans="1:7" ht="30" customHeight="1" x14ac:dyDescent="0.2">
      <c r="A18" s="51" t="s">
        <v>894</v>
      </c>
      <c r="B18" s="72" t="s">
        <v>895</v>
      </c>
      <c r="C18" s="72"/>
      <c r="D18" s="72"/>
      <c r="E18" s="72"/>
      <c r="F18" s="72"/>
      <c r="G18" s="72"/>
    </row>
    <row r="19" spans="1:7" ht="30" customHeight="1" x14ac:dyDescent="0.2">
      <c r="A19" s="52" t="s">
        <v>896</v>
      </c>
      <c r="B19" s="73" t="s">
        <v>897</v>
      </c>
      <c r="C19" s="73"/>
      <c r="D19" s="73"/>
      <c r="E19" s="73"/>
      <c r="F19" s="73"/>
      <c r="G19" s="73"/>
    </row>
    <row r="20" spans="1:7" ht="30" customHeight="1" x14ac:dyDescent="0.2">
      <c r="A20" s="51" t="s">
        <v>898</v>
      </c>
      <c r="B20" s="72" t="s">
        <v>899</v>
      </c>
      <c r="C20" s="72"/>
      <c r="D20" s="72"/>
      <c r="E20" s="72"/>
      <c r="F20" s="72"/>
      <c r="G20" s="72"/>
    </row>
    <row r="22" spans="1:7" ht="16" x14ac:dyDescent="0.2">
      <c r="A22" s="56" t="s">
        <v>900</v>
      </c>
      <c r="B22" s="56"/>
      <c r="C22" s="56"/>
      <c r="D22" s="56"/>
      <c r="E22" s="56"/>
      <c r="F22" s="56"/>
      <c r="G22" s="56"/>
    </row>
    <row r="23" spans="1:7" ht="22" customHeight="1" x14ac:dyDescent="0.2">
      <c r="A23" s="73" t="s">
        <v>901</v>
      </c>
      <c r="B23" s="73"/>
      <c r="C23" s="73"/>
      <c r="D23" s="73"/>
      <c r="E23" s="73"/>
      <c r="F23" s="73"/>
      <c r="G23" s="73"/>
    </row>
    <row r="24" spans="1:7" ht="22" customHeight="1" x14ac:dyDescent="0.2">
      <c r="A24" s="72" t="s">
        <v>902</v>
      </c>
      <c r="B24" s="72"/>
      <c r="C24" s="72"/>
      <c r="D24" s="72"/>
      <c r="E24" s="72"/>
      <c r="F24" s="72"/>
      <c r="G24" s="72"/>
    </row>
    <row r="25" spans="1:7" ht="22" customHeight="1" x14ac:dyDescent="0.2">
      <c r="A25" s="73" t="s">
        <v>903</v>
      </c>
      <c r="B25" s="73"/>
      <c r="C25" s="73"/>
      <c r="D25" s="73"/>
      <c r="E25" s="73"/>
      <c r="F25" s="73"/>
      <c r="G25" s="73"/>
    </row>
    <row r="26" spans="1:7" ht="22" customHeight="1" x14ac:dyDescent="0.2">
      <c r="A26" s="72" t="s">
        <v>980</v>
      </c>
      <c r="B26" s="72"/>
      <c r="C26" s="72"/>
      <c r="D26" s="72"/>
      <c r="E26" s="72"/>
      <c r="F26" s="72"/>
      <c r="G26" s="72"/>
    </row>
    <row r="28" spans="1:7" ht="16" x14ac:dyDescent="0.2">
      <c r="A28" s="112" t="s">
        <v>981</v>
      </c>
      <c r="B28" s="112"/>
      <c r="C28" s="112"/>
      <c r="D28" s="112"/>
      <c r="E28" s="112"/>
      <c r="F28" s="112"/>
      <c r="G28" s="112"/>
    </row>
    <row r="29" spans="1:7" x14ac:dyDescent="0.2">
      <c r="A29" s="113" t="s">
        <v>976</v>
      </c>
      <c r="B29" s="113"/>
      <c r="C29" s="113"/>
      <c r="D29" s="113"/>
      <c r="E29" s="113"/>
      <c r="F29" s="58"/>
      <c r="G29" s="58"/>
    </row>
    <row r="30" spans="1:7" x14ac:dyDescent="0.2">
      <c r="A30" s="114" t="s">
        <v>931</v>
      </c>
      <c r="B30" s="115"/>
      <c r="C30" s="115"/>
      <c r="D30" s="116"/>
      <c r="E30" s="115"/>
      <c r="F30" s="57"/>
      <c r="G30" s="57"/>
    </row>
    <row r="31" spans="1:7" x14ac:dyDescent="0.2">
      <c r="A31" s="39" t="s">
        <v>932</v>
      </c>
      <c r="B31" s="91">
        <f>'KPI Summary'!C20</f>
        <v>0.2203</v>
      </c>
      <c r="C31" s="91">
        <f>'KPI Summary'!D20</f>
        <v>0.27023979318939678</v>
      </c>
      <c r="D31" s="111">
        <f>'KPI Summary'!E20</f>
        <v>0.70418940805889674</v>
      </c>
      <c r="E31" s="91">
        <f>'Portfolio Construction'!E808</f>
        <v>1.7680028894516042</v>
      </c>
    </row>
    <row r="33" spans="1:7" ht="16" x14ac:dyDescent="0.2">
      <c r="A33" s="56" t="s">
        <v>910</v>
      </c>
      <c r="B33" s="56"/>
      <c r="C33" s="56"/>
      <c r="D33" s="56"/>
      <c r="E33" s="56"/>
      <c r="F33" s="56"/>
      <c r="G33" s="56"/>
    </row>
    <row r="34" spans="1:7" x14ac:dyDescent="0.2">
      <c r="A34" s="73" t="s">
        <v>982</v>
      </c>
      <c r="B34" s="58"/>
      <c r="C34" s="58"/>
      <c r="D34" s="58"/>
      <c r="E34" s="58"/>
      <c r="F34" s="58"/>
      <c r="G34" s="58"/>
    </row>
    <row r="35" spans="1:7" x14ac:dyDescent="0.2">
      <c r="A35" s="72" t="s">
        <v>983</v>
      </c>
      <c r="B35" s="57"/>
      <c r="C35" s="57"/>
      <c r="D35" s="57"/>
      <c r="E35" s="57"/>
      <c r="F35" s="57"/>
      <c r="G35" s="57"/>
    </row>
    <row r="36" spans="1:7" x14ac:dyDescent="0.2">
      <c r="A36" s="73" t="s">
        <v>911</v>
      </c>
      <c r="B36" s="58"/>
      <c r="C36" s="58"/>
      <c r="D36" s="58"/>
      <c r="E36" s="58"/>
      <c r="F36" s="58"/>
      <c r="G36" s="58"/>
    </row>
  </sheetData>
  <mergeCells count="24">
    <mergeCell ref="A35:G35"/>
    <mergeCell ref="A36:G36"/>
    <mergeCell ref="A26:G26"/>
    <mergeCell ref="A28:G28"/>
    <mergeCell ref="A29:G29"/>
    <mergeCell ref="A30:G30"/>
    <mergeCell ref="A33:G33"/>
    <mergeCell ref="A34:G34"/>
    <mergeCell ref="B18:G18"/>
    <mergeCell ref="B19:G19"/>
    <mergeCell ref="B20:G20"/>
    <mergeCell ref="A23:G23"/>
    <mergeCell ref="A24:G24"/>
    <mergeCell ref="A25:G25"/>
    <mergeCell ref="A1:L1"/>
    <mergeCell ref="A2:L2"/>
    <mergeCell ref="A4:G4"/>
    <mergeCell ref="A11:G11"/>
    <mergeCell ref="A17:G17"/>
    <mergeCell ref="A22:G22"/>
    <mergeCell ref="B12:G12"/>
    <mergeCell ref="B13:G13"/>
    <mergeCell ref="B14:G14"/>
    <mergeCell ref="B15:G15"/>
  </mergeCell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M3125"/>
  <sheetViews>
    <sheetView workbookViewId="0">
      <pane ySplit="1" topLeftCell="A119" activePane="bottomLeft" state="frozen"/>
      <selection pane="bottomLeft"/>
    </sheetView>
  </sheetViews>
  <sheetFormatPr baseColWidth="10" defaultColWidth="8.83203125" defaultRowHeight="15" x14ac:dyDescent="0.2"/>
  <cols>
    <col min="1" max="1" width="13" customWidth="1"/>
    <col min="2" max="2" width="8" customWidth="1"/>
    <col min="3" max="6" width="9" customWidth="1"/>
    <col min="7" max="7" width="15" customWidth="1"/>
    <col min="8" max="8" width="14" customWidth="1"/>
    <col min="9" max="9" width="12" customWidth="1"/>
    <col min="10" max="11" width="7" customWidth="1"/>
    <col min="12" max="12" width="9" customWidth="1"/>
    <col min="13" max="13" width="14" customWidth="1"/>
  </cols>
  <sheetData>
    <row r="1" spans="1:13" x14ac:dyDescent="0.2">
      <c r="A1" s="4" t="s">
        <v>26</v>
      </c>
      <c r="B1" s="4" t="s">
        <v>27</v>
      </c>
      <c r="C1" s="4" t="s">
        <v>28</v>
      </c>
      <c r="D1" s="4" t="s">
        <v>29</v>
      </c>
      <c r="E1" s="4" t="s">
        <v>30</v>
      </c>
      <c r="F1" s="4" t="s">
        <v>31</v>
      </c>
      <c r="G1" s="4" t="s">
        <v>32</v>
      </c>
      <c r="H1" s="4" t="s">
        <v>33</v>
      </c>
      <c r="I1" s="4" t="s">
        <v>34</v>
      </c>
      <c r="J1" s="4" t="s">
        <v>35</v>
      </c>
      <c r="K1" s="4" t="s">
        <v>36</v>
      </c>
      <c r="L1" s="4" t="s">
        <v>37</v>
      </c>
      <c r="M1" s="4" t="s">
        <v>38</v>
      </c>
    </row>
    <row r="2" spans="1:13" x14ac:dyDescent="0.2">
      <c r="A2" s="5">
        <v>44565</v>
      </c>
      <c r="B2" s="6" t="s">
        <v>39</v>
      </c>
      <c r="C2" s="7">
        <v>179.25</v>
      </c>
      <c r="D2" s="7">
        <v>177.87</v>
      </c>
      <c r="E2" s="7">
        <v>173.3</v>
      </c>
      <c r="F2" s="7">
        <v>175.52</v>
      </c>
      <c r="G2" s="8">
        <v>131801448</v>
      </c>
      <c r="H2" s="9">
        <v>-1.70801366410929E-2</v>
      </c>
      <c r="I2" s="9">
        <v>-1.7227684682113002E-2</v>
      </c>
      <c r="J2" s="6">
        <v>2022</v>
      </c>
      <c r="K2" s="6">
        <v>1</v>
      </c>
      <c r="L2" s="6">
        <v>1</v>
      </c>
      <c r="M2" s="6" t="s">
        <v>40</v>
      </c>
    </row>
    <row r="3" spans="1:13" x14ac:dyDescent="0.2">
      <c r="A3" s="10">
        <v>44566</v>
      </c>
      <c r="B3" s="11" t="s">
        <v>39</v>
      </c>
      <c r="C3" s="12">
        <v>174.48</v>
      </c>
      <c r="D3" s="12">
        <v>178.64</v>
      </c>
      <c r="E3" s="12">
        <v>177.12</v>
      </c>
      <c r="F3" s="12">
        <v>177.86</v>
      </c>
      <c r="G3" s="13">
        <v>87929868</v>
      </c>
      <c r="H3" s="14">
        <v>1.33318140382863E-2</v>
      </c>
      <c r="I3" s="14">
        <v>1.3243727444573901E-2</v>
      </c>
      <c r="J3" s="11">
        <v>2022</v>
      </c>
      <c r="K3" s="11">
        <v>1</v>
      </c>
      <c r="L3" s="11">
        <v>1</v>
      </c>
      <c r="M3" s="11" t="s">
        <v>41</v>
      </c>
    </row>
    <row r="4" spans="1:13" x14ac:dyDescent="0.2">
      <c r="A4" s="5">
        <v>44567</v>
      </c>
      <c r="B4" s="6" t="s">
        <v>39</v>
      </c>
      <c r="C4" s="7">
        <v>177.03</v>
      </c>
      <c r="D4" s="7">
        <v>182.91</v>
      </c>
      <c r="E4" s="7">
        <v>177.53</v>
      </c>
      <c r="F4" s="7">
        <v>180.81</v>
      </c>
      <c r="G4" s="8">
        <v>94716101</v>
      </c>
      <c r="H4" s="9">
        <v>1.65860789384908E-2</v>
      </c>
      <c r="I4" s="9">
        <v>1.6450032191568299E-2</v>
      </c>
      <c r="J4" s="6">
        <v>2022</v>
      </c>
      <c r="K4" s="6">
        <v>1</v>
      </c>
      <c r="L4" s="6">
        <v>1</v>
      </c>
      <c r="M4" s="6" t="s">
        <v>42</v>
      </c>
    </row>
    <row r="5" spans="1:13" x14ac:dyDescent="0.2">
      <c r="A5" s="10">
        <v>44568</v>
      </c>
      <c r="B5" s="11" t="s">
        <v>39</v>
      </c>
      <c r="C5" s="12">
        <v>180.95</v>
      </c>
      <c r="D5" s="12">
        <v>178.37</v>
      </c>
      <c r="E5" s="12">
        <v>171.52</v>
      </c>
      <c r="F5" s="12">
        <v>174.98</v>
      </c>
      <c r="G5" s="13">
        <v>80421994</v>
      </c>
      <c r="H5" s="14">
        <v>-3.2243791825673301E-2</v>
      </c>
      <c r="I5" s="14">
        <v>-3.2775074484943899E-2</v>
      </c>
      <c r="J5" s="11">
        <v>2022</v>
      </c>
      <c r="K5" s="11">
        <v>1</v>
      </c>
      <c r="L5" s="11">
        <v>1</v>
      </c>
      <c r="M5" s="11" t="s">
        <v>43</v>
      </c>
    </row>
    <row r="6" spans="1:13" x14ac:dyDescent="0.2">
      <c r="A6" s="5">
        <v>44571</v>
      </c>
      <c r="B6" s="6" t="s">
        <v>39</v>
      </c>
      <c r="C6" s="7">
        <v>175.85</v>
      </c>
      <c r="D6" s="7">
        <v>172.77</v>
      </c>
      <c r="E6" s="7">
        <v>169.73</v>
      </c>
      <c r="F6" s="7">
        <v>171.23</v>
      </c>
      <c r="G6" s="8">
        <v>58797956</v>
      </c>
      <c r="H6" s="9">
        <v>-2.14310206880786E-2</v>
      </c>
      <c r="I6" s="9">
        <v>-2.1663999677238699E-2</v>
      </c>
      <c r="J6" s="6">
        <v>2022</v>
      </c>
      <c r="K6" s="6">
        <v>1</v>
      </c>
      <c r="L6" s="6">
        <v>1</v>
      </c>
      <c r="M6" s="6" t="s">
        <v>44</v>
      </c>
    </row>
    <row r="7" spans="1:13" x14ac:dyDescent="0.2">
      <c r="A7" s="10">
        <v>44572</v>
      </c>
      <c r="B7" s="11" t="s">
        <v>39</v>
      </c>
      <c r="C7" s="12">
        <v>172.31</v>
      </c>
      <c r="D7" s="12">
        <v>174.46</v>
      </c>
      <c r="E7" s="12">
        <v>170.17</v>
      </c>
      <c r="F7" s="12">
        <v>171.68</v>
      </c>
      <c r="G7" s="13">
        <v>69060651</v>
      </c>
      <c r="H7" s="14">
        <v>2.6280441511419002E-3</v>
      </c>
      <c r="I7" s="14">
        <v>2.6245968815087001E-3</v>
      </c>
      <c r="J7" s="11">
        <v>2022</v>
      </c>
      <c r="K7" s="11">
        <v>1</v>
      </c>
      <c r="L7" s="11">
        <v>1</v>
      </c>
      <c r="M7" s="11" t="s">
        <v>40</v>
      </c>
    </row>
    <row r="8" spans="1:13" x14ac:dyDescent="0.2">
      <c r="A8" s="5">
        <v>44573</v>
      </c>
      <c r="B8" s="6" t="s">
        <v>39</v>
      </c>
      <c r="C8" s="7">
        <v>171.09</v>
      </c>
      <c r="D8" s="7">
        <v>171.77</v>
      </c>
      <c r="E8" s="7">
        <v>170.03</v>
      </c>
      <c r="F8" s="7">
        <v>170.83</v>
      </c>
      <c r="G8" s="8">
        <v>55615042</v>
      </c>
      <c r="H8" s="9">
        <v>-4.9510717614164998E-3</v>
      </c>
      <c r="I8" s="9">
        <v>-4.9633689234219996E-3</v>
      </c>
      <c r="J8" s="6">
        <v>2022</v>
      </c>
      <c r="K8" s="6">
        <v>1</v>
      </c>
      <c r="L8" s="6">
        <v>1</v>
      </c>
      <c r="M8" s="6" t="s">
        <v>41</v>
      </c>
    </row>
    <row r="9" spans="1:13" x14ac:dyDescent="0.2">
      <c r="A9" s="10">
        <v>44574</v>
      </c>
      <c r="B9" s="11" t="s">
        <v>39</v>
      </c>
      <c r="C9" s="12">
        <v>171.65</v>
      </c>
      <c r="D9" s="12">
        <v>171.82</v>
      </c>
      <c r="E9" s="12">
        <v>170.33</v>
      </c>
      <c r="F9" s="12">
        <v>170.86</v>
      </c>
      <c r="G9" s="13">
        <v>54511606</v>
      </c>
      <c r="H9" s="14">
        <v>1.7561318269619999E-4</v>
      </c>
      <c r="I9" s="14">
        <v>1.755977645063E-4</v>
      </c>
      <c r="J9" s="11">
        <v>2022</v>
      </c>
      <c r="K9" s="11">
        <v>1</v>
      </c>
      <c r="L9" s="11">
        <v>1</v>
      </c>
      <c r="M9" s="11" t="s">
        <v>42</v>
      </c>
    </row>
    <row r="10" spans="1:13" x14ac:dyDescent="0.2">
      <c r="A10" s="5">
        <v>44575</v>
      </c>
      <c r="B10" s="6" t="s">
        <v>39</v>
      </c>
      <c r="C10" s="7">
        <v>170.18</v>
      </c>
      <c r="D10" s="7">
        <v>170.97</v>
      </c>
      <c r="E10" s="7">
        <v>166.06</v>
      </c>
      <c r="F10" s="7">
        <v>168.48</v>
      </c>
      <c r="G10" s="8">
        <v>90247086</v>
      </c>
      <c r="H10" s="9">
        <v>-1.39295329509541E-2</v>
      </c>
      <c r="I10" s="9">
        <v>-1.40274593378073E-2</v>
      </c>
      <c r="J10" s="6">
        <v>2022</v>
      </c>
      <c r="K10" s="6">
        <v>1</v>
      </c>
      <c r="L10" s="6">
        <v>1</v>
      </c>
      <c r="M10" s="6" t="s">
        <v>43</v>
      </c>
    </row>
    <row r="11" spans="1:13" x14ac:dyDescent="0.2">
      <c r="A11" s="10">
        <v>44578</v>
      </c>
      <c r="B11" s="11" t="s">
        <v>39</v>
      </c>
      <c r="C11" s="12">
        <v>170.05</v>
      </c>
      <c r="D11" s="12">
        <v>172.17</v>
      </c>
      <c r="E11" s="12">
        <v>169.19</v>
      </c>
      <c r="F11" s="12">
        <v>171.09</v>
      </c>
      <c r="G11" s="13">
        <v>57115369</v>
      </c>
      <c r="H11" s="14">
        <v>1.5491452991453099E-2</v>
      </c>
      <c r="I11" s="14">
        <v>1.5372685450891901E-2</v>
      </c>
      <c r="J11" s="11">
        <v>2022</v>
      </c>
      <c r="K11" s="11">
        <v>1</v>
      </c>
      <c r="L11" s="11">
        <v>1</v>
      </c>
      <c r="M11" s="11" t="s">
        <v>44</v>
      </c>
    </row>
    <row r="12" spans="1:13" x14ac:dyDescent="0.2">
      <c r="A12" s="5">
        <v>44579</v>
      </c>
      <c r="B12" s="6" t="s">
        <v>39</v>
      </c>
      <c r="C12" s="7">
        <v>170.1</v>
      </c>
      <c r="D12" s="7">
        <v>175.26</v>
      </c>
      <c r="E12" s="7">
        <v>172.05</v>
      </c>
      <c r="F12" s="7">
        <v>173.45</v>
      </c>
      <c r="G12" s="8">
        <v>88048943</v>
      </c>
      <c r="H12" s="9">
        <v>1.3793909638202E-2</v>
      </c>
      <c r="I12" s="9">
        <v>1.36996395792014E-2</v>
      </c>
      <c r="J12" s="6">
        <v>2022</v>
      </c>
      <c r="K12" s="6">
        <v>1</v>
      </c>
      <c r="L12" s="6">
        <v>1</v>
      </c>
      <c r="M12" s="6" t="s">
        <v>40</v>
      </c>
    </row>
    <row r="13" spans="1:13" x14ac:dyDescent="0.2">
      <c r="A13" s="10">
        <v>44580</v>
      </c>
      <c r="B13" s="11" t="s">
        <v>39</v>
      </c>
      <c r="C13" s="12">
        <v>174.62</v>
      </c>
      <c r="D13" s="12">
        <v>177.28</v>
      </c>
      <c r="E13" s="12">
        <v>170.62</v>
      </c>
      <c r="F13" s="12">
        <v>173.72</v>
      </c>
      <c r="G13" s="13">
        <v>54134939</v>
      </c>
      <c r="H13" s="14">
        <v>1.5566445661574001E-3</v>
      </c>
      <c r="I13" s="14">
        <v>1.5554342508623999E-3</v>
      </c>
      <c r="J13" s="11">
        <v>2022</v>
      </c>
      <c r="K13" s="11">
        <v>1</v>
      </c>
      <c r="L13" s="11">
        <v>1</v>
      </c>
      <c r="M13" s="11" t="s">
        <v>41</v>
      </c>
    </row>
    <row r="14" spans="1:13" x14ac:dyDescent="0.2">
      <c r="A14" s="5">
        <v>44581</v>
      </c>
      <c r="B14" s="6" t="s">
        <v>39</v>
      </c>
      <c r="C14" s="7">
        <v>173.14</v>
      </c>
      <c r="D14" s="7">
        <v>177.81</v>
      </c>
      <c r="E14" s="7">
        <v>176.64</v>
      </c>
      <c r="F14" s="7">
        <v>177.16</v>
      </c>
      <c r="G14" s="8">
        <v>87439011</v>
      </c>
      <c r="H14" s="9">
        <v>1.9801980198019799E-2</v>
      </c>
      <c r="I14" s="9">
        <v>1.9608471388376299E-2</v>
      </c>
      <c r="J14" s="6">
        <v>2022</v>
      </c>
      <c r="K14" s="6">
        <v>1</v>
      </c>
      <c r="L14" s="6">
        <v>1</v>
      </c>
      <c r="M14" s="6" t="s">
        <v>42</v>
      </c>
    </row>
    <row r="15" spans="1:13" x14ac:dyDescent="0.2">
      <c r="A15" s="10">
        <v>44582</v>
      </c>
      <c r="B15" s="11" t="s">
        <v>39</v>
      </c>
      <c r="C15" s="12">
        <v>178.98</v>
      </c>
      <c r="D15" s="12">
        <v>180.66</v>
      </c>
      <c r="E15" s="12">
        <v>176.39</v>
      </c>
      <c r="F15" s="12">
        <v>178.66</v>
      </c>
      <c r="G15" s="13">
        <v>69090819</v>
      </c>
      <c r="H15" s="14">
        <v>8.4669225558817E-3</v>
      </c>
      <c r="I15" s="14">
        <v>8.4312792186955997E-3</v>
      </c>
      <c r="J15" s="11">
        <v>2022</v>
      </c>
      <c r="K15" s="11">
        <v>1</v>
      </c>
      <c r="L15" s="11">
        <v>1</v>
      </c>
      <c r="M15" s="11" t="s">
        <v>43</v>
      </c>
    </row>
    <row r="16" spans="1:13" x14ac:dyDescent="0.2">
      <c r="A16" s="5">
        <v>44585</v>
      </c>
      <c r="B16" s="6" t="s">
        <v>39</v>
      </c>
      <c r="C16" s="7">
        <v>179.2</v>
      </c>
      <c r="D16" s="7">
        <v>177.35</v>
      </c>
      <c r="E16" s="7">
        <v>174.62</v>
      </c>
      <c r="F16" s="7">
        <v>176.15</v>
      </c>
      <c r="G16" s="8">
        <v>121998810</v>
      </c>
      <c r="H16" s="9">
        <v>-1.40490316802864E-2</v>
      </c>
      <c r="I16" s="9">
        <v>-1.41486534864462E-2</v>
      </c>
      <c r="J16" s="6">
        <v>2022</v>
      </c>
      <c r="K16" s="6">
        <v>1</v>
      </c>
      <c r="L16" s="6">
        <v>1</v>
      </c>
      <c r="M16" s="6" t="s">
        <v>44</v>
      </c>
    </row>
    <row r="17" spans="1:13" x14ac:dyDescent="0.2">
      <c r="A17" s="10">
        <v>44586</v>
      </c>
      <c r="B17" s="11" t="s">
        <v>39</v>
      </c>
      <c r="C17" s="12">
        <v>175.23</v>
      </c>
      <c r="D17" s="12">
        <v>179.53</v>
      </c>
      <c r="E17" s="12">
        <v>174.91</v>
      </c>
      <c r="F17" s="12">
        <v>177.33</v>
      </c>
      <c r="G17" s="13">
        <v>88159026</v>
      </c>
      <c r="H17" s="14">
        <v>6.6988362191312996E-3</v>
      </c>
      <c r="I17" s="14">
        <v>6.6764987171411003E-3</v>
      </c>
      <c r="J17" s="11">
        <v>2022</v>
      </c>
      <c r="K17" s="11">
        <v>1</v>
      </c>
      <c r="L17" s="11">
        <v>1</v>
      </c>
      <c r="M17" s="11" t="s">
        <v>40</v>
      </c>
    </row>
    <row r="18" spans="1:13" x14ac:dyDescent="0.2">
      <c r="A18" s="5">
        <v>44587</v>
      </c>
      <c r="B18" s="6" t="s">
        <v>39</v>
      </c>
      <c r="C18" s="7">
        <v>176.86</v>
      </c>
      <c r="D18" s="7">
        <v>176.14</v>
      </c>
      <c r="E18" s="7">
        <v>173.75</v>
      </c>
      <c r="F18" s="7">
        <v>174.54</v>
      </c>
      <c r="G18" s="8">
        <v>115903911</v>
      </c>
      <c r="H18" s="9">
        <v>-1.57333784469634E-2</v>
      </c>
      <c r="I18" s="9">
        <v>-1.58584617692226E-2</v>
      </c>
      <c r="J18" s="6">
        <v>2022</v>
      </c>
      <c r="K18" s="6">
        <v>1</v>
      </c>
      <c r="L18" s="6">
        <v>1</v>
      </c>
      <c r="M18" s="6" t="s">
        <v>41</v>
      </c>
    </row>
    <row r="19" spans="1:13" x14ac:dyDescent="0.2">
      <c r="A19" s="10">
        <v>44588</v>
      </c>
      <c r="B19" s="11" t="s">
        <v>39</v>
      </c>
      <c r="C19" s="12">
        <v>175.24</v>
      </c>
      <c r="D19" s="12">
        <v>179.85</v>
      </c>
      <c r="E19" s="12">
        <v>174.95</v>
      </c>
      <c r="F19" s="12">
        <v>177.25</v>
      </c>
      <c r="G19" s="13">
        <v>63773173</v>
      </c>
      <c r="H19" s="14">
        <v>1.5526526870631399E-2</v>
      </c>
      <c r="I19" s="14">
        <v>1.54072236770717E-2</v>
      </c>
      <c r="J19" s="11">
        <v>2022</v>
      </c>
      <c r="K19" s="11">
        <v>1</v>
      </c>
      <c r="L19" s="11">
        <v>1</v>
      </c>
      <c r="M19" s="11" t="s">
        <v>42</v>
      </c>
    </row>
    <row r="20" spans="1:13" x14ac:dyDescent="0.2">
      <c r="A20" s="5">
        <v>44589</v>
      </c>
      <c r="B20" s="6" t="s">
        <v>39</v>
      </c>
      <c r="C20" s="7">
        <v>178.2</v>
      </c>
      <c r="D20" s="7">
        <v>178.99</v>
      </c>
      <c r="E20" s="7">
        <v>174.39</v>
      </c>
      <c r="F20" s="7">
        <v>177.18</v>
      </c>
      <c r="G20" s="8">
        <v>81358851</v>
      </c>
      <c r="H20" s="9">
        <v>-3.9492242595190002E-4</v>
      </c>
      <c r="I20" s="9">
        <v>-3.9500042835040002E-4</v>
      </c>
      <c r="J20" s="6">
        <v>2022</v>
      </c>
      <c r="K20" s="6">
        <v>1</v>
      </c>
      <c r="L20" s="6">
        <v>1</v>
      </c>
      <c r="M20" s="6" t="s">
        <v>43</v>
      </c>
    </row>
    <row r="21" spans="1:13" x14ac:dyDescent="0.2">
      <c r="A21" s="10">
        <v>44592</v>
      </c>
      <c r="B21" s="11" t="s">
        <v>39</v>
      </c>
      <c r="C21" s="12">
        <v>177.12</v>
      </c>
      <c r="D21" s="12">
        <v>178.79</v>
      </c>
      <c r="E21" s="12">
        <v>175.38</v>
      </c>
      <c r="F21" s="12">
        <v>176.7</v>
      </c>
      <c r="G21" s="13">
        <v>59602676</v>
      </c>
      <c r="H21" s="14">
        <v>-2.7091093802913001E-3</v>
      </c>
      <c r="I21" s="14">
        <v>-2.7127856582357E-3</v>
      </c>
      <c r="J21" s="11">
        <v>2022</v>
      </c>
      <c r="K21" s="11">
        <v>1</v>
      </c>
      <c r="L21" s="11">
        <v>1</v>
      </c>
      <c r="M21" s="11" t="s">
        <v>44</v>
      </c>
    </row>
    <row r="22" spans="1:13" x14ac:dyDescent="0.2">
      <c r="A22" s="5">
        <v>44593</v>
      </c>
      <c r="B22" s="6" t="s">
        <v>39</v>
      </c>
      <c r="C22" s="7">
        <v>176.75</v>
      </c>
      <c r="D22" s="7">
        <v>176.49</v>
      </c>
      <c r="E22" s="7">
        <v>173.06</v>
      </c>
      <c r="F22" s="7">
        <v>174.75</v>
      </c>
      <c r="G22" s="8">
        <v>70664622</v>
      </c>
      <c r="H22" s="9">
        <v>-1.10356536502546E-2</v>
      </c>
      <c r="I22" s="9">
        <v>-1.1096998211730999E-2</v>
      </c>
      <c r="J22" s="6">
        <v>2022</v>
      </c>
      <c r="K22" s="6">
        <v>2</v>
      </c>
      <c r="L22" s="6">
        <v>1</v>
      </c>
      <c r="M22" s="6" t="s">
        <v>40</v>
      </c>
    </row>
    <row r="23" spans="1:13" x14ac:dyDescent="0.2">
      <c r="A23" s="10">
        <v>44594</v>
      </c>
      <c r="B23" s="11" t="s">
        <v>39</v>
      </c>
      <c r="C23" s="12">
        <v>175.43</v>
      </c>
      <c r="D23" s="12">
        <v>179.96</v>
      </c>
      <c r="E23" s="12">
        <v>176.81</v>
      </c>
      <c r="F23" s="12">
        <v>178.5</v>
      </c>
      <c r="G23" s="13">
        <v>73950456</v>
      </c>
      <c r="H23" s="14">
        <v>2.14592274678111E-2</v>
      </c>
      <c r="I23" s="14">
        <v>2.1232220105774101E-2</v>
      </c>
      <c r="J23" s="11">
        <v>2022</v>
      </c>
      <c r="K23" s="11">
        <v>2</v>
      </c>
      <c r="L23" s="11">
        <v>1</v>
      </c>
      <c r="M23" s="11" t="s">
        <v>41</v>
      </c>
    </row>
    <row r="24" spans="1:13" x14ac:dyDescent="0.2">
      <c r="A24" s="5">
        <v>44595</v>
      </c>
      <c r="B24" s="6" t="s">
        <v>39</v>
      </c>
      <c r="C24" s="7">
        <v>178.62</v>
      </c>
      <c r="D24" s="7">
        <v>180.27</v>
      </c>
      <c r="E24" s="7">
        <v>175.98</v>
      </c>
      <c r="F24" s="7">
        <v>178.11</v>
      </c>
      <c r="G24" s="8">
        <v>64345639</v>
      </c>
      <c r="H24" s="9">
        <v>-2.1848739495797E-3</v>
      </c>
      <c r="I24" s="9">
        <v>-2.1872642689999E-3</v>
      </c>
      <c r="J24" s="6">
        <v>2022</v>
      </c>
      <c r="K24" s="6">
        <v>2</v>
      </c>
      <c r="L24" s="6">
        <v>1</v>
      </c>
      <c r="M24" s="6" t="s">
        <v>42</v>
      </c>
    </row>
    <row r="25" spans="1:13" x14ac:dyDescent="0.2">
      <c r="A25" s="10">
        <v>44596</v>
      </c>
      <c r="B25" s="11" t="s">
        <v>39</v>
      </c>
      <c r="C25" s="12">
        <v>176.94</v>
      </c>
      <c r="D25" s="12">
        <v>180.34</v>
      </c>
      <c r="E25" s="12">
        <v>174.25</v>
      </c>
      <c r="F25" s="12">
        <v>176.9</v>
      </c>
      <c r="G25" s="13">
        <v>55555125</v>
      </c>
      <c r="H25" s="14">
        <v>-6.7935545449440997E-3</v>
      </c>
      <c r="I25" s="14">
        <v>-6.8167357849541E-3</v>
      </c>
      <c r="J25" s="11">
        <v>2022</v>
      </c>
      <c r="K25" s="11">
        <v>2</v>
      </c>
      <c r="L25" s="11">
        <v>1</v>
      </c>
      <c r="M25" s="11" t="s">
        <v>43</v>
      </c>
    </row>
    <row r="26" spans="1:13" x14ac:dyDescent="0.2">
      <c r="A26" s="5">
        <v>44599</v>
      </c>
      <c r="B26" s="6" t="s">
        <v>39</v>
      </c>
      <c r="C26" s="7">
        <v>176.17</v>
      </c>
      <c r="D26" s="7">
        <v>177.79</v>
      </c>
      <c r="E26" s="7">
        <v>172.28</v>
      </c>
      <c r="F26" s="7">
        <v>175.92</v>
      </c>
      <c r="G26" s="8">
        <v>52351020</v>
      </c>
      <c r="H26" s="9">
        <v>-5.5398530243075004E-3</v>
      </c>
      <c r="I26" s="9">
        <v>-5.5552549192338999E-3</v>
      </c>
      <c r="J26" s="6">
        <v>2022</v>
      </c>
      <c r="K26" s="6">
        <v>2</v>
      </c>
      <c r="L26" s="6">
        <v>1</v>
      </c>
      <c r="M26" s="6" t="s">
        <v>44</v>
      </c>
    </row>
    <row r="27" spans="1:13" x14ac:dyDescent="0.2">
      <c r="A27" s="10">
        <v>44600</v>
      </c>
      <c r="B27" s="11" t="s">
        <v>39</v>
      </c>
      <c r="C27" s="12">
        <v>176.13</v>
      </c>
      <c r="D27" s="12">
        <v>178.91</v>
      </c>
      <c r="E27" s="12">
        <v>175.55</v>
      </c>
      <c r="F27" s="12">
        <v>177.6</v>
      </c>
      <c r="G27" s="13">
        <v>39650446</v>
      </c>
      <c r="H27" s="14">
        <v>9.5497953615280001E-3</v>
      </c>
      <c r="I27" s="14">
        <v>9.5044843115639002E-3</v>
      </c>
      <c r="J27" s="11">
        <v>2022</v>
      </c>
      <c r="K27" s="11">
        <v>2</v>
      </c>
      <c r="L27" s="11">
        <v>1</v>
      </c>
      <c r="M27" s="11" t="s">
        <v>40</v>
      </c>
    </row>
    <row r="28" spans="1:13" x14ac:dyDescent="0.2">
      <c r="A28" s="5">
        <v>44601</v>
      </c>
      <c r="B28" s="6" t="s">
        <v>39</v>
      </c>
      <c r="C28" s="7">
        <v>178.7</v>
      </c>
      <c r="D28" s="7">
        <v>180.75</v>
      </c>
      <c r="E28" s="7">
        <v>176.25</v>
      </c>
      <c r="F28" s="7">
        <v>178.79</v>
      </c>
      <c r="G28" s="8">
        <v>58272057</v>
      </c>
      <c r="H28" s="9">
        <v>6.7004504504504002E-3</v>
      </c>
      <c r="I28" s="9">
        <v>6.6781022056590002E-3</v>
      </c>
      <c r="J28" s="6">
        <v>2022</v>
      </c>
      <c r="K28" s="6">
        <v>2</v>
      </c>
      <c r="L28" s="6">
        <v>1</v>
      </c>
      <c r="M28" s="6" t="s">
        <v>41</v>
      </c>
    </row>
    <row r="29" spans="1:13" x14ac:dyDescent="0.2">
      <c r="A29" s="10">
        <v>44602</v>
      </c>
      <c r="B29" s="11" t="s">
        <v>39</v>
      </c>
      <c r="C29" s="12">
        <v>180.26</v>
      </c>
      <c r="D29" s="12">
        <v>181.12</v>
      </c>
      <c r="E29" s="12">
        <v>179.14</v>
      </c>
      <c r="F29" s="12">
        <v>180.13</v>
      </c>
      <c r="G29" s="13">
        <v>96570644</v>
      </c>
      <c r="H29" s="14">
        <v>7.4948263325688999E-3</v>
      </c>
      <c r="I29" s="14">
        <v>7.4668796717382996E-3</v>
      </c>
      <c r="J29" s="11">
        <v>2022</v>
      </c>
      <c r="K29" s="11">
        <v>2</v>
      </c>
      <c r="L29" s="11">
        <v>1</v>
      </c>
      <c r="M29" s="11" t="s">
        <v>42</v>
      </c>
    </row>
    <row r="30" spans="1:13" x14ac:dyDescent="0.2">
      <c r="A30" s="5">
        <v>44603</v>
      </c>
      <c r="B30" s="6" t="s">
        <v>39</v>
      </c>
      <c r="C30" s="7">
        <v>180.85</v>
      </c>
      <c r="D30" s="7">
        <v>183.29</v>
      </c>
      <c r="E30" s="7">
        <v>179.45</v>
      </c>
      <c r="F30" s="7">
        <v>181.54</v>
      </c>
      <c r="G30" s="8">
        <v>49524974</v>
      </c>
      <c r="H30" s="9">
        <v>7.8276800088825007E-3</v>
      </c>
      <c r="I30" s="9">
        <v>7.7972026630141996E-3</v>
      </c>
      <c r="J30" s="6">
        <v>2022</v>
      </c>
      <c r="K30" s="6">
        <v>2</v>
      </c>
      <c r="L30" s="6">
        <v>1</v>
      </c>
      <c r="M30" s="6" t="s">
        <v>43</v>
      </c>
    </row>
    <row r="31" spans="1:13" x14ac:dyDescent="0.2">
      <c r="A31" s="10">
        <v>44606</v>
      </c>
      <c r="B31" s="11" t="s">
        <v>39</v>
      </c>
      <c r="C31" s="12">
        <v>181.8</v>
      </c>
      <c r="D31" s="12">
        <v>190.24</v>
      </c>
      <c r="E31" s="12">
        <v>186.21</v>
      </c>
      <c r="F31" s="12">
        <v>188.36</v>
      </c>
      <c r="G31" s="13">
        <v>53068831</v>
      </c>
      <c r="H31" s="14">
        <v>3.7567478241709903E-2</v>
      </c>
      <c r="I31" s="14">
        <v>3.6879010276872702E-2</v>
      </c>
      <c r="J31" s="11">
        <v>2022</v>
      </c>
      <c r="K31" s="11">
        <v>2</v>
      </c>
      <c r="L31" s="11">
        <v>1</v>
      </c>
      <c r="M31" s="11" t="s">
        <v>44</v>
      </c>
    </row>
    <row r="32" spans="1:13" x14ac:dyDescent="0.2">
      <c r="A32" s="5">
        <v>44607</v>
      </c>
      <c r="B32" s="6" t="s">
        <v>39</v>
      </c>
      <c r="C32" s="7">
        <v>189.08</v>
      </c>
      <c r="D32" s="7">
        <v>189.26</v>
      </c>
      <c r="E32" s="7">
        <v>185.66</v>
      </c>
      <c r="F32" s="7">
        <v>187.14</v>
      </c>
      <c r="G32" s="8">
        <v>136906225</v>
      </c>
      <c r="H32" s="9">
        <v>-6.4769590146528996E-3</v>
      </c>
      <c r="I32" s="9">
        <v>-6.4980255275870003E-3</v>
      </c>
      <c r="J32" s="6">
        <v>2022</v>
      </c>
      <c r="K32" s="6">
        <v>2</v>
      </c>
      <c r="L32" s="6">
        <v>1</v>
      </c>
      <c r="M32" s="6" t="s">
        <v>40</v>
      </c>
    </row>
    <row r="33" spans="1:13" x14ac:dyDescent="0.2">
      <c r="A33" s="10">
        <v>44608</v>
      </c>
      <c r="B33" s="11" t="s">
        <v>39</v>
      </c>
      <c r="C33" s="12">
        <v>186.51</v>
      </c>
      <c r="D33" s="12">
        <v>186.51</v>
      </c>
      <c r="E33" s="12">
        <v>184.73</v>
      </c>
      <c r="F33" s="12">
        <v>185.6</v>
      </c>
      <c r="G33" s="13">
        <v>66093989</v>
      </c>
      <c r="H33" s="14">
        <v>-8.2291332692101E-3</v>
      </c>
      <c r="I33" s="14">
        <v>-8.2631794956666005E-3</v>
      </c>
      <c r="J33" s="11">
        <v>2022</v>
      </c>
      <c r="K33" s="11">
        <v>2</v>
      </c>
      <c r="L33" s="11">
        <v>1</v>
      </c>
      <c r="M33" s="11" t="s">
        <v>41</v>
      </c>
    </row>
    <row r="34" spans="1:13" x14ac:dyDescent="0.2">
      <c r="A34" s="5">
        <v>44609</v>
      </c>
      <c r="B34" s="6" t="s">
        <v>39</v>
      </c>
      <c r="C34" s="7">
        <v>185.46</v>
      </c>
      <c r="D34" s="7">
        <v>185.28</v>
      </c>
      <c r="E34" s="7">
        <v>179.29</v>
      </c>
      <c r="F34" s="7">
        <v>183.14</v>
      </c>
      <c r="G34" s="8">
        <v>88088363</v>
      </c>
      <c r="H34" s="9">
        <v>-1.3254310344827601E-2</v>
      </c>
      <c r="I34" s="9">
        <v>-1.33429326725141E-2</v>
      </c>
      <c r="J34" s="6">
        <v>2022</v>
      </c>
      <c r="K34" s="6">
        <v>2</v>
      </c>
      <c r="L34" s="6">
        <v>1</v>
      </c>
      <c r="M34" s="6" t="s">
        <v>42</v>
      </c>
    </row>
    <row r="35" spans="1:13" x14ac:dyDescent="0.2">
      <c r="A35" s="10">
        <v>44610</v>
      </c>
      <c r="B35" s="11" t="s">
        <v>39</v>
      </c>
      <c r="C35" s="12">
        <v>182.37</v>
      </c>
      <c r="D35" s="12">
        <v>186.45</v>
      </c>
      <c r="E35" s="12">
        <v>183.18</v>
      </c>
      <c r="F35" s="12">
        <v>185.15</v>
      </c>
      <c r="G35" s="13">
        <v>97001047</v>
      </c>
      <c r="H35" s="14">
        <v>1.0975210221688399E-2</v>
      </c>
      <c r="I35" s="14">
        <v>1.09154196800357E-2</v>
      </c>
      <c r="J35" s="11">
        <v>2022</v>
      </c>
      <c r="K35" s="11">
        <v>2</v>
      </c>
      <c r="L35" s="11">
        <v>1</v>
      </c>
      <c r="M35" s="11" t="s">
        <v>43</v>
      </c>
    </row>
    <row r="36" spans="1:13" x14ac:dyDescent="0.2">
      <c r="A36" s="5">
        <v>44613</v>
      </c>
      <c r="B36" s="6" t="s">
        <v>39</v>
      </c>
      <c r="C36" s="7">
        <v>183.97</v>
      </c>
      <c r="D36" s="7">
        <v>191.09</v>
      </c>
      <c r="E36" s="7">
        <v>185.45</v>
      </c>
      <c r="F36" s="7">
        <v>188.82</v>
      </c>
      <c r="G36" s="8">
        <v>97590921</v>
      </c>
      <c r="H36" s="9">
        <v>1.9821766135565699E-2</v>
      </c>
      <c r="I36" s="9">
        <v>1.96278729447487E-2</v>
      </c>
      <c r="J36" s="6">
        <v>2022</v>
      </c>
      <c r="K36" s="6">
        <v>2</v>
      </c>
      <c r="L36" s="6">
        <v>1</v>
      </c>
      <c r="M36" s="6" t="s">
        <v>44</v>
      </c>
    </row>
    <row r="37" spans="1:13" x14ac:dyDescent="0.2">
      <c r="A37" s="10">
        <v>44614</v>
      </c>
      <c r="B37" s="11" t="s">
        <v>39</v>
      </c>
      <c r="C37" s="12">
        <v>189.14</v>
      </c>
      <c r="D37" s="12">
        <v>189.68</v>
      </c>
      <c r="E37" s="12">
        <v>187.46</v>
      </c>
      <c r="F37" s="12">
        <v>188.54</v>
      </c>
      <c r="G37" s="13">
        <v>50669916</v>
      </c>
      <c r="H37" s="14">
        <v>-1.4828937612541E-3</v>
      </c>
      <c r="I37" s="14">
        <v>-1.4839943363662001E-3</v>
      </c>
      <c r="J37" s="11">
        <v>2022</v>
      </c>
      <c r="K37" s="11">
        <v>2</v>
      </c>
      <c r="L37" s="11">
        <v>1</v>
      </c>
      <c r="M37" s="11" t="s">
        <v>40</v>
      </c>
    </row>
    <row r="38" spans="1:13" x14ac:dyDescent="0.2">
      <c r="A38" s="5">
        <v>44615</v>
      </c>
      <c r="B38" s="6" t="s">
        <v>39</v>
      </c>
      <c r="C38" s="7">
        <v>188.72</v>
      </c>
      <c r="D38" s="7">
        <v>189.91</v>
      </c>
      <c r="E38" s="7">
        <v>182.79</v>
      </c>
      <c r="F38" s="7">
        <v>185.95</v>
      </c>
      <c r="G38" s="8">
        <v>74642401</v>
      </c>
      <c r="H38" s="9">
        <v>-1.37371380078498E-2</v>
      </c>
      <c r="I38" s="9">
        <v>-1.3832365596925199E-2</v>
      </c>
      <c r="J38" s="6">
        <v>2022</v>
      </c>
      <c r="K38" s="6">
        <v>2</v>
      </c>
      <c r="L38" s="6">
        <v>1</v>
      </c>
      <c r="M38" s="6" t="s">
        <v>41</v>
      </c>
    </row>
    <row r="39" spans="1:13" x14ac:dyDescent="0.2">
      <c r="A39" s="10">
        <v>44616</v>
      </c>
      <c r="B39" s="11" t="s">
        <v>39</v>
      </c>
      <c r="C39" s="12">
        <v>186.6</v>
      </c>
      <c r="D39" s="12">
        <v>184.78</v>
      </c>
      <c r="E39" s="12">
        <v>182.26</v>
      </c>
      <c r="F39" s="12">
        <v>183.44</v>
      </c>
      <c r="G39" s="13">
        <v>49232720</v>
      </c>
      <c r="H39" s="14">
        <v>-1.34982522183382E-2</v>
      </c>
      <c r="I39" s="14">
        <v>-1.359018182143E-2</v>
      </c>
      <c r="J39" s="11">
        <v>2022</v>
      </c>
      <c r="K39" s="11">
        <v>2</v>
      </c>
      <c r="L39" s="11">
        <v>1</v>
      </c>
      <c r="M39" s="11" t="s">
        <v>42</v>
      </c>
    </row>
    <row r="40" spans="1:13" x14ac:dyDescent="0.2">
      <c r="A40" s="5">
        <v>44617</v>
      </c>
      <c r="B40" s="6" t="s">
        <v>39</v>
      </c>
      <c r="C40" s="7">
        <v>183.95</v>
      </c>
      <c r="D40" s="7">
        <v>187.02</v>
      </c>
      <c r="E40" s="7">
        <v>184.7</v>
      </c>
      <c r="F40" s="7">
        <v>185.57</v>
      </c>
      <c r="G40" s="8">
        <v>166654364</v>
      </c>
      <c r="H40" s="9">
        <v>1.1611426079372E-2</v>
      </c>
      <c r="I40" s="9">
        <v>1.1544530806598501E-2</v>
      </c>
      <c r="J40" s="6">
        <v>2022</v>
      </c>
      <c r="K40" s="6">
        <v>2</v>
      </c>
      <c r="L40" s="6">
        <v>1</v>
      </c>
      <c r="M40" s="6" t="s">
        <v>43</v>
      </c>
    </row>
    <row r="41" spans="1:13" x14ac:dyDescent="0.2">
      <c r="A41" s="10">
        <v>44620</v>
      </c>
      <c r="B41" s="11" t="s">
        <v>39</v>
      </c>
      <c r="C41" s="12">
        <v>185.8</v>
      </c>
      <c r="D41" s="12">
        <v>191.98</v>
      </c>
      <c r="E41" s="12">
        <v>185.76</v>
      </c>
      <c r="F41" s="12">
        <v>188.01</v>
      </c>
      <c r="G41" s="13">
        <v>49578836</v>
      </c>
      <c r="H41" s="14">
        <v>1.3148677049092001E-2</v>
      </c>
      <c r="I41" s="14">
        <v>1.3062983548446301E-2</v>
      </c>
      <c r="J41" s="11">
        <v>2022</v>
      </c>
      <c r="K41" s="11">
        <v>2</v>
      </c>
      <c r="L41" s="11">
        <v>1</v>
      </c>
      <c r="M41" s="11" t="s">
        <v>44</v>
      </c>
    </row>
    <row r="42" spans="1:13" x14ac:dyDescent="0.2">
      <c r="A42" s="5">
        <v>44621</v>
      </c>
      <c r="B42" s="6" t="s">
        <v>39</v>
      </c>
      <c r="C42" s="7">
        <v>188.55</v>
      </c>
      <c r="D42" s="7">
        <v>192.65</v>
      </c>
      <c r="E42" s="7">
        <v>186.76</v>
      </c>
      <c r="F42" s="7">
        <v>189.84</v>
      </c>
      <c r="G42" s="8">
        <v>58420950</v>
      </c>
      <c r="H42" s="9">
        <v>9.7335248125100995E-3</v>
      </c>
      <c r="I42" s="9">
        <v>9.6864592228144003E-3</v>
      </c>
      <c r="J42" s="6">
        <v>2022</v>
      </c>
      <c r="K42" s="6">
        <v>3</v>
      </c>
      <c r="L42" s="6">
        <v>1</v>
      </c>
      <c r="M42" s="6" t="s">
        <v>40</v>
      </c>
    </row>
    <row r="43" spans="1:13" x14ac:dyDescent="0.2">
      <c r="A43" s="10">
        <v>44622</v>
      </c>
      <c r="B43" s="11" t="s">
        <v>39</v>
      </c>
      <c r="C43" s="12">
        <v>189.8</v>
      </c>
      <c r="D43" s="12">
        <v>189</v>
      </c>
      <c r="E43" s="12">
        <v>186.94</v>
      </c>
      <c r="F43" s="12">
        <v>187.79</v>
      </c>
      <c r="G43" s="13">
        <v>58547967</v>
      </c>
      <c r="H43" s="14">
        <v>-1.07985672144964E-2</v>
      </c>
      <c r="I43" s="14">
        <v>-1.08572949073931E-2</v>
      </c>
      <c r="J43" s="11">
        <v>2022</v>
      </c>
      <c r="K43" s="11">
        <v>3</v>
      </c>
      <c r="L43" s="11">
        <v>1</v>
      </c>
      <c r="M43" s="11" t="s">
        <v>41</v>
      </c>
    </row>
    <row r="44" spans="1:13" x14ac:dyDescent="0.2">
      <c r="A44" s="5">
        <v>44623</v>
      </c>
      <c r="B44" s="6" t="s">
        <v>39</v>
      </c>
      <c r="C44" s="7">
        <v>188.19</v>
      </c>
      <c r="D44" s="7">
        <v>191.21</v>
      </c>
      <c r="E44" s="7">
        <v>186.02</v>
      </c>
      <c r="F44" s="7">
        <v>188.62</v>
      </c>
      <c r="G44" s="8">
        <v>51061382</v>
      </c>
      <c r="H44" s="9">
        <v>4.4198306619095996E-3</v>
      </c>
      <c r="I44" s="9">
        <v>4.4100918956237996E-3</v>
      </c>
      <c r="J44" s="6">
        <v>2022</v>
      </c>
      <c r="K44" s="6">
        <v>3</v>
      </c>
      <c r="L44" s="6">
        <v>1</v>
      </c>
      <c r="M44" s="6" t="s">
        <v>42</v>
      </c>
    </row>
    <row r="45" spans="1:13" x14ac:dyDescent="0.2">
      <c r="A45" s="10">
        <v>44624</v>
      </c>
      <c r="B45" s="11" t="s">
        <v>39</v>
      </c>
      <c r="C45" s="12">
        <v>187.92</v>
      </c>
      <c r="D45" s="12">
        <v>191.13</v>
      </c>
      <c r="E45" s="12">
        <v>187.28</v>
      </c>
      <c r="F45" s="12">
        <v>189.08</v>
      </c>
      <c r="G45" s="13">
        <v>120037573</v>
      </c>
      <c r="H45" s="14">
        <v>2.4387657724524998E-3</v>
      </c>
      <c r="I45" s="14">
        <v>2.4357968092968002E-3</v>
      </c>
      <c r="J45" s="11">
        <v>2022</v>
      </c>
      <c r="K45" s="11">
        <v>3</v>
      </c>
      <c r="L45" s="11">
        <v>1</v>
      </c>
      <c r="M45" s="11" t="s">
        <v>43</v>
      </c>
    </row>
    <row r="46" spans="1:13" x14ac:dyDescent="0.2">
      <c r="A46" s="5">
        <v>44627</v>
      </c>
      <c r="B46" s="6" t="s">
        <v>39</v>
      </c>
      <c r="C46" s="7">
        <v>189.44</v>
      </c>
      <c r="D46" s="7">
        <v>193.34</v>
      </c>
      <c r="E46" s="7">
        <v>187.64</v>
      </c>
      <c r="F46" s="7">
        <v>189.87</v>
      </c>
      <c r="G46" s="8">
        <v>165465217</v>
      </c>
      <c r="H46" s="9">
        <v>4.1781256610957003E-3</v>
      </c>
      <c r="I46" s="9">
        <v>4.1694215302879997E-3</v>
      </c>
      <c r="J46" s="6">
        <v>2022</v>
      </c>
      <c r="K46" s="6">
        <v>3</v>
      </c>
      <c r="L46" s="6">
        <v>1</v>
      </c>
      <c r="M46" s="6" t="s">
        <v>44</v>
      </c>
    </row>
    <row r="47" spans="1:13" x14ac:dyDescent="0.2">
      <c r="A47" s="10">
        <v>44628</v>
      </c>
      <c r="B47" s="11" t="s">
        <v>39</v>
      </c>
      <c r="C47" s="12">
        <v>190.52</v>
      </c>
      <c r="D47" s="12">
        <v>194.9</v>
      </c>
      <c r="E47" s="12">
        <v>190.67</v>
      </c>
      <c r="F47" s="12">
        <v>192.79</v>
      </c>
      <c r="G47" s="13">
        <v>69359415</v>
      </c>
      <c r="H47" s="14">
        <v>1.5378943487649401E-2</v>
      </c>
      <c r="I47" s="14">
        <v>1.52618861560537E-2</v>
      </c>
      <c r="J47" s="11">
        <v>2022</v>
      </c>
      <c r="K47" s="11">
        <v>3</v>
      </c>
      <c r="L47" s="11">
        <v>1</v>
      </c>
      <c r="M47" s="11" t="s">
        <v>40</v>
      </c>
    </row>
    <row r="48" spans="1:13" x14ac:dyDescent="0.2">
      <c r="A48" s="5">
        <v>44629</v>
      </c>
      <c r="B48" s="6" t="s">
        <v>39</v>
      </c>
      <c r="C48" s="7">
        <v>192.13</v>
      </c>
      <c r="D48" s="7">
        <v>195.04</v>
      </c>
      <c r="E48" s="7">
        <v>192.19</v>
      </c>
      <c r="F48" s="7">
        <v>193.61</v>
      </c>
      <c r="G48" s="8">
        <v>53833701</v>
      </c>
      <c r="H48" s="9">
        <v>4.2533326417345998E-3</v>
      </c>
      <c r="I48" s="9">
        <v>4.2443127896965001E-3</v>
      </c>
      <c r="J48" s="6">
        <v>2022</v>
      </c>
      <c r="K48" s="6">
        <v>3</v>
      </c>
      <c r="L48" s="6">
        <v>1</v>
      </c>
      <c r="M48" s="6" t="s">
        <v>41</v>
      </c>
    </row>
    <row r="49" spans="1:13" x14ac:dyDescent="0.2">
      <c r="A49" s="10">
        <v>44630</v>
      </c>
      <c r="B49" s="11" t="s">
        <v>39</v>
      </c>
      <c r="C49" s="12">
        <v>193.66</v>
      </c>
      <c r="D49" s="12">
        <v>198.57</v>
      </c>
      <c r="E49" s="12">
        <v>192.4</v>
      </c>
      <c r="F49" s="12">
        <v>195.95</v>
      </c>
      <c r="G49" s="13">
        <v>40892594</v>
      </c>
      <c r="H49" s="14">
        <v>1.20861525747635E-2</v>
      </c>
      <c r="I49" s="14">
        <v>1.2013698244566299E-2</v>
      </c>
      <c r="J49" s="11">
        <v>2022</v>
      </c>
      <c r="K49" s="11">
        <v>3</v>
      </c>
      <c r="L49" s="11">
        <v>1</v>
      </c>
      <c r="M49" s="11" t="s">
        <v>42</v>
      </c>
    </row>
    <row r="50" spans="1:13" x14ac:dyDescent="0.2">
      <c r="A50" s="5">
        <v>44631</v>
      </c>
      <c r="B50" s="6" t="s">
        <v>39</v>
      </c>
      <c r="C50" s="7">
        <v>195.33</v>
      </c>
      <c r="D50" s="7">
        <v>198.29</v>
      </c>
      <c r="E50" s="7">
        <v>193.12</v>
      </c>
      <c r="F50" s="7">
        <v>196.26</v>
      </c>
      <c r="G50" s="8">
        <v>74350769</v>
      </c>
      <c r="H50" s="9">
        <v>1.582036233733E-3</v>
      </c>
      <c r="I50" s="9">
        <v>1.5807861327069999E-3</v>
      </c>
      <c r="J50" s="6">
        <v>2022</v>
      </c>
      <c r="K50" s="6">
        <v>3</v>
      </c>
      <c r="L50" s="6">
        <v>1</v>
      </c>
      <c r="M50" s="6" t="s">
        <v>43</v>
      </c>
    </row>
    <row r="51" spans="1:13" x14ac:dyDescent="0.2">
      <c r="A51" s="10">
        <v>44634</v>
      </c>
      <c r="B51" s="11" t="s">
        <v>39</v>
      </c>
      <c r="C51" s="12">
        <v>195.74</v>
      </c>
      <c r="D51" s="12">
        <v>199.42</v>
      </c>
      <c r="E51" s="12">
        <v>195.48</v>
      </c>
      <c r="F51" s="12">
        <v>197.32</v>
      </c>
      <c r="G51" s="13">
        <v>72756409</v>
      </c>
      <c r="H51" s="14">
        <v>5.4009986752268004E-3</v>
      </c>
      <c r="I51" s="14">
        <v>5.3864655871899998E-3</v>
      </c>
      <c r="J51" s="11">
        <v>2022</v>
      </c>
      <c r="K51" s="11">
        <v>3</v>
      </c>
      <c r="L51" s="11">
        <v>1</v>
      </c>
      <c r="M51" s="11" t="s">
        <v>44</v>
      </c>
    </row>
    <row r="52" spans="1:13" x14ac:dyDescent="0.2">
      <c r="A52" s="5">
        <v>44635</v>
      </c>
      <c r="B52" s="6" t="s">
        <v>39</v>
      </c>
      <c r="C52" s="7">
        <v>196.19</v>
      </c>
      <c r="D52" s="7">
        <v>201.77</v>
      </c>
      <c r="E52" s="7">
        <v>196.89</v>
      </c>
      <c r="F52" s="7">
        <v>199.54</v>
      </c>
      <c r="G52" s="8">
        <v>65801181</v>
      </c>
      <c r="H52" s="9">
        <v>1.1250760186499001E-2</v>
      </c>
      <c r="I52" s="9">
        <v>1.11879411198235E-2</v>
      </c>
      <c r="J52" s="6">
        <v>2022</v>
      </c>
      <c r="K52" s="6">
        <v>3</v>
      </c>
      <c r="L52" s="6">
        <v>1</v>
      </c>
      <c r="M52" s="6" t="s">
        <v>40</v>
      </c>
    </row>
    <row r="53" spans="1:13" x14ac:dyDescent="0.2">
      <c r="A53" s="10">
        <v>44636</v>
      </c>
      <c r="B53" s="11" t="s">
        <v>39</v>
      </c>
      <c r="C53" s="12">
        <v>200.83</v>
      </c>
      <c r="D53" s="12">
        <v>195.65</v>
      </c>
      <c r="E53" s="12">
        <v>193.54</v>
      </c>
      <c r="F53" s="12">
        <v>194.74</v>
      </c>
      <c r="G53" s="13">
        <v>85493402</v>
      </c>
      <c r="H53" s="14">
        <v>-2.40553272526811E-2</v>
      </c>
      <c r="I53" s="14">
        <v>-2.4349381934750801E-2</v>
      </c>
      <c r="J53" s="11">
        <v>2022</v>
      </c>
      <c r="K53" s="11">
        <v>3</v>
      </c>
      <c r="L53" s="11">
        <v>1</v>
      </c>
      <c r="M53" s="11" t="s">
        <v>41</v>
      </c>
    </row>
    <row r="54" spans="1:13" x14ac:dyDescent="0.2">
      <c r="A54" s="5">
        <v>44637</v>
      </c>
      <c r="B54" s="6" t="s">
        <v>39</v>
      </c>
      <c r="C54" s="7">
        <v>195.8</v>
      </c>
      <c r="D54" s="7">
        <v>197.56</v>
      </c>
      <c r="E54" s="7">
        <v>190.09</v>
      </c>
      <c r="F54" s="7">
        <v>193.78</v>
      </c>
      <c r="G54" s="8">
        <v>90069228</v>
      </c>
      <c r="H54" s="9">
        <v>-4.9296497894628002E-3</v>
      </c>
      <c r="I54" s="9">
        <v>-4.9418405937520001E-3</v>
      </c>
      <c r="J54" s="6">
        <v>2022</v>
      </c>
      <c r="K54" s="6">
        <v>3</v>
      </c>
      <c r="L54" s="6">
        <v>1</v>
      </c>
      <c r="M54" s="6" t="s">
        <v>42</v>
      </c>
    </row>
    <row r="55" spans="1:13" x14ac:dyDescent="0.2">
      <c r="A55" s="10">
        <v>44638</v>
      </c>
      <c r="B55" s="11" t="s">
        <v>39</v>
      </c>
      <c r="C55" s="12">
        <v>194.31</v>
      </c>
      <c r="D55" s="12">
        <v>196.22</v>
      </c>
      <c r="E55" s="12">
        <v>188.6</v>
      </c>
      <c r="F55" s="12">
        <v>192.32</v>
      </c>
      <c r="G55" s="13">
        <v>88142216</v>
      </c>
      <c r="H55" s="14">
        <v>-7.5343172670037997E-3</v>
      </c>
      <c r="I55" s="14">
        <v>-7.5628436100153001E-3</v>
      </c>
      <c r="J55" s="11">
        <v>2022</v>
      </c>
      <c r="K55" s="11">
        <v>3</v>
      </c>
      <c r="L55" s="11">
        <v>1</v>
      </c>
      <c r="M55" s="11" t="s">
        <v>43</v>
      </c>
    </row>
    <row r="56" spans="1:13" x14ac:dyDescent="0.2">
      <c r="A56" s="5">
        <v>44641</v>
      </c>
      <c r="B56" s="6" t="s">
        <v>39</v>
      </c>
      <c r="C56" s="7">
        <v>194.25</v>
      </c>
      <c r="D56" s="7">
        <v>193.74</v>
      </c>
      <c r="E56" s="7">
        <v>187.1</v>
      </c>
      <c r="F56" s="7">
        <v>190.32</v>
      </c>
      <c r="G56" s="8">
        <v>72761660</v>
      </c>
      <c r="H56" s="9">
        <v>-1.03993344425956E-2</v>
      </c>
      <c r="I56" s="9">
        <v>-1.0453785352140499E-2</v>
      </c>
      <c r="J56" s="6">
        <v>2022</v>
      </c>
      <c r="K56" s="6">
        <v>3</v>
      </c>
      <c r="L56" s="6">
        <v>1</v>
      </c>
      <c r="M56" s="6" t="s">
        <v>44</v>
      </c>
    </row>
    <row r="57" spans="1:13" x14ac:dyDescent="0.2">
      <c r="A57" s="10">
        <v>44642</v>
      </c>
      <c r="B57" s="11" t="s">
        <v>39</v>
      </c>
      <c r="C57" s="12">
        <v>190.14</v>
      </c>
      <c r="D57" s="12">
        <v>190.37</v>
      </c>
      <c r="E57" s="12">
        <v>188.4</v>
      </c>
      <c r="F57" s="12">
        <v>189.52</v>
      </c>
      <c r="G57" s="13">
        <v>57485922</v>
      </c>
      <c r="H57" s="14">
        <v>-4.2034468263975003E-3</v>
      </c>
      <c r="I57" s="14">
        <v>-4.2123061441719997E-3</v>
      </c>
      <c r="J57" s="11">
        <v>2022</v>
      </c>
      <c r="K57" s="11">
        <v>3</v>
      </c>
      <c r="L57" s="11">
        <v>1</v>
      </c>
      <c r="M57" s="11" t="s">
        <v>40</v>
      </c>
    </row>
    <row r="58" spans="1:13" x14ac:dyDescent="0.2">
      <c r="A58" s="5">
        <v>44643</v>
      </c>
      <c r="B58" s="6" t="s">
        <v>39</v>
      </c>
      <c r="C58" s="7">
        <v>192.45</v>
      </c>
      <c r="D58" s="7">
        <v>195.58</v>
      </c>
      <c r="E58" s="7">
        <v>193.35</v>
      </c>
      <c r="F58" s="7">
        <v>194.49</v>
      </c>
      <c r="G58" s="8">
        <v>97687788</v>
      </c>
      <c r="H58" s="9">
        <v>2.62241452089488E-2</v>
      </c>
      <c r="I58" s="9">
        <v>2.58861880044839E-2</v>
      </c>
      <c r="J58" s="6">
        <v>2022</v>
      </c>
      <c r="K58" s="6">
        <v>3</v>
      </c>
      <c r="L58" s="6">
        <v>1</v>
      </c>
      <c r="M58" s="6" t="s">
        <v>41</v>
      </c>
    </row>
    <row r="59" spans="1:13" x14ac:dyDescent="0.2">
      <c r="A59" s="10">
        <v>44644</v>
      </c>
      <c r="B59" s="11" t="s">
        <v>39</v>
      </c>
      <c r="C59" s="12">
        <v>194.26</v>
      </c>
      <c r="D59" s="12">
        <v>193.85</v>
      </c>
      <c r="E59" s="12">
        <v>188.68</v>
      </c>
      <c r="F59" s="12">
        <v>191.73</v>
      </c>
      <c r="G59" s="13">
        <v>80300894</v>
      </c>
      <c r="H59" s="14">
        <v>-1.41909609748573E-2</v>
      </c>
      <c r="I59" s="14">
        <v>-1.4292615524713901E-2</v>
      </c>
      <c r="J59" s="11">
        <v>2022</v>
      </c>
      <c r="K59" s="11">
        <v>3</v>
      </c>
      <c r="L59" s="11">
        <v>1</v>
      </c>
      <c r="M59" s="11" t="s">
        <v>42</v>
      </c>
    </row>
    <row r="60" spans="1:13" x14ac:dyDescent="0.2">
      <c r="A60" s="5">
        <v>44645</v>
      </c>
      <c r="B60" s="6" t="s">
        <v>39</v>
      </c>
      <c r="C60" s="7">
        <v>191.98</v>
      </c>
      <c r="D60" s="7">
        <v>195.63</v>
      </c>
      <c r="E60" s="7">
        <v>193.79</v>
      </c>
      <c r="F60" s="7">
        <v>195</v>
      </c>
      <c r="G60" s="8">
        <v>104431765</v>
      </c>
      <c r="H60" s="9">
        <v>1.7055233922703899E-2</v>
      </c>
      <c r="I60" s="9">
        <v>1.69114262334468E-2</v>
      </c>
      <c r="J60" s="6">
        <v>2022</v>
      </c>
      <c r="K60" s="6">
        <v>3</v>
      </c>
      <c r="L60" s="6">
        <v>1</v>
      </c>
      <c r="M60" s="6" t="s">
        <v>43</v>
      </c>
    </row>
    <row r="61" spans="1:13" x14ac:dyDescent="0.2">
      <c r="A61" s="10">
        <v>44648</v>
      </c>
      <c r="B61" s="11" t="s">
        <v>39</v>
      </c>
      <c r="C61" s="12">
        <v>194.61</v>
      </c>
      <c r="D61" s="12">
        <v>193.89</v>
      </c>
      <c r="E61" s="12">
        <v>186.19</v>
      </c>
      <c r="F61" s="12">
        <v>189.59</v>
      </c>
      <c r="G61" s="13">
        <v>101397587</v>
      </c>
      <c r="H61" s="14">
        <v>-2.7743589743589699E-2</v>
      </c>
      <c r="I61" s="14">
        <v>-2.8135712749799702E-2</v>
      </c>
      <c r="J61" s="11">
        <v>2022</v>
      </c>
      <c r="K61" s="11">
        <v>3</v>
      </c>
      <c r="L61" s="11">
        <v>1</v>
      </c>
      <c r="M61" s="11" t="s">
        <v>44</v>
      </c>
    </row>
    <row r="62" spans="1:13" x14ac:dyDescent="0.2">
      <c r="A62" s="5">
        <v>44649</v>
      </c>
      <c r="B62" s="6" t="s">
        <v>39</v>
      </c>
      <c r="C62" s="7">
        <v>189.95</v>
      </c>
      <c r="D62" s="7">
        <v>190.17</v>
      </c>
      <c r="E62" s="7">
        <v>186.66</v>
      </c>
      <c r="F62" s="7">
        <v>188.6</v>
      </c>
      <c r="G62" s="8">
        <v>52221694</v>
      </c>
      <c r="H62" s="9">
        <v>-5.2217943984388003E-3</v>
      </c>
      <c r="I62" s="9">
        <v>-5.2354756145898997E-3</v>
      </c>
      <c r="J62" s="6">
        <v>2022</v>
      </c>
      <c r="K62" s="6">
        <v>3</v>
      </c>
      <c r="L62" s="6">
        <v>1</v>
      </c>
      <c r="M62" s="6" t="s">
        <v>40</v>
      </c>
    </row>
    <row r="63" spans="1:13" x14ac:dyDescent="0.2">
      <c r="A63" s="10">
        <v>44650</v>
      </c>
      <c r="B63" s="11" t="s">
        <v>39</v>
      </c>
      <c r="C63" s="12">
        <v>189.4</v>
      </c>
      <c r="D63" s="12">
        <v>191.19</v>
      </c>
      <c r="E63" s="12">
        <v>186.79</v>
      </c>
      <c r="F63" s="12">
        <v>189.2</v>
      </c>
      <c r="G63" s="13">
        <v>52026852</v>
      </c>
      <c r="H63" s="14">
        <v>3.1813361611876E-3</v>
      </c>
      <c r="I63" s="14">
        <v>3.1762864184207E-3</v>
      </c>
      <c r="J63" s="11">
        <v>2022</v>
      </c>
      <c r="K63" s="11">
        <v>3</v>
      </c>
      <c r="L63" s="11">
        <v>1</v>
      </c>
      <c r="M63" s="11" t="s">
        <v>41</v>
      </c>
    </row>
    <row r="64" spans="1:13" x14ac:dyDescent="0.2">
      <c r="A64" s="5">
        <v>44651</v>
      </c>
      <c r="B64" s="6" t="s">
        <v>39</v>
      </c>
      <c r="C64" s="7">
        <v>189.09</v>
      </c>
      <c r="D64" s="7">
        <v>194.99</v>
      </c>
      <c r="E64" s="7">
        <v>187.6</v>
      </c>
      <c r="F64" s="7">
        <v>191.19</v>
      </c>
      <c r="G64" s="8">
        <v>63775201</v>
      </c>
      <c r="H64" s="9">
        <v>1.05179704016913E-2</v>
      </c>
      <c r="I64" s="9">
        <v>1.0463041376534501E-2</v>
      </c>
      <c r="J64" s="6">
        <v>2022</v>
      </c>
      <c r="K64" s="6">
        <v>3</v>
      </c>
      <c r="L64" s="6">
        <v>1</v>
      </c>
      <c r="M64" s="6" t="s">
        <v>42</v>
      </c>
    </row>
    <row r="65" spans="1:13" x14ac:dyDescent="0.2">
      <c r="A65" s="10">
        <v>44652</v>
      </c>
      <c r="B65" s="11" t="s">
        <v>39</v>
      </c>
      <c r="C65" s="12">
        <v>192.92</v>
      </c>
      <c r="D65" s="12">
        <v>195.25</v>
      </c>
      <c r="E65" s="12">
        <v>191.09</v>
      </c>
      <c r="F65" s="12">
        <v>193.6</v>
      </c>
      <c r="G65" s="13">
        <v>58273474</v>
      </c>
      <c r="H65" s="14">
        <v>1.26052617814738E-2</v>
      </c>
      <c r="I65" s="14">
        <v>1.2526476848164001E-2</v>
      </c>
      <c r="J65" s="11">
        <v>2022</v>
      </c>
      <c r="K65" s="11">
        <v>4</v>
      </c>
      <c r="L65" s="11">
        <v>2</v>
      </c>
      <c r="M65" s="11" t="s">
        <v>43</v>
      </c>
    </row>
    <row r="66" spans="1:13" x14ac:dyDescent="0.2">
      <c r="A66" s="5">
        <v>44655</v>
      </c>
      <c r="B66" s="6" t="s">
        <v>39</v>
      </c>
      <c r="C66" s="7">
        <v>193.84</v>
      </c>
      <c r="D66" s="7">
        <v>197.34</v>
      </c>
      <c r="E66" s="7">
        <v>195.13</v>
      </c>
      <c r="F66" s="7">
        <v>196.32</v>
      </c>
      <c r="G66" s="8">
        <v>100343787</v>
      </c>
      <c r="H66" s="9">
        <v>1.40495867768595E-2</v>
      </c>
      <c r="I66" s="9">
        <v>1.39518061201246E-2</v>
      </c>
      <c r="J66" s="6">
        <v>2022</v>
      </c>
      <c r="K66" s="6">
        <v>4</v>
      </c>
      <c r="L66" s="6">
        <v>2</v>
      </c>
      <c r="M66" s="6" t="s">
        <v>44</v>
      </c>
    </row>
    <row r="67" spans="1:13" x14ac:dyDescent="0.2">
      <c r="A67" s="10">
        <v>44656</v>
      </c>
      <c r="B67" s="11" t="s">
        <v>39</v>
      </c>
      <c r="C67" s="12">
        <v>196.59</v>
      </c>
      <c r="D67" s="12">
        <v>196.96</v>
      </c>
      <c r="E67" s="12">
        <v>193.46</v>
      </c>
      <c r="F67" s="12">
        <v>195.25</v>
      </c>
      <c r="G67" s="13">
        <v>88891767</v>
      </c>
      <c r="H67" s="14">
        <v>-5.4502852485736998E-3</v>
      </c>
      <c r="I67" s="14">
        <v>-5.4651922428059002E-3</v>
      </c>
      <c r="J67" s="11">
        <v>2022</v>
      </c>
      <c r="K67" s="11">
        <v>4</v>
      </c>
      <c r="L67" s="11">
        <v>2</v>
      </c>
      <c r="M67" s="11" t="s">
        <v>40</v>
      </c>
    </row>
    <row r="68" spans="1:13" x14ac:dyDescent="0.2">
      <c r="A68" s="5">
        <v>44657</v>
      </c>
      <c r="B68" s="6" t="s">
        <v>39</v>
      </c>
      <c r="C68" s="7">
        <v>194.34</v>
      </c>
      <c r="D68" s="7">
        <v>196.32</v>
      </c>
      <c r="E68" s="7">
        <v>191.47</v>
      </c>
      <c r="F68" s="7">
        <v>193.8</v>
      </c>
      <c r="G68" s="8">
        <v>111250212</v>
      </c>
      <c r="H68" s="9">
        <v>-7.4263764404607999E-3</v>
      </c>
      <c r="I68" s="9">
        <v>-7.4540892631293001E-3</v>
      </c>
      <c r="J68" s="6">
        <v>2022</v>
      </c>
      <c r="K68" s="6">
        <v>4</v>
      </c>
      <c r="L68" s="6">
        <v>2</v>
      </c>
      <c r="M68" s="6" t="s">
        <v>41</v>
      </c>
    </row>
    <row r="69" spans="1:13" x14ac:dyDescent="0.2">
      <c r="A69" s="10">
        <v>44658</v>
      </c>
      <c r="B69" s="11" t="s">
        <v>39</v>
      </c>
      <c r="C69" s="12">
        <v>194.22</v>
      </c>
      <c r="D69" s="12">
        <v>199.03</v>
      </c>
      <c r="E69" s="12">
        <v>194.91</v>
      </c>
      <c r="F69" s="12">
        <v>196.74</v>
      </c>
      <c r="G69" s="13">
        <v>90104731</v>
      </c>
      <c r="H69" s="14">
        <v>1.5170278637770899E-2</v>
      </c>
      <c r="I69" s="14">
        <v>1.5056360627946099E-2</v>
      </c>
      <c r="J69" s="11">
        <v>2022</v>
      </c>
      <c r="K69" s="11">
        <v>4</v>
      </c>
      <c r="L69" s="11">
        <v>2</v>
      </c>
      <c r="M69" s="11" t="s">
        <v>42</v>
      </c>
    </row>
    <row r="70" spans="1:13" x14ac:dyDescent="0.2">
      <c r="A70" s="5">
        <v>44659</v>
      </c>
      <c r="B70" s="6" t="s">
        <v>39</v>
      </c>
      <c r="C70" s="7">
        <v>196.61</v>
      </c>
      <c r="D70" s="7">
        <v>197.99</v>
      </c>
      <c r="E70" s="7">
        <v>193.72</v>
      </c>
      <c r="F70" s="7">
        <v>196.19</v>
      </c>
      <c r="G70" s="8">
        <v>85167636</v>
      </c>
      <c r="H70" s="9">
        <v>-2.7955677543967002E-3</v>
      </c>
      <c r="I70" s="9">
        <v>-2.7994826518743998E-3</v>
      </c>
      <c r="J70" s="6">
        <v>2022</v>
      </c>
      <c r="K70" s="6">
        <v>4</v>
      </c>
      <c r="L70" s="6">
        <v>2</v>
      </c>
      <c r="M70" s="6" t="s">
        <v>43</v>
      </c>
    </row>
    <row r="71" spans="1:13" x14ac:dyDescent="0.2">
      <c r="A71" s="10">
        <v>44662</v>
      </c>
      <c r="B71" s="11" t="s">
        <v>39</v>
      </c>
      <c r="C71" s="12">
        <v>195.58</v>
      </c>
      <c r="D71" s="12">
        <v>196.21</v>
      </c>
      <c r="E71" s="12">
        <v>190.08</v>
      </c>
      <c r="F71" s="12">
        <v>192.07</v>
      </c>
      <c r="G71" s="13">
        <v>114657058</v>
      </c>
      <c r="H71" s="14">
        <v>-2.10000509709975E-2</v>
      </c>
      <c r="I71" s="14">
        <v>-2.1223688515976901E-2</v>
      </c>
      <c r="J71" s="11">
        <v>2022</v>
      </c>
      <c r="K71" s="11">
        <v>4</v>
      </c>
      <c r="L71" s="11">
        <v>2</v>
      </c>
      <c r="M71" s="11" t="s">
        <v>44</v>
      </c>
    </row>
    <row r="72" spans="1:13" x14ac:dyDescent="0.2">
      <c r="A72" s="5">
        <v>44663</v>
      </c>
      <c r="B72" s="6" t="s">
        <v>39</v>
      </c>
      <c r="C72" s="7">
        <v>191.3</v>
      </c>
      <c r="D72" s="7">
        <v>190.95</v>
      </c>
      <c r="E72" s="7">
        <v>186.71</v>
      </c>
      <c r="F72" s="7">
        <v>188.48</v>
      </c>
      <c r="G72" s="8">
        <v>92106437</v>
      </c>
      <c r="H72" s="9">
        <v>-1.8691102202322001E-2</v>
      </c>
      <c r="I72" s="9">
        <v>-1.8867988453538601E-2</v>
      </c>
      <c r="J72" s="6">
        <v>2022</v>
      </c>
      <c r="K72" s="6">
        <v>4</v>
      </c>
      <c r="L72" s="6">
        <v>2</v>
      </c>
      <c r="M72" s="6" t="s">
        <v>40</v>
      </c>
    </row>
    <row r="73" spans="1:13" x14ac:dyDescent="0.2">
      <c r="A73" s="10">
        <v>44664</v>
      </c>
      <c r="B73" s="11" t="s">
        <v>39</v>
      </c>
      <c r="C73" s="12">
        <v>191.05</v>
      </c>
      <c r="D73" s="12">
        <v>187.25</v>
      </c>
      <c r="E73" s="12">
        <v>184.3</v>
      </c>
      <c r="F73" s="12">
        <v>185.64</v>
      </c>
      <c r="G73" s="13">
        <v>81651233</v>
      </c>
      <c r="H73" s="14">
        <v>-1.50679117147708E-2</v>
      </c>
      <c r="I73" s="14">
        <v>-1.5182586090246799E-2</v>
      </c>
      <c r="J73" s="11">
        <v>2022</v>
      </c>
      <c r="K73" s="11">
        <v>4</v>
      </c>
      <c r="L73" s="11">
        <v>2</v>
      </c>
      <c r="M73" s="11" t="s">
        <v>41</v>
      </c>
    </row>
    <row r="74" spans="1:13" x14ac:dyDescent="0.2">
      <c r="A74" s="5">
        <v>44665</v>
      </c>
      <c r="B74" s="6" t="s">
        <v>39</v>
      </c>
      <c r="C74" s="7">
        <v>185.39</v>
      </c>
      <c r="D74" s="7">
        <v>188.63</v>
      </c>
      <c r="E74" s="7">
        <v>185.49</v>
      </c>
      <c r="F74" s="7">
        <v>187.3</v>
      </c>
      <c r="G74" s="8">
        <v>124731389</v>
      </c>
      <c r="H74" s="9">
        <v>8.9420383538031997E-3</v>
      </c>
      <c r="I74" s="9">
        <v>8.9022950770679E-3</v>
      </c>
      <c r="J74" s="6">
        <v>2022</v>
      </c>
      <c r="K74" s="6">
        <v>4</v>
      </c>
      <c r="L74" s="6">
        <v>2</v>
      </c>
      <c r="M74" s="6" t="s">
        <v>42</v>
      </c>
    </row>
    <row r="75" spans="1:13" x14ac:dyDescent="0.2">
      <c r="A75" s="10">
        <v>44666</v>
      </c>
      <c r="B75" s="11" t="s">
        <v>39</v>
      </c>
      <c r="C75" s="12">
        <v>185.91</v>
      </c>
      <c r="D75" s="12">
        <v>188.96</v>
      </c>
      <c r="E75" s="12">
        <v>185.88</v>
      </c>
      <c r="F75" s="12">
        <v>187.84</v>
      </c>
      <c r="G75" s="13">
        <v>82812655</v>
      </c>
      <c r="H75" s="14">
        <v>2.8830752802987999E-3</v>
      </c>
      <c r="I75" s="14">
        <v>2.8789271896886002E-3</v>
      </c>
      <c r="J75" s="11">
        <v>2022</v>
      </c>
      <c r="K75" s="11">
        <v>4</v>
      </c>
      <c r="L75" s="11">
        <v>2</v>
      </c>
      <c r="M75" s="11" t="s">
        <v>43</v>
      </c>
    </row>
    <row r="76" spans="1:13" x14ac:dyDescent="0.2">
      <c r="A76" s="5">
        <v>44669</v>
      </c>
      <c r="B76" s="6" t="s">
        <v>39</v>
      </c>
      <c r="C76" s="7">
        <v>187.17</v>
      </c>
      <c r="D76" s="7">
        <v>191.61</v>
      </c>
      <c r="E76" s="7">
        <v>188.82</v>
      </c>
      <c r="F76" s="7">
        <v>190.15</v>
      </c>
      <c r="G76" s="8">
        <v>73019348</v>
      </c>
      <c r="H76" s="9">
        <v>1.22977001703576E-2</v>
      </c>
      <c r="I76" s="9">
        <v>1.2222697734536899E-2</v>
      </c>
      <c r="J76" s="6">
        <v>2022</v>
      </c>
      <c r="K76" s="6">
        <v>4</v>
      </c>
      <c r="L76" s="6">
        <v>2</v>
      </c>
      <c r="M76" s="6" t="s">
        <v>44</v>
      </c>
    </row>
    <row r="77" spans="1:13" x14ac:dyDescent="0.2">
      <c r="A77" s="10">
        <v>44670</v>
      </c>
      <c r="B77" s="11" t="s">
        <v>39</v>
      </c>
      <c r="C77" s="12">
        <v>190.1</v>
      </c>
      <c r="D77" s="12">
        <v>189.87</v>
      </c>
      <c r="E77" s="12">
        <v>187.52</v>
      </c>
      <c r="F77" s="12">
        <v>188.86</v>
      </c>
      <c r="G77" s="13">
        <v>62220196</v>
      </c>
      <c r="H77" s="14">
        <v>-6.7841178017352998E-3</v>
      </c>
      <c r="I77" s="14">
        <v>-6.8072345393453996E-3</v>
      </c>
      <c r="J77" s="11">
        <v>2022</v>
      </c>
      <c r="K77" s="11">
        <v>4</v>
      </c>
      <c r="L77" s="11">
        <v>2</v>
      </c>
      <c r="M77" s="11" t="s">
        <v>40</v>
      </c>
    </row>
    <row r="78" spans="1:13" x14ac:dyDescent="0.2">
      <c r="A78" s="5">
        <v>44671</v>
      </c>
      <c r="B78" s="6" t="s">
        <v>39</v>
      </c>
      <c r="C78" s="7">
        <v>189.38</v>
      </c>
      <c r="D78" s="7">
        <v>192.15</v>
      </c>
      <c r="E78" s="7">
        <v>186.42</v>
      </c>
      <c r="F78" s="7">
        <v>189.45</v>
      </c>
      <c r="G78" s="8">
        <v>98783864</v>
      </c>
      <c r="H78" s="9">
        <v>3.1240072011011E-3</v>
      </c>
      <c r="I78" s="9">
        <v>3.1191376296865001E-3</v>
      </c>
      <c r="J78" s="6">
        <v>2022</v>
      </c>
      <c r="K78" s="6">
        <v>4</v>
      </c>
      <c r="L78" s="6">
        <v>2</v>
      </c>
      <c r="M78" s="6" t="s">
        <v>41</v>
      </c>
    </row>
    <row r="79" spans="1:13" x14ac:dyDescent="0.2">
      <c r="A79" s="10">
        <v>44672</v>
      </c>
      <c r="B79" s="11" t="s">
        <v>39</v>
      </c>
      <c r="C79" s="12">
        <v>189.99</v>
      </c>
      <c r="D79" s="12">
        <v>193.55</v>
      </c>
      <c r="E79" s="12">
        <v>189.76</v>
      </c>
      <c r="F79" s="12">
        <v>191.56</v>
      </c>
      <c r="G79" s="13">
        <v>115947997</v>
      </c>
      <c r="H79" s="14">
        <v>1.11375032990235E-2</v>
      </c>
      <c r="I79" s="14">
        <v>1.1075938009798799E-2</v>
      </c>
      <c r="J79" s="11">
        <v>2022</v>
      </c>
      <c r="K79" s="11">
        <v>4</v>
      </c>
      <c r="L79" s="11">
        <v>2</v>
      </c>
      <c r="M79" s="11" t="s">
        <v>42</v>
      </c>
    </row>
    <row r="80" spans="1:13" x14ac:dyDescent="0.2">
      <c r="A80" s="5">
        <v>44673</v>
      </c>
      <c r="B80" s="6" t="s">
        <v>39</v>
      </c>
      <c r="C80" s="7">
        <v>192.23</v>
      </c>
      <c r="D80" s="7">
        <v>192.85</v>
      </c>
      <c r="E80" s="7">
        <v>187.42</v>
      </c>
      <c r="F80" s="7">
        <v>190.64</v>
      </c>
      <c r="G80" s="8">
        <v>78795068</v>
      </c>
      <c r="H80" s="9">
        <v>-4.8026727918146E-3</v>
      </c>
      <c r="I80" s="9">
        <v>-4.8142426839219996E-3</v>
      </c>
      <c r="J80" s="6">
        <v>2022</v>
      </c>
      <c r="K80" s="6">
        <v>4</v>
      </c>
      <c r="L80" s="6">
        <v>2</v>
      </c>
      <c r="M80" s="6" t="s">
        <v>43</v>
      </c>
    </row>
    <row r="81" spans="1:13" x14ac:dyDescent="0.2">
      <c r="A81" s="10">
        <v>44676</v>
      </c>
      <c r="B81" s="11" t="s">
        <v>39</v>
      </c>
      <c r="C81" s="12">
        <v>190.02</v>
      </c>
      <c r="D81" s="12">
        <v>193.95</v>
      </c>
      <c r="E81" s="12">
        <v>190.68</v>
      </c>
      <c r="F81" s="12">
        <v>192.22</v>
      </c>
      <c r="G81" s="13">
        <v>118439386</v>
      </c>
      <c r="H81" s="14">
        <v>8.2878724297103992E-3</v>
      </c>
      <c r="I81" s="14">
        <v>8.2537166046515002E-3</v>
      </c>
      <c r="J81" s="11">
        <v>2022</v>
      </c>
      <c r="K81" s="11">
        <v>4</v>
      </c>
      <c r="L81" s="11">
        <v>2</v>
      </c>
      <c r="M81" s="11" t="s">
        <v>44</v>
      </c>
    </row>
    <row r="82" spans="1:13" x14ac:dyDescent="0.2">
      <c r="A82" s="5">
        <v>44677</v>
      </c>
      <c r="B82" s="6" t="s">
        <v>39</v>
      </c>
      <c r="C82" s="7">
        <v>192.55</v>
      </c>
      <c r="D82" s="7">
        <v>191.57</v>
      </c>
      <c r="E82" s="7">
        <v>189.44</v>
      </c>
      <c r="F82" s="7">
        <v>190.15</v>
      </c>
      <c r="G82" s="8">
        <v>44301658</v>
      </c>
      <c r="H82" s="9">
        <v>-1.07689106232441E-2</v>
      </c>
      <c r="I82" s="9">
        <v>-1.0827315020869499E-2</v>
      </c>
      <c r="J82" s="6">
        <v>2022</v>
      </c>
      <c r="K82" s="6">
        <v>4</v>
      </c>
      <c r="L82" s="6">
        <v>2</v>
      </c>
      <c r="M82" s="6" t="s">
        <v>40</v>
      </c>
    </row>
    <row r="83" spans="1:13" x14ac:dyDescent="0.2">
      <c r="A83" s="10">
        <v>44678</v>
      </c>
      <c r="B83" s="11" t="s">
        <v>39</v>
      </c>
      <c r="C83" s="12">
        <v>189.3</v>
      </c>
      <c r="D83" s="12">
        <v>192.17</v>
      </c>
      <c r="E83" s="12">
        <v>186.92</v>
      </c>
      <c r="F83" s="12">
        <v>189.07</v>
      </c>
      <c r="G83" s="13">
        <v>78680128</v>
      </c>
      <c r="H83" s="14">
        <v>-5.6797265316854998E-3</v>
      </c>
      <c r="I83" s="14">
        <v>-5.6959175144311999E-3</v>
      </c>
      <c r="J83" s="11">
        <v>2022</v>
      </c>
      <c r="K83" s="11">
        <v>4</v>
      </c>
      <c r="L83" s="11">
        <v>2</v>
      </c>
      <c r="M83" s="11" t="s">
        <v>41</v>
      </c>
    </row>
    <row r="84" spans="1:13" x14ac:dyDescent="0.2">
      <c r="A84" s="5">
        <v>44679</v>
      </c>
      <c r="B84" s="6" t="s">
        <v>39</v>
      </c>
      <c r="C84" s="7">
        <v>188.47</v>
      </c>
      <c r="D84" s="7">
        <v>190.7</v>
      </c>
      <c r="E84" s="7">
        <v>184.95</v>
      </c>
      <c r="F84" s="7">
        <v>187.93</v>
      </c>
      <c r="G84" s="8">
        <v>79043486</v>
      </c>
      <c r="H84" s="9">
        <v>-6.0295128788279001E-3</v>
      </c>
      <c r="I84" s="9">
        <v>-6.0477637913279999E-3</v>
      </c>
      <c r="J84" s="6">
        <v>2022</v>
      </c>
      <c r="K84" s="6">
        <v>4</v>
      </c>
      <c r="L84" s="6">
        <v>2</v>
      </c>
      <c r="M84" s="6" t="s">
        <v>42</v>
      </c>
    </row>
    <row r="85" spans="1:13" x14ac:dyDescent="0.2">
      <c r="A85" s="10">
        <v>44680</v>
      </c>
      <c r="B85" s="11" t="s">
        <v>39</v>
      </c>
      <c r="C85" s="12">
        <v>187.05</v>
      </c>
      <c r="D85" s="12">
        <v>186.1</v>
      </c>
      <c r="E85" s="12">
        <v>182.36</v>
      </c>
      <c r="F85" s="12">
        <v>184.23</v>
      </c>
      <c r="G85" s="13">
        <v>64323711</v>
      </c>
      <c r="H85" s="14">
        <v>-1.9688181769808001E-2</v>
      </c>
      <c r="I85" s="14">
        <v>-1.9884576059092E-2</v>
      </c>
      <c r="J85" s="11">
        <v>2022</v>
      </c>
      <c r="K85" s="11">
        <v>4</v>
      </c>
      <c r="L85" s="11">
        <v>2</v>
      </c>
      <c r="M85" s="11" t="s">
        <v>43</v>
      </c>
    </row>
    <row r="86" spans="1:13" x14ac:dyDescent="0.2">
      <c r="A86" s="5">
        <v>44683</v>
      </c>
      <c r="B86" s="6" t="s">
        <v>39</v>
      </c>
      <c r="C86" s="7">
        <v>183.11</v>
      </c>
      <c r="D86" s="7">
        <v>187.14</v>
      </c>
      <c r="E86" s="7">
        <v>184.39</v>
      </c>
      <c r="F86" s="7">
        <v>185.84</v>
      </c>
      <c r="G86" s="8">
        <v>163560826</v>
      </c>
      <c r="H86" s="9">
        <v>8.7390761548064994E-3</v>
      </c>
      <c r="I86" s="9">
        <v>8.7011114527360996E-3</v>
      </c>
      <c r="J86" s="6">
        <v>2022</v>
      </c>
      <c r="K86" s="6">
        <v>5</v>
      </c>
      <c r="L86" s="6">
        <v>2</v>
      </c>
      <c r="M86" s="6" t="s">
        <v>44</v>
      </c>
    </row>
    <row r="87" spans="1:13" x14ac:dyDescent="0.2">
      <c r="A87" s="10">
        <v>44684</v>
      </c>
      <c r="B87" s="11" t="s">
        <v>39</v>
      </c>
      <c r="C87" s="12">
        <v>186.85</v>
      </c>
      <c r="D87" s="12">
        <v>185.91</v>
      </c>
      <c r="E87" s="12">
        <v>183.63</v>
      </c>
      <c r="F87" s="12">
        <v>184.45</v>
      </c>
      <c r="G87" s="13">
        <v>78427046</v>
      </c>
      <c r="H87" s="14">
        <v>-7.4795523030564996E-3</v>
      </c>
      <c r="I87" s="14">
        <v>-7.5076644194690999E-3</v>
      </c>
      <c r="J87" s="11">
        <v>2022</v>
      </c>
      <c r="K87" s="11">
        <v>5</v>
      </c>
      <c r="L87" s="11">
        <v>2</v>
      </c>
      <c r="M87" s="11" t="s">
        <v>40</v>
      </c>
    </row>
    <row r="88" spans="1:13" x14ac:dyDescent="0.2">
      <c r="A88" s="5">
        <v>44685</v>
      </c>
      <c r="B88" s="6" t="s">
        <v>39</v>
      </c>
      <c r="C88" s="7">
        <v>185.1</v>
      </c>
      <c r="D88" s="7">
        <v>187.1</v>
      </c>
      <c r="E88" s="7">
        <v>182.41</v>
      </c>
      <c r="F88" s="7">
        <v>184.57</v>
      </c>
      <c r="G88" s="8">
        <v>70789267</v>
      </c>
      <c r="H88" s="9">
        <v>6.5058281377059998E-4</v>
      </c>
      <c r="I88" s="9">
        <v>6.5037127651510005E-4</v>
      </c>
      <c r="J88" s="6">
        <v>2022</v>
      </c>
      <c r="K88" s="6">
        <v>5</v>
      </c>
      <c r="L88" s="6">
        <v>2</v>
      </c>
      <c r="M88" s="6" t="s">
        <v>41</v>
      </c>
    </row>
    <row r="89" spans="1:13" x14ac:dyDescent="0.2">
      <c r="A89" s="10">
        <v>44686</v>
      </c>
      <c r="B89" s="11" t="s">
        <v>39</v>
      </c>
      <c r="C89" s="12">
        <v>185.49</v>
      </c>
      <c r="D89" s="12">
        <v>188.45</v>
      </c>
      <c r="E89" s="12">
        <v>184.69</v>
      </c>
      <c r="F89" s="12">
        <v>186.17</v>
      </c>
      <c r="G89" s="13">
        <v>80625523</v>
      </c>
      <c r="H89" s="14">
        <v>8.6687977461125994E-3</v>
      </c>
      <c r="I89" s="14">
        <v>8.6314394646057006E-3</v>
      </c>
      <c r="J89" s="11">
        <v>2022</v>
      </c>
      <c r="K89" s="11">
        <v>5</v>
      </c>
      <c r="L89" s="11">
        <v>2</v>
      </c>
      <c r="M89" s="11" t="s">
        <v>42</v>
      </c>
    </row>
    <row r="90" spans="1:13" x14ac:dyDescent="0.2">
      <c r="A90" s="5">
        <v>44687</v>
      </c>
      <c r="B90" s="6" t="s">
        <v>39</v>
      </c>
      <c r="C90" s="7">
        <v>186.21</v>
      </c>
      <c r="D90" s="7">
        <v>188.85</v>
      </c>
      <c r="E90" s="7">
        <v>185.99</v>
      </c>
      <c r="F90" s="7">
        <v>187.67</v>
      </c>
      <c r="G90" s="8">
        <v>43867885</v>
      </c>
      <c r="H90" s="9">
        <v>8.0571520653165002E-3</v>
      </c>
      <c r="I90" s="9">
        <v>8.0248665193754995E-3</v>
      </c>
      <c r="J90" s="6">
        <v>2022</v>
      </c>
      <c r="K90" s="6">
        <v>5</v>
      </c>
      <c r="L90" s="6">
        <v>2</v>
      </c>
      <c r="M90" s="6" t="s">
        <v>43</v>
      </c>
    </row>
    <row r="91" spans="1:13" x14ac:dyDescent="0.2">
      <c r="A91" s="10">
        <v>44690</v>
      </c>
      <c r="B91" s="11" t="s">
        <v>39</v>
      </c>
      <c r="C91" s="12">
        <v>188.42</v>
      </c>
      <c r="D91" s="12">
        <v>190.53</v>
      </c>
      <c r="E91" s="12">
        <v>188.74</v>
      </c>
      <c r="F91" s="12">
        <v>189.89</v>
      </c>
      <c r="G91" s="13">
        <v>63692464</v>
      </c>
      <c r="H91" s="14">
        <v>1.18292747908563E-2</v>
      </c>
      <c r="I91" s="14">
        <v>1.17598558341442E-2</v>
      </c>
      <c r="J91" s="11">
        <v>2022</v>
      </c>
      <c r="K91" s="11">
        <v>5</v>
      </c>
      <c r="L91" s="11">
        <v>2</v>
      </c>
      <c r="M91" s="11" t="s">
        <v>44</v>
      </c>
    </row>
    <row r="92" spans="1:13" x14ac:dyDescent="0.2">
      <c r="A92" s="5">
        <v>44691</v>
      </c>
      <c r="B92" s="6" t="s">
        <v>39</v>
      </c>
      <c r="C92" s="7">
        <v>188.19</v>
      </c>
      <c r="D92" s="7">
        <v>191.22</v>
      </c>
      <c r="E92" s="7">
        <v>187.54</v>
      </c>
      <c r="F92" s="7">
        <v>189.66</v>
      </c>
      <c r="G92" s="8">
        <v>107447099</v>
      </c>
      <c r="H92" s="9">
        <v>-1.2112275527936E-3</v>
      </c>
      <c r="I92" s="9">
        <v>-1.2119616817439999E-3</v>
      </c>
      <c r="J92" s="6">
        <v>2022</v>
      </c>
      <c r="K92" s="6">
        <v>5</v>
      </c>
      <c r="L92" s="6">
        <v>2</v>
      </c>
      <c r="M92" s="6" t="s">
        <v>40</v>
      </c>
    </row>
    <row r="93" spans="1:13" x14ac:dyDescent="0.2">
      <c r="A93" s="10">
        <v>44692</v>
      </c>
      <c r="B93" s="11" t="s">
        <v>39</v>
      </c>
      <c r="C93" s="12">
        <v>190.5</v>
      </c>
      <c r="D93" s="12">
        <v>191.5</v>
      </c>
      <c r="E93" s="12">
        <v>185.05</v>
      </c>
      <c r="F93" s="12">
        <v>188.39</v>
      </c>
      <c r="G93" s="13">
        <v>66243876</v>
      </c>
      <c r="H93" s="14">
        <v>-6.6961931878096997E-3</v>
      </c>
      <c r="I93" s="14">
        <v>-6.7187132782982996E-3</v>
      </c>
      <c r="J93" s="11">
        <v>2022</v>
      </c>
      <c r="K93" s="11">
        <v>5</v>
      </c>
      <c r="L93" s="11">
        <v>2</v>
      </c>
      <c r="M93" s="11" t="s">
        <v>41</v>
      </c>
    </row>
    <row r="94" spans="1:13" x14ac:dyDescent="0.2">
      <c r="A94" s="5">
        <v>44693</v>
      </c>
      <c r="B94" s="6" t="s">
        <v>39</v>
      </c>
      <c r="C94" s="7">
        <v>188.56</v>
      </c>
      <c r="D94" s="7">
        <v>190.59</v>
      </c>
      <c r="E94" s="7">
        <v>186.15</v>
      </c>
      <c r="F94" s="7">
        <v>188.22</v>
      </c>
      <c r="G94" s="8">
        <v>62387447</v>
      </c>
      <c r="H94" s="9">
        <v>-9.0238335368100005E-4</v>
      </c>
      <c r="I94" s="9">
        <v>-9.0279074664109996E-4</v>
      </c>
      <c r="J94" s="6">
        <v>2022</v>
      </c>
      <c r="K94" s="6">
        <v>5</v>
      </c>
      <c r="L94" s="6">
        <v>2</v>
      </c>
      <c r="M94" s="6" t="s">
        <v>42</v>
      </c>
    </row>
    <row r="95" spans="1:13" x14ac:dyDescent="0.2">
      <c r="A95" s="10">
        <v>44694</v>
      </c>
      <c r="B95" s="11" t="s">
        <v>39</v>
      </c>
      <c r="C95" s="12">
        <v>188.82</v>
      </c>
      <c r="D95" s="12">
        <v>185.04</v>
      </c>
      <c r="E95" s="12">
        <v>181.12</v>
      </c>
      <c r="F95" s="12">
        <v>182.97</v>
      </c>
      <c r="G95" s="13">
        <v>118496606</v>
      </c>
      <c r="H95" s="14">
        <v>-2.7892891297417899E-2</v>
      </c>
      <c r="I95" s="14">
        <v>-2.82892864541671E-2</v>
      </c>
      <c r="J95" s="11">
        <v>2022</v>
      </c>
      <c r="K95" s="11">
        <v>5</v>
      </c>
      <c r="L95" s="11">
        <v>2</v>
      </c>
      <c r="M95" s="11" t="s">
        <v>43</v>
      </c>
    </row>
    <row r="96" spans="1:13" x14ac:dyDescent="0.2">
      <c r="A96" s="5">
        <v>44697</v>
      </c>
      <c r="B96" s="6" t="s">
        <v>39</v>
      </c>
      <c r="C96" s="7">
        <v>183.33</v>
      </c>
      <c r="D96" s="7">
        <v>179.53</v>
      </c>
      <c r="E96" s="7">
        <v>177.3</v>
      </c>
      <c r="F96" s="7">
        <v>178.61</v>
      </c>
      <c r="G96" s="8">
        <v>119594033</v>
      </c>
      <c r="H96" s="9">
        <v>-2.3829043012515601E-2</v>
      </c>
      <c r="I96" s="9">
        <v>-2.41175470600823E-2</v>
      </c>
      <c r="J96" s="6">
        <v>2022</v>
      </c>
      <c r="K96" s="6">
        <v>5</v>
      </c>
      <c r="L96" s="6">
        <v>2</v>
      </c>
      <c r="M96" s="6" t="s">
        <v>44</v>
      </c>
    </row>
    <row r="97" spans="1:13" x14ac:dyDescent="0.2">
      <c r="A97" s="10">
        <v>44698</v>
      </c>
      <c r="B97" s="11" t="s">
        <v>39</v>
      </c>
      <c r="C97" s="12">
        <v>177.71</v>
      </c>
      <c r="D97" s="12">
        <v>176.32</v>
      </c>
      <c r="E97" s="12">
        <v>173.17</v>
      </c>
      <c r="F97" s="12">
        <v>174.71</v>
      </c>
      <c r="G97" s="13">
        <v>93421711</v>
      </c>
      <c r="H97" s="14">
        <v>-2.1835283578746902E-2</v>
      </c>
      <c r="I97" s="14">
        <v>-2.2077201430038999E-2</v>
      </c>
      <c r="J97" s="11">
        <v>2022</v>
      </c>
      <c r="K97" s="11">
        <v>5</v>
      </c>
      <c r="L97" s="11">
        <v>2</v>
      </c>
      <c r="M97" s="11" t="s">
        <v>40</v>
      </c>
    </row>
    <row r="98" spans="1:13" x14ac:dyDescent="0.2">
      <c r="A98" s="5">
        <v>44699</v>
      </c>
      <c r="B98" s="6" t="s">
        <v>39</v>
      </c>
      <c r="C98" s="7">
        <v>173.38</v>
      </c>
      <c r="D98" s="7">
        <v>173.68</v>
      </c>
      <c r="E98" s="7">
        <v>170.45</v>
      </c>
      <c r="F98" s="7">
        <v>171.85</v>
      </c>
      <c r="G98" s="8">
        <v>69790048</v>
      </c>
      <c r="H98" s="9">
        <v>-1.63699845458188E-2</v>
      </c>
      <c r="I98" s="9">
        <v>-1.6505453190510298E-2</v>
      </c>
      <c r="J98" s="6">
        <v>2022</v>
      </c>
      <c r="K98" s="6">
        <v>5</v>
      </c>
      <c r="L98" s="6">
        <v>2</v>
      </c>
      <c r="M98" s="6" t="s">
        <v>41</v>
      </c>
    </row>
    <row r="99" spans="1:13" x14ac:dyDescent="0.2">
      <c r="A99" s="10">
        <v>44700</v>
      </c>
      <c r="B99" s="11" t="s">
        <v>39</v>
      </c>
      <c r="C99" s="12">
        <v>171.23</v>
      </c>
      <c r="D99" s="12">
        <v>175.03</v>
      </c>
      <c r="E99" s="12">
        <v>170.93</v>
      </c>
      <c r="F99" s="12">
        <v>173.1</v>
      </c>
      <c r="G99" s="13">
        <v>74454285</v>
      </c>
      <c r="H99" s="14">
        <v>7.2737852778586003E-3</v>
      </c>
      <c r="I99" s="14">
        <v>7.2474588863206003E-3</v>
      </c>
      <c r="J99" s="11">
        <v>2022</v>
      </c>
      <c r="K99" s="11">
        <v>5</v>
      </c>
      <c r="L99" s="11">
        <v>2</v>
      </c>
      <c r="M99" s="11" t="s">
        <v>42</v>
      </c>
    </row>
    <row r="100" spans="1:13" x14ac:dyDescent="0.2">
      <c r="A100" s="5">
        <v>44701</v>
      </c>
      <c r="B100" s="6" t="s">
        <v>39</v>
      </c>
      <c r="C100" s="7">
        <v>173.6</v>
      </c>
      <c r="D100" s="7">
        <v>173.66</v>
      </c>
      <c r="E100" s="7">
        <v>168.85</v>
      </c>
      <c r="F100" s="7">
        <v>170.53</v>
      </c>
      <c r="G100" s="8">
        <v>62851930</v>
      </c>
      <c r="H100" s="9">
        <v>-1.4846909300982E-2</v>
      </c>
      <c r="I100" s="9">
        <v>-1.4958227857340601E-2</v>
      </c>
      <c r="J100" s="6">
        <v>2022</v>
      </c>
      <c r="K100" s="6">
        <v>5</v>
      </c>
      <c r="L100" s="6">
        <v>2</v>
      </c>
      <c r="M100" s="6" t="s">
        <v>43</v>
      </c>
    </row>
    <row r="101" spans="1:13" x14ac:dyDescent="0.2">
      <c r="A101" s="10">
        <v>44704</v>
      </c>
      <c r="B101" s="11" t="s">
        <v>39</v>
      </c>
      <c r="C101" s="12">
        <v>171.13</v>
      </c>
      <c r="D101" s="12">
        <v>172.57</v>
      </c>
      <c r="E101" s="12">
        <v>167.61</v>
      </c>
      <c r="F101" s="12">
        <v>169.52</v>
      </c>
      <c r="G101" s="13">
        <v>59358462</v>
      </c>
      <c r="H101" s="14">
        <v>-5.9227115463553002E-3</v>
      </c>
      <c r="I101" s="14">
        <v>-5.9403203647791E-3</v>
      </c>
      <c r="J101" s="11">
        <v>2022</v>
      </c>
      <c r="K101" s="11">
        <v>5</v>
      </c>
      <c r="L101" s="11">
        <v>2</v>
      </c>
      <c r="M101" s="11" t="s">
        <v>44</v>
      </c>
    </row>
    <row r="102" spans="1:13" x14ac:dyDescent="0.2">
      <c r="A102" s="5">
        <v>44705</v>
      </c>
      <c r="B102" s="6" t="s">
        <v>39</v>
      </c>
      <c r="C102" s="7">
        <v>168.33</v>
      </c>
      <c r="D102" s="7">
        <v>176.35</v>
      </c>
      <c r="E102" s="7">
        <v>171.18</v>
      </c>
      <c r="F102" s="7">
        <v>173.38</v>
      </c>
      <c r="G102" s="8">
        <v>58480986</v>
      </c>
      <c r="H102" s="9">
        <v>2.27701746106652E-2</v>
      </c>
      <c r="I102" s="9">
        <v>2.2514803480450499E-2</v>
      </c>
      <c r="J102" s="6">
        <v>2022</v>
      </c>
      <c r="K102" s="6">
        <v>5</v>
      </c>
      <c r="L102" s="6">
        <v>2</v>
      </c>
      <c r="M102" s="6" t="s">
        <v>40</v>
      </c>
    </row>
    <row r="103" spans="1:13" x14ac:dyDescent="0.2">
      <c r="A103" s="10">
        <v>44706</v>
      </c>
      <c r="B103" s="11" t="s">
        <v>39</v>
      </c>
      <c r="C103" s="12">
        <v>172.51</v>
      </c>
      <c r="D103" s="12">
        <v>174.58</v>
      </c>
      <c r="E103" s="12">
        <v>169.81</v>
      </c>
      <c r="F103" s="12">
        <v>172.41</v>
      </c>
      <c r="G103" s="13">
        <v>66460667</v>
      </c>
      <c r="H103" s="14">
        <v>-5.5946475948782E-3</v>
      </c>
      <c r="I103" s="14">
        <v>-5.6103562527343998E-3</v>
      </c>
      <c r="J103" s="11">
        <v>2022</v>
      </c>
      <c r="K103" s="11">
        <v>5</v>
      </c>
      <c r="L103" s="11">
        <v>2</v>
      </c>
      <c r="M103" s="11" t="s">
        <v>41</v>
      </c>
    </row>
    <row r="104" spans="1:13" x14ac:dyDescent="0.2">
      <c r="A104" s="5">
        <v>44707</v>
      </c>
      <c r="B104" s="6" t="s">
        <v>39</v>
      </c>
      <c r="C104" s="7">
        <v>171.77</v>
      </c>
      <c r="D104" s="7">
        <v>178.21</v>
      </c>
      <c r="E104" s="7">
        <v>170.78</v>
      </c>
      <c r="F104" s="7">
        <v>174.67</v>
      </c>
      <c r="G104" s="8">
        <v>58651335</v>
      </c>
      <c r="H104" s="9">
        <v>1.31082883823443E-2</v>
      </c>
      <c r="I104" s="9">
        <v>1.30231182525415E-2</v>
      </c>
      <c r="J104" s="6">
        <v>2022</v>
      </c>
      <c r="K104" s="6">
        <v>5</v>
      </c>
      <c r="L104" s="6">
        <v>2</v>
      </c>
      <c r="M104" s="6" t="s">
        <v>42</v>
      </c>
    </row>
    <row r="105" spans="1:13" x14ac:dyDescent="0.2">
      <c r="A105" s="10">
        <v>44708</v>
      </c>
      <c r="B105" s="11" t="s">
        <v>39</v>
      </c>
      <c r="C105" s="12">
        <v>174.35</v>
      </c>
      <c r="D105" s="12">
        <v>173.21</v>
      </c>
      <c r="E105" s="12">
        <v>171.1</v>
      </c>
      <c r="F105" s="12">
        <v>171.99</v>
      </c>
      <c r="G105" s="13">
        <v>50044624</v>
      </c>
      <c r="H105" s="14">
        <v>-1.53432186408655E-2</v>
      </c>
      <c r="I105" s="14">
        <v>-1.54621438519003E-2</v>
      </c>
      <c r="J105" s="11">
        <v>2022</v>
      </c>
      <c r="K105" s="11">
        <v>5</v>
      </c>
      <c r="L105" s="11">
        <v>2</v>
      </c>
      <c r="M105" s="11" t="s">
        <v>43</v>
      </c>
    </row>
    <row r="106" spans="1:13" x14ac:dyDescent="0.2">
      <c r="A106" s="5">
        <v>44711</v>
      </c>
      <c r="B106" s="6" t="s">
        <v>39</v>
      </c>
      <c r="C106" s="7">
        <v>170.8</v>
      </c>
      <c r="D106" s="7">
        <v>172.68</v>
      </c>
      <c r="E106" s="7">
        <v>170.66</v>
      </c>
      <c r="F106" s="7">
        <v>171.47</v>
      </c>
      <c r="G106" s="8">
        <v>85442824</v>
      </c>
      <c r="H106" s="9">
        <v>-3.0234315948601E-3</v>
      </c>
      <c r="I106" s="9">
        <v>-3.0280113976410999E-3</v>
      </c>
      <c r="J106" s="6">
        <v>2022</v>
      </c>
      <c r="K106" s="6">
        <v>5</v>
      </c>
      <c r="L106" s="6">
        <v>2</v>
      </c>
      <c r="M106" s="6" t="s">
        <v>44</v>
      </c>
    </row>
    <row r="107" spans="1:13" x14ac:dyDescent="0.2">
      <c r="A107" s="10">
        <v>44712</v>
      </c>
      <c r="B107" s="11" t="s">
        <v>39</v>
      </c>
      <c r="C107" s="12">
        <v>170.23</v>
      </c>
      <c r="D107" s="12">
        <v>170.63</v>
      </c>
      <c r="E107" s="12">
        <v>167.86</v>
      </c>
      <c r="F107" s="12">
        <v>168.8</v>
      </c>
      <c r="G107" s="13">
        <v>85833151</v>
      </c>
      <c r="H107" s="14">
        <v>-1.55712369510701E-2</v>
      </c>
      <c r="I107" s="14">
        <v>-1.5693742028903099E-2</v>
      </c>
      <c r="J107" s="11">
        <v>2022</v>
      </c>
      <c r="K107" s="11">
        <v>5</v>
      </c>
      <c r="L107" s="11">
        <v>2</v>
      </c>
      <c r="M107" s="11" t="s">
        <v>40</v>
      </c>
    </row>
    <row r="108" spans="1:13" x14ac:dyDescent="0.2">
      <c r="A108" s="5">
        <v>44713</v>
      </c>
      <c r="B108" s="6" t="s">
        <v>39</v>
      </c>
      <c r="C108" s="7">
        <v>168.09</v>
      </c>
      <c r="D108" s="7">
        <v>170.54</v>
      </c>
      <c r="E108" s="7">
        <v>166.25</v>
      </c>
      <c r="F108" s="7">
        <v>167.9</v>
      </c>
      <c r="G108" s="8">
        <v>133254983</v>
      </c>
      <c r="H108" s="9">
        <v>-5.3317535545024004E-3</v>
      </c>
      <c r="I108" s="9">
        <v>-5.3460180783616003E-3</v>
      </c>
      <c r="J108" s="6">
        <v>2022</v>
      </c>
      <c r="K108" s="6">
        <v>6</v>
      </c>
      <c r="L108" s="6">
        <v>2</v>
      </c>
      <c r="M108" s="6" t="s">
        <v>41</v>
      </c>
    </row>
    <row r="109" spans="1:13" x14ac:dyDescent="0.2">
      <c r="A109" s="10">
        <v>44714</v>
      </c>
      <c r="B109" s="11" t="s">
        <v>39</v>
      </c>
      <c r="C109" s="12">
        <v>167.98</v>
      </c>
      <c r="D109" s="12">
        <v>171.22</v>
      </c>
      <c r="E109" s="12">
        <v>169.22</v>
      </c>
      <c r="F109" s="12">
        <v>170.4</v>
      </c>
      <c r="G109" s="13">
        <v>65465620</v>
      </c>
      <c r="H109" s="14">
        <v>1.4889815366289499E-2</v>
      </c>
      <c r="I109" s="14">
        <v>1.4780050311720199E-2</v>
      </c>
      <c r="J109" s="11">
        <v>2022</v>
      </c>
      <c r="K109" s="11">
        <v>6</v>
      </c>
      <c r="L109" s="11">
        <v>2</v>
      </c>
      <c r="M109" s="11" t="s">
        <v>42</v>
      </c>
    </row>
    <row r="110" spans="1:13" x14ac:dyDescent="0.2">
      <c r="A110" s="5">
        <v>44715</v>
      </c>
      <c r="B110" s="6" t="s">
        <v>39</v>
      </c>
      <c r="C110" s="7">
        <v>169.37</v>
      </c>
      <c r="D110" s="7">
        <v>168.3</v>
      </c>
      <c r="E110" s="7">
        <v>163.28</v>
      </c>
      <c r="F110" s="7">
        <v>165.54</v>
      </c>
      <c r="G110" s="8">
        <v>87431603</v>
      </c>
      <c r="H110" s="9">
        <v>-2.8521126760563498E-2</v>
      </c>
      <c r="I110" s="9">
        <v>-2.8935756937965702E-2</v>
      </c>
      <c r="J110" s="6">
        <v>2022</v>
      </c>
      <c r="K110" s="6">
        <v>6</v>
      </c>
      <c r="L110" s="6">
        <v>2</v>
      </c>
      <c r="M110" s="6" t="s">
        <v>43</v>
      </c>
    </row>
    <row r="111" spans="1:13" x14ac:dyDescent="0.2">
      <c r="A111" s="10">
        <v>44718</v>
      </c>
      <c r="B111" s="11" t="s">
        <v>39</v>
      </c>
      <c r="C111" s="12">
        <v>165.44</v>
      </c>
      <c r="D111" s="12">
        <v>168.82</v>
      </c>
      <c r="E111" s="12">
        <v>164.38</v>
      </c>
      <c r="F111" s="12">
        <v>166.84</v>
      </c>
      <c r="G111" s="13">
        <v>87868414</v>
      </c>
      <c r="H111" s="14">
        <v>7.8530868672224002E-3</v>
      </c>
      <c r="I111" s="14">
        <v>7.8224118714947007E-3</v>
      </c>
      <c r="J111" s="11">
        <v>2022</v>
      </c>
      <c r="K111" s="11">
        <v>6</v>
      </c>
      <c r="L111" s="11">
        <v>2</v>
      </c>
      <c r="M111" s="11" t="s">
        <v>44</v>
      </c>
    </row>
    <row r="112" spans="1:13" x14ac:dyDescent="0.2">
      <c r="A112" s="5">
        <v>44719</v>
      </c>
      <c r="B112" s="6" t="s">
        <v>39</v>
      </c>
      <c r="C112" s="7">
        <v>167.74</v>
      </c>
      <c r="D112" s="7">
        <v>170.19</v>
      </c>
      <c r="E112" s="7">
        <v>165.27</v>
      </c>
      <c r="F112" s="7">
        <v>167.59</v>
      </c>
      <c r="G112" s="8">
        <v>74134081</v>
      </c>
      <c r="H112" s="9">
        <v>4.4953248621432997E-3</v>
      </c>
      <c r="I112" s="9">
        <v>4.4852510680375001E-3</v>
      </c>
      <c r="J112" s="6">
        <v>2022</v>
      </c>
      <c r="K112" s="6">
        <v>6</v>
      </c>
      <c r="L112" s="6">
        <v>2</v>
      </c>
      <c r="M112" s="6" t="s">
        <v>40</v>
      </c>
    </row>
    <row r="113" spans="1:13" x14ac:dyDescent="0.2">
      <c r="A113" s="10">
        <v>44720</v>
      </c>
      <c r="B113" s="11" t="s">
        <v>39</v>
      </c>
      <c r="C113" s="12">
        <v>166.48</v>
      </c>
      <c r="D113" s="12">
        <v>166.69</v>
      </c>
      <c r="E113" s="12">
        <v>165.25</v>
      </c>
      <c r="F113" s="12">
        <v>165.98</v>
      </c>
      <c r="G113" s="13">
        <v>100015653</v>
      </c>
      <c r="H113" s="14">
        <v>-9.6067784474014005E-3</v>
      </c>
      <c r="I113" s="14">
        <v>-9.6532212264801003E-3</v>
      </c>
      <c r="J113" s="11">
        <v>2022</v>
      </c>
      <c r="K113" s="11">
        <v>6</v>
      </c>
      <c r="L113" s="11">
        <v>2</v>
      </c>
      <c r="M113" s="11" t="s">
        <v>41</v>
      </c>
    </row>
    <row r="114" spans="1:13" x14ac:dyDescent="0.2">
      <c r="A114" s="5">
        <v>44721</v>
      </c>
      <c r="B114" s="6" t="s">
        <v>39</v>
      </c>
      <c r="C114" s="7">
        <v>165.81</v>
      </c>
      <c r="D114" s="7">
        <v>163.15</v>
      </c>
      <c r="E114" s="7">
        <v>160.69999999999999</v>
      </c>
      <c r="F114" s="7">
        <v>162.02000000000001</v>
      </c>
      <c r="G114" s="8">
        <v>100946976</v>
      </c>
      <c r="H114" s="9">
        <v>-2.38582961802625E-2</v>
      </c>
      <c r="I114" s="9">
        <v>-2.4147514767956599E-2</v>
      </c>
      <c r="J114" s="6">
        <v>2022</v>
      </c>
      <c r="K114" s="6">
        <v>6</v>
      </c>
      <c r="L114" s="6">
        <v>2</v>
      </c>
      <c r="M114" s="6" t="s">
        <v>42</v>
      </c>
    </row>
    <row r="115" spans="1:13" x14ac:dyDescent="0.2">
      <c r="A115" s="10">
        <v>44722</v>
      </c>
      <c r="B115" s="11" t="s">
        <v>39</v>
      </c>
      <c r="C115" s="12">
        <v>162.87</v>
      </c>
      <c r="D115" s="12">
        <v>163.62</v>
      </c>
      <c r="E115" s="12">
        <v>160.9</v>
      </c>
      <c r="F115" s="12">
        <v>162.29</v>
      </c>
      <c r="G115" s="13">
        <v>88256730</v>
      </c>
      <c r="H115" s="14">
        <v>1.666460930749E-3</v>
      </c>
      <c r="I115" s="14">
        <v>1.6650739254451001E-3</v>
      </c>
      <c r="J115" s="11">
        <v>2022</v>
      </c>
      <c r="K115" s="11">
        <v>6</v>
      </c>
      <c r="L115" s="11">
        <v>2</v>
      </c>
      <c r="M115" s="11" t="s">
        <v>43</v>
      </c>
    </row>
    <row r="116" spans="1:13" x14ac:dyDescent="0.2">
      <c r="A116" s="5">
        <v>44725</v>
      </c>
      <c r="B116" s="6" t="s">
        <v>39</v>
      </c>
      <c r="C116" s="7">
        <v>161.94999999999999</v>
      </c>
      <c r="D116" s="7">
        <v>162.91999999999999</v>
      </c>
      <c r="E116" s="7">
        <v>158.66999999999999</v>
      </c>
      <c r="F116" s="7">
        <v>160.91</v>
      </c>
      <c r="G116" s="8">
        <v>74094012</v>
      </c>
      <c r="H116" s="9">
        <v>-8.5032965678721994E-3</v>
      </c>
      <c r="I116" s="9">
        <v>-8.5396558567316996E-3</v>
      </c>
      <c r="J116" s="6">
        <v>2022</v>
      </c>
      <c r="K116" s="6">
        <v>6</v>
      </c>
      <c r="L116" s="6">
        <v>2</v>
      </c>
      <c r="M116" s="6" t="s">
        <v>44</v>
      </c>
    </row>
    <row r="117" spans="1:13" x14ac:dyDescent="0.2">
      <c r="A117" s="10">
        <v>44726</v>
      </c>
      <c r="B117" s="11" t="s">
        <v>39</v>
      </c>
      <c r="C117" s="12">
        <v>160.44</v>
      </c>
      <c r="D117" s="12">
        <v>163.95</v>
      </c>
      <c r="E117" s="12">
        <v>160.41</v>
      </c>
      <c r="F117" s="12">
        <v>161.62</v>
      </c>
      <c r="G117" s="13">
        <v>71863436</v>
      </c>
      <c r="H117" s="14">
        <v>4.4124044496923996E-3</v>
      </c>
      <c r="I117" s="14">
        <v>4.4026983342428001E-3</v>
      </c>
      <c r="J117" s="11">
        <v>2022</v>
      </c>
      <c r="K117" s="11">
        <v>6</v>
      </c>
      <c r="L117" s="11">
        <v>2</v>
      </c>
      <c r="M117" s="11" t="s">
        <v>40</v>
      </c>
    </row>
    <row r="118" spans="1:13" x14ac:dyDescent="0.2">
      <c r="A118" s="5">
        <v>44727</v>
      </c>
      <c r="B118" s="6" t="s">
        <v>39</v>
      </c>
      <c r="C118" s="7">
        <v>162.58000000000001</v>
      </c>
      <c r="D118" s="7">
        <v>163.75</v>
      </c>
      <c r="E118" s="7">
        <v>158.80000000000001</v>
      </c>
      <c r="F118" s="7">
        <v>161.75</v>
      </c>
      <c r="G118" s="8">
        <v>53074705</v>
      </c>
      <c r="H118" s="9">
        <v>8.0435589654730003E-4</v>
      </c>
      <c r="I118" s="9">
        <v>8.0403257570819996E-4</v>
      </c>
      <c r="J118" s="6">
        <v>2022</v>
      </c>
      <c r="K118" s="6">
        <v>6</v>
      </c>
      <c r="L118" s="6">
        <v>2</v>
      </c>
      <c r="M118" s="6" t="s">
        <v>41</v>
      </c>
    </row>
    <row r="119" spans="1:13" x14ac:dyDescent="0.2">
      <c r="A119" s="10">
        <v>44728</v>
      </c>
      <c r="B119" s="11" t="s">
        <v>39</v>
      </c>
      <c r="C119" s="12">
        <v>161.5</v>
      </c>
      <c r="D119" s="12">
        <v>168.14</v>
      </c>
      <c r="E119" s="12">
        <v>164.55</v>
      </c>
      <c r="F119" s="12">
        <v>166.3</v>
      </c>
      <c r="G119" s="13">
        <v>62818605</v>
      </c>
      <c r="H119" s="14">
        <v>2.8129829984544E-2</v>
      </c>
      <c r="I119" s="14">
        <v>2.7741452817871999E-2</v>
      </c>
      <c r="J119" s="11">
        <v>2022</v>
      </c>
      <c r="K119" s="11">
        <v>6</v>
      </c>
      <c r="L119" s="11">
        <v>2</v>
      </c>
      <c r="M119" s="11" t="s">
        <v>42</v>
      </c>
    </row>
    <row r="120" spans="1:13" x14ac:dyDescent="0.2">
      <c r="A120" s="5">
        <v>44729</v>
      </c>
      <c r="B120" s="6" t="s">
        <v>39</v>
      </c>
      <c r="C120" s="7">
        <v>167.23</v>
      </c>
      <c r="D120" s="7">
        <v>167.64</v>
      </c>
      <c r="E120" s="7">
        <v>164.18</v>
      </c>
      <c r="F120" s="7">
        <v>165.7</v>
      </c>
      <c r="G120" s="8">
        <v>66381896</v>
      </c>
      <c r="H120" s="9">
        <v>-3.6079374624173998E-3</v>
      </c>
      <c r="I120" s="9">
        <v>-3.6144617663649002E-3</v>
      </c>
      <c r="J120" s="6">
        <v>2022</v>
      </c>
      <c r="K120" s="6">
        <v>6</v>
      </c>
      <c r="L120" s="6">
        <v>2</v>
      </c>
      <c r="M120" s="6" t="s">
        <v>43</v>
      </c>
    </row>
    <row r="121" spans="1:13" x14ac:dyDescent="0.2">
      <c r="A121" s="10">
        <v>44732</v>
      </c>
      <c r="B121" s="11" t="s">
        <v>39</v>
      </c>
      <c r="C121" s="12">
        <v>166.06</v>
      </c>
      <c r="D121" s="12">
        <v>164.2</v>
      </c>
      <c r="E121" s="12">
        <v>161.31</v>
      </c>
      <c r="F121" s="12">
        <v>162.91</v>
      </c>
      <c r="G121" s="13">
        <v>57101769</v>
      </c>
      <c r="H121" s="14">
        <v>-1.6837658418829098E-2</v>
      </c>
      <c r="I121" s="14">
        <v>-1.6981023354439101E-2</v>
      </c>
      <c r="J121" s="11">
        <v>2022</v>
      </c>
      <c r="K121" s="11">
        <v>6</v>
      </c>
      <c r="L121" s="11">
        <v>2</v>
      </c>
      <c r="M121" s="11" t="s">
        <v>44</v>
      </c>
    </row>
    <row r="122" spans="1:13" x14ac:dyDescent="0.2">
      <c r="A122" s="5">
        <v>44733</v>
      </c>
      <c r="B122" s="6" t="s">
        <v>39</v>
      </c>
      <c r="C122" s="7">
        <v>162.63</v>
      </c>
      <c r="D122" s="7">
        <v>166.25</v>
      </c>
      <c r="E122" s="7">
        <v>161.72999999999999</v>
      </c>
      <c r="F122" s="7">
        <v>163.47999999999999</v>
      </c>
      <c r="G122" s="8">
        <v>91286583</v>
      </c>
      <c r="H122" s="9">
        <v>3.4988644036584001E-3</v>
      </c>
      <c r="I122" s="9">
        <v>3.4927576179985E-3</v>
      </c>
      <c r="J122" s="6">
        <v>2022</v>
      </c>
      <c r="K122" s="6">
        <v>6</v>
      </c>
      <c r="L122" s="6">
        <v>2</v>
      </c>
      <c r="M122" s="6" t="s">
        <v>40</v>
      </c>
    </row>
    <row r="123" spans="1:13" x14ac:dyDescent="0.2">
      <c r="A123" s="10">
        <v>44734</v>
      </c>
      <c r="B123" s="11" t="s">
        <v>39</v>
      </c>
      <c r="C123" s="12">
        <v>163.88</v>
      </c>
      <c r="D123" s="12">
        <v>166.18</v>
      </c>
      <c r="E123" s="12">
        <v>161.26</v>
      </c>
      <c r="F123" s="12">
        <v>164.17</v>
      </c>
      <c r="G123" s="13">
        <v>114550410</v>
      </c>
      <c r="H123" s="14">
        <v>4.2206997797895E-3</v>
      </c>
      <c r="I123" s="14">
        <v>4.2118176103501997E-3</v>
      </c>
      <c r="J123" s="11">
        <v>2022</v>
      </c>
      <c r="K123" s="11">
        <v>6</v>
      </c>
      <c r="L123" s="11">
        <v>2</v>
      </c>
      <c r="M123" s="11" t="s">
        <v>41</v>
      </c>
    </row>
    <row r="124" spans="1:13" x14ac:dyDescent="0.2">
      <c r="A124" s="5">
        <v>44735</v>
      </c>
      <c r="B124" s="6" t="s">
        <v>39</v>
      </c>
      <c r="C124" s="7">
        <v>164.44</v>
      </c>
      <c r="D124" s="7">
        <v>169.34</v>
      </c>
      <c r="E124" s="7">
        <v>166.93</v>
      </c>
      <c r="F124" s="7">
        <v>168.08</v>
      </c>
      <c r="G124" s="8">
        <v>60922825</v>
      </c>
      <c r="H124" s="9">
        <v>2.38167752939029E-2</v>
      </c>
      <c r="I124" s="9">
        <v>2.3537580230318302E-2</v>
      </c>
      <c r="J124" s="6">
        <v>2022</v>
      </c>
      <c r="K124" s="6">
        <v>6</v>
      </c>
      <c r="L124" s="6">
        <v>2</v>
      </c>
      <c r="M124" s="6" t="s">
        <v>42</v>
      </c>
    </row>
    <row r="125" spans="1:13" x14ac:dyDescent="0.2">
      <c r="A125" s="10">
        <v>44736</v>
      </c>
      <c r="B125" s="11" t="s">
        <v>39</v>
      </c>
      <c r="C125" s="12">
        <v>168.96</v>
      </c>
      <c r="D125" s="12">
        <v>173.69</v>
      </c>
      <c r="E125" s="12">
        <v>168.82</v>
      </c>
      <c r="F125" s="12">
        <v>170.56</v>
      </c>
      <c r="G125" s="13">
        <v>87100190</v>
      </c>
      <c r="H125" s="14">
        <v>1.47548786292242E-2</v>
      </c>
      <c r="I125" s="14">
        <v>1.46470844407347E-2</v>
      </c>
      <c r="J125" s="11">
        <v>2022</v>
      </c>
      <c r="K125" s="11">
        <v>6</v>
      </c>
      <c r="L125" s="11">
        <v>2</v>
      </c>
      <c r="M125" s="11" t="s">
        <v>43</v>
      </c>
    </row>
    <row r="126" spans="1:13" x14ac:dyDescent="0.2">
      <c r="A126" s="5">
        <v>44739</v>
      </c>
      <c r="B126" s="6" t="s">
        <v>39</v>
      </c>
      <c r="C126" s="7">
        <v>170.09</v>
      </c>
      <c r="D126" s="7">
        <v>172.94</v>
      </c>
      <c r="E126" s="7">
        <v>170.54</v>
      </c>
      <c r="F126" s="7">
        <v>171.68</v>
      </c>
      <c r="G126" s="8">
        <v>58662066</v>
      </c>
      <c r="H126" s="9">
        <v>6.5666041275798002E-3</v>
      </c>
      <c r="I126" s="9">
        <v>6.5451379049085998E-3</v>
      </c>
      <c r="J126" s="6">
        <v>2022</v>
      </c>
      <c r="K126" s="6">
        <v>6</v>
      </c>
      <c r="L126" s="6">
        <v>2</v>
      </c>
      <c r="M126" s="6" t="s">
        <v>44</v>
      </c>
    </row>
    <row r="127" spans="1:13" x14ac:dyDescent="0.2">
      <c r="A127" s="10">
        <v>44740</v>
      </c>
      <c r="B127" s="11" t="s">
        <v>39</v>
      </c>
      <c r="C127" s="12">
        <v>171.72</v>
      </c>
      <c r="D127" s="12">
        <v>177.8</v>
      </c>
      <c r="E127" s="12">
        <v>172.33</v>
      </c>
      <c r="F127" s="12">
        <v>176.09</v>
      </c>
      <c r="G127" s="13">
        <v>73006609</v>
      </c>
      <c r="H127" s="14">
        <v>2.5687325256290802E-2</v>
      </c>
      <c r="I127" s="14">
        <v>2.5362949090298299E-2</v>
      </c>
      <c r="J127" s="11">
        <v>2022</v>
      </c>
      <c r="K127" s="11">
        <v>6</v>
      </c>
      <c r="L127" s="11">
        <v>2</v>
      </c>
      <c r="M127" s="11" t="s">
        <v>40</v>
      </c>
    </row>
    <row r="128" spans="1:13" x14ac:dyDescent="0.2">
      <c r="A128" s="5">
        <v>44741</v>
      </c>
      <c r="B128" s="6" t="s">
        <v>39</v>
      </c>
      <c r="C128" s="7">
        <v>176.03</v>
      </c>
      <c r="D128" s="7">
        <v>173.38</v>
      </c>
      <c r="E128" s="7">
        <v>171.43</v>
      </c>
      <c r="F128" s="7">
        <v>172.64</v>
      </c>
      <c r="G128" s="8">
        <v>65035141</v>
      </c>
      <c r="H128" s="9">
        <v>-1.95922539610426E-2</v>
      </c>
      <c r="I128" s="9">
        <v>-1.97867264628621E-2</v>
      </c>
      <c r="J128" s="6">
        <v>2022</v>
      </c>
      <c r="K128" s="6">
        <v>6</v>
      </c>
      <c r="L128" s="6">
        <v>2</v>
      </c>
      <c r="M128" s="6" t="s">
        <v>41</v>
      </c>
    </row>
    <row r="129" spans="1:13" x14ac:dyDescent="0.2">
      <c r="A129" s="10">
        <v>44742</v>
      </c>
      <c r="B129" s="11" t="s">
        <v>39</v>
      </c>
      <c r="C129" s="12">
        <v>173.26</v>
      </c>
      <c r="D129" s="12">
        <v>172.37</v>
      </c>
      <c r="E129" s="12">
        <v>169.78</v>
      </c>
      <c r="F129" s="12">
        <v>170.85</v>
      </c>
      <c r="G129" s="13">
        <v>95831872</v>
      </c>
      <c r="H129" s="14">
        <v>-1.0368396663577299E-2</v>
      </c>
      <c r="I129" s="14">
        <v>-1.04225229485236E-2</v>
      </c>
      <c r="J129" s="11">
        <v>2022</v>
      </c>
      <c r="K129" s="11">
        <v>6</v>
      </c>
      <c r="L129" s="11">
        <v>2</v>
      </c>
      <c r="M129" s="11" t="s">
        <v>42</v>
      </c>
    </row>
    <row r="130" spans="1:13" x14ac:dyDescent="0.2">
      <c r="A130" s="5">
        <v>44743</v>
      </c>
      <c r="B130" s="6" t="s">
        <v>39</v>
      </c>
      <c r="C130" s="7">
        <v>169.95</v>
      </c>
      <c r="D130" s="7">
        <v>170.91</v>
      </c>
      <c r="E130" s="7">
        <v>166.62</v>
      </c>
      <c r="F130" s="7">
        <v>168.25</v>
      </c>
      <c r="G130" s="8">
        <v>65260710</v>
      </c>
      <c r="H130" s="9">
        <v>-1.5218027509511199E-2</v>
      </c>
      <c r="I130" s="9">
        <v>-1.5335010036463601E-2</v>
      </c>
      <c r="J130" s="6">
        <v>2022</v>
      </c>
      <c r="K130" s="6">
        <v>7</v>
      </c>
      <c r="L130" s="6">
        <v>3</v>
      </c>
      <c r="M130" s="6" t="s">
        <v>43</v>
      </c>
    </row>
    <row r="131" spans="1:13" x14ac:dyDescent="0.2">
      <c r="A131" s="10">
        <v>44746</v>
      </c>
      <c r="B131" s="11" t="s">
        <v>39</v>
      </c>
      <c r="C131" s="12">
        <v>169.13</v>
      </c>
      <c r="D131" s="12">
        <v>168.31</v>
      </c>
      <c r="E131" s="12">
        <v>165.74</v>
      </c>
      <c r="F131" s="12">
        <v>167.22</v>
      </c>
      <c r="G131" s="13">
        <v>108367123</v>
      </c>
      <c r="H131" s="14">
        <v>-6.1218424962852999E-3</v>
      </c>
      <c r="I131" s="14">
        <v>-6.1406578029252999E-3</v>
      </c>
      <c r="J131" s="11">
        <v>2022</v>
      </c>
      <c r="K131" s="11">
        <v>7</v>
      </c>
      <c r="L131" s="11">
        <v>3</v>
      </c>
      <c r="M131" s="11" t="s">
        <v>44</v>
      </c>
    </row>
    <row r="132" spans="1:13" x14ac:dyDescent="0.2">
      <c r="A132" s="5">
        <v>44747</v>
      </c>
      <c r="B132" s="6" t="s">
        <v>39</v>
      </c>
      <c r="C132" s="7">
        <v>167.61</v>
      </c>
      <c r="D132" s="7">
        <v>164.42</v>
      </c>
      <c r="E132" s="7">
        <v>161.32</v>
      </c>
      <c r="F132" s="7">
        <v>163.41999999999999</v>
      </c>
      <c r="G132" s="8">
        <v>74314820</v>
      </c>
      <c r="H132" s="9">
        <v>-2.27245544791293E-2</v>
      </c>
      <c r="I132" s="9">
        <v>-2.2986736765350499E-2</v>
      </c>
      <c r="J132" s="6">
        <v>2022</v>
      </c>
      <c r="K132" s="6">
        <v>7</v>
      </c>
      <c r="L132" s="6">
        <v>3</v>
      </c>
      <c r="M132" s="6" t="s">
        <v>40</v>
      </c>
    </row>
    <row r="133" spans="1:13" x14ac:dyDescent="0.2">
      <c r="A133" s="10">
        <v>44748</v>
      </c>
      <c r="B133" s="11" t="s">
        <v>39</v>
      </c>
      <c r="C133" s="12">
        <v>162.32</v>
      </c>
      <c r="D133" s="12">
        <v>166.72</v>
      </c>
      <c r="E133" s="12">
        <v>163.57</v>
      </c>
      <c r="F133" s="12">
        <v>165.27</v>
      </c>
      <c r="G133" s="13">
        <v>65834599</v>
      </c>
      <c r="H133" s="14">
        <v>1.13205238036961E-2</v>
      </c>
      <c r="I133" s="14">
        <v>1.12569261961736E-2</v>
      </c>
      <c r="J133" s="11">
        <v>2022</v>
      </c>
      <c r="K133" s="11">
        <v>7</v>
      </c>
      <c r="L133" s="11">
        <v>3</v>
      </c>
      <c r="M133" s="11" t="s">
        <v>41</v>
      </c>
    </row>
    <row r="134" spans="1:13" x14ac:dyDescent="0.2">
      <c r="A134" s="5">
        <v>44749</v>
      </c>
      <c r="B134" s="6" t="s">
        <v>39</v>
      </c>
      <c r="C134" s="7">
        <v>166.29</v>
      </c>
      <c r="D134" s="7">
        <v>166.29</v>
      </c>
      <c r="E134" s="7">
        <v>163.37</v>
      </c>
      <c r="F134" s="7">
        <v>164.72</v>
      </c>
      <c r="G134" s="8">
        <v>54928649</v>
      </c>
      <c r="H134" s="9">
        <v>-3.3278876989170001E-3</v>
      </c>
      <c r="I134" s="9">
        <v>-3.3334374332008999E-3</v>
      </c>
      <c r="J134" s="6">
        <v>2022</v>
      </c>
      <c r="K134" s="6">
        <v>7</v>
      </c>
      <c r="L134" s="6">
        <v>3</v>
      </c>
      <c r="M134" s="6" t="s">
        <v>42</v>
      </c>
    </row>
    <row r="135" spans="1:13" x14ac:dyDescent="0.2">
      <c r="A135" s="10">
        <v>44750</v>
      </c>
      <c r="B135" s="11" t="s">
        <v>39</v>
      </c>
      <c r="C135" s="12">
        <v>166.6</v>
      </c>
      <c r="D135" s="12">
        <v>162.06</v>
      </c>
      <c r="E135" s="12">
        <v>158.65</v>
      </c>
      <c r="F135" s="12">
        <v>160.72</v>
      </c>
      <c r="G135" s="13">
        <v>86313670</v>
      </c>
      <c r="H135" s="14">
        <v>-2.4283632831471599E-2</v>
      </c>
      <c r="I135" s="14">
        <v>-2.4583342212854999E-2</v>
      </c>
      <c r="J135" s="11">
        <v>2022</v>
      </c>
      <c r="K135" s="11">
        <v>7</v>
      </c>
      <c r="L135" s="11">
        <v>3</v>
      </c>
      <c r="M135" s="11" t="s">
        <v>43</v>
      </c>
    </row>
    <row r="136" spans="1:13" x14ac:dyDescent="0.2">
      <c r="A136" s="5">
        <v>44753</v>
      </c>
      <c r="B136" s="6" t="s">
        <v>39</v>
      </c>
      <c r="C136" s="7">
        <v>161.54</v>
      </c>
      <c r="D136" s="7">
        <v>160.22999999999999</v>
      </c>
      <c r="E136" s="7">
        <v>155.81</v>
      </c>
      <c r="F136" s="7">
        <v>158.04</v>
      </c>
      <c r="G136" s="8">
        <v>104646934</v>
      </c>
      <c r="H136" s="9">
        <v>-1.6674962667993998E-2</v>
      </c>
      <c r="I136" s="9">
        <v>-1.6815554963489E-2</v>
      </c>
      <c r="J136" s="6">
        <v>2022</v>
      </c>
      <c r="K136" s="6">
        <v>7</v>
      </c>
      <c r="L136" s="6">
        <v>3</v>
      </c>
      <c r="M136" s="6" t="s">
        <v>44</v>
      </c>
    </row>
    <row r="137" spans="1:13" x14ac:dyDescent="0.2">
      <c r="A137" s="10">
        <v>44754</v>
      </c>
      <c r="B137" s="11" t="s">
        <v>39</v>
      </c>
      <c r="C137" s="12">
        <v>159.19</v>
      </c>
      <c r="D137" s="12">
        <v>162.28</v>
      </c>
      <c r="E137" s="12">
        <v>157.25</v>
      </c>
      <c r="F137" s="12">
        <v>158.96</v>
      </c>
      <c r="G137" s="13">
        <v>86836150</v>
      </c>
      <c r="H137" s="14">
        <v>5.8213110604911997E-3</v>
      </c>
      <c r="I137" s="14">
        <v>5.8044327003716001E-3</v>
      </c>
      <c r="J137" s="11">
        <v>2022</v>
      </c>
      <c r="K137" s="11">
        <v>7</v>
      </c>
      <c r="L137" s="11">
        <v>3</v>
      </c>
      <c r="M137" s="11" t="s">
        <v>40</v>
      </c>
    </row>
    <row r="138" spans="1:13" x14ac:dyDescent="0.2">
      <c r="A138" s="5">
        <v>44755</v>
      </c>
      <c r="B138" s="6" t="s">
        <v>39</v>
      </c>
      <c r="C138" s="7">
        <v>159.03</v>
      </c>
      <c r="D138" s="7">
        <v>162.19999999999999</v>
      </c>
      <c r="E138" s="7">
        <v>160.38</v>
      </c>
      <c r="F138" s="7">
        <v>161.31</v>
      </c>
      <c r="G138" s="8">
        <v>156597079</v>
      </c>
      <c r="H138" s="9">
        <v>1.47835933568192E-2</v>
      </c>
      <c r="I138" s="9">
        <v>1.46753812461349E-2</v>
      </c>
      <c r="J138" s="6">
        <v>2022</v>
      </c>
      <c r="K138" s="6">
        <v>7</v>
      </c>
      <c r="L138" s="6">
        <v>3</v>
      </c>
      <c r="M138" s="6" t="s">
        <v>41</v>
      </c>
    </row>
    <row r="139" spans="1:13" x14ac:dyDescent="0.2">
      <c r="A139" s="10">
        <v>44756</v>
      </c>
      <c r="B139" s="11" t="s">
        <v>39</v>
      </c>
      <c r="C139" s="12">
        <v>159.94999999999999</v>
      </c>
      <c r="D139" s="12">
        <v>169.17</v>
      </c>
      <c r="E139" s="12">
        <v>165.51</v>
      </c>
      <c r="F139" s="12">
        <v>166.96</v>
      </c>
      <c r="G139" s="13">
        <v>122849849</v>
      </c>
      <c r="H139" s="14">
        <v>3.5025726861322902E-2</v>
      </c>
      <c r="I139" s="14">
        <v>3.4426283279248897E-2</v>
      </c>
      <c r="J139" s="11">
        <v>2022</v>
      </c>
      <c r="K139" s="11">
        <v>7</v>
      </c>
      <c r="L139" s="11">
        <v>3</v>
      </c>
      <c r="M139" s="11" t="s">
        <v>42</v>
      </c>
    </row>
    <row r="140" spans="1:13" x14ac:dyDescent="0.2">
      <c r="A140" s="5">
        <v>44757</v>
      </c>
      <c r="B140" s="6" t="s">
        <v>39</v>
      </c>
      <c r="C140" s="7">
        <v>165.39</v>
      </c>
      <c r="D140" s="7">
        <v>176.57</v>
      </c>
      <c r="E140" s="7">
        <v>173.87</v>
      </c>
      <c r="F140" s="7">
        <v>175.52</v>
      </c>
      <c r="G140" s="8">
        <v>72949564</v>
      </c>
      <c r="H140" s="9">
        <v>5.1269765213224697E-2</v>
      </c>
      <c r="I140" s="9">
        <v>4.9998733757974798E-2</v>
      </c>
      <c r="J140" s="6">
        <v>2022</v>
      </c>
      <c r="K140" s="6">
        <v>7</v>
      </c>
      <c r="L140" s="6">
        <v>3</v>
      </c>
      <c r="M140" s="6" t="s">
        <v>43</v>
      </c>
    </row>
    <row r="141" spans="1:13" x14ac:dyDescent="0.2">
      <c r="A141" s="10">
        <v>44760</v>
      </c>
      <c r="B141" s="11" t="s">
        <v>39</v>
      </c>
      <c r="C141" s="12">
        <v>175.75</v>
      </c>
      <c r="D141" s="12">
        <v>178.53</v>
      </c>
      <c r="E141" s="12">
        <v>175.91</v>
      </c>
      <c r="F141" s="12">
        <v>176.84</v>
      </c>
      <c r="G141" s="13">
        <v>72720142</v>
      </c>
      <c r="H141" s="14">
        <v>7.5205104831357001E-3</v>
      </c>
      <c r="I141" s="14">
        <v>7.4923724311222002E-3</v>
      </c>
      <c r="J141" s="11">
        <v>2022</v>
      </c>
      <c r="K141" s="11">
        <v>7</v>
      </c>
      <c r="L141" s="11">
        <v>3</v>
      </c>
      <c r="M141" s="11" t="s">
        <v>44</v>
      </c>
    </row>
    <row r="142" spans="1:13" x14ac:dyDescent="0.2">
      <c r="A142" s="5">
        <v>44761</v>
      </c>
      <c r="B142" s="6" t="s">
        <v>39</v>
      </c>
      <c r="C142" s="7">
        <v>176.31</v>
      </c>
      <c r="D142" s="7">
        <v>175.28</v>
      </c>
      <c r="E142" s="7">
        <v>173.11</v>
      </c>
      <c r="F142" s="7">
        <v>173.97</v>
      </c>
      <c r="G142" s="8">
        <v>92105591</v>
      </c>
      <c r="H142" s="9">
        <v>-1.6229359873331801E-2</v>
      </c>
      <c r="I142" s="9">
        <v>-1.6362498401583499E-2</v>
      </c>
      <c r="J142" s="6">
        <v>2022</v>
      </c>
      <c r="K142" s="6">
        <v>7</v>
      </c>
      <c r="L142" s="6">
        <v>3</v>
      </c>
      <c r="M142" s="6" t="s">
        <v>40</v>
      </c>
    </row>
    <row r="143" spans="1:13" x14ac:dyDescent="0.2">
      <c r="A143" s="10">
        <v>44762</v>
      </c>
      <c r="B143" s="11" t="s">
        <v>39</v>
      </c>
      <c r="C143" s="12">
        <v>173.16</v>
      </c>
      <c r="D143" s="12">
        <v>171.42</v>
      </c>
      <c r="E143" s="12">
        <v>165.02</v>
      </c>
      <c r="F143" s="12">
        <v>167.85</v>
      </c>
      <c r="G143" s="13">
        <v>62216539</v>
      </c>
      <c r="H143" s="14">
        <v>-3.5178479048111701E-2</v>
      </c>
      <c r="I143" s="14">
        <v>-3.5812147130415001E-2</v>
      </c>
      <c r="J143" s="11">
        <v>2022</v>
      </c>
      <c r="K143" s="11">
        <v>7</v>
      </c>
      <c r="L143" s="11">
        <v>3</v>
      </c>
      <c r="M143" s="11" t="s">
        <v>41</v>
      </c>
    </row>
    <row r="144" spans="1:13" x14ac:dyDescent="0.2">
      <c r="A144" s="5">
        <v>44763</v>
      </c>
      <c r="B144" s="6" t="s">
        <v>39</v>
      </c>
      <c r="C144" s="7">
        <v>167.8</v>
      </c>
      <c r="D144" s="7">
        <v>170.72</v>
      </c>
      <c r="E144" s="7">
        <v>166.66</v>
      </c>
      <c r="F144" s="7">
        <v>168.69</v>
      </c>
      <c r="G144" s="8">
        <v>113512518</v>
      </c>
      <c r="H144" s="9">
        <v>5.0044682752456004E-3</v>
      </c>
      <c r="I144" s="9">
        <v>4.9919875461760001E-3</v>
      </c>
      <c r="J144" s="6">
        <v>2022</v>
      </c>
      <c r="K144" s="6">
        <v>7</v>
      </c>
      <c r="L144" s="6">
        <v>3</v>
      </c>
      <c r="M144" s="6" t="s">
        <v>42</v>
      </c>
    </row>
    <row r="145" spans="1:13" x14ac:dyDescent="0.2">
      <c r="A145" s="10">
        <v>44764</v>
      </c>
      <c r="B145" s="11" t="s">
        <v>39</v>
      </c>
      <c r="C145" s="12">
        <v>169.22</v>
      </c>
      <c r="D145" s="12">
        <v>168.87</v>
      </c>
      <c r="E145" s="12">
        <v>164.73</v>
      </c>
      <c r="F145" s="12">
        <v>166.45</v>
      </c>
      <c r="G145" s="13">
        <v>89166623</v>
      </c>
      <c r="H145" s="14">
        <v>-1.3278795423558001E-2</v>
      </c>
      <c r="I145" s="14">
        <v>-1.33677469511861E-2</v>
      </c>
      <c r="J145" s="11">
        <v>2022</v>
      </c>
      <c r="K145" s="11">
        <v>7</v>
      </c>
      <c r="L145" s="11">
        <v>3</v>
      </c>
      <c r="M145" s="11" t="s">
        <v>43</v>
      </c>
    </row>
    <row r="146" spans="1:13" x14ac:dyDescent="0.2">
      <c r="A146" s="5">
        <v>44767</v>
      </c>
      <c r="B146" s="6" t="s">
        <v>39</v>
      </c>
      <c r="C146" s="7">
        <v>165.22</v>
      </c>
      <c r="D146" s="7">
        <v>167.55</v>
      </c>
      <c r="E146" s="7">
        <v>163.47</v>
      </c>
      <c r="F146" s="7">
        <v>165.35</v>
      </c>
      <c r="G146" s="8">
        <v>86397981</v>
      </c>
      <c r="H146" s="9">
        <v>-6.6085911685189996E-3</v>
      </c>
      <c r="I146" s="9">
        <v>-6.6305245932321002E-3</v>
      </c>
      <c r="J146" s="6">
        <v>2022</v>
      </c>
      <c r="K146" s="6">
        <v>7</v>
      </c>
      <c r="L146" s="6">
        <v>3</v>
      </c>
      <c r="M146" s="6" t="s">
        <v>44</v>
      </c>
    </row>
    <row r="147" spans="1:13" x14ac:dyDescent="0.2">
      <c r="A147" s="10">
        <v>44768</v>
      </c>
      <c r="B147" s="11" t="s">
        <v>39</v>
      </c>
      <c r="C147" s="12">
        <v>164.98</v>
      </c>
      <c r="D147" s="12">
        <v>165.09</v>
      </c>
      <c r="E147" s="12">
        <v>162.18</v>
      </c>
      <c r="F147" s="12">
        <v>163.72</v>
      </c>
      <c r="G147" s="13">
        <v>98308720</v>
      </c>
      <c r="H147" s="14">
        <v>-9.8578772301178008E-3</v>
      </c>
      <c r="I147" s="14">
        <v>-9.9067878035994008E-3</v>
      </c>
      <c r="J147" s="11">
        <v>2022</v>
      </c>
      <c r="K147" s="11">
        <v>7</v>
      </c>
      <c r="L147" s="11">
        <v>3</v>
      </c>
      <c r="M147" s="11" t="s">
        <v>40</v>
      </c>
    </row>
    <row r="148" spans="1:13" x14ac:dyDescent="0.2">
      <c r="A148" s="5">
        <v>44769</v>
      </c>
      <c r="B148" s="6" t="s">
        <v>39</v>
      </c>
      <c r="C148" s="7">
        <v>164.98</v>
      </c>
      <c r="D148" s="7">
        <v>164.81</v>
      </c>
      <c r="E148" s="7">
        <v>161.41999999999999</v>
      </c>
      <c r="F148" s="7">
        <v>163.4</v>
      </c>
      <c r="G148" s="8">
        <v>134138869</v>
      </c>
      <c r="H148" s="9">
        <v>-1.9545565599803998E-3</v>
      </c>
      <c r="I148" s="9">
        <v>-1.9564691982997002E-3</v>
      </c>
      <c r="J148" s="6">
        <v>2022</v>
      </c>
      <c r="K148" s="6">
        <v>7</v>
      </c>
      <c r="L148" s="6">
        <v>3</v>
      </c>
      <c r="M148" s="6" t="s">
        <v>41</v>
      </c>
    </row>
    <row r="149" spans="1:13" x14ac:dyDescent="0.2">
      <c r="A149" s="10">
        <v>44770</v>
      </c>
      <c r="B149" s="11" t="s">
        <v>39</v>
      </c>
      <c r="C149" s="12">
        <v>162.5</v>
      </c>
      <c r="D149" s="12">
        <v>167.61</v>
      </c>
      <c r="E149" s="12">
        <v>164.01</v>
      </c>
      <c r="F149" s="12">
        <v>166.46</v>
      </c>
      <c r="G149" s="13">
        <v>84209963</v>
      </c>
      <c r="H149" s="14">
        <v>1.87270501835985E-2</v>
      </c>
      <c r="I149" s="14">
        <v>1.8553857892046499E-2</v>
      </c>
      <c r="J149" s="11">
        <v>2022</v>
      </c>
      <c r="K149" s="11">
        <v>7</v>
      </c>
      <c r="L149" s="11">
        <v>3</v>
      </c>
      <c r="M149" s="11" t="s">
        <v>42</v>
      </c>
    </row>
    <row r="150" spans="1:13" x14ac:dyDescent="0.2">
      <c r="A150" s="5">
        <v>44771</v>
      </c>
      <c r="B150" s="6" t="s">
        <v>39</v>
      </c>
      <c r="C150" s="7">
        <v>167.2</v>
      </c>
      <c r="D150" s="7">
        <v>169.22</v>
      </c>
      <c r="E150" s="7">
        <v>165.8</v>
      </c>
      <c r="F150" s="7">
        <v>166.98</v>
      </c>
      <c r="G150" s="8">
        <v>77332516</v>
      </c>
      <c r="H150" s="9">
        <v>3.1238736032679001E-3</v>
      </c>
      <c r="I150" s="9">
        <v>3.1190044479052002E-3</v>
      </c>
      <c r="J150" s="6">
        <v>2022</v>
      </c>
      <c r="K150" s="6">
        <v>7</v>
      </c>
      <c r="L150" s="6">
        <v>3</v>
      </c>
      <c r="M150" s="6" t="s">
        <v>43</v>
      </c>
    </row>
    <row r="151" spans="1:13" x14ac:dyDescent="0.2">
      <c r="A151" s="10">
        <v>44774</v>
      </c>
      <c r="B151" s="11" t="s">
        <v>39</v>
      </c>
      <c r="C151" s="12">
        <v>166.57</v>
      </c>
      <c r="D151" s="12">
        <v>167.76</v>
      </c>
      <c r="E151" s="12">
        <v>165.29</v>
      </c>
      <c r="F151" s="12">
        <v>166.61</v>
      </c>
      <c r="G151" s="13">
        <v>125793606</v>
      </c>
      <c r="H151" s="14">
        <v>-2.2158342316443E-3</v>
      </c>
      <c r="I151" s="14">
        <v>-2.2182928248769E-3</v>
      </c>
      <c r="J151" s="11">
        <v>2022</v>
      </c>
      <c r="K151" s="11">
        <v>8</v>
      </c>
      <c r="L151" s="11">
        <v>3</v>
      </c>
      <c r="M151" s="11" t="s">
        <v>44</v>
      </c>
    </row>
    <row r="152" spans="1:13" x14ac:dyDescent="0.2">
      <c r="A152" s="5">
        <v>44775</v>
      </c>
      <c r="B152" s="6" t="s">
        <v>39</v>
      </c>
      <c r="C152" s="7">
        <v>167.07</v>
      </c>
      <c r="D152" s="7">
        <v>164.83</v>
      </c>
      <c r="E152" s="7">
        <v>162.5</v>
      </c>
      <c r="F152" s="7">
        <v>163.77000000000001</v>
      </c>
      <c r="G152" s="8">
        <v>106942548</v>
      </c>
      <c r="H152" s="9">
        <v>-1.7045795570493998E-2</v>
      </c>
      <c r="I152" s="9">
        <v>-1.7192747479201399E-2</v>
      </c>
      <c r="J152" s="6">
        <v>2022</v>
      </c>
      <c r="K152" s="6">
        <v>8</v>
      </c>
      <c r="L152" s="6">
        <v>3</v>
      </c>
      <c r="M152" s="6" t="s">
        <v>40</v>
      </c>
    </row>
    <row r="153" spans="1:13" x14ac:dyDescent="0.2">
      <c r="A153" s="10">
        <v>44776</v>
      </c>
      <c r="B153" s="11" t="s">
        <v>39</v>
      </c>
      <c r="C153" s="12">
        <v>164.69</v>
      </c>
      <c r="D153" s="12">
        <v>162.37</v>
      </c>
      <c r="E153" s="12">
        <v>155.94999999999999</v>
      </c>
      <c r="F153" s="12">
        <v>159.24</v>
      </c>
      <c r="G153" s="13">
        <v>72655760</v>
      </c>
      <c r="H153" s="14">
        <v>-2.7660743725957102E-2</v>
      </c>
      <c r="I153" s="14">
        <v>-2.80505063296595E-2</v>
      </c>
      <c r="J153" s="11">
        <v>2022</v>
      </c>
      <c r="K153" s="11">
        <v>8</v>
      </c>
      <c r="L153" s="11">
        <v>3</v>
      </c>
      <c r="M153" s="11" t="s">
        <v>41</v>
      </c>
    </row>
    <row r="154" spans="1:13" x14ac:dyDescent="0.2">
      <c r="A154" s="5">
        <v>44777</v>
      </c>
      <c r="B154" s="6" t="s">
        <v>39</v>
      </c>
      <c r="C154" s="7">
        <v>159.85</v>
      </c>
      <c r="D154" s="7">
        <v>159.69</v>
      </c>
      <c r="E154" s="7">
        <v>156.19</v>
      </c>
      <c r="F154" s="7">
        <v>158</v>
      </c>
      <c r="G154" s="8">
        <v>80124571</v>
      </c>
      <c r="H154" s="9">
        <v>-7.7869881939212002E-3</v>
      </c>
      <c r="I154" s="9">
        <v>-7.8174651051497006E-3</v>
      </c>
      <c r="J154" s="6">
        <v>2022</v>
      </c>
      <c r="K154" s="6">
        <v>8</v>
      </c>
      <c r="L154" s="6">
        <v>3</v>
      </c>
      <c r="M154" s="6" t="s">
        <v>42</v>
      </c>
    </row>
    <row r="155" spans="1:13" x14ac:dyDescent="0.2">
      <c r="A155" s="10">
        <v>44778</v>
      </c>
      <c r="B155" s="11" t="s">
        <v>39</v>
      </c>
      <c r="C155" s="12">
        <v>158.74</v>
      </c>
      <c r="D155" s="12">
        <v>160.47</v>
      </c>
      <c r="E155" s="12">
        <v>155.09</v>
      </c>
      <c r="F155" s="12">
        <v>157.93</v>
      </c>
      <c r="G155" s="13">
        <v>84829292</v>
      </c>
      <c r="H155" s="14">
        <v>-4.4303797468339998E-4</v>
      </c>
      <c r="I155" s="14">
        <v>-4.4313614500349999E-4</v>
      </c>
      <c r="J155" s="11">
        <v>2022</v>
      </c>
      <c r="K155" s="11">
        <v>8</v>
      </c>
      <c r="L155" s="11">
        <v>3</v>
      </c>
      <c r="M155" s="11" t="s">
        <v>43</v>
      </c>
    </row>
    <row r="156" spans="1:13" x14ac:dyDescent="0.2">
      <c r="A156" s="5">
        <v>44781</v>
      </c>
      <c r="B156" s="6" t="s">
        <v>39</v>
      </c>
      <c r="C156" s="7">
        <v>157</v>
      </c>
      <c r="D156" s="7">
        <v>163.82</v>
      </c>
      <c r="E156" s="7">
        <v>161.68</v>
      </c>
      <c r="F156" s="7">
        <v>162.83000000000001</v>
      </c>
      <c r="G156" s="8">
        <v>89172305</v>
      </c>
      <c r="H156" s="9">
        <v>3.1026404103083601E-2</v>
      </c>
      <c r="I156" s="9">
        <v>3.0554814894165599E-2</v>
      </c>
      <c r="J156" s="6">
        <v>2022</v>
      </c>
      <c r="K156" s="6">
        <v>8</v>
      </c>
      <c r="L156" s="6">
        <v>3</v>
      </c>
      <c r="M156" s="6" t="s">
        <v>44</v>
      </c>
    </row>
    <row r="157" spans="1:13" x14ac:dyDescent="0.2">
      <c r="A157" s="10">
        <v>44782</v>
      </c>
      <c r="B157" s="11" t="s">
        <v>39</v>
      </c>
      <c r="C157" s="12">
        <v>163.75</v>
      </c>
      <c r="D157" s="12">
        <v>165.32</v>
      </c>
      <c r="E157" s="12">
        <v>161.13</v>
      </c>
      <c r="F157" s="12">
        <v>163.26</v>
      </c>
      <c r="G157" s="13">
        <v>53252602</v>
      </c>
      <c r="H157" s="14">
        <v>2.6407910090275001E-3</v>
      </c>
      <c r="I157" s="14">
        <v>2.6373102470808002E-3</v>
      </c>
      <c r="J157" s="11">
        <v>2022</v>
      </c>
      <c r="K157" s="11">
        <v>8</v>
      </c>
      <c r="L157" s="11">
        <v>3</v>
      </c>
      <c r="M157" s="11" t="s">
        <v>40</v>
      </c>
    </row>
    <row r="158" spans="1:13" x14ac:dyDescent="0.2">
      <c r="A158" s="5">
        <v>44783</v>
      </c>
      <c r="B158" s="6" t="s">
        <v>39</v>
      </c>
      <c r="C158" s="7">
        <v>162.55000000000001</v>
      </c>
      <c r="D158" s="7">
        <v>166.96</v>
      </c>
      <c r="E158" s="7">
        <v>165.38</v>
      </c>
      <c r="F158" s="7">
        <v>166.09</v>
      </c>
      <c r="G158" s="8">
        <v>50364232</v>
      </c>
      <c r="H158" s="9">
        <v>1.7334313365184401E-2</v>
      </c>
      <c r="I158" s="9">
        <v>1.7185788087697499E-2</v>
      </c>
      <c r="J158" s="6">
        <v>2022</v>
      </c>
      <c r="K158" s="6">
        <v>8</v>
      </c>
      <c r="L158" s="6">
        <v>3</v>
      </c>
      <c r="M158" s="6" t="s">
        <v>41</v>
      </c>
    </row>
    <row r="159" spans="1:13" x14ac:dyDescent="0.2">
      <c r="A159" s="10">
        <v>44784</v>
      </c>
      <c r="B159" s="11" t="s">
        <v>39</v>
      </c>
      <c r="C159" s="12">
        <v>166.31</v>
      </c>
      <c r="D159" s="12">
        <v>166.37</v>
      </c>
      <c r="E159" s="12">
        <v>163.07</v>
      </c>
      <c r="F159" s="12">
        <v>164.76</v>
      </c>
      <c r="G159" s="13">
        <v>61301825</v>
      </c>
      <c r="H159" s="14">
        <v>-8.0077066650612004E-3</v>
      </c>
      <c r="I159" s="14">
        <v>-8.0399405430275003E-3</v>
      </c>
      <c r="J159" s="11">
        <v>2022</v>
      </c>
      <c r="K159" s="11">
        <v>8</v>
      </c>
      <c r="L159" s="11">
        <v>3</v>
      </c>
      <c r="M159" s="11" t="s">
        <v>42</v>
      </c>
    </row>
    <row r="160" spans="1:13" x14ac:dyDescent="0.2">
      <c r="A160" s="5">
        <v>44785</v>
      </c>
      <c r="B160" s="6" t="s">
        <v>39</v>
      </c>
      <c r="C160" s="7">
        <v>164.97</v>
      </c>
      <c r="D160" s="7">
        <v>162.47999999999999</v>
      </c>
      <c r="E160" s="7">
        <v>160.74</v>
      </c>
      <c r="F160" s="7">
        <v>161.54</v>
      </c>
      <c r="G160" s="8">
        <v>59895723</v>
      </c>
      <c r="H160" s="9">
        <v>-1.95435785384802E-2</v>
      </c>
      <c r="I160" s="9">
        <v>-1.9737079553729699E-2</v>
      </c>
      <c r="J160" s="6">
        <v>2022</v>
      </c>
      <c r="K160" s="6">
        <v>8</v>
      </c>
      <c r="L160" s="6">
        <v>3</v>
      </c>
      <c r="M160" s="6" t="s">
        <v>43</v>
      </c>
    </row>
    <row r="161" spans="1:13" x14ac:dyDescent="0.2">
      <c r="A161" s="10">
        <v>44788</v>
      </c>
      <c r="B161" s="11" t="s">
        <v>39</v>
      </c>
      <c r="C161" s="12">
        <v>161.94</v>
      </c>
      <c r="D161" s="12">
        <v>159.79</v>
      </c>
      <c r="E161" s="12">
        <v>157.86000000000001</v>
      </c>
      <c r="F161" s="12">
        <v>158.97999999999999</v>
      </c>
      <c r="G161" s="13">
        <v>65948849</v>
      </c>
      <c r="H161" s="14">
        <v>-1.5847468119351199E-2</v>
      </c>
      <c r="I161" s="14">
        <v>-1.5974381869183599E-2</v>
      </c>
      <c r="J161" s="11">
        <v>2022</v>
      </c>
      <c r="K161" s="11">
        <v>8</v>
      </c>
      <c r="L161" s="11">
        <v>3</v>
      </c>
      <c r="M161" s="11" t="s">
        <v>44</v>
      </c>
    </row>
    <row r="162" spans="1:13" x14ac:dyDescent="0.2">
      <c r="A162" s="5">
        <v>44789</v>
      </c>
      <c r="B162" s="6" t="s">
        <v>39</v>
      </c>
      <c r="C162" s="7">
        <v>159.26</v>
      </c>
      <c r="D162" s="7">
        <v>159.77000000000001</v>
      </c>
      <c r="E162" s="7">
        <v>154.85</v>
      </c>
      <c r="F162" s="7">
        <v>157.11000000000001</v>
      </c>
      <c r="G162" s="8">
        <v>96779948</v>
      </c>
      <c r="H162" s="9">
        <v>-1.17624858472762E-2</v>
      </c>
      <c r="I162" s="9">
        <v>-1.1832211185460399E-2</v>
      </c>
      <c r="J162" s="6">
        <v>2022</v>
      </c>
      <c r="K162" s="6">
        <v>8</v>
      </c>
      <c r="L162" s="6">
        <v>3</v>
      </c>
      <c r="M162" s="6" t="s">
        <v>40</v>
      </c>
    </row>
    <row r="163" spans="1:13" x14ac:dyDescent="0.2">
      <c r="A163" s="10">
        <v>44790</v>
      </c>
      <c r="B163" s="11" t="s">
        <v>39</v>
      </c>
      <c r="C163" s="12">
        <v>156.43</v>
      </c>
      <c r="D163" s="12">
        <v>163.94</v>
      </c>
      <c r="E163" s="12">
        <v>162.13999999999999</v>
      </c>
      <c r="F163" s="12">
        <v>162.97</v>
      </c>
      <c r="G163" s="13">
        <v>76046719</v>
      </c>
      <c r="H163" s="14">
        <v>3.7298707911654197E-2</v>
      </c>
      <c r="I163" s="14">
        <v>3.6619937828391298E-2</v>
      </c>
      <c r="J163" s="11">
        <v>2022</v>
      </c>
      <c r="K163" s="11">
        <v>8</v>
      </c>
      <c r="L163" s="11">
        <v>3</v>
      </c>
      <c r="M163" s="11" t="s">
        <v>41</v>
      </c>
    </row>
    <row r="164" spans="1:13" x14ac:dyDescent="0.2">
      <c r="A164" s="5">
        <v>44791</v>
      </c>
      <c r="B164" s="6" t="s">
        <v>39</v>
      </c>
      <c r="C164" s="7">
        <v>161.85</v>
      </c>
      <c r="D164" s="7">
        <v>163.44</v>
      </c>
      <c r="E164" s="7">
        <v>158.84</v>
      </c>
      <c r="F164" s="7">
        <v>160.78</v>
      </c>
      <c r="G164" s="8">
        <v>84855093</v>
      </c>
      <c r="H164" s="9">
        <v>-1.3438056083941699E-2</v>
      </c>
      <c r="I164" s="9">
        <v>-1.35291638880825E-2</v>
      </c>
      <c r="J164" s="6">
        <v>2022</v>
      </c>
      <c r="K164" s="6">
        <v>8</v>
      </c>
      <c r="L164" s="6">
        <v>3</v>
      </c>
      <c r="M164" s="6" t="s">
        <v>42</v>
      </c>
    </row>
    <row r="165" spans="1:13" x14ac:dyDescent="0.2">
      <c r="A165" s="10">
        <v>44792</v>
      </c>
      <c r="B165" s="11" t="s">
        <v>39</v>
      </c>
      <c r="C165" s="12">
        <v>161.5</v>
      </c>
      <c r="D165" s="12">
        <v>165.36</v>
      </c>
      <c r="E165" s="12">
        <v>161.49</v>
      </c>
      <c r="F165" s="12">
        <v>163.16</v>
      </c>
      <c r="G165" s="13">
        <v>55408644</v>
      </c>
      <c r="H165" s="14">
        <v>1.48028361736534E-2</v>
      </c>
      <c r="I165" s="14">
        <v>1.4694343549542899E-2</v>
      </c>
      <c r="J165" s="11">
        <v>2022</v>
      </c>
      <c r="K165" s="11">
        <v>8</v>
      </c>
      <c r="L165" s="11">
        <v>3</v>
      </c>
      <c r="M165" s="11" t="s">
        <v>43</v>
      </c>
    </row>
    <row r="166" spans="1:13" x14ac:dyDescent="0.2">
      <c r="A166" s="5">
        <v>44795</v>
      </c>
      <c r="B166" s="6" t="s">
        <v>39</v>
      </c>
      <c r="C166" s="7">
        <v>163.32</v>
      </c>
      <c r="D166" s="7">
        <v>162.76</v>
      </c>
      <c r="E166" s="7">
        <v>159.32</v>
      </c>
      <c r="F166" s="7">
        <v>160.75</v>
      </c>
      <c r="G166" s="8">
        <v>69653571</v>
      </c>
      <c r="H166" s="9">
        <v>-1.47707771512625E-2</v>
      </c>
      <c r="I166" s="9">
        <v>-1.4880951331628801E-2</v>
      </c>
      <c r="J166" s="6">
        <v>2022</v>
      </c>
      <c r="K166" s="6">
        <v>8</v>
      </c>
      <c r="L166" s="6">
        <v>3</v>
      </c>
      <c r="M166" s="6" t="s">
        <v>44</v>
      </c>
    </row>
    <row r="167" spans="1:13" x14ac:dyDescent="0.2">
      <c r="A167" s="10">
        <v>44796</v>
      </c>
      <c r="B167" s="11" t="s">
        <v>39</v>
      </c>
      <c r="C167" s="12">
        <v>161.69</v>
      </c>
      <c r="D167" s="12">
        <v>164.95</v>
      </c>
      <c r="E167" s="12">
        <v>161.82</v>
      </c>
      <c r="F167" s="12">
        <v>163.38999999999999</v>
      </c>
      <c r="G167" s="13">
        <v>95411959</v>
      </c>
      <c r="H167" s="14">
        <v>1.6423017107309399E-2</v>
      </c>
      <c r="I167" s="14">
        <v>1.6289617925003299E-2</v>
      </c>
      <c r="J167" s="11">
        <v>2022</v>
      </c>
      <c r="K167" s="11">
        <v>8</v>
      </c>
      <c r="L167" s="11">
        <v>3</v>
      </c>
      <c r="M167" s="11" t="s">
        <v>40</v>
      </c>
    </row>
    <row r="168" spans="1:13" x14ac:dyDescent="0.2">
      <c r="A168" s="5">
        <v>44797</v>
      </c>
      <c r="B168" s="6" t="s">
        <v>39</v>
      </c>
      <c r="C168" s="7">
        <v>163.35</v>
      </c>
      <c r="D168" s="7">
        <v>165.34</v>
      </c>
      <c r="E168" s="7">
        <v>163.66</v>
      </c>
      <c r="F168" s="7">
        <v>164.54</v>
      </c>
      <c r="G168" s="8">
        <v>95632466</v>
      </c>
      <c r="H168" s="9">
        <v>7.0383744415203004E-3</v>
      </c>
      <c r="I168" s="9">
        <v>7.0137206980520998E-3</v>
      </c>
      <c r="J168" s="6">
        <v>2022</v>
      </c>
      <c r="K168" s="6">
        <v>8</v>
      </c>
      <c r="L168" s="6">
        <v>3</v>
      </c>
      <c r="M168" s="6" t="s">
        <v>41</v>
      </c>
    </row>
    <row r="169" spans="1:13" x14ac:dyDescent="0.2">
      <c r="A169" s="10">
        <v>44798</v>
      </c>
      <c r="B169" s="11" t="s">
        <v>39</v>
      </c>
      <c r="C169" s="12">
        <v>163.36000000000001</v>
      </c>
      <c r="D169" s="12">
        <v>166.31</v>
      </c>
      <c r="E169" s="12">
        <v>161.35</v>
      </c>
      <c r="F169" s="12">
        <v>164.18</v>
      </c>
      <c r="G169" s="13">
        <v>64370437</v>
      </c>
      <c r="H169" s="14">
        <v>-2.1879178315301999E-3</v>
      </c>
      <c r="I169" s="14">
        <v>-2.1903148206639999E-3</v>
      </c>
      <c r="J169" s="11">
        <v>2022</v>
      </c>
      <c r="K169" s="11">
        <v>8</v>
      </c>
      <c r="L169" s="11">
        <v>3</v>
      </c>
      <c r="M169" s="11" t="s">
        <v>42</v>
      </c>
    </row>
    <row r="170" spans="1:13" x14ac:dyDescent="0.2">
      <c r="A170" s="5">
        <v>44799</v>
      </c>
      <c r="B170" s="6" t="s">
        <v>39</v>
      </c>
      <c r="C170" s="7">
        <v>164.98</v>
      </c>
      <c r="D170" s="7">
        <v>165.76</v>
      </c>
      <c r="E170" s="7">
        <v>161.96</v>
      </c>
      <c r="F170" s="7">
        <v>164.14</v>
      </c>
      <c r="G170" s="8">
        <v>83975521</v>
      </c>
      <c r="H170" s="9">
        <v>-2.436350347181E-4</v>
      </c>
      <c r="I170" s="9">
        <v>-2.4366471855460001E-4</v>
      </c>
      <c r="J170" s="6">
        <v>2022</v>
      </c>
      <c r="K170" s="6">
        <v>8</v>
      </c>
      <c r="L170" s="6">
        <v>3</v>
      </c>
      <c r="M170" s="6" t="s">
        <v>43</v>
      </c>
    </row>
    <row r="171" spans="1:13" x14ac:dyDescent="0.2">
      <c r="A171" s="10">
        <v>44802</v>
      </c>
      <c r="B171" s="11" t="s">
        <v>39</v>
      </c>
      <c r="C171" s="12">
        <v>163.83000000000001</v>
      </c>
      <c r="D171" s="12">
        <v>163.94</v>
      </c>
      <c r="E171" s="12">
        <v>159.33000000000001</v>
      </c>
      <c r="F171" s="12">
        <v>162.38999999999999</v>
      </c>
      <c r="G171" s="13">
        <v>154729896</v>
      </c>
      <c r="H171" s="14">
        <v>-1.0661630315584199E-2</v>
      </c>
      <c r="I171" s="14">
        <v>-1.0718872724569299E-2</v>
      </c>
      <c r="J171" s="11">
        <v>2022</v>
      </c>
      <c r="K171" s="11">
        <v>8</v>
      </c>
      <c r="L171" s="11">
        <v>3</v>
      </c>
      <c r="M171" s="11" t="s">
        <v>44</v>
      </c>
    </row>
    <row r="172" spans="1:13" x14ac:dyDescent="0.2">
      <c r="A172" s="5">
        <v>44803</v>
      </c>
      <c r="B172" s="6" t="s">
        <v>39</v>
      </c>
      <c r="C172" s="7">
        <v>162.66999999999999</v>
      </c>
      <c r="D172" s="7">
        <v>164.8</v>
      </c>
      <c r="E172" s="7">
        <v>162.46</v>
      </c>
      <c r="F172" s="7">
        <v>163.69999999999999</v>
      </c>
      <c r="G172" s="8">
        <v>79578762</v>
      </c>
      <c r="H172" s="9">
        <v>8.0669991994580994E-3</v>
      </c>
      <c r="I172" s="9">
        <v>8.0346349000930007E-3</v>
      </c>
      <c r="J172" s="6">
        <v>2022</v>
      </c>
      <c r="K172" s="6">
        <v>8</v>
      </c>
      <c r="L172" s="6">
        <v>3</v>
      </c>
      <c r="M172" s="6" t="s">
        <v>40</v>
      </c>
    </row>
    <row r="173" spans="1:13" x14ac:dyDescent="0.2">
      <c r="A173" s="10">
        <v>44804</v>
      </c>
      <c r="B173" s="11" t="s">
        <v>39</v>
      </c>
      <c r="C173" s="12">
        <v>163.16</v>
      </c>
      <c r="D173" s="12">
        <v>163.92</v>
      </c>
      <c r="E173" s="12">
        <v>161.65</v>
      </c>
      <c r="F173" s="12">
        <v>162.51</v>
      </c>
      <c r="G173" s="13">
        <v>64979416</v>
      </c>
      <c r="H173" s="14">
        <v>-7.2693952351862998E-3</v>
      </c>
      <c r="I173" s="14">
        <v>-7.295946039172E-3</v>
      </c>
      <c r="J173" s="11">
        <v>2022</v>
      </c>
      <c r="K173" s="11">
        <v>8</v>
      </c>
      <c r="L173" s="11">
        <v>3</v>
      </c>
      <c r="M173" s="11" t="s">
        <v>41</v>
      </c>
    </row>
    <row r="174" spans="1:13" x14ac:dyDescent="0.2">
      <c r="A174" s="5">
        <v>44805</v>
      </c>
      <c r="B174" s="6" t="s">
        <v>39</v>
      </c>
      <c r="C174" s="7">
        <v>163.88</v>
      </c>
      <c r="D174" s="7">
        <v>160.91</v>
      </c>
      <c r="E174" s="7">
        <v>157.1</v>
      </c>
      <c r="F174" s="7">
        <v>159.22999999999999</v>
      </c>
      <c r="G174" s="8">
        <v>75936534</v>
      </c>
      <c r="H174" s="9">
        <v>-2.01833733308719E-2</v>
      </c>
      <c r="I174" s="9">
        <v>-2.03898404695824E-2</v>
      </c>
      <c r="J174" s="6">
        <v>2022</v>
      </c>
      <c r="K174" s="6">
        <v>9</v>
      </c>
      <c r="L174" s="6">
        <v>3</v>
      </c>
      <c r="M174" s="6" t="s">
        <v>42</v>
      </c>
    </row>
    <row r="175" spans="1:13" x14ac:dyDescent="0.2">
      <c r="A175" s="10">
        <v>44806</v>
      </c>
      <c r="B175" s="11" t="s">
        <v>39</v>
      </c>
      <c r="C175" s="12">
        <v>158.52000000000001</v>
      </c>
      <c r="D175" s="12">
        <v>156.83000000000001</v>
      </c>
      <c r="E175" s="12">
        <v>154.49</v>
      </c>
      <c r="F175" s="12">
        <v>155.88</v>
      </c>
      <c r="G175" s="13">
        <v>82243122</v>
      </c>
      <c r="H175" s="14">
        <v>-2.10387489794636E-2</v>
      </c>
      <c r="I175" s="14">
        <v>-2.12632173978262E-2</v>
      </c>
      <c r="J175" s="11">
        <v>2022</v>
      </c>
      <c r="K175" s="11">
        <v>9</v>
      </c>
      <c r="L175" s="11">
        <v>3</v>
      </c>
      <c r="M175" s="11" t="s">
        <v>43</v>
      </c>
    </row>
    <row r="176" spans="1:13" x14ac:dyDescent="0.2">
      <c r="A176" s="5">
        <v>44809</v>
      </c>
      <c r="B176" s="6" t="s">
        <v>39</v>
      </c>
      <c r="C176" s="7">
        <v>155.61000000000001</v>
      </c>
      <c r="D176" s="7">
        <v>157.37</v>
      </c>
      <c r="E176" s="7">
        <v>155.63999999999999</v>
      </c>
      <c r="F176" s="7">
        <v>156.41</v>
      </c>
      <c r="G176" s="8">
        <v>76452995</v>
      </c>
      <c r="H176" s="9">
        <v>3.4000513215293E-3</v>
      </c>
      <c r="I176" s="9">
        <v>3.3942842156416001E-3</v>
      </c>
      <c r="J176" s="6">
        <v>2022</v>
      </c>
      <c r="K176" s="6">
        <v>9</v>
      </c>
      <c r="L176" s="6">
        <v>3</v>
      </c>
      <c r="M176" s="6" t="s">
        <v>44</v>
      </c>
    </row>
    <row r="177" spans="1:13" x14ac:dyDescent="0.2">
      <c r="A177" s="10">
        <v>44810</v>
      </c>
      <c r="B177" s="11" t="s">
        <v>39</v>
      </c>
      <c r="C177" s="12">
        <v>156.49</v>
      </c>
      <c r="D177" s="12">
        <v>162.21</v>
      </c>
      <c r="E177" s="12">
        <v>159.19</v>
      </c>
      <c r="F177" s="12">
        <v>160.74</v>
      </c>
      <c r="G177" s="13">
        <v>79251015</v>
      </c>
      <c r="H177" s="14">
        <v>2.7683651940413102E-2</v>
      </c>
      <c r="I177" s="14">
        <v>2.7307388098422199E-2</v>
      </c>
      <c r="J177" s="11">
        <v>2022</v>
      </c>
      <c r="K177" s="11">
        <v>9</v>
      </c>
      <c r="L177" s="11">
        <v>3</v>
      </c>
      <c r="M177" s="11" t="s">
        <v>40</v>
      </c>
    </row>
    <row r="178" spans="1:13" x14ac:dyDescent="0.2">
      <c r="A178" s="5">
        <v>44811</v>
      </c>
      <c r="B178" s="6" t="s">
        <v>39</v>
      </c>
      <c r="C178" s="7">
        <v>159.84</v>
      </c>
      <c r="D178" s="7">
        <v>164.08</v>
      </c>
      <c r="E178" s="7">
        <v>158.09</v>
      </c>
      <c r="F178" s="7">
        <v>161.25</v>
      </c>
      <c r="G178" s="8">
        <v>51883073</v>
      </c>
      <c r="H178" s="9">
        <v>3.1728256812242001E-3</v>
      </c>
      <c r="I178" s="9">
        <v>3.1678028913093002E-3</v>
      </c>
      <c r="J178" s="6">
        <v>2022</v>
      </c>
      <c r="K178" s="6">
        <v>9</v>
      </c>
      <c r="L178" s="6">
        <v>3</v>
      </c>
      <c r="M178" s="6" t="s">
        <v>41</v>
      </c>
    </row>
    <row r="179" spans="1:13" x14ac:dyDescent="0.2">
      <c r="A179" s="10">
        <v>44812</v>
      </c>
      <c r="B179" s="11" t="s">
        <v>39</v>
      </c>
      <c r="C179" s="12">
        <v>161.52000000000001</v>
      </c>
      <c r="D179" s="12">
        <v>163.16</v>
      </c>
      <c r="E179" s="12">
        <v>159.37</v>
      </c>
      <c r="F179" s="12">
        <v>160.99</v>
      </c>
      <c r="G179" s="13">
        <v>59933612</v>
      </c>
      <c r="H179" s="14">
        <v>-1.6124031007751E-3</v>
      </c>
      <c r="I179" s="14">
        <v>-1.6137044216788E-3</v>
      </c>
      <c r="J179" s="11">
        <v>2022</v>
      </c>
      <c r="K179" s="11">
        <v>9</v>
      </c>
      <c r="L179" s="11">
        <v>3</v>
      </c>
      <c r="M179" s="11" t="s">
        <v>42</v>
      </c>
    </row>
    <row r="180" spans="1:13" x14ac:dyDescent="0.2">
      <c r="A180" s="5">
        <v>44813</v>
      </c>
      <c r="B180" s="6" t="s">
        <v>39</v>
      </c>
      <c r="C180" s="7">
        <v>162.32</v>
      </c>
      <c r="D180" s="7">
        <v>164.78</v>
      </c>
      <c r="E180" s="7">
        <v>159.27000000000001</v>
      </c>
      <c r="F180" s="7">
        <v>161.85</v>
      </c>
      <c r="G180" s="8">
        <v>76495052</v>
      </c>
      <c r="H180" s="9">
        <v>5.3419467047640997E-3</v>
      </c>
      <c r="I180" s="9">
        <v>5.3277291180503002E-3</v>
      </c>
      <c r="J180" s="6">
        <v>2022</v>
      </c>
      <c r="K180" s="6">
        <v>9</v>
      </c>
      <c r="L180" s="6">
        <v>3</v>
      </c>
      <c r="M180" s="6" t="s">
        <v>43</v>
      </c>
    </row>
    <row r="181" spans="1:13" x14ac:dyDescent="0.2">
      <c r="A181" s="10">
        <v>44816</v>
      </c>
      <c r="B181" s="11" t="s">
        <v>39</v>
      </c>
      <c r="C181" s="12">
        <v>161.44999999999999</v>
      </c>
      <c r="D181" s="12">
        <v>168.21</v>
      </c>
      <c r="E181" s="12">
        <v>164.09</v>
      </c>
      <c r="F181" s="12">
        <v>165.56</v>
      </c>
      <c r="G181" s="13">
        <v>76130292</v>
      </c>
      <c r="H181" s="14">
        <v>2.2922459067037299E-2</v>
      </c>
      <c r="I181" s="14">
        <v>2.26636865082783E-2</v>
      </c>
      <c r="J181" s="11">
        <v>2022</v>
      </c>
      <c r="K181" s="11">
        <v>9</v>
      </c>
      <c r="L181" s="11">
        <v>3</v>
      </c>
      <c r="M181" s="11" t="s">
        <v>44</v>
      </c>
    </row>
    <row r="182" spans="1:13" x14ac:dyDescent="0.2">
      <c r="A182" s="5">
        <v>44817</v>
      </c>
      <c r="B182" s="6" t="s">
        <v>39</v>
      </c>
      <c r="C182" s="7">
        <v>165.9</v>
      </c>
      <c r="D182" s="7">
        <v>167.43</v>
      </c>
      <c r="E182" s="7">
        <v>165.32</v>
      </c>
      <c r="F182" s="7">
        <v>166.26</v>
      </c>
      <c r="G182" s="8">
        <v>67502852</v>
      </c>
      <c r="H182" s="9">
        <v>4.2280744141096E-3</v>
      </c>
      <c r="I182" s="9">
        <v>4.2191612224103002E-3</v>
      </c>
      <c r="J182" s="6">
        <v>2022</v>
      </c>
      <c r="K182" s="6">
        <v>9</v>
      </c>
      <c r="L182" s="6">
        <v>3</v>
      </c>
      <c r="M182" s="6" t="s">
        <v>40</v>
      </c>
    </row>
    <row r="183" spans="1:13" x14ac:dyDescent="0.2">
      <c r="A183" s="10">
        <v>44818</v>
      </c>
      <c r="B183" s="11" t="s">
        <v>39</v>
      </c>
      <c r="C183" s="12">
        <v>163.92</v>
      </c>
      <c r="D183" s="12">
        <v>168.27</v>
      </c>
      <c r="E183" s="12">
        <v>162.6</v>
      </c>
      <c r="F183" s="12">
        <v>165.17</v>
      </c>
      <c r="G183" s="13">
        <v>75862505</v>
      </c>
      <c r="H183" s="14">
        <v>-6.5559966317815001E-3</v>
      </c>
      <c r="I183" s="14">
        <v>-6.5775815699429998E-3</v>
      </c>
      <c r="J183" s="11">
        <v>2022</v>
      </c>
      <c r="K183" s="11">
        <v>9</v>
      </c>
      <c r="L183" s="11">
        <v>3</v>
      </c>
      <c r="M183" s="11" t="s">
        <v>41</v>
      </c>
    </row>
    <row r="184" spans="1:13" x14ac:dyDescent="0.2">
      <c r="A184" s="5">
        <v>44819</v>
      </c>
      <c r="B184" s="6" t="s">
        <v>39</v>
      </c>
      <c r="C184" s="7">
        <v>165.14</v>
      </c>
      <c r="D184" s="7">
        <v>169.97</v>
      </c>
      <c r="E184" s="7">
        <v>167.35</v>
      </c>
      <c r="F184" s="7">
        <v>168.39</v>
      </c>
      <c r="G184" s="8">
        <v>81477840</v>
      </c>
      <c r="H184" s="9">
        <v>1.94950656898953E-2</v>
      </c>
      <c r="I184" s="9">
        <v>1.9307471089218702E-2</v>
      </c>
      <c r="J184" s="6">
        <v>2022</v>
      </c>
      <c r="K184" s="6">
        <v>9</v>
      </c>
      <c r="L184" s="6">
        <v>3</v>
      </c>
      <c r="M184" s="6" t="s">
        <v>42</v>
      </c>
    </row>
    <row r="185" spans="1:13" x14ac:dyDescent="0.2">
      <c r="A185" s="10">
        <v>44820</v>
      </c>
      <c r="B185" s="11" t="s">
        <v>39</v>
      </c>
      <c r="C185" s="12">
        <v>168.12</v>
      </c>
      <c r="D185" s="12">
        <v>171.54</v>
      </c>
      <c r="E185" s="12">
        <v>167.39</v>
      </c>
      <c r="F185" s="12">
        <v>169.69</v>
      </c>
      <c r="G185" s="13">
        <v>104464852</v>
      </c>
      <c r="H185" s="14">
        <v>7.7201734069719998E-3</v>
      </c>
      <c r="I185" s="14">
        <v>7.6905253625172004E-3</v>
      </c>
      <c r="J185" s="11">
        <v>2022</v>
      </c>
      <c r="K185" s="11">
        <v>9</v>
      </c>
      <c r="L185" s="11">
        <v>3</v>
      </c>
      <c r="M185" s="11" t="s">
        <v>43</v>
      </c>
    </row>
    <row r="186" spans="1:13" x14ac:dyDescent="0.2">
      <c r="A186" s="5">
        <v>44823</v>
      </c>
      <c r="B186" s="6" t="s">
        <v>39</v>
      </c>
      <c r="C186" s="7">
        <v>168.99</v>
      </c>
      <c r="D186" s="7">
        <v>174.99</v>
      </c>
      <c r="E186" s="7">
        <v>173.41</v>
      </c>
      <c r="F186" s="7">
        <v>174.26</v>
      </c>
      <c r="G186" s="8">
        <v>77654004</v>
      </c>
      <c r="H186" s="9">
        <v>2.6931463256526501E-2</v>
      </c>
      <c r="I186" s="9">
        <v>2.6575193818405899E-2</v>
      </c>
      <c r="J186" s="6">
        <v>2022</v>
      </c>
      <c r="K186" s="6">
        <v>9</v>
      </c>
      <c r="L186" s="6">
        <v>3</v>
      </c>
      <c r="M186" s="6" t="s">
        <v>44</v>
      </c>
    </row>
    <row r="187" spans="1:13" x14ac:dyDescent="0.2">
      <c r="A187" s="10">
        <v>44824</v>
      </c>
      <c r="B187" s="11" t="s">
        <v>39</v>
      </c>
      <c r="C187" s="12">
        <v>175.23</v>
      </c>
      <c r="D187" s="12">
        <v>177.06</v>
      </c>
      <c r="E187" s="12">
        <v>171.34</v>
      </c>
      <c r="F187" s="12">
        <v>174.89</v>
      </c>
      <c r="G187" s="13">
        <v>90175484</v>
      </c>
      <c r="H187" s="14">
        <v>3.6152875014344998E-3</v>
      </c>
      <c r="I187" s="14">
        <v>3.6087680579590001E-3</v>
      </c>
      <c r="J187" s="11">
        <v>2022</v>
      </c>
      <c r="K187" s="11">
        <v>9</v>
      </c>
      <c r="L187" s="11">
        <v>3</v>
      </c>
      <c r="M187" s="11" t="s">
        <v>40</v>
      </c>
    </row>
    <row r="188" spans="1:13" x14ac:dyDescent="0.2">
      <c r="A188" s="5">
        <v>44825</v>
      </c>
      <c r="B188" s="6" t="s">
        <v>39</v>
      </c>
      <c r="C188" s="7">
        <v>174.6</v>
      </c>
      <c r="D188" s="7">
        <v>173.02</v>
      </c>
      <c r="E188" s="7">
        <v>170</v>
      </c>
      <c r="F188" s="7">
        <v>171.36</v>
      </c>
      <c r="G188" s="8">
        <v>68002641</v>
      </c>
      <c r="H188" s="9">
        <v>-2.0184115729887198E-2</v>
      </c>
      <c r="I188" s="9">
        <v>-2.0390598161661E-2</v>
      </c>
      <c r="J188" s="6">
        <v>2022</v>
      </c>
      <c r="K188" s="6">
        <v>9</v>
      </c>
      <c r="L188" s="6">
        <v>3</v>
      </c>
      <c r="M188" s="6" t="s">
        <v>41</v>
      </c>
    </row>
    <row r="189" spans="1:13" x14ac:dyDescent="0.2">
      <c r="A189" s="10">
        <v>44826</v>
      </c>
      <c r="B189" s="11" t="s">
        <v>39</v>
      </c>
      <c r="C189" s="12">
        <v>171.2</v>
      </c>
      <c r="D189" s="12">
        <v>168.18</v>
      </c>
      <c r="E189" s="12">
        <v>166.58</v>
      </c>
      <c r="F189" s="12">
        <v>167.49</v>
      </c>
      <c r="G189" s="13">
        <v>94978956</v>
      </c>
      <c r="H189" s="14">
        <v>-2.2584033613445399E-2</v>
      </c>
      <c r="I189" s="14">
        <v>-2.28429587090598E-2</v>
      </c>
      <c r="J189" s="11">
        <v>2022</v>
      </c>
      <c r="K189" s="11">
        <v>9</v>
      </c>
      <c r="L189" s="11">
        <v>3</v>
      </c>
      <c r="M189" s="11" t="s">
        <v>42</v>
      </c>
    </row>
    <row r="190" spans="1:13" x14ac:dyDescent="0.2">
      <c r="A190" s="5">
        <v>44827</v>
      </c>
      <c r="B190" s="6" t="s">
        <v>39</v>
      </c>
      <c r="C190" s="7">
        <v>167.17</v>
      </c>
      <c r="D190" s="7">
        <v>173.6</v>
      </c>
      <c r="E190" s="7">
        <v>170.75</v>
      </c>
      <c r="F190" s="7">
        <v>172.34</v>
      </c>
      <c r="G190" s="8">
        <v>89545396</v>
      </c>
      <c r="H190" s="9">
        <v>2.89569526538897E-2</v>
      </c>
      <c r="I190" s="9">
        <v>2.8545621821241901E-2</v>
      </c>
      <c r="J190" s="6">
        <v>2022</v>
      </c>
      <c r="K190" s="6">
        <v>9</v>
      </c>
      <c r="L190" s="6">
        <v>3</v>
      </c>
      <c r="M190" s="6" t="s">
        <v>43</v>
      </c>
    </row>
    <row r="191" spans="1:13" x14ac:dyDescent="0.2">
      <c r="A191" s="10">
        <v>44830</v>
      </c>
      <c r="B191" s="11" t="s">
        <v>39</v>
      </c>
      <c r="C191" s="12">
        <v>170.66</v>
      </c>
      <c r="D191" s="12">
        <v>178.38</v>
      </c>
      <c r="E191" s="12">
        <v>176.89</v>
      </c>
      <c r="F191" s="12">
        <v>177.55</v>
      </c>
      <c r="G191" s="13">
        <v>103727963</v>
      </c>
      <c r="H191" s="14">
        <v>3.0230938841824199E-2</v>
      </c>
      <c r="I191" s="14">
        <v>2.9782989577476101E-2</v>
      </c>
      <c r="J191" s="11">
        <v>2022</v>
      </c>
      <c r="K191" s="11">
        <v>9</v>
      </c>
      <c r="L191" s="11">
        <v>3</v>
      </c>
      <c r="M191" s="11" t="s">
        <v>44</v>
      </c>
    </row>
    <row r="192" spans="1:13" x14ac:dyDescent="0.2">
      <c r="A192" s="5">
        <v>44831</v>
      </c>
      <c r="B192" s="6" t="s">
        <v>39</v>
      </c>
      <c r="C192" s="7">
        <v>176.52</v>
      </c>
      <c r="D192" s="7">
        <v>178.48</v>
      </c>
      <c r="E192" s="7">
        <v>176.34</v>
      </c>
      <c r="F192" s="7">
        <v>177.09</v>
      </c>
      <c r="G192" s="8">
        <v>99093591</v>
      </c>
      <c r="H192" s="9">
        <v>-2.5908194874682999E-3</v>
      </c>
      <c r="I192" s="9">
        <v>-2.5941814683891999E-3</v>
      </c>
      <c r="J192" s="6">
        <v>2022</v>
      </c>
      <c r="K192" s="6">
        <v>9</v>
      </c>
      <c r="L192" s="6">
        <v>3</v>
      </c>
      <c r="M192" s="6" t="s">
        <v>40</v>
      </c>
    </row>
    <row r="193" spans="1:13" x14ac:dyDescent="0.2">
      <c r="A193" s="10">
        <v>44832</v>
      </c>
      <c r="B193" s="11" t="s">
        <v>39</v>
      </c>
      <c r="C193" s="12">
        <v>177.96</v>
      </c>
      <c r="D193" s="12">
        <v>177.89</v>
      </c>
      <c r="E193" s="12">
        <v>173.58</v>
      </c>
      <c r="F193" s="12">
        <v>176.02</v>
      </c>
      <c r="G193" s="13">
        <v>95454273</v>
      </c>
      <c r="H193" s="14">
        <v>-6.0421254729233001E-3</v>
      </c>
      <c r="I193" s="14">
        <v>-6.0604529750420003E-3</v>
      </c>
      <c r="J193" s="11">
        <v>2022</v>
      </c>
      <c r="K193" s="11">
        <v>9</v>
      </c>
      <c r="L193" s="11">
        <v>3</v>
      </c>
      <c r="M193" s="11" t="s">
        <v>41</v>
      </c>
    </row>
    <row r="194" spans="1:13" x14ac:dyDescent="0.2">
      <c r="A194" s="5">
        <v>44833</v>
      </c>
      <c r="B194" s="6" t="s">
        <v>39</v>
      </c>
      <c r="C194" s="7">
        <v>174.12</v>
      </c>
      <c r="D194" s="7">
        <v>182.45</v>
      </c>
      <c r="E194" s="7">
        <v>178.19</v>
      </c>
      <c r="F194" s="7">
        <v>180.53</v>
      </c>
      <c r="G194" s="8">
        <v>77672511</v>
      </c>
      <c r="H194" s="9">
        <v>2.5622088399045399E-2</v>
      </c>
      <c r="I194" s="9">
        <v>2.52993440029009E-2</v>
      </c>
      <c r="J194" s="6">
        <v>2022</v>
      </c>
      <c r="K194" s="6">
        <v>9</v>
      </c>
      <c r="L194" s="6">
        <v>3</v>
      </c>
      <c r="M194" s="6" t="s">
        <v>42</v>
      </c>
    </row>
    <row r="195" spans="1:13" x14ac:dyDescent="0.2">
      <c r="A195" s="10">
        <v>44834</v>
      </c>
      <c r="B195" s="11" t="s">
        <v>39</v>
      </c>
      <c r="C195" s="12">
        <v>179.82</v>
      </c>
      <c r="D195" s="12">
        <v>180.89</v>
      </c>
      <c r="E195" s="12">
        <v>175.5</v>
      </c>
      <c r="F195" s="12">
        <v>177.24</v>
      </c>
      <c r="G195" s="13">
        <v>86099913</v>
      </c>
      <c r="H195" s="14">
        <v>-1.8224117875145301E-2</v>
      </c>
      <c r="I195" s="14">
        <v>-1.8392222617277802E-2</v>
      </c>
      <c r="J195" s="11">
        <v>2022</v>
      </c>
      <c r="K195" s="11">
        <v>9</v>
      </c>
      <c r="L195" s="11">
        <v>3</v>
      </c>
      <c r="M195" s="11" t="s">
        <v>43</v>
      </c>
    </row>
    <row r="196" spans="1:13" x14ac:dyDescent="0.2">
      <c r="A196" s="5">
        <v>44837</v>
      </c>
      <c r="B196" s="6" t="s">
        <v>39</v>
      </c>
      <c r="C196" s="7">
        <v>176.88</v>
      </c>
      <c r="D196" s="7">
        <v>175.6</v>
      </c>
      <c r="E196" s="7">
        <v>173.12</v>
      </c>
      <c r="F196" s="7">
        <v>174.64</v>
      </c>
      <c r="G196" s="8">
        <v>110065903</v>
      </c>
      <c r="H196" s="9">
        <v>-1.4669374858948399E-2</v>
      </c>
      <c r="I196" s="9">
        <v>-1.4778034089600401E-2</v>
      </c>
      <c r="J196" s="6">
        <v>2022</v>
      </c>
      <c r="K196" s="6">
        <v>10</v>
      </c>
      <c r="L196" s="6">
        <v>4</v>
      </c>
      <c r="M196" s="6" t="s">
        <v>44</v>
      </c>
    </row>
    <row r="197" spans="1:13" x14ac:dyDescent="0.2">
      <c r="A197" s="10">
        <v>44838</v>
      </c>
      <c r="B197" s="11" t="s">
        <v>39</v>
      </c>
      <c r="C197" s="12">
        <v>176.2</v>
      </c>
      <c r="D197" s="12">
        <v>179.54</v>
      </c>
      <c r="E197" s="12">
        <v>173.78</v>
      </c>
      <c r="F197" s="12">
        <v>176.64</v>
      </c>
      <c r="G197" s="13">
        <v>65785816</v>
      </c>
      <c r="H197" s="14">
        <v>1.1452130096197799E-2</v>
      </c>
      <c r="I197" s="14">
        <v>1.1387050847041899E-2</v>
      </c>
      <c r="J197" s="11">
        <v>2022</v>
      </c>
      <c r="K197" s="11">
        <v>10</v>
      </c>
      <c r="L197" s="11">
        <v>4</v>
      </c>
      <c r="M197" s="11" t="s">
        <v>40</v>
      </c>
    </row>
    <row r="198" spans="1:13" x14ac:dyDescent="0.2">
      <c r="A198" s="5">
        <v>44839</v>
      </c>
      <c r="B198" s="6" t="s">
        <v>39</v>
      </c>
      <c r="C198" s="7">
        <v>177.34</v>
      </c>
      <c r="D198" s="7">
        <v>177.05</v>
      </c>
      <c r="E198" s="7">
        <v>173.3</v>
      </c>
      <c r="F198" s="7">
        <v>175.54</v>
      </c>
      <c r="G198" s="8">
        <v>66254560</v>
      </c>
      <c r="H198" s="9">
        <v>-6.2273550724637004E-3</v>
      </c>
      <c r="I198" s="9">
        <v>-6.2468259247588998E-3</v>
      </c>
      <c r="J198" s="6">
        <v>2022</v>
      </c>
      <c r="K198" s="6">
        <v>10</v>
      </c>
      <c r="L198" s="6">
        <v>4</v>
      </c>
      <c r="M198" s="6" t="s">
        <v>41</v>
      </c>
    </row>
    <row r="199" spans="1:13" x14ac:dyDescent="0.2">
      <c r="A199" s="10">
        <v>44840</v>
      </c>
      <c r="B199" s="11" t="s">
        <v>39</v>
      </c>
      <c r="C199" s="12">
        <v>175.04</v>
      </c>
      <c r="D199" s="12">
        <v>177.32</v>
      </c>
      <c r="E199" s="12">
        <v>173.3</v>
      </c>
      <c r="F199" s="12">
        <v>175.6</v>
      </c>
      <c r="G199" s="13">
        <v>84475035</v>
      </c>
      <c r="H199" s="14">
        <v>3.4180243819070002E-4</v>
      </c>
      <c r="I199" s="14">
        <v>3.4174403704469999E-4</v>
      </c>
      <c r="J199" s="11">
        <v>2022</v>
      </c>
      <c r="K199" s="11">
        <v>10</v>
      </c>
      <c r="L199" s="11">
        <v>4</v>
      </c>
      <c r="M199" s="11" t="s">
        <v>42</v>
      </c>
    </row>
    <row r="200" spans="1:13" x14ac:dyDescent="0.2">
      <c r="A200" s="5">
        <v>44841</v>
      </c>
      <c r="B200" s="6" t="s">
        <v>39</v>
      </c>
      <c r="C200" s="7">
        <v>176.77</v>
      </c>
      <c r="D200" s="7">
        <v>177.6</v>
      </c>
      <c r="E200" s="7">
        <v>172.91</v>
      </c>
      <c r="F200" s="7">
        <v>175.2</v>
      </c>
      <c r="G200" s="8">
        <v>90614164</v>
      </c>
      <c r="H200" s="9">
        <v>-2.2779043280182001E-3</v>
      </c>
      <c r="I200" s="9">
        <v>-2.2805026987251999E-3</v>
      </c>
      <c r="J200" s="6">
        <v>2022</v>
      </c>
      <c r="K200" s="6">
        <v>10</v>
      </c>
      <c r="L200" s="6">
        <v>4</v>
      </c>
      <c r="M200" s="6" t="s">
        <v>43</v>
      </c>
    </row>
    <row r="201" spans="1:13" x14ac:dyDescent="0.2">
      <c r="A201" s="10">
        <v>44844</v>
      </c>
      <c r="B201" s="11" t="s">
        <v>39</v>
      </c>
      <c r="C201" s="12">
        <v>174.53</v>
      </c>
      <c r="D201" s="12">
        <v>178.69</v>
      </c>
      <c r="E201" s="12">
        <v>174.19</v>
      </c>
      <c r="F201" s="12">
        <v>176.28</v>
      </c>
      <c r="G201" s="13">
        <v>62476762</v>
      </c>
      <c r="H201" s="14">
        <v>6.1643835616437999E-3</v>
      </c>
      <c r="I201" s="14">
        <v>6.1454614714951004E-3</v>
      </c>
      <c r="J201" s="11">
        <v>2022</v>
      </c>
      <c r="K201" s="11">
        <v>10</v>
      </c>
      <c r="L201" s="11">
        <v>4</v>
      </c>
      <c r="M201" s="11" t="s">
        <v>44</v>
      </c>
    </row>
    <row r="202" spans="1:13" x14ac:dyDescent="0.2">
      <c r="A202" s="5">
        <v>44845</v>
      </c>
      <c r="B202" s="6" t="s">
        <v>39</v>
      </c>
      <c r="C202" s="7">
        <v>177.19</v>
      </c>
      <c r="D202" s="7">
        <v>183.11</v>
      </c>
      <c r="E202" s="7">
        <v>176.83</v>
      </c>
      <c r="F202" s="7">
        <v>180.64</v>
      </c>
      <c r="G202" s="8">
        <v>78225670</v>
      </c>
      <c r="H202" s="9">
        <v>2.4733378715679599E-2</v>
      </c>
      <c r="I202" s="9">
        <v>2.4432460427565601E-2</v>
      </c>
      <c r="J202" s="6">
        <v>2022</v>
      </c>
      <c r="K202" s="6">
        <v>10</v>
      </c>
      <c r="L202" s="6">
        <v>4</v>
      </c>
      <c r="M202" s="6" t="s">
        <v>40</v>
      </c>
    </row>
    <row r="203" spans="1:13" x14ac:dyDescent="0.2">
      <c r="A203" s="10">
        <v>44846</v>
      </c>
      <c r="B203" s="11" t="s">
        <v>39</v>
      </c>
      <c r="C203" s="12">
        <v>179.38</v>
      </c>
      <c r="D203" s="12">
        <v>182.64</v>
      </c>
      <c r="E203" s="12">
        <v>179.91</v>
      </c>
      <c r="F203" s="12">
        <v>181</v>
      </c>
      <c r="G203" s="13">
        <v>77775541</v>
      </c>
      <c r="H203" s="14">
        <v>1.9929140832595001E-3</v>
      </c>
      <c r="I203" s="14">
        <v>1.9909308644738E-3</v>
      </c>
      <c r="J203" s="11">
        <v>2022</v>
      </c>
      <c r="K203" s="11">
        <v>10</v>
      </c>
      <c r="L203" s="11">
        <v>4</v>
      </c>
      <c r="M203" s="11" t="s">
        <v>41</v>
      </c>
    </row>
    <row r="204" spans="1:13" x14ac:dyDescent="0.2">
      <c r="A204" s="5">
        <v>44847</v>
      </c>
      <c r="B204" s="6" t="s">
        <v>39</v>
      </c>
      <c r="C204" s="7">
        <v>181.99</v>
      </c>
      <c r="D204" s="7">
        <v>184.06</v>
      </c>
      <c r="E204" s="7">
        <v>181.47</v>
      </c>
      <c r="F204" s="7">
        <v>183.07</v>
      </c>
      <c r="G204" s="8">
        <v>41158999</v>
      </c>
      <c r="H204" s="9">
        <v>1.1436464088397699E-2</v>
      </c>
      <c r="I204" s="9">
        <v>1.13715620970974E-2</v>
      </c>
      <c r="J204" s="6">
        <v>2022</v>
      </c>
      <c r="K204" s="6">
        <v>10</v>
      </c>
      <c r="L204" s="6">
        <v>4</v>
      </c>
      <c r="M204" s="6" t="s">
        <v>42</v>
      </c>
    </row>
    <row r="205" spans="1:13" x14ac:dyDescent="0.2">
      <c r="A205" s="10">
        <v>44848</v>
      </c>
      <c r="B205" s="11" t="s">
        <v>39</v>
      </c>
      <c r="C205" s="12">
        <v>182.69</v>
      </c>
      <c r="D205" s="12">
        <v>179.26</v>
      </c>
      <c r="E205" s="12">
        <v>175.46</v>
      </c>
      <c r="F205" s="12">
        <v>176.88</v>
      </c>
      <c r="G205" s="13">
        <v>74899591</v>
      </c>
      <c r="H205" s="14">
        <v>-3.3812202982465601E-2</v>
      </c>
      <c r="I205" s="14">
        <v>-3.4397056813732403E-2</v>
      </c>
      <c r="J205" s="11">
        <v>2022</v>
      </c>
      <c r="K205" s="11">
        <v>10</v>
      </c>
      <c r="L205" s="11">
        <v>4</v>
      </c>
      <c r="M205" s="11" t="s">
        <v>43</v>
      </c>
    </row>
    <row r="206" spans="1:13" x14ac:dyDescent="0.2">
      <c r="A206" s="5">
        <v>44851</v>
      </c>
      <c r="B206" s="6" t="s">
        <v>39</v>
      </c>
      <c r="C206" s="7">
        <v>175.95</v>
      </c>
      <c r="D206" s="7">
        <v>179.73</v>
      </c>
      <c r="E206" s="7">
        <v>173.44</v>
      </c>
      <c r="F206" s="7">
        <v>176.81</v>
      </c>
      <c r="G206" s="8">
        <v>76312082</v>
      </c>
      <c r="H206" s="9">
        <v>-3.9574853007680002E-4</v>
      </c>
      <c r="I206" s="9">
        <v>-3.9582685919280002E-4</v>
      </c>
      <c r="J206" s="6">
        <v>2022</v>
      </c>
      <c r="K206" s="6">
        <v>10</v>
      </c>
      <c r="L206" s="6">
        <v>4</v>
      </c>
      <c r="M206" s="6" t="s">
        <v>44</v>
      </c>
    </row>
    <row r="207" spans="1:13" x14ac:dyDescent="0.2">
      <c r="A207" s="10">
        <v>44852</v>
      </c>
      <c r="B207" s="11" t="s">
        <v>39</v>
      </c>
      <c r="C207" s="12">
        <v>176.61</v>
      </c>
      <c r="D207" s="12">
        <v>175.28</v>
      </c>
      <c r="E207" s="12">
        <v>173.82</v>
      </c>
      <c r="F207" s="12">
        <v>174.37</v>
      </c>
      <c r="G207" s="13">
        <v>76244002</v>
      </c>
      <c r="H207" s="14">
        <v>-1.3800124427351301E-2</v>
      </c>
      <c r="I207" s="14">
        <v>-1.38962313605955E-2</v>
      </c>
      <c r="J207" s="11">
        <v>2022</v>
      </c>
      <c r="K207" s="11">
        <v>10</v>
      </c>
      <c r="L207" s="11">
        <v>4</v>
      </c>
      <c r="M207" s="11" t="s">
        <v>40</v>
      </c>
    </row>
    <row r="208" spans="1:13" x14ac:dyDescent="0.2">
      <c r="A208" s="5">
        <v>44853</v>
      </c>
      <c r="B208" s="6" t="s">
        <v>39</v>
      </c>
      <c r="C208" s="7">
        <v>174.62</v>
      </c>
      <c r="D208" s="7">
        <v>172.75</v>
      </c>
      <c r="E208" s="7">
        <v>169.58</v>
      </c>
      <c r="F208" s="7">
        <v>170.87</v>
      </c>
      <c r="G208" s="8">
        <v>122339616</v>
      </c>
      <c r="H208" s="9">
        <v>-2.0072260136491299E-2</v>
      </c>
      <c r="I208" s="9">
        <v>-2.0276444869220301E-2</v>
      </c>
      <c r="J208" s="6">
        <v>2022</v>
      </c>
      <c r="K208" s="6">
        <v>10</v>
      </c>
      <c r="L208" s="6">
        <v>4</v>
      </c>
      <c r="M208" s="6" t="s">
        <v>41</v>
      </c>
    </row>
    <row r="209" spans="1:13" x14ac:dyDescent="0.2">
      <c r="A209" s="10">
        <v>44854</v>
      </c>
      <c r="B209" s="11" t="s">
        <v>39</v>
      </c>
      <c r="C209" s="12">
        <v>170.44</v>
      </c>
      <c r="D209" s="12">
        <v>170.28</v>
      </c>
      <c r="E209" s="12">
        <v>166.83</v>
      </c>
      <c r="F209" s="12">
        <v>168.41</v>
      </c>
      <c r="G209" s="13">
        <v>55550201</v>
      </c>
      <c r="H209" s="14">
        <v>-1.43969099315269E-2</v>
      </c>
      <c r="I209" s="14">
        <v>-1.45015509922191E-2</v>
      </c>
      <c r="J209" s="11">
        <v>2022</v>
      </c>
      <c r="K209" s="11">
        <v>10</v>
      </c>
      <c r="L209" s="11">
        <v>4</v>
      </c>
      <c r="M209" s="11" t="s">
        <v>42</v>
      </c>
    </row>
    <row r="210" spans="1:13" x14ac:dyDescent="0.2">
      <c r="A210" s="5">
        <v>44855</v>
      </c>
      <c r="B210" s="6" t="s">
        <v>39</v>
      </c>
      <c r="C210" s="7">
        <v>168.89</v>
      </c>
      <c r="D210" s="7">
        <v>170.21</v>
      </c>
      <c r="E210" s="7">
        <v>165.32</v>
      </c>
      <c r="F210" s="7">
        <v>167.53</v>
      </c>
      <c r="G210" s="8">
        <v>62467090</v>
      </c>
      <c r="H210" s="9">
        <v>-5.2253429131284999E-3</v>
      </c>
      <c r="I210" s="9">
        <v>-5.2390427625218002E-3</v>
      </c>
      <c r="J210" s="6">
        <v>2022</v>
      </c>
      <c r="K210" s="6">
        <v>10</v>
      </c>
      <c r="L210" s="6">
        <v>4</v>
      </c>
      <c r="M210" s="6" t="s">
        <v>43</v>
      </c>
    </row>
    <row r="211" spans="1:13" x14ac:dyDescent="0.2">
      <c r="A211" s="10">
        <v>44858</v>
      </c>
      <c r="B211" s="11" t="s">
        <v>39</v>
      </c>
      <c r="C211" s="12">
        <v>167.04</v>
      </c>
      <c r="D211" s="12">
        <v>173.52</v>
      </c>
      <c r="E211" s="12">
        <v>167.75</v>
      </c>
      <c r="F211" s="12">
        <v>170.24</v>
      </c>
      <c r="G211" s="13">
        <v>36538551</v>
      </c>
      <c r="H211" s="14">
        <v>1.6176207246463199E-2</v>
      </c>
      <c r="I211" s="14">
        <v>1.6046766447838499E-2</v>
      </c>
      <c r="J211" s="11">
        <v>2022</v>
      </c>
      <c r="K211" s="11">
        <v>10</v>
      </c>
      <c r="L211" s="11">
        <v>4</v>
      </c>
      <c r="M211" s="11" t="s">
        <v>44</v>
      </c>
    </row>
    <row r="212" spans="1:13" x14ac:dyDescent="0.2">
      <c r="A212" s="5">
        <v>44859</v>
      </c>
      <c r="B212" s="6" t="s">
        <v>39</v>
      </c>
      <c r="C212" s="7">
        <v>170.78</v>
      </c>
      <c r="D212" s="7">
        <v>168.62</v>
      </c>
      <c r="E212" s="7">
        <v>165.17</v>
      </c>
      <c r="F212" s="7">
        <v>166.52</v>
      </c>
      <c r="G212" s="8">
        <v>69251972</v>
      </c>
      <c r="H212" s="9">
        <v>-2.18515037593984E-2</v>
      </c>
      <c r="I212" s="9">
        <v>-2.2093783826504801E-2</v>
      </c>
      <c r="J212" s="6">
        <v>2022</v>
      </c>
      <c r="K212" s="6">
        <v>10</v>
      </c>
      <c r="L212" s="6">
        <v>4</v>
      </c>
      <c r="M212" s="6" t="s">
        <v>40</v>
      </c>
    </row>
    <row r="213" spans="1:13" x14ac:dyDescent="0.2">
      <c r="A213" s="10">
        <v>44860</v>
      </c>
      <c r="B213" s="11" t="s">
        <v>39</v>
      </c>
      <c r="C213" s="12">
        <v>166.89</v>
      </c>
      <c r="D213" s="12">
        <v>168.07</v>
      </c>
      <c r="E213" s="12">
        <v>164.65</v>
      </c>
      <c r="F213" s="12">
        <v>166.68</v>
      </c>
      <c r="G213" s="13">
        <v>71046427</v>
      </c>
      <c r="H213" s="14">
        <v>9.6084554407880002E-4</v>
      </c>
      <c r="I213" s="14">
        <v>9.6038422747799998E-4</v>
      </c>
      <c r="J213" s="11">
        <v>2022</v>
      </c>
      <c r="K213" s="11">
        <v>10</v>
      </c>
      <c r="L213" s="11">
        <v>4</v>
      </c>
      <c r="M213" s="11" t="s">
        <v>41</v>
      </c>
    </row>
    <row r="214" spans="1:13" x14ac:dyDescent="0.2">
      <c r="A214" s="5">
        <v>44861</v>
      </c>
      <c r="B214" s="6" t="s">
        <v>39</v>
      </c>
      <c r="C214" s="7">
        <v>166.63</v>
      </c>
      <c r="D214" s="7">
        <v>166.67</v>
      </c>
      <c r="E214" s="7">
        <v>164.15</v>
      </c>
      <c r="F214" s="7">
        <v>165.39</v>
      </c>
      <c r="G214" s="8">
        <v>68650847</v>
      </c>
      <c r="H214" s="9">
        <v>-7.7393808495320997E-3</v>
      </c>
      <c r="I214" s="9">
        <v>-7.7694852845508998E-3</v>
      </c>
      <c r="J214" s="6">
        <v>2022</v>
      </c>
      <c r="K214" s="6">
        <v>10</v>
      </c>
      <c r="L214" s="6">
        <v>4</v>
      </c>
      <c r="M214" s="6" t="s">
        <v>42</v>
      </c>
    </row>
    <row r="215" spans="1:13" x14ac:dyDescent="0.2">
      <c r="A215" s="10">
        <v>44862</v>
      </c>
      <c r="B215" s="11" t="s">
        <v>39</v>
      </c>
      <c r="C215" s="12">
        <v>165.02</v>
      </c>
      <c r="D215" s="12">
        <v>167.04</v>
      </c>
      <c r="E215" s="12">
        <v>161.28</v>
      </c>
      <c r="F215" s="12">
        <v>164.54</v>
      </c>
      <c r="G215" s="13">
        <v>111534040</v>
      </c>
      <c r="H215" s="14">
        <v>-5.1393675554749002E-3</v>
      </c>
      <c r="I215" s="14">
        <v>-5.1526195289175996E-3</v>
      </c>
      <c r="J215" s="11">
        <v>2022</v>
      </c>
      <c r="K215" s="11">
        <v>10</v>
      </c>
      <c r="L215" s="11">
        <v>4</v>
      </c>
      <c r="M215" s="11" t="s">
        <v>43</v>
      </c>
    </row>
    <row r="216" spans="1:13" x14ac:dyDescent="0.2">
      <c r="A216" s="5">
        <v>44865</v>
      </c>
      <c r="B216" s="6" t="s">
        <v>39</v>
      </c>
      <c r="C216" s="7">
        <v>164.67</v>
      </c>
      <c r="D216" s="7">
        <v>168.45</v>
      </c>
      <c r="E216" s="7">
        <v>165.48</v>
      </c>
      <c r="F216" s="7">
        <v>167.45</v>
      </c>
      <c r="G216" s="8">
        <v>103566290</v>
      </c>
      <c r="H216" s="9">
        <v>1.7685669138203401E-2</v>
      </c>
      <c r="I216" s="9">
        <v>1.7531097499429299E-2</v>
      </c>
      <c r="J216" s="6">
        <v>2022</v>
      </c>
      <c r="K216" s="6">
        <v>10</v>
      </c>
      <c r="L216" s="6">
        <v>4</v>
      </c>
      <c r="M216" s="6" t="s">
        <v>44</v>
      </c>
    </row>
    <row r="217" spans="1:13" x14ac:dyDescent="0.2">
      <c r="A217" s="10">
        <v>44866</v>
      </c>
      <c r="B217" s="11" t="s">
        <v>39</v>
      </c>
      <c r="C217" s="12">
        <v>167.92</v>
      </c>
      <c r="D217" s="12">
        <v>170.86</v>
      </c>
      <c r="E217" s="12">
        <v>166.47</v>
      </c>
      <c r="F217" s="12">
        <v>169.07</v>
      </c>
      <c r="G217" s="13">
        <v>81890554</v>
      </c>
      <c r="H217" s="14">
        <v>9.6745297103613005E-3</v>
      </c>
      <c r="I217" s="14">
        <v>9.6280311086613998E-3</v>
      </c>
      <c r="J217" s="11">
        <v>2022</v>
      </c>
      <c r="K217" s="11">
        <v>11</v>
      </c>
      <c r="L217" s="11">
        <v>4</v>
      </c>
      <c r="M217" s="11" t="s">
        <v>40</v>
      </c>
    </row>
    <row r="218" spans="1:13" x14ac:dyDescent="0.2">
      <c r="A218" s="5">
        <v>44867</v>
      </c>
      <c r="B218" s="6" t="s">
        <v>39</v>
      </c>
      <c r="C218" s="7">
        <v>170.84</v>
      </c>
      <c r="D218" s="7">
        <v>174.58</v>
      </c>
      <c r="E218" s="7">
        <v>171.9</v>
      </c>
      <c r="F218" s="7">
        <v>173.03</v>
      </c>
      <c r="G218" s="8">
        <v>71581933</v>
      </c>
      <c r="H218" s="9">
        <v>2.34222511385817E-2</v>
      </c>
      <c r="I218" s="9">
        <v>2.3152159519682001E-2</v>
      </c>
      <c r="J218" s="6">
        <v>2022</v>
      </c>
      <c r="K218" s="6">
        <v>11</v>
      </c>
      <c r="L218" s="6">
        <v>4</v>
      </c>
      <c r="M218" s="6" t="s">
        <v>41</v>
      </c>
    </row>
    <row r="219" spans="1:13" x14ac:dyDescent="0.2">
      <c r="A219" s="10">
        <v>44868</v>
      </c>
      <c r="B219" s="11" t="s">
        <v>39</v>
      </c>
      <c r="C219" s="12">
        <v>173.86</v>
      </c>
      <c r="D219" s="12">
        <v>175.01</v>
      </c>
      <c r="E219" s="12">
        <v>171.01</v>
      </c>
      <c r="F219" s="12">
        <v>172.66</v>
      </c>
      <c r="G219" s="13">
        <v>108840502</v>
      </c>
      <c r="H219" s="14">
        <v>-2.1383575102583E-3</v>
      </c>
      <c r="I219" s="14">
        <v>-2.1406470611804E-3</v>
      </c>
      <c r="J219" s="11">
        <v>2022</v>
      </c>
      <c r="K219" s="11">
        <v>11</v>
      </c>
      <c r="L219" s="11">
        <v>4</v>
      </c>
      <c r="M219" s="11" t="s">
        <v>42</v>
      </c>
    </row>
    <row r="220" spans="1:13" x14ac:dyDescent="0.2">
      <c r="A220" s="5">
        <v>44869</v>
      </c>
      <c r="B220" s="6" t="s">
        <v>39</v>
      </c>
      <c r="C220" s="7">
        <v>173.52</v>
      </c>
      <c r="D220" s="7">
        <v>172.51</v>
      </c>
      <c r="E220" s="7">
        <v>167.65</v>
      </c>
      <c r="F220" s="7">
        <v>170.7</v>
      </c>
      <c r="G220" s="8">
        <v>79527213</v>
      </c>
      <c r="H220" s="9">
        <v>-1.1351789644387799E-2</v>
      </c>
      <c r="I220" s="9">
        <v>-1.14167130069817E-2</v>
      </c>
      <c r="J220" s="6">
        <v>2022</v>
      </c>
      <c r="K220" s="6">
        <v>11</v>
      </c>
      <c r="L220" s="6">
        <v>4</v>
      </c>
      <c r="M220" s="6" t="s">
        <v>43</v>
      </c>
    </row>
    <row r="221" spans="1:13" x14ac:dyDescent="0.2">
      <c r="A221" s="10">
        <v>44872</v>
      </c>
      <c r="B221" s="11" t="s">
        <v>39</v>
      </c>
      <c r="C221" s="12">
        <v>173.39</v>
      </c>
      <c r="D221" s="12">
        <v>172.44</v>
      </c>
      <c r="E221" s="12">
        <v>168.9</v>
      </c>
      <c r="F221" s="12">
        <v>170.13</v>
      </c>
      <c r="G221" s="13">
        <v>62586251</v>
      </c>
      <c r="H221" s="14">
        <v>-3.3391915641476002E-3</v>
      </c>
      <c r="I221" s="14">
        <v>-3.3447791063486E-3</v>
      </c>
      <c r="J221" s="11">
        <v>2022</v>
      </c>
      <c r="K221" s="11">
        <v>11</v>
      </c>
      <c r="L221" s="11">
        <v>4</v>
      </c>
      <c r="M221" s="11" t="s">
        <v>44</v>
      </c>
    </row>
    <row r="222" spans="1:13" x14ac:dyDescent="0.2">
      <c r="A222" s="5">
        <v>44873</v>
      </c>
      <c r="B222" s="6" t="s">
        <v>39</v>
      </c>
      <c r="C222" s="7">
        <v>170.58</v>
      </c>
      <c r="D222" s="7">
        <v>173.71</v>
      </c>
      <c r="E222" s="7">
        <v>168.41</v>
      </c>
      <c r="F222" s="7">
        <v>170.91</v>
      </c>
      <c r="G222" s="8">
        <v>47806041</v>
      </c>
      <c r="H222" s="9">
        <v>4.5847293246341E-3</v>
      </c>
      <c r="I222" s="9">
        <v>4.5742514663675996E-3</v>
      </c>
      <c r="J222" s="6">
        <v>2022</v>
      </c>
      <c r="K222" s="6">
        <v>11</v>
      </c>
      <c r="L222" s="6">
        <v>4</v>
      </c>
      <c r="M222" s="6" t="s">
        <v>40</v>
      </c>
    </row>
    <row r="223" spans="1:13" x14ac:dyDescent="0.2">
      <c r="A223" s="10">
        <v>44874</v>
      </c>
      <c r="B223" s="11" t="s">
        <v>39</v>
      </c>
      <c r="C223" s="12">
        <v>171.33</v>
      </c>
      <c r="D223" s="12">
        <v>173.49</v>
      </c>
      <c r="E223" s="12">
        <v>169.27</v>
      </c>
      <c r="F223" s="12">
        <v>171.5</v>
      </c>
      <c r="G223" s="13">
        <v>70079638</v>
      </c>
      <c r="H223" s="14">
        <v>3.4521092972910001E-3</v>
      </c>
      <c r="I223" s="14">
        <v>3.4461644455807002E-3</v>
      </c>
      <c r="J223" s="11">
        <v>2022</v>
      </c>
      <c r="K223" s="11">
        <v>11</v>
      </c>
      <c r="L223" s="11">
        <v>4</v>
      </c>
      <c r="M223" s="11" t="s">
        <v>41</v>
      </c>
    </row>
    <row r="224" spans="1:13" x14ac:dyDescent="0.2">
      <c r="A224" s="5">
        <v>44875</v>
      </c>
      <c r="B224" s="6" t="s">
        <v>39</v>
      </c>
      <c r="C224" s="7">
        <v>172.12</v>
      </c>
      <c r="D224" s="7">
        <v>170.5</v>
      </c>
      <c r="E224" s="7">
        <v>165.58</v>
      </c>
      <c r="F224" s="7">
        <v>168.44</v>
      </c>
      <c r="G224" s="8">
        <v>100325481</v>
      </c>
      <c r="H224" s="9">
        <v>-1.7842565597667601E-2</v>
      </c>
      <c r="I224" s="9">
        <v>-1.80036633122675E-2</v>
      </c>
      <c r="J224" s="6">
        <v>2022</v>
      </c>
      <c r="K224" s="6">
        <v>11</v>
      </c>
      <c r="L224" s="6">
        <v>4</v>
      </c>
      <c r="M224" s="6" t="s">
        <v>42</v>
      </c>
    </row>
    <row r="225" spans="1:13" x14ac:dyDescent="0.2">
      <c r="A225" s="10">
        <v>44876</v>
      </c>
      <c r="B225" s="11" t="s">
        <v>39</v>
      </c>
      <c r="C225" s="12">
        <v>167.58</v>
      </c>
      <c r="D225" s="12">
        <v>170.23</v>
      </c>
      <c r="E225" s="12">
        <v>167.43</v>
      </c>
      <c r="F225" s="12">
        <v>168.78</v>
      </c>
      <c r="G225" s="13">
        <v>158378579</v>
      </c>
      <c r="H225" s="14">
        <v>2.0185229161719001E-3</v>
      </c>
      <c r="I225" s="14">
        <v>2.0164884360935002E-3</v>
      </c>
      <c r="J225" s="11">
        <v>2022</v>
      </c>
      <c r="K225" s="11">
        <v>11</v>
      </c>
      <c r="L225" s="11">
        <v>4</v>
      </c>
      <c r="M225" s="11" t="s">
        <v>43</v>
      </c>
    </row>
    <row r="226" spans="1:13" x14ac:dyDescent="0.2">
      <c r="A226" s="5">
        <v>44879</v>
      </c>
      <c r="B226" s="6" t="s">
        <v>39</v>
      </c>
      <c r="C226" s="7">
        <v>168.4</v>
      </c>
      <c r="D226" s="7">
        <v>171.27</v>
      </c>
      <c r="E226" s="7">
        <v>167.69</v>
      </c>
      <c r="F226" s="7">
        <v>169.51</v>
      </c>
      <c r="G226" s="8">
        <v>81492397</v>
      </c>
      <c r="H226" s="9">
        <v>4.3251570091242001E-3</v>
      </c>
      <c r="I226" s="9">
        <v>4.3158304005743997E-3</v>
      </c>
      <c r="J226" s="6">
        <v>2022</v>
      </c>
      <c r="K226" s="6">
        <v>11</v>
      </c>
      <c r="L226" s="6">
        <v>4</v>
      </c>
      <c r="M226" s="6" t="s">
        <v>44</v>
      </c>
    </row>
    <row r="227" spans="1:13" x14ac:dyDescent="0.2">
      <c r="A227" s="10">
        <v>44880</v>
      </c>
      <c r="B227" s="11" t="s">
        <v>39</v>
      </c>
      <c r="C227" s="12">
        <v>169.07</v>
      </c>
      <c r="D227" s="12">
        <v>179.35</v>
      </c>
      <c r="E227" s="12">
        <v>175.32</v>
      </c>
      <c r="F227" s="12">
        <v>177.01</v>
      </c>
      <c r="G227" s="13">
        <v>63587695</v>
      </c>
      <c r="H227" s="14">
        <v>4.4245177275676797E-2</v>
      </c>
      <c r="I227" s="14">
        <v>4.32943060226701E-2</v>
      </c>
      <c r="J227" s="11">
        <v>2022</v>
      </c>
      <c r="K227" s="11">
        <v>11</v>
      </c>
      <c r="L227" s="11">
        <v>4</v>
      </c>
      <c r="M227" s="11" t="s">
        <v>40</v>
      </c>
    </row>
    <row r="228" spans="1:13" x14ac:dyDescent="0.2">
      <c r="A228" s="5">
        <v>44881</v>
      </c>
      <c r="B228" s="6" t="s">
        <v>39</v>
      </c>
      <c r="C228" s="7">
        <v>177.59</v>
      </c>
      <c r="D228" s="7">
        <v>183.89</v>
      </c>
      <c r="E228" s="7">
        <v>181.54</v>
      </c>
      <c r="F228" s="7">
        <v>182.83</v>
      </c>
      <c r="G228" s="8">
        <v>56066420</v>
      </c>
      <c r="H228" s="9">
        <v>3.2879498333427501E-2</v>
      </c>
      <c r="I228" s="9">
        <v>3.2350531187348402E-2</v>
      </c>
      <c r="J228" s="6">
        <v>2022</v>
      </c>
      <c r="K228" s="6">
        <v>11</v>
      </c>
      <c r="L228" s="6">
        <v>4</v>
      </c>
      <c r="M228" s="6" t="s">
        <v>41</v>
      </c>
    </row>
    <row r="229" spans="1:13" x14ac:dyDescent="0.2">
      <c r="A229" s="10">
        <v>44882</v>
      </c>
      <c r="B229" s="11" t="s">
        <v>39</v>
      </c>
      <c r="C229" s="12">
        <v>182.67</v>
      </c>
      <c r="D229" s="12">
        <v>181.28</v>
      </c>
      <c r="E229" s="12">
        <v>179.67</v>
      </c>
      <c r="F229" s="12">
        <v>180.28</v>
      </c>
      <c r="G229" s="13">
        <v>94406799</v>
      </c>
      <c r="H229" s="14">
        <v>-1.39473828146365E-2</v>
      </c>
      <c r="I229" s="14">
        <v>-1.4045561517966E-2</v>
      </c>
      <c r="J229" s="11">
        <v>2022</v>
      </c>
      <c r="K229" s="11">
        <v>11</v>
      </c>
      <c r="L229" s="11">
        <v>4</v>
      </c>
      <c r="M229" s="11" t="s">
        <v>42</v>
      </c>
    </row>
    <row r="230" spans="1:13" x14ac:dyDescent="0.2">
      <c r="A230" s="5">
        <v>44883</v>
      </c>
      <c r="B230" s="6" t="s">
        <v>39</v>
      </c>
      <c r="C230" s="7">
        <v>180.4</v>
      </c>
      <c r="D230" s="7">
        <v>181.96</v>
      </c>
      <c r="E230" s="7">
        <v>177.84</v>
      </c>
      <c r="F230" s="7">
        <v>179.48</v>
      </c>
      <c r="G230" s="8">
        <v>47117374</v>
      </c>
      <c r="H230" s="9">
        <v>-4.4375416019524997E-3</v>
      </c>
      <c r="I230" s="9">
        <v>-4.4474167146649002E-3</v>
      </c>
      <c r="J230" s="6">
        <v>2022</v>
      </c>
      <c r="K230" s="6">
        <v>11</v>
      </c>
      <c r="L230" s="6">
        <v>4</v>
      </c>
      <c r="M230" s="6" t="s">
        <v>43</v>
      </c>
    </row>
    <row r="231" spans="1:13" x14ac:dyDescent="0.2">
      <c r="A231" s="10">
        <v>44886</v>
      </c>
      <c r="B231" s="11" t="s">
        <v>39</v>
      </c>
      <c r="C231" s="12">
        <v>180.48</v>
      </c>
      <c r="D231" s="12">
        <v>177.78</v>
      </c>
      <c r="E231" s="12">
        <v>172.73</v>
      </c>
      <c r="F231" s="12">
        <v>175.15</v>
      </c>
      <c r="G231" s="13">
        <v>94361218</v>
      </c>
      <c r="H231" s="14">
        <v>-2.4125250724314502E-2</v>
      </c>
      <c r="I231" s="14">
        <v>-2.4421031464286602E-2</v>
      </c>
      <c r="J231" s="11">
        <v>2022</v>
      </c>
      <c r="K231" s="11">
        <v>11</v>
      </c>
      <c r="L231" s="11">
        <v>4</v>
      </c>
      <c r="M231" s="11" t="s">
        <v>44</v>
      </c>
    </row>
    <row r="232" spans="1:13" x14ac:dyDescent="0.2">
      <c r="A232" s="5">
        <v>44887</v>
      </c>
      <c r="B232" s="6" t="s">
        <v>39</v>
      </c>
      <c r="C232" s="7">
        <v>175.92</v>
      </c>
      <c r="D232" s="7">
        <v>174.92</v>
      </c>
      <c r="E232" s="7">
        <v>171.74</v>
      </c>
      <c r="F232" s="7">
        <v>173.47</v>
      </c>
      <c r="G232" s="8">
        <v>102241750</v>
      </c>
      <c r="H232" s="9">
        <v>-9.5917784755923004E-3</v>
      </c>
      <c r="I232" s="9">
        <v>-9.6380758701781997E-3</v>
      </c>
      <c r="J232" s="6">
        <v>2022</v>
      </c>
      <c r="K232" s="6">
        <v>11</v>
      </c>
      <c r="L232" s="6">
        <v>4</v>
      </c>
      <c r="M232" s="6" t="s">
        <v>40</v>
      </c>
    </row>
    <row r="233" spans="1:13" x14ac:dyDescent="0.2">
      <c r="A233" s="10">
        <v>44888</v>
      </c>
      <c r="B233" s="11" t="s">
        <v>39</v>
      </c>
      <c r="C233" s="12">
        <v>173.33</v>
      </c>
      <c r="D233" s="12">
        <v>175.28</v>
      </c>
      <c r="E233" s="12">
        <v>173.6</v>
      </c>
      <c r="F233" s="12">
        <v>174.49</v>
      </c>
      <c r="G233" s="13">
        <v>91186829</v>
      </c>
      <c r="H233" s="14">
        <v>5.8799792471321997E-3</v>
      </c>
      <c r="I233" s="14">
        <v>5.8627596368212003E-3</v>
      </c>
      <c r="J233" s="11">
        <v>2022</v>
      </c>
      <c r="K233" s="11">
        <v>11</v>
      </c>
      <c r="L233" s="11">
        <v>4</v>
      </c>
      <c r="M233" s="11" t="s">
        <v>41</v>
      </c>
    </row>
    <row r="234" spans="1:13" x14ac:dyDescent="0.2">
      <c r="A234" s="5">
        <v>44889</v>
      </c>
      <c r="B234" s="6" t="s">
        <v>39</v>
      </c>
      <c r="C234" s="7">
        <v>173.89</v>
      </c>
      <c r="D234" s="7">
        <v>179.66</v>
      </c>
      <c r="E234" s="7">
        <v>176.86</v>
      </c>
      <c r="F234" s="7">
        <v>178.18</v>
      </c>
      <c r="G234" s="8">
        <v>74898070</v>
      </c>
      <c r="H234" s="9">
        <v>2.1147343687317299E-2</v>
      </c>
      <c r="I234" s="9">
        <v>2.0926841882359101E-2</v>
      </c>
      <c r="J234" s="6">
        <v>2022</v>
      </c>
      <c r="K234" s="6">
        <v>11</v>
      </c>
      <c r="L234" s="6">
        <v>4</v>
      </c>
      <c r="M234" s="6" t="s">
        <v>42</v>
      </c>
    </row>
    <row r="235" spans="1:13" x14ac:dyDescent="0.2">
      <c r="A235" s="10">
        <v>44890</v>
      </c>
      <c r="B235" s="11" t="s">
        <v>39</v>
      </c>
      <c r="C235" s="12">
        <v>179.21</v>
      </c>
      <c r="D235" s="12">
        <v>177.66</v>
      </c>
      <c r="E235" s="12">
        <v>174.5</v>
      </c>
      <c r="F235" s="12">
        <v>176.06</v>
      </c>
      <c r="G235" s="13">
        <v>94775300</v>
      </c>
      <c r="H235" s="14">
        <v>-1.1898080592659101E-2</v>
      </c>
      <c r="I235" s="14">
        <v>-1.19694292597377E-2</v>
      </c>
      <c r="J235" s="11">
        <v>2022</v>
      </c>
      <c r="K235" s="11">
        <v>11</v>
      </c>
      <c r="L235" s="11">
        <v>4</v>
      </c>
      <c r="M235" s="11" t="s">
        <v>43</v>
      </c>
    </row>
    <row r="236" spans="1:13" x14ac:dyDescent="0.2">
      <c r="A236" s="5">
        <v>44893</v>
      </c>
      <c r="B236" s="6" t="s">
        <v>39</v>
      </c>
      <c r="C236" s="7">
        <v>176.76</v>
      </c>
      <c r="D236" s="7">
        <v>176.65</v>
      </c>
      <c r="E236" s="7">
        <v>171.09</v>
      </c>
      <c r="F236" s="7">
        <v>174.2</v>
      </c>
      <c r="G236" s="8">
        <v>84209534</v>
      </c>
      <c r="H236" s="9">
        <v>-1.0564580256730601E-2</v>
      </c>
      <c r="I236" s="9">
        <v>-1.0620781614357601E-2</v>
      </c>
      <c r="J236" s="6">
        <v>2022</v>
      </c>
      <c r="K236" s="6">
        <v>11</v>
      </c>
      <c r="L236" s="6">
        <v>4</v>
      </c>
      <c r="M236" s="6" t="s">
        <v>44</v>
      </c>
    </row>
    <row r="237" spans="1:13" x14ac:dyDescent="0.2">
      <c r="A237" s="10">
        <v>44894</v>
      </c>
      <c r="B237" s="11" t="s">
        <v>39</v>
      </c>
      <c r="C237" s="12">
        <v>172.77</v>
      </c>
      <c r="D237" s="12">
        <v>170.52</v>
      </c>
      <c r="E237" s="12">
        <v>165.48</v>
      </c>
      <c r="F237" s="12">
        <v>168.02</v>
      </c>
      <c r="G237" s="13">
        <v>63344588</v>
      </c>
      <c r="H237" s="14">
        <v>-3.5476463834672602E-2</v>
      </c>
      <c r="I237" s="14">
        <v>-3.6121044481701101E-2</v>
      </c>
      <c r="J237" s="11">
        <v>2022</v>
      </c>
      <c r="K237" s="11">
        <v>11</v>
      </c>
      <c r="L237" s="11">
        <v>4</v>
      </c>
      <c r="M237" s="11" t="s">
        <v>40</v>
      </c>
    </row>
    <row r="238" spans="1:13" x14ac:dyDescent="0.2">
      <c r="A238" s="5">
        <v>44895</v>
      </c>
      <c r="B238" s="6" t="s">
        <v>39</v>
      </c>
      <c r="C238" s="7">
        <v>167.76</v>
      </c>
      <c r="D238" s="7">
        <v>169.33</v>
      </c>
      <c r="E238" s="7">
        <v>166.12</v>
      </c>
      <c r="F238" s="7">
        <v>167.64</v>
      </c>
      <c r="G238" s="8">
        <v>139372517</v>
      </c>
      <c r="H238" s="9">
        <v>-2.2616355195811001E-3</v>
      </c>
      <c r="I238" s="9">
        <v>-2.2641968798303999E-3</v>
      </c>
      <c r="J238" s="6">
        <v>2022</v>
      </c>
      <c r="K238" s="6">
        <v>11</v>
      </c>
      <c r="L238" s="6">
        <v>4</v>
      </c>
      <c r="M238" s="6" t="s">
        <v>41</v>
      </c>
    </row>
    <row r="239" spans="1:13" x14ac:dyDescent="0.2">
      <c r="A239" s="10">
        <v>44896</v>
      </c>
      <c r="B239" s="11" t="s">
        <v>39</v>
      </c>
      <c r="C239" s="12">
        <v>167.78</v>
      </c>
      <c r="D239" s="12">
        <v>166.73</v>
      </c>
      <c r="E239" s="12">
        <v>162.99</v>
      </c>
      <c r="F239" s="12">
        <v>164.71</v>
      </c>
      <c r="G239" s="13">
        <v>71989683</v>
      </c>
      <c r="H239" s="14">
        <v>-1.7477928895251502E-2</v>
      </c>
      <c r="I239" s="14">
        <v>-1.7632471262286099E-2</v>
      </c>
      <c r="J239" s="11">
        <v>2022</v>
      </c>
      <c r="K239" s="11">
        <v>12</v>
      </c>
      <c r="L239" s="11">
        <v>4</v>
      </c>
      <c r="M239" s="11" t="s">
        <v>42</v>
      </c>
    </row>
    <row r="240" spans="1:13" x14ac:dyDescent="0.2">
      <c r="A240" s="5">
        <v>44897</v>
      </c>
      <c r="B240" s="6" t="s">
        <v>39</v>
      </c>
      <c r="C240" s="7">
        <v>165.36</v>
      </c>
      <c r="D240" s="7">
        <v>164.02</v>
      </c>
      <c r="E240" s="7">
        <v>162.35</v>
      </c>
      <c r="F240" s="7">
        <v>163.30000000000001</v>
      </c>
      <c r="G240" s="8">
        <v>100962819</v>
      </c>
      <c r="H240" s="9">
        <v>-8.5605002732073998E-3</v>
      </c>
      <c r="I240" s="9">
        <v>-8.5973518181649E-3</v>
      </c>
      <c r="J240" s="6">
        <v>2022</v>
      </c>
      <c r="K240" s="6">
        <v>12</v>
      </c>
      <c r="L240" s="6">
        <v>4</v>
      </c>
      <c r="M240" s="6" t="s">
        <v>43</v>
      </c>
    </row>
    <row r="241" spans="1:13" x14ac:dyDescent="0.2">
      <c r="A241" s="10">
        <v>44900</v>
      </c>
      <c r="B241" s="11" t="s">
        <v>39</v>
      </c>
      <c r="C241" s="12">
        <v>164.06</v>
      </c>
      <c r="D241" s="12">
        <v>161.93</v>
      </c>
      <c r="E241" s="12">
        <v>160.01</v>
      </c>
      <c r="F241" s="12">
        <v>160.96</v>
      </c>
      <c r="G241" s="13">
        <v>38723333</v>
      </c>
      <c r="H241" s="14">
        <v>-1.43294549908145E-2</v>
      </c>
      <c r="I241" s="14">
        <v>-1.4433113065045E-2</v>
      </c>
      <c r="J241" s="11">
        <v>2022</v>
      </c>
      <c r="K241" s="11">
        <v>12</v>
      </c>
      <c r="L241" s="11">
        <v>4</v>
      </c>
      <c r="M241" s="11" t="s">
        <v>44</v>
      </c>
    </row>
    <row r="242" spans="1:13" x14ac:dyDescent="0.2">
      <c r="A242" s="5">
        <v>44901</v>
      </c>
      <c r="B242" s="6" t="s">
        <v>39</v>
      </c>
      <c r="C242" s="7">
        <v>161.19</v>
      </c>
      <c r="D242" s="7">
        <v>161.43</v>
      </c>
      <c r="E242" s="7">
        <v>159.53</v>
      </c>
      <c r="F242" s="7">
        <v>160.77000000000001</v>
      </c>
      <c r="G242" s="8">
        <v>117327350</v>
      </c>
      <c r="H242" s="9">
        <v>-1.1804174950297999E-3</v>
      </c>
      <c r="I242" s="9">
        <v>-1.1811147365058E-3</v>
      </c>
      <c r="J242" s="6">
        <v>2022</v>
      </c>
      <c r="K242" s="6">
        <v>12</v>
      </c>
      <c r="L242" s="6">
        <v>4</v>
      </c>
      <c r="M242" s="6" t="s">
        <v>40</v>
      </c>
    </row>
    <row r="243" spans="1:13" x14ac:dyDescent="0.2">
      <c r="A243" s="10">
        <v>44902</v>
      </c>
      <c r="B243" s="11" t="s">
        <v>39</v>
      </c>
      <c r="C243" s="12">
        <v>161.25</v>
      </c>
      <c r="D243" s="12">
        <v>156.85</v>
      </c>
      <c r="E243" s="12">
        <v>154.56</v>
      </c>
      <c r="F243" s="12">
        <v>156.11000000000001</v>
      </c>
      <c r="G243" s="13">
        <v>124294749</v>
      </c>
      <c r="H243" s="14">
        <v>-2.8985507246376802E-2</v>
      </c>
      <c r="I243" s="14">
        <v>-2.9413885206293299E-2</v>
      </c>
      <c r="J243" s="11">
        <v>2022</v>
      </c>
      <c r="K243" s="11">
        <v>12</v>
      </c>
      <c r="L243" s="11">
        <v>4</v>
      </c>
      <c r="M243" s="11" t="s">
        <v>41</v>
      </c>
    </row>
    <row r="244" spans="1:13" x14ac:dyDescent="0.2">
      <c r="A244" s="5">
        <v>44903</v>
      </c>
      <c r="B244" s="6" t="s">
        <v>39</v>
      </c>
      <c r="C244" s="7">
        <v>156.16</v>
      </c>
      <c r="D244" s="7">
        <v>154.18</v>
      </c>
      <c r="E244" s="7">
        <v>149.74</v>
      </c>
      <c r="F244" s="7">
        <v>152.33000000000001</v>
      </c>
      <c r="G244" s="8">
        <v>80719224</v>
      </c>
      <c r="H244" s="9">
        <v>-2.4213695471142101E-2</v>
      </c>
      <c r="I244" s="9">
        <v>-2.45116668199655E-2</v>
      </c>
      <c r="J244" s="6">
        <v>2022</v>
      </c>
      <c r="K244" s="6">
        <v>12</v>
      </c>
      <c r="L244" s="6">
        <v>4</v>
      </c>
      <c r="M244" s="6" t="s">
        <v>42</v>
      </c>
    </row>
    <row r="245" spans="1:13" x14ac:dyDescent="0.2">
      <c r="A245" s="10">
        <v>44904</v>
      </c>
      <c r="B245" s="11" t="s">
        <v>39</v>
      </c>
      <c r="C245" s="12">
        <v>151.81</v>
      </c>
      <c r="D245" s="12">
        <v>161.07</v>
      </c>
      <c r="E245" s="12">
        <v>154.76</v>
      </c>
      <c r="F245" s="12">
        <v>158.02000000000001</v>
      </c>
      <c r="G245" s="13">
        <v>94600044</v>
      </c>
      <c r="H245" s="14">
        <v>3.7353114947810503E-2</v>
      </c>
      <c r="I245" s="14">
        <v>3.6672387145977398E-2</v>
      </c>
      <c r="J245" s="11">
        <v>2022</v>
      </c>
      <c r="K245" s="11">
        <v>12</v>
      </c>
      <c r="L245" s="11">
        <v>4</v>
      </c>
      <c r="M245" s="11" t="s">
        <v>43</v>
      </c>
    </row>
    <row r="246" spans="1:13" x14ac:dyDescent="0.2">
      <c r="A246" s="5">
        <v>44907</v>
      </c>
      <c r="B246" s="6" t="s">
        <v>39</v>
      </c>
      <c r="C246" s="7">
        <v>157.81</v>
      </c>
      <c r="D246" s="7">
        <v>155.91999999999999</v>
      </c>
      <c r="E246" s="7">
        <v>153.22</v>
      </c>
      <c r="F246" s="7">
        <v>154.66999999999999</v>
      </c>
      <c r="G246" s="8">
        <v>94592783</v>
      </c>
      <c r="H246" s="9">
        <v>-2.1199848120491201E-2</v>
      </c>
      <c r="I246" s="9">
        <v>-2.1427792244538901E-2</v>
      </c>
      <c r="J246" s="6">
        <v>2022</v>
      </c>
      <c r="K246" s="6">
        <v>12</v>
      </c>
      <c r="L246" s="6">
        <v>4</v>
      </c>
      <c r="M246" s="6" t="s">
        <v>44</v>
      </c>
    </row>
    <row r="247" spans="1:13" x14ac:dyDescent="0.2">
      <c r="A247" s="10">
        <v>44908</v>
      </c>
      <c r="B247" s="11" t="s">
        <v>39</v>
      </c>
      <c r="C247" s="12">
        <v>154.68</v>
      </c>
      <c r="D247" s="12">
        <v>152.94</v>
      </c>
      <c r="E247" s="12">
        <v>150.55000000000001</v>
      </c>
      <c r="F247" s="12">
        <v>151.88</v>
      </c>
      <c r="G247" s="13">
        <v>65969437</v>
      </c>
      <c r="H247" s="14">
        <v>-1.8038404344733899E-2</v>
      </c>
      <c r="I247" s="14">
        <v>-1.8203079686446799E-2</v>
      </c>
      <c r="J247" s="11">
        <v>2022</v>
      </c>
      <c r="K247" s="11">
        <v>12</v>
      </c>
      <c r="L247" s="11">
        <v>4</v>
      </c>
      <c r="M247" s="11" t="s">
        <v>40</v>
      </c>
    </row>
    <row r="248" spans="1:13" x14ac:dyDescent="0.2">
      <c r="A248" s="5">
        <v>44909</v>
      </c>
      <c r="B248" s="6" t="s">
        <v>39</v>
      </c>
      <c r="C248" s="7">
        <v>151.85</v>
      </c>
      <c r="D248" s="7">
        <v>158.94999999999999</v>
      </c>
      <c r="E248" s="7">
        <v>153.97999999999999</v>
      </c>
      <c r="F248" s="7">
        <v>156.77000000000001</v>
      </c>
      <c r="G248" s="8">
        <v>94270030</v>
      </c>
      <c r="H248" s="9">
        <v>3.2196470898077499E-2</v>
      </c>
      <c r="I248" s="9">
        <v>3.1689027716838201E-2</v>
      </c>
      <c r="J248" s="6">
        <v>2022</v>
      </c>
      <c r="K248" s="6">
        <v>12</v>
      </c>
      <c r="L248" s="6">
        <v>4</v>
      </c>
      <c r="M248" s="6" t="s">
        <v>41</v>
      </c>
    </row>
    <row r="249" spans="1:13" x14ac:dyDescent="0.2">
      <c r="A249" s="10">
        <v>44910</v>
      </c>
      <c r="B249" s="11" t="s">
        <v>39</v>
      </c>
      <c r="C249" s="12">
        <v>155.26</v>
      </c>
      <c r="D249" s="12">
        <v>166.74</v>
      </c>
      <c r="E249" s="12">
        <v>161.91999999999999</v>
      </c>
      <c r="F249" s="12">
        <v>164.78</v>
      </c>
      <c r="G249" s="13">
        <v>62767504</v>
      </c>
      <c r="H249" s="14">
        <v>5.1093959303437998E-2</v>
      </c>
      <c r="I249" s="14">
        <v>4.98314878070042E-2</v>
      </c>
      <c r="J249" s="11">
        <v>2022</v>
      </c>
      <c r="K249" s="11">
        <v>12</v>
      </c>
      <c r="L249" s="11">
        <v>4</v>
      </c>
      <c r="M249" s="11" t="s">
        <v>42</v>
      </c>
    </row>
    <row r="250" spans="1:13" x14ac:dyDescent="0.2">
      <c r="A250" s="5">
        <v>44911</v>
      </c>
      <c r="B250" s="6" t="s">
        <v>39</v>
      </c>
      <c r="C250" s="7">
        <v>164.45</v>
      </c>
      <c r="D250" s="7">
        <v>164.23</v>
      </c>
      <c r="E250" s="7">
        <v>159.78</v>
      </c>
      <c r="F250" s="7">
        <v>161.6</v>
      </c>
      <c r="G250" s="8">
        <v>66646301</v>
      </c>
      <c r="H250" s="9">
        <v>-1.9298458550795001E-2</v>
      </c>
      <c r="I250" s="9">
        <v>-1.9487104800449E-2</v>
      </c>
      <c r="J250" s="6">
        <v>2022</v>
      </c>
      <c r="K250" s="6">
        <v>12</v>
      </c>
      <c r="L250" s="6">
        <v>4</v>
      </c>
      <c r="M250" s="6" t="s">
        <v>43</v>
      </c>
    </row>
    <row r="251" spans="1:13" x14ac:dyDescent="0.2">
      <c r="A251" s="10">
        <v>44914</v>
      </c>
      <c r="B251" s="11" t="s">
        <v>39</v>
      </c>
      <c r="C251" s="12">
        <v>161.65</v>
      </c>
      <c r="D251" s="12">
        <v>161.55000000000001</v>
      </c>
      <c r="E251" s="12">
        <v>159.4</v>
      </c>
      <c r="F251" s="12">
        <v>160.66999999999999</v>
      </c>
      <c r="G251" s="13">
        <v>112180544</v>
      </c>
      <c r="H251" s="14">
        <v>-5.7549504950494997E-3</v>
      </c>
      <c r="I251" s="14">
        <v>-5.7715740317513002E-3</v>
      </c>
      <c r="J251" s="11">
        <v>2022</v>
      </c>
      <c r="K251" s="11">
        <v>12</v>
      </c>
      <c r="L251" s="11">
        <v>4</v>
      </c>
      <c r="M251" s="11" t="s">
        <v>44</v>
      </c>
    </row>
    <row r="252" spans="1:13" x14ac:dyDescent="0.2">
      <c r="A252" s="5">
        <v>44915</v>
      </c>
      <c r="B252" s="6" t="s">
        <v>39</v>
      </c>
      <c r="C252" s="7">
        <v>160.44</v>
      </c>
      <c r="D252" s="7">
        <v>163.85</v>
      </c>
      <c r="E252" s="7">
        <v>159.94999999999999</v>
      </c>
      <c r="F252" s="7">
        <v>161.68</v>
      </c>
      <c r="G252" s="8">
        <v>107170812</v>
      </c>
      <c r="H252" s="9">
        <v>6.2861766353397002E-3</v>
      </c>
      <c r="I252" s="9">
        <v>6.2665010401220002E-3</v>
      </c>
      <c r="J252" s="6">
        <v>2022</v>
      </c>
      <c r="K252" s="6">
        <v>12</v>
      </c>
      <c r="L252" s="6">
        <v>4</v>
      </c>
      <c r="M252" s="6" t="s">
        <v>40</v>
      </c>
    </row>
    <row r="253" spans="1:13" x14ac:dyDescent="0.2">
      <c r="A253" s="10">
        <v>44916</v>
      </c>
      <c r="B253" s="11" t="s">
        <v>39</v>
      </c>
      <c r="C253" s="12">
        <v>161.47</v>
      </c>
      <c r="D253" s="12">
        <v>167.77</v>
      </c>
      <c r="E253" s="12">
        <v>165.42</v>
      </c>
      <c r="F253" s="12">
        <v>166.58</v>
      </c>
      <c r="G253" s="13">
        <v>64722829</v>
      </c>
      <c r="H253" s="14">
        <v>3.03067788223652E-2</v>
      </c>
      <c r="I253" s="14">
        <v>2.9856601411828901E-2</v>
      </c>
      <c r="J253" s="11">
        <v>2022</v>
      </c>
      <c r="K253" s="11">
        <v>12</v>
      </c>
      <c r="L253" s="11">
        <v>4</v>
      </c>
      <c r="M253" s="11" t="s">
        <v>41</v>
      </c>
    </row>
    <row r="254" spans="1:13" x14ac:dyDescent="0.2">
      <c r="A254" s="5">
        <v>44917</v>
      </c>
      <c r="B254" s="6" t="s">
        <v>39</v>
      </c>
      <c r="C254" s="7">
        <v>166.99</v>
      </c>
      <c r="D254" s="7">
        <v>166.92</v>
      </c>
      <c r="E254" s="7">
        <v>161.71</v>
      </c>
      <c r="F254" s="7">
        <v>163.88</v>
      </c>
      <c r="G254" s="8">
        <v>64196823</v>
      </c>
      <c r="H254" s="9">
        <v>-1.6208428382759099E-2</v>
      </c>
      <c r="I254" s="9">
        <v>-1.63412218285242E-2</v>
      </c>
      <c r="J254" s="6">
        <v>2022</v>
      </c>
      <c r="K254" s="6">
        <v>12</v>
      </c>
      <c r="L254" s="6">
        <v>4</v>
      </c>
      <c r="M254" s="6" t="s">
        <v>42</v>
      </c>
    </row>
    <row r="255" spans="1:13" x14ac:dyDescent="0.2">
      <c r="A255" s="10">
        <v>44918</v>
      </c>
      <c r="B255" s="11" t="s">
        <v>39</v>
      </c>
      <c r="C255" s="12">
        <v>162.97</v>
      </c>
      <c r="D255" s="12">
        <v>164.69</v>
      </c>
      <c r="E255" s="12">
        <v>162.25</v>
      </c>
      <c r="F255" s="12">
        <v>163.27000000000001</v>
      </c>
      <c r="G255" s="13">
        <v>65913788</v>
      </c>
      <c r="H255" s="14">
        <v>-3.7222357822794998E-3</v>
      </c>
      <c r="I255" s="14">
        <v>-3.7291805405971E-3</v>
      </c>
      <c r="J255" s="11">
        <v>2022</v>
      </c>
      <c r="K255" s="11">
        <v>12</v>
      </c>
      <c r="L255" s="11">
        <v>4</v>
      </c>
      <c r="M255" s="11" t="s">
        <v>43</v>
      </c>
    </row>
    <row r="256" spans="1:13" x14ac:dyDescent="0.2">
      <c r="A256" s="5">
        <v>44921</v>
      </c>
      <c r="B256" s="6" t="s">
        <v>39</v>
      </c>
      <c r="C256" s="7">
        <v>161.91</v>
      </c>
      <c r="D256" s="7">
        <v>168.11</v>
      </c>
      <c r="E256" s="7">
        <v>163.37</v>
      </c>
      <c r="F256" s="7">
        <v>165.52</v>
      </c>
      <c r="G256" s="8">
        <v>99665392</v>
      </c>
      <c r="H256" s="9">
        <v>1.3780853800453101E-2</v>
      </c>
      <c r="I256" s="9">
        <v>1.36867612992144E-2</v>
      </c>
      <c r="J256" s="6">
        <v>2022</v>
      </c>
      <c r="K256" s="6">
        <v>12</v>
      </c>
      <c r="L256" s="6">
        <v>4</v>
      </c>
      <c r="M256" s="6" t="s">
        <v>44</v>
      </c>
    </row>
    <row r="257" spans="1:13" x14ac:dyDescent="0.2">
      <c r="A257" s="10">
        <v>44922</v>
      </c>
      <c r="B257" s="11" t="s">
        <v>39</v>
      </c>
      <c r="C257" s="12">
        <v>165.22</v>
      </c>
      <c r="D257" s="12">
        <v>167.41</v>
      </c>
      <c r="E257" s="12">
        <v>165.82</v>
      </c>
      <c r="F257" s="12">
        <v>166.82</v>
      </c>
      <c r="G257" s="13">
        <v>59265728</v>
      </c>
      <c r="H257" s="14">
        <v>7.8540357660702997E-3</v>
      </c>
      <c r="I257" s="14">
        <v>7.8233533761778995E-3</v>
      </c>
      <c r="J257" s="11">
        <v>2022</v>
      </c>
      <c r="K257" s="11">
        <v>12</v>
      </c>
      <c r="L257" s="11">
        <v>4</v>
      </c>
      <c r="M257" s="11" t="s">
        <v>40</v>
      </c>
    </row>
    <row r="258" spans="1:13" x14ac:dyDescent="0.2">
      <c r="A258" s="5">
        <v>44923</v>
      </c>
      <c r="B258" s="6" t="s">
        <v>39</v>
      </c>
      <c r="C258" s="7">
        <v>167.47</v>
      </c>
      <c r="D258" s="7">
        <v>167.88</v>
      </c>
      <c r="E258" s="7">
        <v>164.12</v>
      </c>
      <c r="F258" s="7">
        <v>165.83</v>
      </c>
      <c r="G258" s="8">
        <v>89035968</v>
      </c>
      <c r="H258" s="9">
        <v>-5.9345402229947003E-3</v>
      </c>
      <c r="I258" s="9">
        <v>-5.9522195874582001E-3</v>
      </c>
      <c r="J258" s="6">
        <v>2022</v>
      </c>
      <c r="K258" s="6">
        <v>12</v>
      </c>
      <c r="L258" s="6">
        <v>4</v>
      </c>
      <c r="M258" s="6" t="s">
        <v>41</v>
      </c>
    </row>
    <row r="259" spans="1:13" x14ac:dyDescent="0.2">
      <c r="A259" s="10">
        <v>44924</v>
      </c>
      <c r="B259" s="11" t="s">
        <v>39</v>
      </c>
      <c r="C259" s="12">
        <v>167.26</v>
      </c>
      <c r="D259" s="12">
        <v>168.08</v>
      </c>
      <c r="E259" s="12">
        <v>162.93</v>
      </c>
      <c r="F259" s="12">
        <v>165.53</v>
      </c>
      <c r="G259" s="13">
        <v>100091090</v>
      </c>
      <c r="H259" s="14">
        <v>-1.8090815895797001E-3</v>
      </c>
      <c r="I259" s="14">
        <v>-1.8107199539331999E-3</v>
      </c>
      <c r="J259" s="11">
        <v>2022</v>
      </c>
      <c r="K259" s="11">
        <v>12</v>
      </c>
      <c r="L259" s="11">
        <v>4</v>
      </c>
      <c r="M259" s="11" t="s">
        <v>42</v>
      </c>
    </row>
    <row r="260" spans="1:13" x14ac:dyDescent="0.2">
      <c r="A260" s="5">
        <v>44925</v>
      </c>
      <c r="B260" s="6" t="s">
        <v>39</v>
      </c>
      <c r="C260" s="7">
        <v>166.19</v>
      </c>
      <c r="D260" s="7">
        <v>164.12</v>
      </c>
      <c r="E260" s="7">
        <v>159.94</v>
      </c>
      <c r="F260" s="7">
        <v>161.77000000000001</v>
      </c>
      <c r="G260" s="8">
        <v>77909897</v>
      </c>
      <c r="H260" s="9">
        <v>-2.2714915725246001E-2</v>
      </c>
      <c r="I260" s="9">
        <v>-2.2976873930471299E-2</v>
      </c>
      <c r="J260" s="6">
        <v>2022</v>
      </c>
      <c r="K260" s="6">
        <v>12</v>
      </c>
      <c r="L260" s="6">
        <v>4</v>
      </c>
      <c r="M260" s="6" t="s">
        <v>43</v>
      </c>
    </row>
    <row r="261" spans="1:13" x14ac:dyDescent="0.2">
      <c r="A261" s="10">
        <v>44928</v>
      </c>
      <c r="B261" s="11" t="s">
        <v>39</v>
      </c>
      <c r="C261" s="12">
        <v>160.56</v>
      </c>
      <c r="D261" s="12">
        <v>163.24</v>
      </c>
      <c r="E261" s="12">
        <v>159.63999999999999</v>
      </c>
      <c r="F261" s="12">
        <v>161.19</v>
      </c>
      <c r="G261" s="13">
        <v>108315226</v>
      </c>
      <c r="H261" s="14">
        <v>-3.5853372071460001E-3</v>
      </c>
      <c r="I261" s="14">
        <v>-3.5917799327629001E-3</v>
      </c>
      <c r="J261" s="11">
        <v>2023</v>
      </c>
      <c r="K261" s="11">
        <v>1</v>
      </c>
      <c r="L261" s="11">
        <v>1</v>
      </c>
      <c r="M261" s="11" t="s">
        <v>44</v>
      </c>
    </row>
    <row r="262" spans="1:13" x14ac:dyDescent="0.2">
      <c r="A262" s="5">
        <v>44929</v>
      </c>
      <c r="B262" s="6" t="s">
        <v>39</v>
      </c>
      <c r="C262" s="7">
        <v>161</v>
      </c>
      <c r="D262" s="7">
        <v>164.17</v>
      </c>
      <c r="E262" s="7">
        <v>158.54</v>
      </c>
      <c r="F262" s="7">
        <v>160.54</v>
      </c>
      <c r="G262" s="8">
        <v>73020015</v>
      </c>
      <c r="H262" s="9">
        <v>-4.0325082201128999E-3</v>
      </c>
      <c r="I262" s="9">
        <v>-4.040660705409E-3</v>
      </c>
      <c r="J262" s="6">
        <v>2023</v>
      </c>
      <c r="K262" s="6">
        <v>1</v>
      </c>
      <c r="L262" s="6">
        <v>1</v>
      </c>
      <c r="M262" s="6" t="s">
        <v>40</v>
      </c>
    </row>
    <row r="263" spans="1:13" x14ac:dyDescent="0.2">
      <c r="A263" s="10">
        <v>44930</v>
      </c>
      <c r="B263" s="11" t="s">
        <v>39</v>
      </c>
      <c r="C263" s="12">
        <v>160.75</v>
      </c>
      <c r="D263" s="12">
        <v>163.15</v>
      </c>
      <c r="E263" s="12">
        <v>158.16999999999999</v>
      </c>
      <c r="F263" s="12">
        <v>161.24</v>
      </c>
      <c r="G263" s="13">
        <v>75028643</v>
      </c>
      <c r="H263" s="14">
        <v>4.3602840413605E-3</v>
      </c>
      <c r="I263" s="14">
        <v>4.3508055455343999E-3</v>
      </c>
      <c r="J263" s="11">
        <v>2023</v>
      </c>
      <c r="K263" s="11">
        <v>1</v>
      </c>
      <c r="L263" s="11">
        <v>1</v>
      </c>
      <c r="M263" s="11" t="s">
        <v>41</v>
      </c>
    </row>
    <row r="264" spans="1:13" x14ac:dyDescent="0.2">
      <c r="A264" s="5">
        <v>44931</v>
      </c>
      <c r="B264" s="6" t="s">
        <v>39</v>
      </c>
      <c r="C264" s="7">
        <v>161.38999999999999</v>
      </c>
      <c r="D264" s="7">
        <v>160.91</v>
      </c>
      <c r="E264" s="7">
        <v>158.79</v>
      </c>
      <c r="F264" s="7">
        <v>159.80000000000001</v>
      </c>
      <c r="G264" s="8">
        <v>59671395</v>
      </c>
      <c r="H264" s="9">
        <v>-8.9307864053583992E-3</v>
      </c>
      <c r="I264" s="9">
        <v>-8.9709049167907007E-3</v>
      </c>
      <c r="J264" s="6">
        <v>2023</v>
      </c>
      <c r="K264" s="6">
        <v>1</v>
      </c>
      <c r="L264" s="6">
        <v>1</v>
      </c>
      <c r="M264" s="6" t="s">
        <v>42</v>
      </c>
    </row>
    <row r="265" spans="1:13" x14ac:dyDescent="0.2">
      <c r="A265" s="10">
        <v>44932</v>
      </c>
      <c r="B265" s="11" t="s">
        <v>39</v>
      </c>
      <c r="C265" s="12">
        <v>160.24</v>
      </c>
      <c r="D265" s="12">
        <v>162.6</v>
      </c>
      <c r="E265" s="12">
        <v>159.04</v>
      </c>
      <c r="F265" s="12">
        <v>161.16</v>
      </c>
      <c r="G265" s="13">
        <v>108546628</v>
      </c>
      <c r="H265" s="14">
        <v>8.5106382978723007E-3</v>
      </c>
      <c r="I265" s="14">
        <v>8.4746269909722009E-3</v>
      </c>
      <c r="J265" s="11">
        <v>2023</v>
      </c>
      <c r="K265" s="11">
        <v>1</v>
      </c>
      <c r="L265" s="11">
        <v>1</v>
      </c>
      <c r="M265" s="11" t="s">
        <v>43</v>
      </c>
    </row>
    <row r="266" spans="1:13" x14ac:dyDescent="0.2">
      <c r="A266" s="5">
        <v>44935</v>
      </c>
      <c r="B266" s="6" t="s">
        <v>39</v>
      </c>
      <c r="C266" s="7">
        <v>160.41</v>
      </c>
      <c r="D266" s="7">
        <v>165.43</v>
      </c>
      <c r="E266" s="7">
        <v>161.94999999999999</v>
      </c>
      <c r="F266" s="7">
        <v>164.03</v>
      </c>
      <c r="G266" s="8">
        <v>63565476</v>
      </c>
      <c r="H266" s="9">
        <v>1.7808389178456101E-2</v>
      </c>
      <c r="I266" s="9">
        <v>1.7651677601247799E-2</v>
      </c>
      <c r="J266" s="6">
        <v>2023</v>
      </c>
      <c r="K266" s="6">
        <v>1</v>
      </c>
      <c r="L266" s="6">
        <v>1</v>
      </c>
      <c r="M266" s="6" t="s">
        <v>44</v>
      </c>
    </row>
    <row r="267" spans="1:13" x14ac:dyDescent="0.2">
      <c r="A267" s="10">
        <v>44936</v>
      </c>
      <c r="B267" s="11" t="s">
        <v>39</v>
      </c>
      <c r="C267" s="12">
        <v>164.09</v>
      </c>
      <c r="D267" s="12">
        <v>166.7</v>
      </c>
      <c r="E267" s="12">
        <v>162.38999999999999</v>
      </c>
      <c r="F267" s="12">
        <v>164.54</v>
      </c>
      <c r="G267" s="13">
        <v>88850766</v>
      </c>
      <c r="H267" s="14">
        <v>3.1091873437784998E-3</v>
      </c>
      <c r="I267" s="14">
        <v>3.1043638163898001E-3</v>
      </c>
      <c r="J267" s="11">
        <v>2023</v>
      </c>
      <c r="K267" s="11">
        <v>1</v>
      </c>
      <c r="L267" s="11">
        <v>1</v>
      </c>
      <c r="M267" s="11" t="s">
        <v>40</v>
      </c>
    </row>
    <row r="268" spans="1:13" x14ac:dyDescent="0.2">
      <c r="A268" s="5">
        <v>44937</v>
      </c>
      <c r="B268" s="6" t="s">
        <v>39</v>
      </c>
      <c r="C268" s="7">
        <v>164.9</v>
      </c>
      <c r="D268" s="7">
        <v>167.57</v>
      </c>
      <c r="E268" s="7">
        <v>163.78</v>
      </c>
      <c r="F268" s="7">
        <v>165.6</v>
      </c>
      <c r="G268" s="8">
        <v>78306594</v>
      </c>
      <c r="H268" s="9">
        <v>6.4422025039503001E-3</v>
      </c>
      <c r="I268" s="9">
        <v>6.4215402103748997E-3</v>
      </c>
      <c r="J268" s="6">
        <v>2023</v>
      </c>
      <c r="K268" s="6">
        <v>1</v>
      </c>
      <c r="L268" s="6">
        <v>1</v>
      </c>
      <c r="M268" s="6" t="s">
        <v>41</v>
      </c>
    </row>
    <row r="269" spans="1:13" x14ac:dyDescent="0.2">
      <c r="A269" s="10">
        <v>44938</v>
      </c>
      <c r="B269" s="11" t="s">
        <v>39</v>
      </c>
      <c r="C269" s="12">
        <v>166.3</v>
      </c>
      <c r="D269" s="12">
        <v>167.53</v>
      </c>
      <c r="E269" s="12">
        <v>164.81</v>
      </c>
      <c r="F269" s="12">
        <v>165.83</v>
      </c>
      <c r="G269" s="13">
        <v>58334385</v>
      </c>
      <c r="H269" s="14">
        <v>1.3888888888890999E-3</v>
      </c>
      <c r="I269" s="14">
        <v>1.3879252748481999E-3</v>
      </c>
      <c r="J269" s="11">
        <v>2023</v>
      </c>
      <c r="K269" s="11">
        <v>1</v>
      </c>
      <c r="L269" s="11">
        <v>1</v>
      </c>
      <c r="M269" s="11" t="s">
        <v>42</v>
      </c>
    </row>
    <row r="270" spans="1:13" x14ac:dyDescent="0.2">
      <c r="A270" s="5">
        <v>44939</v>
      </c>
      <c r="B270" s="6" t="s">
        <v>39</v>
      </c>
      <c r="C270" s="7">
        <v>165.15</v>
      </c>
      <c r="D270" s="7">
        <v>168.6</v>
      </c>
      <c r="E270" s="7">
        <v>162.46</v>
      </c>
      <c r="F270" s="7">
        <v>165.9</v>
      </c>
      <c r="G270" s="8">
        <v>66639379</v>
      </c>
      <c r="H270" s="9">
        <v>4.2211903756860002E-4</v>
      </c>
      <c r="I270" s="9">
        <v>4.2202997039139997E-4</v>
      </c>
      <c r="J270" s="6">
        <v>2023</v>
      </c>
      <c r="K270" s="6">
        <v>1</v>
      </c>
      <c r="L270" s="6">
        <v>1</v>
      </c>
      <c r="M270" s="6" t="s">
        <v>43</v>
      </c>
    </row>
    <row r="271" spans="1:13" x14ac:dyDescent="0.2">
      <c r="A271" s="10">
        <v>44942</v>
      </c>
      <c r="B271" s="11" t="s">
        <v>39</v>
      </c>
      <c r="C271" s="12">
        <v>165.61</v>
      </c>
      <c r="D271" s="12">
        <v>166.88</v>
      </c>
      <c r="E271" s="12">
        <v>160.84</v>
      </c>
      <c r="F271" s="12">
        <v>163.95</v>
      </c>
      <c r="G271" s="13">
        <v>121132901</v>
      </c>
      <c r="H271" s="14">
        <v>-1.17540687160941E-2</v>
      </c>
      <c r="I271" s="14">
        <v>-1.18236939057417E-2</v>
      </c>
      <c r="J271" s="11">
        <v>2023</v>
      </c>
      <c r="K271" s="11">
        <v>1</v>
      </c>
      <c r="L271" s="11">
        <v>1</v>
      </c>
      <c r="M271" s="11" t="s">
        <v>44</v>
      </c>
    </row>
    <row r="272" spans="1:13" x14ac:dyDescent="0.2">
      <c r="A272" s="5">
        <v>44943</v>
      </c>
      <c r="B272" s="6" t="s">
        <v>39</v>
      </c>
      <c r="C272" s="7">
        <v>161.69</v>
      </c>
      <c r="D272" s="7">
        <v>168.1</v>
      </c>
      <c r="E272" s="7">
        <v>161.85</v>
      </c>
      <c r="F272" s="7">
        <v>164.91</v>
      </c>
      <c r="G272" s="8">
        <v>84989175</v>
      </c>
      <c r="H272" s="9">
        <v>5.8554437328454997E-3</v>
      </c>
      <c r="I272" s="9">
        <v>5.8383672500214997E-3</v>
      </c>
      <c r="J272" s="6">
        <v>2023</v>
      </c>
      <c r="K272" s="6">
        <v>1</v>
      </c>
      <c r="L272" s="6">
        <v>1</v>
      </c>
      <c r="M272" s="6" t="s">
        <v>40</v>
      </c>
    </row>
    <row r="273" spans="1:13" x14ac:dyDescent="0.2">
      <c r="A273" s="10">
        <v>44944</v>
      </c>
      <c r="B273" s="11" t="s">
        <v>39</v>
      </c>
      <c r="C273" s="12">
        <v>164.39</v>
      </c>
      <c r="D273" s="12">
        <v>168.42</v>
      </c>
      <c r="E273" s="12">
        <v>161.6</v>
      </c>
      <c r="F273" s="12">
        <v>164.71</v>
      </c>
      <c r="G273" s="13">
        <v>59102990</v>
      </c>
      <c r="H273" s="14">
        <v>-1.2127827299738001E-3</v>
      </c>
      <c r="I273" s="14">
        <v>-1.2135187460940999E-3</v>
      </c>
      <c r="J273" s="11">
        <v>2023</v>
      </c>
      <c r="K273" s="11">
        <v>1</v>
      </c>
      <c r="L273" s="11">
        <v>1</v>
      </c>
      <c r="M273" s="11" t="s">
        <v>41</v>
      </c>
    </row>
    <row r="274" spans="1:13" x14ac:dyDescent="0.2">
      <c r="A274" s="5">
        <v>44945</v>
      </c>
      <c r="B274" s="6" t="s">
        <v>39</v>
      </c>
      <c r="C274" s="7">
        <v>164.27</v>
      </c>
      <c r="D274" s="7">
        <v>172.55</v>
      </c>
      <c r="E274" s="7">
        <v>167.76</v>
      </c>
      <c r="F274" s="7">
        <v>170.76</v>
      </c>
      <c r="G274" s="8">
        <v>87673976</v>
      </c>
      <c r="H274" s="9">
        <v>3.6731224576528297E-2</v>
      </c>
      <c r="I274" s="9">
        <v>3.6072710095176701E-2</v>
      </c>
      <c r="J274" s="6">
        <v>2023</v>
      </c>
      <c r="K274" s="6">
        <v>1</v>
      </c>
      <c r="L274" s="6">
        <v>1</v>
      </c>
      <c r="M274" s="6" t="s">
        <v>42</v>
      </c>
    </row>
    <row r="275" spans="1:13" x14ac:dyDescent="0.2">
      <c r="A275" s="10">
        <v>44946</v>
      </c>
      <c r="B275" s="11" t="s">
        <v>39</v>
      </c>
      <c r="C275" s="12">
        <v>169.87</v>
      </c>
      <c r="D275" s="12">
        <v>177.99</v>
      </c>
      <c r="E275" s="12">
        <v>172.04</v>
      </c>
      <c r="F275" s="12">
        <v>175.47</v>
      </c>
      <c r="G275" s="13">
        <v>76569009</v>
      </c>
      <c r="H275" s="14">
        <v>2.7582572030920599E-2</v>
      </c>
      <c r="I275" s="14">
        <v>2.72090262332828E-2</v>
      </c>
      <c r="J275" s="11">
        <v>2023</v>
      </c>
      <c r="K275" s="11">
        <v>1</v>
      </c>
      <c r="L275" s="11">
        <v>1</v>
      </c>
      <c r="M275" s="11" t="s">
        <v>43</v>
      </c>
    </row>
    <row r="276" spans="1:13" x14ac:dyDescent="0.2">
      <c r="A276" s="5">
        <v>44949</v>
      </c>
      <c r="B276" s="6" t="s">
        <v>39</v>
      </c>
      <c r="C276" s="7">
        <v>175.62</v>
      </c>
      <c r="D276" s="7">
        <v>179.83</v>
      </c>
      <c r="E276" s="7">
        <v>174.39</v>
      </c>
      <c r="F276" s="7">
        <v>176.71</v>
      </c>
      <c r="G276" s="8">
        <v>225482050</v>
      </c>
      <c r="H276" s="9">
        <v>7.0667350544253004E-3</v>
      </c>
      <c r="I276" s="9">
        <v>7.0418826969201997E-3</v>
      </c>
      <c r="J276" s="6">
        <v>2023</v>
      </c>
      <c r="K276" s="6">
        <v>1</v>
      </c>
      <c r="L276" s="6">
        <v>1</v>
      </c>
      <c r="M276" s="6" t="s">
        <v>44</v>
      </c>
    </row>
    <row r="277" spans="1:13" x14ac:dyDescent="0.2">
      <c r="A277" s="10">
        <v>44950</v>
      </c>
      <c r="B277" s="11" t="s">
        <v>39</v>
      </c>
      <c r="C277" s="12">
        <v>176.66</v>
      </c>
      <c r="D277" s="12">
        <v>176.03</v>
      </c>
      <c r="E277" s="12">
        <v>172.24</v>
      </c>
      <c r="F277" s="12">
        <v>174.51</v>
      </c>
      <c r="G277" s="13">
        <v>87144162</v>
      </c>
      <c r="H277" s="14">
        <v>-1.2449776469922499E-2</v>
      </c>
      <c r="I277" s="14">
        <v>-1.25279242291844E-2</v>
      </c>
      <c r="J277" s="11">
        <v>2023</v>
      </c>
      <c r="K277" s="11">
        <v>1</v>
      </c>
      <c r="L277" s="11">
        <v>1</v>
      </c>
      <c r="M277" s="11" t="s">
        <v>40</v>
      </c>
    </row>
    <row r="278" spans="1:13" x14ac:dyDescent="0.2">
      <c r="A278" s="5">
        <v>44951</v>
      </c>
      <c r="B278" s="6" t="s">
        <v>39</v>
      </c>
      <c r="C278" s="7">
        <v>172.49</v>
      </c>
      <c r="D278" s="7">
        <v>172.96</v>
      </c>
      <c r="E278" s="7">
        <v>169.25</v>
      </c>
      <c r="F278" s="7">
        <v>171.31</v>
      </c>
      <c r="G278" s="8">
        <v>71367257</v>
      </c>
      <c r="H278" s="9">
        <v>-1.83370580482493E-2</v>
      </c>
      <c r="I278" s="9">
        <v>-1.8507265848412599E-2</v>
      </c>
      <c r="J278" s="6">
        <v>2023</v>
      </c>
      <c r="K278" s="6">
        <v>1</v>
      </c>
      <c r="L278" s="6">
        <v>1</v>
      </c>
      <c r="M278" s="6" t="s">
        <v>41</v>
      </c>
    </row>
    <row r="279" spans="1:13" x14ac:dyDescent="0.2">
      <c r="A279" s="10">
        <v>44952</v>
      </c>
      <c r="B279" s="11" t="s">
        <v>39</v>
      </c>
      <c r="C279" s="12">
        <v>171.5</v>
      </c>
      <c r="D279" s="12">
        <v>176.67</v>
      </c>
      <c r="E279" s="12">
        <v>173.67</v>
      </c>
      <c r="F279" s="12">
        <v>174.9</v>
      </c>
      <c r="G279" s="13">
        <v>122490687</v>
      </c>
      <c r="H279" s="14">
        <v>2.09561613449302E-2</v>
      </c>
      <c r="I279" s="14">
        <v>2.0739601282189199E-2</v>
      </c>
      <c r="J279" s="11">
        <v>2023</v>
      </c>
      <c r="K279" s="11">
        <v>1</v>
      </c>
      <c r="L279" s="11">
        <v>1</v>
      </c>
      <c r="M279" s="11" t="s">
        <v>42</v>
      </c>
    </row>
    <row r="280" spans="1:13" x14ac:dyDescent="0.2">
      <c r="A280" s="5">
        <v>44953</v>
      </c>
      <c r="B280" s="6" t="s">
        <v>39</v>
      </c>
      <c r="C280" s="7">
        <v>174.07</v>
      </c>
      <c r="D280" s="7">
        <v>178.8</v>
      </c>
      <c r="E280" s="7">
        <v>172.82</v>
      </c>
      <c r="F280" s="7">
        <v>175.76</v>
      </c>
      <c r="G280" s="8">
        <v>46049448</v>
      </c>
      <c r="H280" s="9">
        <v>4.9170954831331999E-3</v>
      </c>
      <c r="I280" s="9">
        <v>4.9050460517984004E-3</v>
      </c>
      <c r="J280" s="6">
        <v>2023</v>
      </c>
      <c r="K280" s="6">
        <v>1</v>
      </c>
      <c r="L280" s="6">
        <v>1</v>
      </c>
      <c r="M280" s="6" t="s">
        <v>43</v>
      </c>
    </row>
    <row r="281" spans="1:13" x14ac:dyDescent="0.2">
      <c r="A281" s="10">
        <v>44956</v>
      </c>
      <c r="B281" s="11" t="s">
        <v>39</v>
      </c>
      <c r="C281" s="12">
        <v>176.2</v>
      </c>
      <c r="D281" s="12">
        <v>179.15</v>
      </c>
      <c r="E281" s="12">
        <v>175.99</v>
      </c>
      <c r="F281" s="12">
        <v>177.28</v>
      </c>
      <c r="G281" s="13">
        <v>82296014</v>
      </c>
      <c r="H281" s="14">
        <v>8.6481565771506994E-3</v>
      </c>
      <c r="I281" s="14">
        <v>8.6109754825642992E-3</v>
      </c>
      <c r="J281" s="11">
        <v>2023</v>
      </c>
      <c r="K281" s="11">
        <v>1</v>
      </c>
      <c r="L281" s="11">
        <v>1</v>
      </c>
      <c r="M281" s="11" t="s">
        <v>44</v>
      </c>
    </row>
    <row r="282" spans="1:13" x14ac:dyDescent="0.2">
      <c r="A282" s="5">
        <v>44957</v>
      </c>
      <c r="B282" s="6" t="s">
        <v>39</v>
      </c>
      <c r="C282" s="7">
        <v>176.12</v>
      </c>
      <c r="D282" s="7">
        <v>173.78</v>
      </c>
      <c r="E282" s="7">
        <v>170.81</v>
      </c>
      <c r="F282" s="7">
        <v>172.18</v>
      </c>
      <c r="G282" s="8">
        <v>145526060</v>
      </c>
      <c r="H282" s="9">
        <v>-2.87680505415162E-2</v>
      </c>
      <c r="I282" s="9">
        <v>-2.9189962329110301E-2</v>
      </c>
      <c r="J282" s="6">
        <v>2023</v>
      </c>
      <c r="K282" s="6">
        <v>1</v>
      </c>
      <c r="L282" s="6">
        <v>1</v>
      </c>
      <c r="M282" s="6" t="s">
        <v>40</v>
      </c>
    </row>
    <row r="283" spans="1:13" x14ac:dyDescent="0.2">
      <c r="A283" s="10">
        <v>44958</v>
      </c>
      <c r="B283" s="11" t="s">
        <v>39</v>
      </c>
      <c r="C283" s="12">
        <v>172.2</v>
      </c>
      <c r="D283" s="12">
        <v>176.67</v>
      </c>
      <c r="E283" s="12">
        <v>173.59</v>
      </c>
      <c r="F283" s="12">
        <v>174.99</v>
      </c>
      <c r="G283" s="13">
        <v>77259265</v>
      </c>
      <c r="H283" s="14">
        <v>1.63201300964106E-2</v>
      </c>
      <c r="I283" s="14">
        <v>1.6188388203847201E-2</v>
      </c>
      <c r="J283" s="11">
        <v>2023</v>
      </c>
      <c r="K283" s="11">
        <v>2</v>
      </c>
      <c r="L283" s="11">
        <v>1</v>
      </c>
      <c r="M283" s="11" t="s">
        <v>41</v>
      </c>
    </row>
    <row r="284" spans="1:13" x14ac:dyDescent="0.2">
      <c r="A284" s="5">
        <v>44959</v>
      </c>
      <c r="B284" s="6" t="s">
        <v>39</v>
      </c>
      <c r="C284" s="7">
        <v>174.74</v>
      </c>
      <c r="D284" s="7">
        <v>177.86</v>
      </c>
      <c r="E284" s="7">
        <v>175.12</v>
      </c>
      <c r="F284" s="7">
        <v>176.43</v>
      </c>
      <c r="G284" s="8">
        <v>47562104</v>
      </c>
      <c r="H284" s="9">
        <v>8.2290416595234006E-3</v>
      </c>
      <c r="I284" s="9">
        <v>8.1953677063182993E-3</v>
      </c>
      <c r="J284" s="6">
        <v>2023</v>
      </c>
      <c r="K284" s="6">
        <v>2</v>
      </c>
      <c r="L284" s="6">
        <v>1</v>
      </c>
      <c r="M284" s="6" t="s">
        <v>42</v>
      </c>
    </row>
    <row r="285" spans="1:13" x14ac:dyDescent="0.2">
      <c r="A285" s="10">
        <v>44960</v>
      </c>
      <c r="B285" s="11" t="s">
        <v>39</v>
      </c>
      <c r="C285" s="12">
        <v>176.7</v>
      </c>
      <c r="D285" s="12">
        <v>174.47</v>
      </c>
      <c r="E285" s="12">
        <v>171.65</v>
      </c>
      <c r="F285" s="12">
        <v>173.21</v>
      </c>
      <c r="G285" s="13">
        <v>71040578</v>
      </c>
      <c r="H285" s="14">
        <v>-1.8250864365470701E-2</v>
      </c>
      <c r="I285" s="14">
        <v>-1.84194659577855E-2</v>
      </c>
      <c r="J285" s="11">
        <v>2023</v>
      </c>
      <c r="K285" s="11">
        <v>2</v>
      </c>
      <c r="L285" s="11">
        <v>1</v>
      </c>
      <c r="M285" s="11" t="s">
        <v>43</v>
      </c>
    </row>
    <row r="286" spans="1:13" x14ac:dyDescent="0.2">
      <c r="A286" s="5">
        <v>44963</v>
      </c>
      <c r="B286" s="6" t="s">
        <v>39</v>
      </c>
      <c r="C286" s="7">
        <v>173.32</v>
      </c>
      <c r="D286" s="7">
        <v>174.54</v>
      </c>
      <c r="E286" s="7">
        <v>169.59</v>
      </c>
      <c r="F286" s="7">
        <v>171.9</v>
      </c>
      <c r="G286" s="8">
        <v>123764683</v>
      </c>
      <c r="H286" s="9">
        <v>-7.5630737255354E-3</v>
      </c>
      <c r="I286" s="9">
        <v>-7.5918187933851E-3</v>
      </c>
      <c r="J286" s="6">
        <v>2023</v>
      </c>
      <c r="K286" s="6">
        <v>2</v>
      </c>
      <c r="L286" s="6">
        <v>1</v>
      </c>
      <c r="M286" s="6" t="s">
        <v>44</v>
      </c>
    </row>
    <row r="287" spans="1:13" x14ac:dyDescent="0.2">
      <c r="A287" s="10">
        <v>44964</v>
      </c>
      <c r="B287" s="11" t="s">
        <v>39</v>
      </c>
      <c r="C287" s="12">
        <v>171.68</v>
      </c>
      <c r="D287" s="12">
        <v>175.39</v>
      </c>
      <c r="E287" s="12">
        <v>170.34</v>
      </c>
      <c r="F287" s="12">
        <v>172.75</v>
      </c>
      <c r="G287" s="13">
        <v>89554512</v>
      </c>
      <c r="H287" s="14">
        <v>4.9447353112275E-3</v>
      </c>
      <c r="I287" s="14">
        <v>4.9325502589757002E-3</v>
      </c>
      <c r="J287" s="11">
        <v>2023</v>
      </c>
      <c r="K287" s="11">
        <v>2</v>
      </c>
      <c r="L287" s="11">
        <v>1</v>
      </c>
      <c r="M287" s="11" t="s">
        <v>40</v>
      </c>
    </row>
    <row r="288" spans="1:13" x14ac:dyDescent="0.2">
      <c r="A288" s="5">
        <v>44965</v>
      </c>
      <c r="B288" s="6" t="s">
        <v>39</v>
      </c>
      <c r="C288" s="7">
        <v>171.4</v>
      </c>
      <c r="D288" s="7">
        <v>174.21</v>
      </c>
      <c r="E288" s="7">
        <v>172.1</v>
      </c>
      <c r="F288" s="7">
        <v>172.98</v>
      </c>
      <c r="G288" s="8">
        <v>62200920</v>
      </c>
      <c r="H288" s="9">
        <v>1.3314037626628E-3</v>
      </c>
      <c r="I288" s="9">
        <v>1.3305182305864999E-3</v>
      </c>
      <c r="J288" s="6">
        <v>2023</v>
      </c>
      <c r="K288" s="6">
        <v>2</v>
      </c>
      <c r="L288" s="6">
        <v>1</v>
      </c>
      <c r="M288" s="6" t="s">
        <v>41</v>
      </c>
    </row>
    <row r="289" spans="1:13" x14ac:dyDescent="0.2">
      <c r="A289" s="10">
        <v>44966</v>
      </c>
      <c r="B289" s="11" t="s">
        <v>39</v>
      </c>
      <c r="C289" s="12">
        <v>171.68</v>
      </c>
      <c r="D289" s="12">
        <v>172.9</v>
      </c>
      <c r="E289" s="12">
        <v>171.46</v>
      </c>
      <c r="F289" s="12">
        <v>172.2</v>
      </c>
      <c r="G289" s="13">
        <v>65134462</v>
      </c>
      <c r="H289" s="14">
        <v>-4.5091918140826E-3</v>
      </c>
      <c r="I289" s="14">
        <v>-4.5193888847353996E-3</v>
      </c>
      <c r="J289" s="11">
        <v>2023</v>
      </c>
      <c r="K289" s="11">
        <v>2</v>
      </c>
      <c r="L289" s="11">
        <v>1</v>
      </c>
      <c r="M289" s="11" t="s">
        <v>42</v>
      </c>
    </row>
    <row r="290" spans="1:13" x14ac:dyDescent="0.2">
      <c r="A290" s="5">
        <v>44967</v>
      </c>
      <c r="B290" s="6" t="s">
        <v>39</v>
      </c>
      <c r="C290" s="7">
        <v>171.69</v>
      </c>
      <c r="D290" s="7">
        <v>173.74</v>
      </c>
      <c r="E290" s="7">
        <v>170.15</v>
      </c>
      <c r="F290" s="7">
        <v>171.98</v>
      </c>
      <c r="G290" s="8">
        <v>67634388</v>
      </c>
      <c r="H290" s="9">
        <v>-1.2775842044134001E-3</v>
      </c>
      <c r="I290" s="9">
        <v>-1.2784010108799E-3</v>
      </c>
      <c r="J290" s="6">
        <v>2023</v>
      </c>
      <c r="K290" s="6">
        <v>2</v>
      </c>
      <c r="L290" s="6">
        <v>1</v>
      </c>
      <c r="M290" s="6" t="s">
        <v>43</v>
      </c>
    </row>
    <row r="291" spans="1:13" x14ac:dyDescent="0.2">
      <c r="A291" s="10">
        <v>44970</v>
      </c>
      <c r="B291" s="11" t="s">
        <v>39</v>
      </c>
      <c r="C291" s="12">
        <v>171.97</v>
      </c>
      <c r="D291" s="12">
        <v>173.46</v>
      </c>
      <c r="E291" s="12">
        <v>168.07</v>
      </c>
      <c r="F291" s="12">
        <v>171.32</v>
      </c>
      <c r="G291" s="13">
        <v>89155853</v>
      </c>
      <c r="H291" s="14">
        <v>-3.8376555413418998E-3</v>
      </c>
      <c r="I291" s="14">
        <v>-3.8450382355801E-3</v>
      </c>
      <c r="J291" s="11">
        <v>2023</v>
      </c>
      <c r="K291" s="11">
        <v>2</v>
      </c>
      <c r="L291" s="11">
        <v>1</v>
      </c>
      <c r="M291" s="11" t="s">
        <v>44</v>
      </c>
    </row>
    <row r="292" spans="1:13" x14ac:dyDescent="0.2">
      <c r="A292" s="5">
        <v>44971</v>
      </c>
      <c r="B292" s="6" t="s">
        <v>39</v>
      </c>
      <c r="C292" s="7">
        <v>170.79</v>
      </c>
      <c r="D292" s="7">
        <v>174.06</v>
      </c>
      <c r="E292" s="7">
        <v>170.16</v>
      </c>
      <c r="F292" s="7">
        <v>171.84</v>
      </c>
      <c r="G292" s="8">
        <v>119520209</v>
      </c>
      <c r="H292" s="9">
        <v>3.0352556619192999E-3</v>
      </c>
      <c r="I292" s="9">
        <v>3.0306585733297E-3</v>
      </c>
      <c r="J292" s="6">
        <v>2023</v>
      </c>
      <c r="K292" s="6">
        <v>2</v>
      </c>
      <c r="L292" s="6">
        <v>1</v>
      </c>
      <c r="M292" s="6" t="s">
        <v>40</v>
      </c>
    </row>
    <row r="293" spans="1:13" x14ac:dyDescent="0.2">
      <c r="A293" s="10">
        <v>44972</v>
      </c>
      <c r="B293" s="11" t="s">
        <v>39</v>
      </c>
      <c r="C293" s="12">
        <v>172.39</v>
      </c>
      <c r="D293" s="12">
        <v>177.02</v>
      </c>
      <c r="E293" s="12">
        <v>175.15</v>
      </c>
      <c r="F293" s="12">
        <v>176.28</v>
      </c>
      <c r="G293" s="13">
        <v>109700457</v>
      </c>
      <c r="H293" s="14">
        <v>2.5837988826815601E-2</v>
      </c>
      <c r="I293" s="14">
        <v>2.5509828653286298E-2</v>
      </c>
      <c r="J293" s="11">
        <v>2023</v>
      </c>
      <c r="K293" s="11">
        <v>2</v>
      </c>
      <c r="L293" s="11">
        <v>1</v>
      </c>
      <c r="M293" s="11" t="s">
        <v>41</v>
      </c>
    </row>
    <row r="294" spans="1:13" x14ac:dyDescent="0.2">
      <c r="A294" s="5">
        <v>44973</v>
      </c>
      <c r="B294" s="6" t="s">
        <v>39</v>
      </c>
      <c r="C294" s="7">
        <v>176.03</v>
      </c>
      <c r="D294" s="7">
        <v>170.61</v>
      </c>
      <c r="E294" s="7">
        <v>166.5</v>
      </c>
      <c r="F294" s="7">
        <v>168.82</v>
      </c>
      <c r="G294" s="8">
        <v>91728239</v>
      </c>
      <c r="H294" s="9">
        <v>-4.2319037894259101E-2</v>
      </c>
      <c r="I294" s="9">
        <v>-4.3240581418212298E-2</v>
      </c>
      <c r="J294" s="6">
        <v>2023</v>
      </c>
      <c r="K294" s="6">
        <v>2</v>
      </c>
      <c r="L294" s="6">
        <v>1</v>
      </c>
      <c r="M294" s="6" t="s">
        <v>42</v>
      </c>
    </row>
    <row r="295" spans="1:13" x14ac:dyDescent="0.2">
      <c r="A295" s="10">
        <v>44974</v>
      </c>
      <c r="B295" s="11" t="s">
        <v>39</v>
      </c>
      <c r="C295" s="12">
        <v>167.99</v>
      </c>
      <c r="D295" s="12">
        <v>169.45</v>
      </c>
      <c r="E295" s="12">
        <v>167.17</v>
      </c>
      <c r="F295" s="12">
        <v>168.22</v>
      </c>
      <c r="G295" s="13">
        <v>53652775</v>
      </c>
      <c r="H295" s="14">
        <v>-3.5540812699916E-3</v>
      </c>
      <c r="I295" s="14">
        <v>-3.5604120212826E-3</v>
      </c>
      <c r="J295" s="11">
        <v>2023</v>
      </c>
      <c r="K295" s="11">
        <v>2</v>
      </c>
      <c r="L295" s="11">
        <v>1</v>
      </c>
      <c r="M295" s="11" t="s">
        <v>43</v>
      </c>
    </row>
    <row r="296" spans="1:13" x14ac:dyDescent="0.2">
      <c r="A296" s="5">
        <v>44977</v>
      </c>
      <c r="B296" s="6" t="s">
        <v>39</v>
      </c>
      <c r="C296" s="7">
        <v>167.98</v>
      </c>
      <c r="D296" s="7">
        <v>170.29</v>
      </c>
      <c r="E296" s="7">
        <v>167.31</v>
      </c>
      <c r="F296" s="7">
        <v>168.8</v>
      </c>
      <c r="G296" s="8">
        <v>53712560</v>
      </c>
      <c r="H296" s="9">
        <v>3.4478658899060998E-3</v>
      </c>
      <c r="I296" s="9">
        <v>3.4419356275655999E-3</v>
      </c>
      <c r="J296" s="6">
        <v>2023</v>
      </c>
      <c r="K296" s="6">
        <v>2</v>
      </c>
      <c r="L296" s="6">
        <v>1</v>
      </c>
      <c r="M296" s="6" t="s">
        <v>44</v>
      </c>
    </row>
    <row r="297" spans="1:13" x14ac:dyDescent="0.2">
      <c r="A297" s="10">
        <v>44978</v>
      </c>
      <c r="B297" s="11" t="s">
        <v>39</v>
      </c>
      <c r="C297" s="12">
        <v>169</v>
      </c>
      <c r="D297" s="12">
        <v>171.99</v>
      </c>
      <c r="E297" s="12">
        <v>167.08</v>
      </c>
      <c r="F297" s="12">
        <v>169.73</v>
      </c>
      <c r="G297" s="13">
        <v>93878579</v>
      </c>
      <c r="H297" s="14">
        <v>5.5094786729856004E-3</v>
      </c>
      <c r="I297" s="14">
        <v>5.4943570115831E-3</v>
      </c>
      <c r="J297" s="11">
        <v>2023</v>
      </c>
      <c r="K297" s="11">
        <v>2</v>
      </c>
      <c r="L297" s="11">
        <v>1</v>
      </c>
      <c r="M297" s="11" t="s">
        <v>40</v>
      </c>
    </row>
    <row r="298" spans="1:13" x14ac:dyDescent="0.2">
      <c r="A298" s="5">
        <v>44979</v>
      </c>
      <c r="B298" s="6" t="s">
        <v>39</v>
      </c>
      <c r="C298" s="7">
        <v>170.01</v>
      </c>
      <c r="D298" s="7">
        <v>170.1</v>
      </c>
      <c r="E298" s="7">
        <v>167.63</v>
      </c>
      <c r="F298" s="7">
        <v>168.74</v>
      </c>
      <c r="G298" s="8">
        <v>53430690</v>
      </c>
      <c r="H298" s="9">
        <v>-5.8327932598832002E-3</v>
      </c>
      <c r="I298" s="9">
        <v>-5.8498704359592002E-3</v>
      </c>
      <c r="J298" s="6">
        <v>2023</v>
      </c>
      <c r="K298" s="6">
        <v>2</v>
      </c>
      <c r="L298" s="6">
        <v>1</v>
      </c>
      <c r="M298" s="6" t="s">
        <v>41</v>
      </c>
    </row>
    <row r="299" spans="1:13" x14ac:dyDescent="0.2">
      <c r="A299" s="10">
        <v>44980</v>
      </c>
      <c r="B299" s="11" t="s">
        <v>39</v>
      </c>
      <c r="C299" s="12">
        <v>170.35</v>
      </c>
      <c r="D299" s="12">
        <v>164.91</v>
      </c>
      <c r="E299" s="12">
        <v>162.76</v>
      </c>
      <c r="F299" s="12">
        <v>163.84</v>
      </c>
      <c r="G299" s="13">
        <v>74765498</v>
      </c>
      <c r="H299" s="14">
        <v>-2.9038757852317201E-2</v>
      </c>
      <c r="I299" s="14">
        <v>-2.9468726886337698E-2</v>
      </c>
      <c r="J299" s="11">
        <v>2023</v>
      </c>
      <c r="K299" s="11">
        <v>2</v>
      </c>
      <c r="L299" s="11">
        <v>1</v>
      </c>
      <c r="M299" s="11" t="s">
        <v>42</v>
      </c>
    </row>
    <row r="300" spans="1:13" x14ac:dyDescent="0.2">
      <c r="A300" s="5">
        <v>44981</v>
      </c>
      <c r="B300" s="6" t="s">
        <v>39</v>
      </c>
      <c r="C300" s="7">
        <v>163.28</v>
      </c>
      <c r="D300" s="7">
        <v>165.81</v>
      </c>
      <c r="E300" s="7">
        <v>163.24</v>
      </c>
      <c r="F300" s="7">
        <v>164.83</v>
      </c>
      <c r="G300" s="8">
        <v>87643002</v>
      </c>
      <c r="H300" s="9">
        <v>6.04248046875E-3</v>
      </c>
      <c r="I300" s="9">
        <v>6.0242978921216002E-3</v>
      </c>
      <c r="J300" s="6">
        <v>2023</v>
      </c>
      <c r="K300" s="6">
        <v>2</v>
      </c>
      <c r="L300" s="6">
        <v>1</v>
      </c>
      <c r="M300" s="6" t="s">
        <v>43</v>
      </c>
    </row>
    <row r="301" spans="1:13" x14ac:dyDescent="0.2">
      <c r="A301" s="10">
        <v>44984</v>
      </c>
      <c r="B301" s="11" t="s">
        <v>39</v>
      </c>
      <c r="C301" s="12">
        <v>164.77</v>
      </c>
      <c r="D301" s="12">
        <v>171.59</v>
      </c>
      <c r="E301" s="12">
        <v>167.81</v>
      </c>
      <c r="F301" s="12">
        <v>169.82</v>
      </c>
      <c r="G301" s="13">
        <v>56868889</v>
      </c>
      <c r="H301" s="14">
        <v>3.0273615239943999E-2</v>
      </c>
      <c r="I301" s="14">
        <v>2.98244128279526E-2</v>
      </c>
      <c r="J301" s="11">
        <v>2023</v>
      </c>
      <c r="K301" s="11">
        <v>2</v>
      </c>
      <c r="L301" s="11">
        <v>1</v>
      </c>
      <c r="M301" s="11" t="s">
        <v>44</v>
      </c>
    </row>
    <row r="302" spans="1:13" x14ac:dyDescent="0.2">
      <c r="A302" s="5">
        <v>44985</v>
      </c>
      <c r="B302" s="6" t="s">
        <v>39</v>
      </c>
      <c r="C302" s="7">
        <v>170.19</v>
      </c>
      <c r="D302" s="7">
        <v>167.51</v>
      </c>
      <c r="E302" s="7">
        <v>162.16999999999999</v>
      </c>
      <c r="F302" s="7">
        <v>165.53</v>
      </c>
      <c r="G302" s="8">
        <v>58835648</v>
      </c>
      <c r="H302" s="9">
        <v>-2.5262042162289399E-2</v>
      </c>
      <c r="I302" s="9">
        <v>-2.5586605299143202E-2</v>
      </c>
      <c r="J302" s="6">
        <v>2023</v>
      </c>
      <c r="K302" s="6">
        <v>2</v>
      </c>
      <c r="L302" s="6">
        <v>1</v>
      </c>
      <c r="M302" s="6" t="s">
        <v>40</v>
      </c>
    </row>
    <row r="303" spans="1:13" x14ac:dyDescent="0.2">
      <c r="A303" s="10">
        <v>44986</v>
      </c>
      <c r="B303" s="11" t="s">
        <v>39</v>
      </c>
      <c r="C303" s="12">
        <v>165.51</v>
      </c>
      <c r="D303" s="12">
        <v>171.22</v>
      </c>
      <c r="E303" s="12">
        <v>164.68</v>
      </c>
      <c r="F303" s="12">
        <v>168.05</v>
      </c>
      <c r="G303" s="13">
        <v>77772687</v>
      </c>
      <c r="H303" s="14">
        <v>1.5223826496707501E-2</v>
      </c>
      <c r="I303" s="14">
        <v>1.5109106899040501E-2</v>
      </c>
      <c r="J303" s="11">
        <v>2023</v>
      </c>
      <c r="K303" s="11">
        <v>3</v>
      </c>
      <c r="L303" s="11">
        <v>1</v>
      </c>
      <c r="M303" s="11" t="s">
        <v>41</v>
      </c>
    </row>
    <row r="304" spans="1:13" x14ac:dyDescent="0.2">
      <c r="A304" s="5">
        <v>44987</v>
      </c>
      <c r="B304" s="6" t="s">
        <v>39</v>
      </c>
      <c r="C304" s="7">
        <v>167.62</v>
      </c>
      <c r="D304" s="7">
        <v>167.9</v>
      </c>
      <c r="E304" s="7">
        <v>166.44</v>
      </c>
      <c r="F304" s="7">
        <v>167.19</v>
      </c>
      <c r="G304" s="8">
        <v>93048579</v>
      </c>
      <c r="H304" s="9">
        <v>-5.1175245462661001E-3</v>
      </c>
      <c r="I304" s="9">
        <v>-5.1306639215600996E-3</v>
      </c>
      <c r="J304" s="6">
        <v>2023</v>
      </c>
      <c r="K304" s="6">
        <v>3</v>
      </c>
      <c r="L304" s="6">
        <v>1</v>
      </c>
      <c r="M304" s="6" t="s">
        <v>42</v>
      </c>
    </row>
    <row r="305" spans="1:13" x14ac:dyDescent="0.2">
      <c r="A305" s="10">
        <v>44988</v>
      </c>
      <c r="B305" s="11" t="s">
        <v>39</v>
      </c>
      <c r="C305" s="12">
        <v>165.87</v>
      </c>
      <c r="D305" s="12">
        <v>167.75</v>
      </c>
      <c r="E305" s="12">
        <v>165.85</v>
      </c>
      <c r="F305" s="12">
        <v>167.09</v>
      </c>
      <c r="G305" s="13">
        <v>110000209</v>
      </c>
      <c r="H305" s="14">
        <v>-5.9812189724259995E-4</v>
      </c>
      <c r="I305" s="14">
        <v>-5.9830084350259998E-4</v>
      </c>
      <c r="J305" s="11">
        <v>2023</v>
      </c>
      <c r="K305" s="11">
        <v>3</v>
      </c>
      <c r="L305" s="11">
        <v>1</v>
      </c>
      <c r="M305" s="11" t="s">
        <v>43</v>
      </c>
    </row>
    <row r="306" spans="1:13" x14ac:dyDescent="0.2">
      <c r="A306" s="5">
        <v>44991</v>
      </c>
      <c r="B306" s="6" t="s">
        <v>39</v>
      </c>
      <c r="C306" s="7">
        <v>166.66</v>
      </c>
      <c r="D306" s="7">
        <v>165.72</v>
      </c>
      <c r="E306" s="7">
        <v>161.18</v>
      </c>
      <c r="F306" s="7">
        <v>164.2</v>
      </c>
      <c r="G306" s="8">
        <v>95980271</v>
      </c>
      <c r="H306" s="9">
        <v>-1.72960679873123E-2</v>
      </c>
      <c r="I306" s="9">
        <v>-1.7447392387724199E-2</v>
      </c>
      <c r="J306" s="6">
        <v>2023</v>
      </c>
      <c r="K306" s="6">
        <v>3</v>
      </c>
      <c r="L306" s="6">
        <v>1</v>
      </c>
      <c r="M306" s="6" t="s">
        <v>44</v>
      </c>
    </row>
    <row r="307" spans="1:13" x14ac:dyDescent="0.2">
      <c r="A307" s="10">
        <v>44992</v>
      </c>
      <c r="B307" s="11" t="s">
        <v>39</v>
      </c>
      <c r="C307" s="12">
        <v>163.30000000000001</v>
      </c>
      <c r="D307" s="12">
        <v>164.68</v>
      </c>
      <c r="E307" s="12">
        <v>162.43</v>
      </c>
      <c r="F307" s="12">
        <v>163.34</v>
      </c>
      <c r="G307" s="13">
        <v>81787433</v>
      </c>
      <c r="H307" s="14">
        <v>-5.2375152253348002E-3</v>
      </c>
      <c r="I307" s="14">
        <v>-5.2512790881981001E-3</v>
      </c>
      <c r="J307" s="11">
        <v>2023</v>
      </c>
      <c r="K307" s="11">
        <v>3</v>
      </c>
      <c r="L307" s="11">
        <v>1</v>
      </c>
      <c r="M307" s="11" t="s">
        <v>40</v>
      </c>
    </row>
    <row r="308" spans="1:13" x14ac:dyDescent="0.2">
      <c r="A308" s="5">
        <v>44993</v>
      </c>
      <c r="B308" s="6" t="s">
        <v>39</v>
      </c>
      <c r="C308" s="7">
        <v>161.9</v>
      </c>
      <c r="D308" s="7">
        <v>168.67</v>
      </c>
      <c r="E308" s="7">
        <v>164.3</v>
      </c>
      <c r="F308" s="7">
        <v>167.07</v>
      </c>
      <c r="G308" s="8">
        <v>63954264</v>
      </c>
      <c r="H308" s="9">
        <v>2.2835802620301E-2</v>
      </c>
      <c r="I308" s="9">
        <v>2.2578968339557099E-2</v>
      </c>
      <c r="J308" s="6">
        <v>2023</v>
      </c>
      <c r="K308" s="6">
        <v>3</v>
      </c>
      <c r="L308" s="6">
        <v>1</v>
      </c>
      <c r="M308" s="6" t="s">
        <v>41</v>
      </c>
    </row>
    <row r="309" spans="1:13" x14ac:dyDescent="0.2">
      <c r="A309" s="10">
        <v>44994</v>
      </c>
      <c r="B309" s="11" t="s">
        <v>39</v>
      </c>
      <c r="C309" s="12">
        <v>166.39</v>
      </c>
      <c r="D309" s="12">
        <v>171.55</v>
      </c>
      <c r="E309" s="12">
        <v>167.03</v>
      </c>
      <c r="F309" s="12">
        <v>168.81</v>
      </c>
      <c r="G309" s="13">
        <v>58018071</v>
      </c>
      <c r="H309" s="14">
        <v>1.0414796193212301E-2</v>
      </c>
      <c r="I309" s="14">
        <v>1.03609358436103E-2</v>
      </c>
      <c r="J309" s="11">
        <v>2023</v>
      </c>
      <c r="K309" s="11">
        <v>3</v>
      </c>
      <c r="L309" s="11">
        <v>1</v>
      </c>
      <c r="M309" s="11" t="s">
        <v>42</v>
      </c>
    </row>
    <row r="310" spans="1:13" x14ac:dyDescent="0.2">
      <c r="A310" s="5">
        <v>44995</v>
      </c>
      <c r="B310" s="6" t="s">
        <v>39</v>
      </c>
      <c r="C310" s="7">
        <v>167.91</v>
      </c>
      <c r="D310" s="7">
        <v>174.65</v>
      </c>
      <c r="E310" s="7">
        <v>172.76</v>
      </c>
      <c r="F310" s="7">
        <v>173.94</v>
      </c>
      <c r="G310" s="8">
        <v>68632316</v>
      </c>
      <c r="H310" s="9">
        <v>3.0389194952905499E-2</v>
      </c>
      <c r="I310" s="9">
        <v>2.99365900483217E-2</v>
      </c>
      <c r="J310" s="6">
        <v>2023</v>
      </c>
      <c r="K310" s="6">
        <v>3</v>
      </c>
      <c r="L310" s="6">
        <v>1</v>
      </c>
      <c r="M310" s="6" t="s">
        <v>43</v>
      </c>
    </row>
    <row r="311" spans="1:13" x14ac:dyDescent="0.2">
      <c r="A311" s="10">
        <v>44998</v>
      </c>
      <c r="B311" s="11" t="s">
        <v>39</v>
      </c>
      <c r="C311" s="12">
        <v>174.45</v>
      </c>
      <c r="D311" s="12">
        <v>180.4</v>
      </c>
      <c r="E311" s="12">
        <v>175.45</v>
      </c>
      <c r="F311" s="12">
        <v>177.53</v>
      </c>
      <c r="G311" s="13">
        <v>90469005</v>
      </c>
      <c r="H311" s="14">
        <v>2.0639300908359099E-2</v>
      </c>
      <c r="I311" s="14">
        <v>2.0429196557087099E-2</v>
      </c>
      <c r="J311" s="11">
        <v>2023</v>
      </c>
      <c r="K311" s="11">
        <v>3</v>
      </c>
      <c r="L311" s="11">
        <v>1</v>
      </c>
      <c r="M311" s="11" t="s">
        <v>44</v>
      </c>
    </row>
    <row r="312" spans="1:13" x14ac:dyDescent="0.2">
      <c r="A312" s="5">
        <v>44999</v>
      </c>
      <c r="B312" s="6" t="s">
        <v>39</v>
      </c>
      <c r="C312" s="7">
        <v>178.08</v>
      </c>
      <c r="D312" s="7">
        <v>180.06</v>
      </c>
      <c r="E312" s="7">
        <v>177.62</v>
      </c>
      <c r="F312" s="7">
        <v>178.95</v>
      </c>
      <c r="G312" s="8">
        <v>88500990</v>
      </c>
      <c r="H312" s="9">
        <v>7.9986481158113992E-3</v>
      </c>
      <c r="I312" s="9">
        <v>7.9668284933285E-3</v>
      </c>
      <c r="J312" s="6">
        <v>2023</v>
      </c>
      <c r="K312" s="6">
        <v>3</v>
      </c>
      <c r="L312" s="6">
        <v>1</v>
      </c>
      <c r="M312" s="6" t="s">
        <v>40</v>
      </c>
    </row>
    <row r="313" spans="1:13" x14ac:dyDescent="0.2">
      <c r="A313" s="10">
        <v>45000</v>
      </c>
      <c r="B313" s="11" t="s">
        <v>39</v>
      </c>
      <c r="C313" s="12">
        <v>178.12</v>
      </c>
      <c r="D313" s="12">
        <v>186.11</v>
      </c>
      <c r="E313" s="12">
        <v>182.98</v>
      </c>
      <c r="F313" s="12">
        <v>184.42</v>
      </c>
      <c r="G313" s="13">
        <v>42608596</v>
      </c>
      <c r="H313" s="14">
        <v>3.05671975412127E-2</v>
      </c>
      <c r="I313" s="14">
        <v>3.0109327898960401E-2</v>
      </c>
      <c r="J313" s="11">
        <v>2023</v>
      </c>
      <c r="K313" s="11">
        <v>3</v>
      </c>
      <c r="L313" s="11">
        <v>1</v>
      </c>
      <c r="M313" s="11" t="s">
        <v>41</v>
      </c>
    </row>
    <row r="314" spans="1:13" x14ac:dyDescent="0.2">
      <c r="A314" s="5">
        <v>45001</v>
      </c>
      <c r="B314" s="6" t="s">
        <v>39</v>
      </c>
      <c r="C314" s="7">
        <v>184.17</v>
      </c>
      <c r="D314" s="7">
        <v>187.26</v>
      </c>
      <c r="E314" s="7">
        <v>183.76</v>
      </c>
      <c r="F314" s="7">
        <v>185.88</v>
      </c>
      <c r="G314" s="8">
        <v>63201215</v>
      </c>
      <c r="H314" s="9">
        <v>7.9167118533781996E-3</v>
      </c>
      <c r="I314" s="9">
        <v>7.8855391057824995E-3</v>
      </c>
      <c r="J314" s="6">
        <v>2023</v>
      </c>
      <c r="K314" s="6">
        <v>3</v>
      </c>
      <c r="L314" s="6">
        <v>1</v>
      </c>
      <c r="M314" s="6" t="s">
        <v>42</v>
      </c>
    </row>
    <row r="315" spans="1:13" x14ac:dyDescent="0.2">
      <c r="A315" s="10">
        <v>45002</v>
      </c>
      <c r="B315" s="11" t="s">
        <v>39</v>
      </c>
      <c r="C315" s="12">
        <v>184.12</v>
      </c>
      <c r="D315" s="12">
        <v>191.1</v>
      </c>
      <c r="E315" s="12">
        <v>185.88</v>
      </c>
      <c r="F315" s="12">
        <v>188.6</v>
      </c>
      <c r="G315" s="13">
        <v>114821517</v>
      </c>
      <c r="H315" s="14">
        <v>1.46330966214762E-2</v>
      </c>
      <c r="I315" s="14">
        <v>1.4527065982579501E-2</v>
      </c>
      <c r="J315" s="11">
        <v>2023</v>
      </c>
      <c r="K315" s="11">
        <v>3</v>
      </c>
      <c r="L315" s="11">
        <v>1</v>
      </c>
      <c r="M315" s="11" t="s">
        <v>43</v>
      </c>
    </row>
    <row r="316" spans="1:13" x14ac:dyDescent="0.2">
      <c r="A316" s="5">
        <v>45005</v>
      </c>
      <c r="B316" s="6" t="s">
        <v>39</v>
      </c>
      <c r="C316" s="7">
        <v>188.13</v>
      </c>
      <c r="D316" s="7">
        <v>190.95</v>
      </c>
      <c r="E316" s="7">
        <v>185.53</v>
      </c>
      <c r="F316" s="7">
        <v>187.74</v>
      </c>
      <c r="G316" s="8">
        <v>81923931</v>
      </c>
      <c r="H316" s="9">
        <v>-4.5599151643688999E-3</v>
      </c>
      <c r="I316" s="9">
        <v>-4.5703432905112003E-3</v>
      </c>
      <c r="J316" s="6">
        <v>2023</v>
      </c>
      <c r="K316" s="6">
        <v>3</v>
      </c>
      <c r="L316" s="6">
        <v>1</v>
      </c>
      <c r="M316" s="6" t="s">
        <v>44</v>
      </c>
    </row>
    <row r="317" spans="1:13" x14ac:dyDescent="0.2">
      <c r="A317" s="10">
        <v>45006</v>
      </c>
      <c r="B317" s="11" t="s">
        <v>39</v>
      </c>
      <c r="C317" s="12">
        <v>188.12</v>
      </c>
      <c r="D317" s="12">
        <v>189.48</v>
      </c>
      <c r="E317" s="12">
        <v>184.96</v>
      </c>
      <c r="F317" s="12">
        <v>188.04</v>
      </c>
      <c r="G317" s="13">
        <v>52296213</v>
      </c>
      <c r="H317" s="14">
        <v>1.5979546180886E-3</v>
      </c>
      <c r="I317" s="14">
        <v>1.5966792470838E-3</v>
      </c>
      <c r="J317" s="11">
        <v>2023</v>
      </c>
      <c r="K317" s="11">
        <v>3</v>
      </c>
      <c r="L317" s="11">
        <v>1</v>
      </c>
      <c r="M317" s="11" t="s">
        <v>40</v>
      </c>
    </row>
    <row r="318" spans="1:13" x14ac:dyDescent="0.2">
      <c r="A318" s="5">
        <v>45007</v>
      </c>
      <c r="B318" s="6" t="s">
        <v>39</v>
      </c>
      <c r="C318" s="7">
        <v>188.83</v>
      </c>
      <c r="D318" s="7">
        <v>188.24</v>
      </c>
      <c r="E318" s="7">
        <v>181.53</v>
      </c>
      <c r="F318" s="7">
        <v>185.9</v>
      </c>
      <c r="G318" s="8">
        <v>162190730</v>
      </c>
      <c r="H318" s="9">
        <v>-1.1380557328227899E-2</v>
      </c>
      <c r="I318" s="9">
        <v>-1.1445811428531299E-2</v>
      </c>
      <c r="J318" s="6">
        <v>2023</v>
      </c>
      <c r="K318" s="6">
        <v>3</v>
      </c>
      <c r="L318" s="6">
        <v>1</v>
      </c>
      <c r="M318" s="6" t="s">
        <v>41</v>
      </c>
    </row>
    <row r="319" spans="1:13" x14ac:dyDescent="0.2">
      <c r="A319" s="10">
        <v>45008</v>
      </c>
      <c r="B319" s="11" t="s">
        <v>39</v>
      </c>
      <c r="C319" s="12">
        <v>185.23</v>
      </c>
      <c r="D319" s="12">
        <v>193.4</v>
      </c>
      <c r="E319" s="12">
        <v>184.96</v>
      </c>
      <c r="F319" s="12">
        <v>189.14</v>
      </c>
      <c r="G319" s="13">
        <v>79308405</v>
      </c>
      <c r="H319" s="14">
        <v>1.74287251210327E-2</v>
      </c>
      <c r="I319" s="14">
        <v>1.72785868599677E-2</v>
      </c>
      <c r="J319" s="11">
        <v>2023</v>
      </c>
      <c r="K319" s="11">
        <v>3</v>
      </c>
      <c r="L319" s="11">
        <v>1</v>
      </c>
      <c r="M319" s="11" t="s">
        <v>42</v>
      </c>
    </row>
    <row r="320" spans="1:13" x14ac:dyDescent="0.2">
      <c r="A320" s="5">
        <v>45009</v>
      </c>
      <c r="B320" s="6" t="s">
        <v>39</v>
      </c>
      <c r="C320" s="7">
        <v>190.16</v>
      </c>
      <c r="D320" s="7">
        <v>187.56</v>
      </c>
      <c r="E320" s="7">
        <v>184</v>
      </c>
      <c r="F320" s="7">
        <v>185.47</v>
      </c>
      <c r="G320" s="8">
        <v>89776820</v>
      </c>
      <c r="H320" s="9">
        <v>-1.94036163688272E-2</v>
      </c>
      <c r="I320" s="9">
        <v>-1.9594337686170499E-2</v>
      </c>
      <c r="J320" s="6">
        <v>2023</v>
      </c>
      <c r="K320" s="6">
        <v>3</v>
      </c>
      <c r="L320" s="6">
        <v>1</v>
      </c>
      <c r="M320" s="6" t="s">
        <v>43</v>
      </c>
    </row>
    <row r="321" spans="1:13" x14ac:dyDescent="0.2">
      <c r="A321" s="10">
        <v>45012</v>
      </c>
      <c r="B321" s="11" t="s">
        <v>39</v>
      </c>
      <c r="C321" s="12">
        <v>184.04</v>
      </c>
      <c r="D321" s="12">
        <v>188.78</v>
      </c>
      <c r="E321" s="12">
        <v>186.75</v>
      </c>
      <c r="F321" s="12">
        <v>188.04</v>
      </c>
      <c r="G321" s="13">
        <v>90186888</v>
      </c>
      <c r="H321" s="14">
        <v>1.38566884132205E-2</v>
      </c>
      <c r="I321" s="14">
        <v>1.37615622547342E-2</v>
      </c>
      <c r="J321" s="11">
        <v>2023</v>
      </c>
      <c r="K321" s="11">
        <v>3</v>
      </c>
      <c r="L321" s="11">
        <v>1</v>
      </c>
      <c r="M321" s="11" t="s">
        <v>44</v>
      </c>
    </row>
    <row r="322" spans="1:13" x14ac:dyDescent="0.2">
      <c r="A322" s="5">
        <v>45013</v>
      </c>
      <c r="B322" s="6" t="s">
        <v>39</v>
      </c>
      <c r="C322" s="7">
        <v>186.85</v>
      </c>
      <c r="D322" s="7">
        <v>189.45</v>
      </c>
      <c r="E322" s="7">
        <v>185.93</v>
      </c>
      <c r="F322" s="7">
        <v>187.52</v>
      </c>
      <c r="G322" s="8">
        <v>71646764</v>
      </c>
      <c r="H322" s="9">
        <v>-2.7653690704103999E-3</v>
      </c>
      <c r="I322" s="9">
        <v>-2.7691997672818001E-3</v>
      </c>
      <c r="J322" s="6">
        <v>2023</v>
      </c>
      <c r="K322" s="6">
        <v>3</v>
      </c>
      <c r="L322" s="6">
        <v>1</v>
      </c>
      <c r="M322" s="6" t="s">
        <v>40</v>
      </c>
    </row>
    <row r="323" spans="1:13" x14ac:dyDescent="0.2">
      <c r="A323" s="10">
        <v>45014</v>
      </c>
      <c r="B323" s="11" t="s">
        <v>39</v>
      </c>
      <c r="C323" s="12">
        <v>188.2</v>
      </c>
      <c r="D323" s="12">
        <v>194.98</v>
      </c>
      <c r="E323" s="12">
        <v>188.45</v>
      </c>
      <c r="F323" s="12">
        <v>191.38</v>
      </c>
      <c r="G323" s="13">
        <v>64312533</v>
      </c>
      <c r="H323" s="14">
        <v>2.0584470989760899E-2</v>
      </c>
      <c r="I323" s="14">
        <v>2.0375473962468801E-2</v>
      </c>
      <c r="J323" s="11">
        <v>2023</v>
      </c>
      <c r="K323" s="11">
        <v>3</v>
      </c>
      <c r="L323" s="11">
        <v>1</v>
      </c>
      <c r="M323" s="11" t="s">
        <v>41</v>
      </c>
    </row>
    <row r="324" spans="1:13" x14ac:dyDescent="0.2">
      <c r="A324" s="5">
        <v>45015</v>
      </c>
      <c r="B324" s="6" t="s">
        <v>39</v>
      </c>
      <c r="C324" s="7">
        <v>193.01</v>
      </c>
      <c r="D324" s="7">
        <v>195.83</v>
      </c>
      <c r="E324" s="7">
        <v>191.83</v>
      </c>
      <c r="F324" s="7">
        <v>193.92</v>
      </c>
      <c r="G324" s="8">
        <v>151188761</v>
      </c>
      <c r="H324" s="9">
        <v>1.3272024244957501E-2</v>
      </c>
      <c r="I324" s="9">
        <v>1.3184722529832601E-2</v>
      </c>
      <c r="J324" s="6">
        <v>2023</v>
      </c>
      <c r="K324" s="6">
        <v>3</v>
      </c>
      <c r="L324" s="6">
        <v>1</v>
      </c>
      <c r="M324" s="6" t="s">
        <v>42</v>
      </c>
    </row>
    <row r="325" spans="1:13" x14ac:dyDescent="0.2">
      <c r="A325" s="10">
        <v>45016</v>
      </c>
      <c r="B325" s="11" t="s">
        <v>39</v>
      </c>
      <c r="C325" s="12">
        <v>194.41</v>
      </c>
      <c r="D325" s="12">
        <v>202.3</v>
      </c>
      <c r="E325" s="12">
        <v>197.78</v>
      </c>
      <c r="F325" s="12">
        <v>200.11</v>
      </c>
      <c r="G325" s="13">
        <v>108092613</v>
      </c>
      <c r="H325" s="14">
        <v>3.1920379537953902E-2</v>
      </c>
      <c r="I325" s="14">
        <v>3.1421512472522603E-2</v>
      </c>
      <c r="J325" s="11">
        <v>2023</v>
      </c>
      <c r="K325" s="11">
        <v>3</v>
      </c>
      <c r="L325" s="11">
        <v>1</v>
      </c>
      <c r="M325" s="11" t="s">
        <v>43</v>
      </c>
    </row>
    <row r="326" spans="1:13" x14ac:dyDescent="0.2">
      <c r="A326" s="5">
        <v>45019</v>
      </c>
      <c r="B326" s="6" t="s">
        <v>39</v>
      </c>
      <c r="C326" s="7">
        <v>200.07</v>
      </c>
      <c r="D326" s="7">
        <v>205.38</v>
      </c>
      <c r="E326" s="7">
        <v>200.7</v>
      </c>
      <c r="F326" s="7">
        <v>202.71</v>
      </c>
      <c r="G326" s="8">
        <v>102371442</v>
      </c>
      <c r="H326" s="9">
        <v>1.29928539303383E-2</v>
      </c>
      <c r="I326" s="9">
        <v>1.29091708787207E-2</v>
      </c>
      <c r="J326" s="6">
        <v>2023</v>
      </c>
      <c r="K326" s="6">
        <v>4</v>
      </c>
      <c r="L326" s="6">
        <v>2</v>
      </c>
      <c r="M326" s="6" t="s">
        <v>44</v>
      </c>
    </row>
    <row r="327" spans="1:13" x14ac:dyDescent="0.2">
      <c r="A327" s="10">
        <v>45020</v>
      </c>
      <c r="B327" s="11" t="s">
        <v>39</v>
      </c>
      <c r="C327" s="12">
        <v>200.44</v>
      </c>
      <c r="D327" s="12">
        <v>198.41</v>
      </c>
      <c r="E327" s="12">
        <v>196.57</v>
      </c>
      <c r="F327" s="12">
        <v>197.45</v>
      </c>
      <c r="G327" s="13">
        <v>95098518</v>
      </c>
      <c r="H327" s="14">
        <v>-2.59483991909625E-2</v>
      </c>
      <c r="I327" s="14">
        <v>-2.6290998499534601E-2</v>
      </c>
      <c r="J327" s="11">
        <v>2023</v>
      </c>
      <c r="K327" s="11">
        <v>4</v>
      </c>
      <c r="L327" s="11">
        <v>2</v>
      </c>
      <c r="M327" s="11" t="s">
        <v>40</v>
      </c>
    </row>
    <row r="328" spans="1:13" x14ac:dyDescent="0.2">
      <c r="A328" s="5">
        <v>45021</v>
      </c>
      <c r="B328" s="6" t="s">
        <v>39</v>
      </c>
      <c r="C328" s="7">
        <v>195.41</v>
      </c>
      <c r="D328" s="7">
        <v>199.44</v>
      </c>
      <c r="E328" s="7">
        <v>194.15</v>
      </c>
      <c r="F328" s="7">
        <v>197.31</v>
      </c>
      <c r="G328" s="8">
        <v>59206504</v>
      </c>
      <c r="H328" s="9">
        <v>-7.0904026335769999E-4</v>
      </c>
      <c r="I328" s="9">
        <v>-7.0929175128890004E-4</v>
      </c>
      <c r="J328" s="6">
        <v>2023</v>
      </c>
      <c r="K328" s="6">
        <v>4</v>
      </c>
      <c r="L328" s="6">
        <v>2</v>
      </c>
      <c r="M328" s="6" t="s">
        <v>41</v>
      </c>
    </row>
    <row r="329" spans="1:13" x14ac:dyDescent="0.2">
      <c r="A329" s="10">
        <v>45022</v>
      </c>
      <c r="B329" s="11" t="s">
        <v>39</v>
      </c>
      <c r="C329" s="12">
        <v>197.44</v>
      </c>
      <c r="D329" s="12">
        <v>195.17</v>
      </c>
      <c r="E329" s="12">
        <v>191.53</v>
      </c>
      <c r="F329" s="12">
        <v>193.51</v>
      </c>
      <c r="G329" s="13">
        <v>117364642</v>
      </c>
      <c r="H329" s="14">
        <v>-1.9259034007399499E-2</v>
      </c>
      <c r="I329" s="14">
        <v>-1.94469052603134E-2</v>
      </c>
      <c r="J329" s="11">
        <v>2023</v>
      </c>
      <c r="K329" s="11">
        <v>4</v>
      </c>
      <c r="L329" s="11">
        <v>2</v>
      </c>
      <c r="M329" s="11" t="s">
        <v>42</v>
      </c>
    </row>
    <row r="330" spans="1:13" x14ac:dyDescent="0.2">
      <c r="A330" s="5">
        <v>45023</v>
      </c>
      <c r="B330" s="6" t="s">
        <v>39</v>
      </c>
      <c r="C330" s="7">
        <v>193.15</v>
      </c>
      <c r="D330" s="7">
        <v>194.33</v>
      </c>
      <c r="E330" s="7">
        <v>189.22</v>
      </c>
      <c r="F330" s="7">
        <v>191.89</v>
      </c>
      <c r="G330" s="8">
        <v>62121170</v>
      </c>
      <c r="H330" s="9">
        <v>-8.3716603793085008E-3</v>
      </c>
      <c r="I330" s="9">
        <v>-8.4068995394050005E-3</v>
      </c>
      <c r="J330" s="6">
        <v>2023</v>
      </c>
      <c r="K330" s="6">
        <v>4</v>
      </c>
      <c r="L330" s="6">
        <v>2</v>
      </c>
      <c r="M330" s="6" t="s">
        <v>43</v>
      </c>
    </row>
    <row r="331" spans="1:13" x14ac:dyDescent="0.2">
      <c r="A331" s="10">
        <v>45026</v>
      </c>
      <c r="B331" s="11" t="s">
        <v>39</v>
      </c>
      <c r="C331" s="12">
        <v>190.81</v>
      </c>
      <c r="D331" s="12">
        <v>199.26</v>
      </c>
      <c r="E331" s="12">
        <v>193.13</v>
      </c>
      <c r="F331" s="12">
        <v>196.98</v>
      </c>
      <c r="G331" s="13">
        <v>87096149</v>
      </c>
      <c r="H331" s="14">
        <v>2.6525613632810401E-2</v>
      </c>
      <c r="I331" s="14">
        <v>2.61799095599053E-2</v>
      </c>
      <c r="J331" s="11">
        <v>2023</v>
      </c>
      <c r="K331" s="11">
        <v>4</v>
      </c>
      <c r="L331" s="11">
        <v>2</v>
      </c>
      <c r="M331" s="11" t="s">
        <v>44</v>
      </c>
    </row>
    <row r="332" spans="1:13" x14ac:dyDescent="0.2">
      <c r="A332" s="5">
        <v>45027</v>
      </c>
      <c r="B332" s="6" t="s">
        <v>39</v>
      </c>
      <c r="C332" s="7">
        <v>197.04</v>
      </c>
      <c r="D332" s="7">
        <v>201.08</v>
      </c>
      <c r="E332" s="7">
        <v>196.92</v>
      </c>
      <c r="F332" s="7">
        <v>199.22</v>
      </c>
      <c r="G332" s="8">
        <v>48921142</v>
      </c>
      <c r="H332" s="9">
        <v>1.1371712864250301E-2</v>
      </c>
      <c r="I332" s="9">
        <v>1.1307540975463401E-2</v>
      </c>
      <c r="J332" s="6">
        <v>2023</v>
      </c>
      <c r="K332" s="6">
        <v>4</v>
      </c>
      <c r="L332" s="6">
        <v>2</v>
      </c>
      <c r="M332" s="6" t="s">
        <v>40</v>
      </c>
    </row>
    <row r="333" spans="1:13" x14ac:dyDescent="0.2">
      <c r="A333" s="10">
        <v>45028</v>
      </c>
      <c r="B333" s="11" t="s">
        <v>39</v>
      </c>
      <c r="C333" s="12">
        <v>199.33</v>
      </c>
      <c r="D333" s="12">
        <v>198.61</v>
      </c>
      <c r="E333" s="12">
        <v>195.56</v>
      </c>
      <c r="F333" s="12">
        <v>196.95</v>
      </c>
      <c r="G333" s="13">
        <v>43370044</v>
      </c>
      <c r="H333" s="14">
        <v>-1.13944383094067E-2</v>
      </c>
      <c r="I333" s="14">
        <v>-1.14598523001048E-2</v>
      </c>
      <c r="J333" s="11">
        <v>2023</v>
      </c>
      <c r="K333" s="11">
        <v>4</v>
      </c>
      <c r="L333" s="11">
        <v>2</v>
      </c>
      <c r="M333" s="11" t="s">
        <v>41</v>
      </c>
    </row>
    <row r="334" spans="1:13" x14ac:dyDescent="0.2">
      <c r="A334" s="5">
        <v>45029</v>
      </c>
      <c r="B334" s="6" t="s">
        <v>39</v>
      </c>
      <c r="C334" s="7">
        <v>197.9</v>
      </c>
      <c r="D334" s="7">
        <v>195.56</v>
      </c>
      <c r="E334" s="7">
        <v>191.87</v>
      </c>
      <c r="F334" s="7">
        <v>193.67</v>
      </c>
      <c r="G334" s="8">
        <v>88015593</v>
      </c>
      <c r="H334" s="9">
        <v>-1.6653973089616601E-2</v>
      </c>
      <c r="I334" s="9">
        <v>-1.67942096772743E-2</v>
      </c>
      <c r="J334" s="6">
        <v>2023</v>
      </c>
      <c r="K334" s="6">
        <v>4</v>
      </c>
      <c r="L334" s="6">
        <v>2</v>
      </c>
      <c r="M334" s="6" t="s">
        <v>42</v>
      </c>
    </row>
    <row r="335" spans="1:13" x14ac:dyDescent="0.2">
      <c r="A335" s="10">
        <v>45030</v>
      </c>
      <c r="B335" s="11" t="s">
        <v>39</v>
      </c>
      <c r="C335" s="12">
        <v>193.81</v>
      </c>
      <c r="D335" s="12">
        <v>195.51</v>
      </c>
      <c r="E335" s="12">
        <v>190.18</v>
      </c>
      <c r="F335" s="12">
        <v>193.87</v>
      </c>
      <c r="G335" s="13">
        <v>62758677</v>
      </c>
      <c r="H335" s="14">
        <v>1.0326844632624001E-3</v>
      </c>
      <c r="I335" s="14">
        <v>1.0321516114757E-3</v>
      </c>
      <c r="J335" s="11">
        <v>2023</v>
      </c>
      <c r="K335" s="11">
        <v>4</v>
      </c>
      <c r="L335" s="11">
        <v>2</v>
      </c>
      <c r="M335" s="11" t="s">
        <v>43</v>
      </c>
    </row>
    <row r="336" spans="1:13" x14ac:dyDescent="0.2">
      <c r="A336" s="5">
        <v>45033</v>
      </c>
      <c r="B336" s="6" t="s">
        <v>39</v>
      </c>
      <c r="C336" s="7">
        <v>195.08</v>
      </c>
      <c r="D336" s="7">
        <v>192.6</v>
      </c>
      <c r="E336" s="7">
        <v>187.79</v>
      </c>
      <c r="F336" s="7">
        <v>189.98</v>
      </c>
      <c r="G336" s="8">
        <v>44047842</v>
      </c>
      <c r="H336" s="9">
        <v>-2.00649920049518E-2</v>
      </c>
      <c r="I336" s="9">
        <v>-2.0269027889079701E-2</v>
      </c>
      <c r="J336" s="6">
        <v>2023</v>
      </c>
      <c r="K336" s="6">
        <v>4</v>
      </c>
      <c r="L336" s="6">
        <v>2</v>
      </c>
      <c r="M336" s="6" t="s">
        <v>44</v>
      </c>
    </row>
    <row r="337" spans="1:13" x14ac:dyDescent="0.2">
      <c r="A337" s="10">
        <v>45034</v>
      </c>
      <c r="B337" s="11" t="s">
        <v>39</v>
      </c>
      <c r="C337" s="12">
        <v>189.99</v>
      </c>
      <c r="D337" s="12">
        <v>190.11</v>
      </c>
      <c r="E337" s="12">
        <v>186.33</v>
      </c>
      <c r="F337" s="12">
        <v>187.91</v>
      </c>
      <c r="G337" s="13">
        <v>94086021</v>
      </c>
      <c r="H337" s="14">
        <v>-1.08958837772397E-2</v>
      </c>
      <c r="I337" s="14">
        <v>-1.0955678660975099E-2</v>
      </c>
      <c r="J337" s="11">
        <v>2023</v>
      </c>
      <c r="K337" s="11">
        <v>4</v>
      </c>
      <c r="L337" s="11">
        <v>2</v>
      </c>
      <c r="M337" s="11" t="s">
        <v>40</v>
      </c>
    </row>
    <row r="338" spans="1:13" x14ac:dyDescent="0.2">
      <c r="A338" s="5">
        <v>45035</v>
      </c>
      <c r="B338" s="6" t="s">
        <v>39</v>
      </c>
      <c r="C338" s="7">
        <v>187.8</v>
      </c>
      <c r="D338" s="7">
        <v>192.21</v>
      </c>
      <c r="E338" s="7">
        <v>186.89</v>
      </c>
      <c r="F338" s="7">
        <v>189</v>
      </c>
      <c r="G338" s="8">
        <v>151116470</v>
      </c>
      <c r="H338" s="9">
        <v>5.8006492469798998E-3</v>
      </c>
      <c r="I338" s="9">
        <v>5.7838902585811997E-3</v>
      </c>
      <c r="J338" s="6">
        <v>2023</v>
      </c>
      <c r="K338" s="6">
        <v>4</v>
      </c>
      <c r="L338" s="6">
        <v>2</v>
      </c>
      <c r="M338" s="6" t="s">
        <v>41</v>
      </c>
    </row>
    <row r="339" spans="1:13" x14ac:dyDescent="0.2">
      <c r="A339" s="10">
        <v>45036</v>
      </c>
      <c r="B339" s="11" t="s">
        <v>39</v>
      </c>
      <c r="C339" s="12">
        <v>190.02</v>
      </c>
      <c r="D339" s="12">
        <v>194.27</v>
      </c>
      <c r="E339" s="12">
        <v>191.32</v>
      </c>
      <c r="F339" s="12">
        <v>192.83</v>
      </c>
      <c r="G339" s="13">
        <v>121376187</v>
      </c>
      <c r="H339" s="14">
        <v>2.0264550264550402E-2</v>
      </c>
      <c r="I339" s="14">
        <v>2.0061956671871401E-2</v>
      </c>
      <c r="J339" s="11">
        <v>2023</v>
      </c>
      <c r="K339" s="11">
        <v>4</v>
      </c>
      <c r="L339" s="11">
        <v>2</v>
      </c>
      <c r="M339" s="11" t="s">
        <v>42</v>
      </c>
    </row>
    <row r="340" spans="1:13" x14ac:dyDescent="0.2">
      <c r="A340" s="5">
        <v>45037</v>
      </c>
      <c r="B340" s="6" t="s">
        <v>39</v>
      </c>
      <c r="C340" s="7">
        <v>191.87</v>
      </c>
      <c r="D340" s="7">
        <v>198.69</v>
      </c>
      <c r="E340" s="7">
        <v>192.57</v>
      </c>
      <c r="F340" s="7">
        <v>194.93</v>
      </c>
      <c r="G340" s="8">
        <v>74056718</v>
      </c>
      <c r="H340" s="9">
        <v>1.0890421614893901E-2</v>
      </c>
      <c r="I340" s="9">
        <v>1.08315480265399E-2</v>
      </c>
      <c r="J340" s="6">
        <v>2023</v>
      </c>
      <c r="K340" s="6">
        <v>4</v>
      </c>
      <c r="L340" s="6">
        <v>2</v>
      </c>
      <c r="M340" s="6" t="s">
        <v>43</v>
      </c>
    </row>
    <row r="341" spans="1:13" x14ac:dyDescent="0.2">
      <c r="A341" s="10">
        <v>45040</v>
      </c>
      <c r="B341" s="11" t="s">
        <v>39</v>
      </c>
      <c r="C341" s="12">
        <v>197.73</v>
      </c>
      <c r="D341" s="12">
        <v>188.76</v>
      </c>
      <c r="E341" s="12">
        <v>186.53</v>
      </c>
      <c r="F341" s="12">
        <v>187.56</v>
      </c>
      <c r="G341" s="13">
        <v>80212569</v>
      </c>
      <c r="H341" s="14">
        <v>-3.7808444056840897E-2</v>
      </c>
      <c r="I341" s="14">
        <v>-3.8541725536668001E-2</v>
      </c>
      <c r="J341" s="11">
        <v>2023</v>
      </c>
      <c r="K341" s="11">
        <v>4</v>
      </c>
      <c r="L341" s="11">
        <v>2</v>
      </c>
      <c r="M341" s="11" t="s">
        <v>44</v>
      </c>
    </row>
    <row r="342" spans="1:13" x14ac:dyDescent="0.2">
      <c r="A342" s="5">
        <v>45041</v>
      </c>
      <c r="B342" s="6" t="s">
        <v>39</v>
      </c>
      <c r="C342" s="7">
        <v>187.92</v>
      </c>
      <c r="D342" s="7">
        <v>189.42</v>
      </c>
      <c r="E342" s="7">
        <v>186.99</v>
      </c>
      <c r="F342" s="7">
        <v>188.62</v>
      </c>
      <c r="G342" s="8">
        <v>104411363</v>
      </c>
      <c r="H342" s="9">
        <v>5.6515248453827003E-3</v>
      </c>
      <c r="I342" s="9">
        <v>5.6356148943531E-3</v>
      </c>
      <c r="J342" s="6">
        <v>2023</v>
      </c>
      <c r="K342" s="6">
        <v>4</v>
      </c>
      <c r="L342" s="6">
        <v>2</v>
      </c>
      <c r="M342" s="6" t="s">
        <v>40</v>
      </c>
    </row>
    <row r="343" spans="1:13" x14ac:dyDescent="0.2">
      <c r="A343" s="10">
        <v>45042</v>
      </c>
      <c r="B343" s="11" t="s">
        <v>39</v>
      </c>
      <c r="C343" s="12">
        <v>188.99</v>
      </c>
      <c r="D343" s="12">
        <v>190.98</v>
      </c>
      <c r="E343" s="12">
        <v>187.66</v>
      </c>
      <c r="F343" s="12">
        <v>188.94</v>
      </c>
      <c r="G343" s="13">
        <v>112018612</v>
      </c>
      <c r="H343" s="14">
        <v>1.6965327112712001E-3</v>
      </c>
      <c r="I343" s="14">
        <v>1.6950952252494001E-3</v>
      </c>
      <c r="J343" s="11">
        <v>2023</v>
      </c>
      <c r="K343" s="11">
        <v>4</v>
      </c>
      <c r="L343" s="11">
        <v>2</v>
      </c>
      <c r="M343" s="11" t="s">
        <v>41</v>
      </c>
    </row>
    <row r="344" spans="1:13" x14ac:dyDescent="0.2">
      <c r="A344" s="5">
        <v>45043</v>
      </c>
      <c r="B344" s="6" t="s">
        <v>39</v>
      </c>
      <c r="C344" s="7">
        <v>189.44</v>
      </c>
      <c r="D344" s="7">
        <v>191.41</v>
      </c>
      <c r="E344" s="7">
        <v>189.34</v>
      </c>
      <c r="F344" s="7">
        <v>190.36</v>
      </c>
      <c r="G344" s="8">
        <v>72165776</v>
      </c>
      <c r="H344" s="9">
        <v>7.5156134222504004E-3</v>
      </c>
      <c r="I344" s="9">
        <v>7.4875119119214E-3</v>
      </c>
      <c r="J344" s="6">
        <v>2023</v>
      </c>
      <c r="K344" s="6">
        <v>4</v>
      </c>
      <c r="L344" s="6">
        <v>2</v>
      </c>
      <c r="M344" s="6" t="s">
        <v>42</v>
      </c>
    </row>
    <row r="345" spans="1:13" x14ac:dyDescent="0.2">
      <c r="A345" s="10">
        <v>45044</v>
      </c>
      <c r="B345" s="11" t="s">
        <v>39</v>
      </c>
      <c r="C345" s="12">
        <v>192.18</v>
      </c>
      <c r="D345" s="12">
        <v>196.52</v>
      </c>
      <c r="E345" s="12">
        <v>194.78</v>
      </c>
      <c r="F345" s="12">
        <v>195.75</v>
      </c>
      <c r="G345" s="13">
        <v>80824484</v>
      </c>
      <c r="H345" s="14">
        <v>2.8314772010926598E-2</v>
      </c>
      <c r="I345" s="14">
        <v>2.7921318618002799E-2</v>
      </c>
      <c r="J345" s="11">
        <v>2023</v>
      </c>
      <c r="K345" s="11">
        <v>4</v>
      </c>
      <c r="L345" s="11">
        <v>2</v>
      </c>
      <c r="M345" s="11" t="s">
        <v>43</v>
      </c>
    </row>
    <row r="346" spans="1:13" x14ac:dyDescent="0.2">
      <c r="A346" s="5">
        <v>45047</v>
      </c>
      <c r="B346" s="6" t="s">
        <v>39</v>
      </c>
      <c r="C346" s="7">
        <v>196.54</v>
      </c>
      <c r="D346" s="7">
        <v>189.6</v>
      </c>
      <c r="E346" s="7">
        <v>188.08</v>
      </c>
      <c r="F346" s="7">
        <v>189.09</v>
      </c>
      <c r="G346" s="8">
        <v>87550089</v>
      </c>
      <c r="H346" s="9">
        <v>-3.4022988505747101E-2</v>
      </c>
      <c r="I346" s="9">
        <v>-3.4615242677784E-2</v>
      </c>
      <c r="J346" s="6">
        <v>2023</v>
      </c>
      <c r="K346" s="6">
        <v>5</v>
      </c>
      <c r="L346" s="6">
        <v>2</v>
      </c>
      <c r="M346" s="6" t="s">
        <v>44</v>
      </c>
    </row>
    <row r="347" spans="1:13" x14ac:dyDescent="0.2">
      <c r="A347" s="10">
        <v>45048</v>
      </c>
      <c r="B347" s="11" t="s">
        <v>39</v>
      </c>
      <c r="C347" s="12">
        <v>187.54</v>
      </c>
      <c r="D347" s="12">
        <v>188.71</v>
      </c>
      <c r="E347" s="12">
        <v>185.65</v>
      </c>
      <c r="F347" s="12">
        <v>187.28</v>
      </c>
      <c r="G347" s="13">
        <v>94461234</v>
      </c>
      <c r="H347" s="14">
        <v>-9.5721614046221006E-3</v>
      </c>
      <c r="I347" s="14">
        <v>-9.6182690104731003E-3</v>
      </c>
      <c r="J347" s="11">
        <v>2023</v>
      </c>
      <c r="K347" s="11">
        <v>5</v>
      </c>
      <c r="L347" s="11">
        <v>2</v>
      </c>
      <c r="M347" s="11" t="s">
        <v>40</v>
      </c>
    </row>
    <row r="348" spans="1:13" x14ac:dyDescent="0.2">
      <c r="A348" s="5">
        <v>45049</v>
      </c>
      <c r="B348" s="6" t="s">
        <v>39</v>
      </c>
      <c r="C348" s="7">
        <v>188.62</v>
      </c>
      <c r="D348" s="7">
        <v>191.83</v>
      </c>
      <c r="E348" s="7">
        <v>186.77</v>
      </c>
      <c r="F348" s="7">
        <v>189.26</v>
      </c>
      <c r="G348" s="8">
        <v>76869079</v>
      </c>
      <c r="H348" s="9">
        <v>1.05724049551472E-2</v>
      </c>
      <c r="I348" s="9">
        <v>1.0516907897431101E-2</v>
      </c>
      <c r="J348" s="6">
        <v>2023</v>
      </c>
      <c r="K348" s="6">
        <v>5</v>
      </c>
      <c r="L348" s="6">
        <v>2</v>
      </c>
      <c r="M348" s="6" t="s">
        <v>41</v>
      </c>
    </row>
    <row r="349" spans="1:13" x14ac:dyDescent="0.2">
      <c r="A349" s="10">
        <v>45050</v>
      </c>
      <c r="B349" s="11" t="s">
        <v>39</v>
      </c>
      <c r="C349" s="12">
        <v>188.93</v>
      </c>
      <c r="D349" s="12">
        <v>185.12</v>
      </c>
      <c r="E349" s="12">
        <v>183.68</v>
      </c>
      <c r="F349" s="12">
        <v>184.32</v>
      </c>
      <c r="G349" s="13">
        <v>77169249</v>
      </c>
      <c r="H349" s="14">
        <v>-2.6101659093310699E-2</v>
      </c>
      <c r="I349" s="14">
        <v>-2.6448353572560101E-2</v>
      </c>
      <c r="J349" s="11">
        <v>2023</v>
      </c>
      <c r="K349" s="11">
        <v>5</v>
      </c>
      <c r="L349" s="11">
        <v>2</v>
      </c>
      <c r="M349" s="11" t="s">
        <v>42</v>
      </c>
    </row>
    <row r="350" spans="1:13" x14ac:dyDescent="0.2">
      <c r="A350" s="5">
        <v>45051</v>
      </c>
      <c r="B350" s="6" t="s">
        <v>39</v>
      </c>
      <c r="C350" s="7">
        <v>184.42</v>
      </c>
      <c r="D350" s="7">
        <v>190.85</v>
      </c>
      <c r="E350" s="7">
        <v>186.25</v>
      </c>
      <c r="F350" s="7">
        <v>189.09</v>
      </c>
      <c r="G350" s="8">
        <v>121022482</v>
      </c>
      <c r="H350" s="9">
        <v>2.587890625E-2</v>
      </c>
      <c r="I350" s="9">
        <v>2.5549714685602E-2</v>
      </c>
      <c r="J350" s="6">
        <v>2023</v>
      </c>
      <c r="K350" s="6">
        <v>5</v>
      </c>
      <c r="L350" s="6">
        <v>2</v>
      </c>
      <c r="M350" s="6" t="s">
        <v>43</v>
      </c>
    </row>
    <row r="351" spans="1:13" x14ac:dyDescent="0.2">
      <c r="A351" s="10">
        <v>45054</v>
      </c>
      <c r="B351" s="11" t="s">
        <v>39</v>
      </c>
      <c r="C351" s="12">
        <v>187.85</v>
      </c>
      <c r="D351" s="12">
        <v>193.9</v>
      </c>
      <c r="E351" s="12">
        <v>186.91</v>
      </c>
      <c r="F351" s="12">
        <v>190.36</v>
      </c>
      <c r="G351" s="13">
        <v>114994332</v>
      </c>
      <c r="H351" s="14">
        <v>6.7163784441270002E-3</v>
      </c>
      <c r="I351" s="14">
        <v>6.6939240597812004E-3</v>
      </c>
      <c r="J351" s="11">
        <v>2023</v>
      </c>
      <c r="K351" s="11">
        <v>5</v>
      </c>
      <c r="L351" s="11">
        <v>2</v>
      </c>
      <c r="M351" s="11" t="s">
        <v>44</v>
      </c>
    </row>
    <row r="352" spans="1:13" x14ac:dyDescent="0.2">
      <c r="A352" s="5">
        <v>45055</v>
      </c>
      <c r="B352" s="6" t="s">
        <v>39</v>
      </c>
      <c r="C352" s="7">
        <v>190.87</v>
      </c>
      <c r="D352" s="7">
        <v>194.86</v>
      </c>
      <c r="E352" s="7">
        <v>192.33</v>
      </c>
      <c r="F352" s="7">
        <v>193.21</v>
      </c>
      <c r="G352" s="8">
        <v>92318984</v>
      </c>
      <c r="H352" s="9">
        <v>1.49716326959445E-2</v>
      </c>
      <c r="I352" s="9">
        <v>1.48606640203825E-2</v>
      </c>
      <c r="J352" s="6">
        <v>2023</v>
      </c>
      <c r="K352" s="6">
        <v>5</v>
      </c>
      <c r="L352" s="6">
        <v>2</v>
      </c>
      <c r="M352" s="6" t="s">
        <v>40</v>
      </c>
    </row>
    <row r="353" spans="1:13" x14ac:dyDescent="0.2">
      <c r="A353" s="10">
        <v>45056</v>
      </c>
      <c r="B353" s="11" t="s">
        <v>39</v>
      </c>
      <c r="C353" s="12">
        <v>192.57</v>
      </c>
      <c r="D353" s="12">
        <v>192.32</v>
      </c>
      <c r="E353" s="12">
        <v>190.35</v>
      </c>
      <c r="F353" s="12">
        <v>191.43</v>
      </c>
      <c r="G353" s="13">
        <v>133989220</v>
      </c>
      <c r="H353" s="14">
        <v>-9.2127736659591997E-3</v>
      </c>
      <c r="I353" s="14">
        <v>-9.2554737249268999E-3</v>
      </c>
      <c r="J353" s="11">
        <v>2023</v>
      </c>
      <c r="K353" s="11">
        <v>5</v>
      </c>
      <c r="L353" s="11">
        <v>2</v>
      </c>
      <c r="M353" s="11" t="s">
        <v>41</v>
      </c>
    </row>
    <row r="354" spans="1:13" x14ac:dyDescent="0.2">
      <c r="A354" s="5">
        <v>45057</v>
      </c>
      <c r="B354" s="6" t="s">
        <v>39</v>
      </c>
      <c r="C354" s="7">
        <v>191.52</v>
      </c>
      <c r="D354" s="7">
        <v>198.16</v>
      </c>
      <c r="E354" s="7">
        <v>190.29</v>
      </c>
      <c r="F354" s="7">
        <v>194.18</v>
      </c>
      <c r="G354" s="8">
        <v>71242739</v>
      </c>
      <c r="H354" s="9">
        <v>1.4365564436086199E-2</v>
      </c>
      <c r="I354" s="9">
        <v>1.42633573936336E-2</v>
      </c>
      <c r="J354" s="6">
        <v>2023</v>
      </c>
      <c r="K354" s="6">
        <v>5</v>
      </c>
      <c r="L354" s="6">
        <v>2</v>
      </c>
      <c r="M354" s="6" t="s">
        <v>42</v>
      </c>
    </row>
    <row r="355" spans="1:13" x14ac:dyDescent="0.2">
      <c r="A355" s="10">
        <v>45058</v>
      </c>
      <c r="B355" s="11" t="s">
        <v>39</v>
      </c>
      <c r="C355" s="12">
        <v>193.9</v>
      </c>
      <c r="D355" s="12">
        <v>199.63</v>
      </c>
      <c r="E355" s="12">
        <v>196.08</v>
      </c>
      <c r="F355" s="12">
        <v>197.83</v>
      </c>
      <c r="G355" s="13">
        <v>130180073</v>
      </c>
      <c r="H355" s="14">
        <v>1.8796992481203E-2</v>
      </c>
      <c r="I355" s="14">
        <v>1.8622512098001798E-2</v>
      </c>
      <c r="J355" s="11">
        <v>2023</v>
      </c>
      <c r="K355" s="11">
        <v>5</v>
      </c>
      <c r="L355" s="11">
        <v>2</v>
      </c>
      <c r="M355" s="11" t="s">
        <v>43</v>
      </c>
    </row>
    <row r="356" spans="1:13" x14ac:dyDescent="0.2">
      <c r="A356" s="5">
        <v>45061</v>
      </c>
      <c r="B356" s="6" t="s">
        <v>39</v>
      </c>
      <c r="C356" s="7">
        <v>199.78</v>
      </c>
      <c r="D356" s="7">
        <v>201.67</v>
      </c>
      <c r="E356" s="7">
        <v>196.85</v>
      </c>
      <c r="F356" s="7">
        <v>198.71</v>
      </c>
      <c r="G356" s="8">
        <v>94139833</v>
      </c>
      <c r="H356" s="9">
        <v>4.4482636607188E-3</v>
      </c>
      <c r="I356" s="9">
        <v>4.4383993777242E-3</v>
      </c>
      <c r="J356" s="6">
        <v>2023</v>
      </c>
      <c r="K356" s="6">
        <v>5</v>
      </c>
      <c r="L356" s="6">
        <v>2</v>
      </c>
      <c r="M356" s="6" t="s">
        <v>44</v>
      </c>
    </row>
    <row r="357" spans="1:13" x14ac:dyDescent="0.2">
      <c r="A357" s="10">
        <v>45062</v>
      </c>
      <c r="B357" s="11" t="s">
        <v>39</v>
      </c>
      <c r="C357" s="12">
        <v>200.72</v>
      </c>
      <c r="D357" s="12">
        <v>203.59</v>
      </c>
      <c r="E357" s="12">
        <v>196.53</v>
      </c>
      <c r="F357" s="12">
        <v>199.59</v>
      </c>
      <c r="G357" s="13">
        <v>213435455</v>
      </c>
      <c r="H357" s="14">
        <v>4.4285642393436997E-3</v>
      </c>
      <c r="I357" s="14">
        <v>4.4187870041809E-3</v>
      </c>
      <c r="J357" s="11">
        <v>2023</v>
      </c>
      <c r="K357" s="11">
        <v>5</v>
      </c>
      <c r="L357" s="11">
        <v>2</v>
      </c>
      <c r="M357" s="11" t="s">
        <v>40</v>
      </c>
    </row>
    <row r="358" spans="1:13" x14ac:dyDescent="0.2">
      <c r="A358" s="5">
        <v>45063</v>
      </c>
      <c r="B358" s="6" t="s">
        <v>39</v>
      </c>
      <c r="C358" s="7">
        <v>199.64</v>
      </c>
      <c r="D358" s="7">
        <v>201.27</v>
      </c>
      <c r="E358" s="7">
        <v>199.66</v>
      </c>
      <c r="F358" s="7">
        <v>200.6</v>
      </c>
      <c r="G358" s="8">
        <v>55940132</v>
      </c>
      <c r="H358" s="9">
        <v>5.0603737662206997E-3</v>
      </c>
      <c r="I358" s="9">
        <v>5.0476131059291997E-3</v>
      </c>
      <c r="J358" s="6">
        <v>2023</v>
      </c>
      <c r="K358" s="6">
        <v>5</v>
      </c>
      <c r="L358" s="6">
        <v>2</v>
      </c>
      <c r="M358" s="6" t="s">
        <v>41</v>
      </c>
    </row>
    <row r="359" spans="1:13" x14ac:dyDescent="0.2">
      <c r="A359" s="10">
        <v>45064</v>
      </c>
      <c r="B359" s="11" t="s">
        <v>39</v>
      </c>
      <c r="C359" s="12">
        <v>200.67</v>
      </c>
      <c r="D359" s="12">
        <v>199.99</v>
      </c>
      <c r="E359" s="12">
        <v>196.26</v>
      </c>
      <c r="F359" s="12">
        <v>197.77</v>
      </c>
      <c r="G359" s="13">
        <v>65054349</v>
      </c>
      <c r="H359" s="14">
        <v>-1.4107676969092601E-2</v>
      </c>
      <c r="I359" s="14">
        <v>-1.42081361939014E-2</v>
      </c>
      <c r="J359" s="11">
        <v>2023</v>
      </c>
      <c r="K359" s="11">
        <v>5</v>
      </c>
      <c r="L359" s="11">
        <v>2</v>
      </c>
      <c r="M359" s="11" t="s">
        <v>42</v>
      </c>
    </row>
    <row r="360" spans="1:13" x14ac:dyDescent="0.2">
      <c r="A360" s="5">
        <v>45065</v>
      </c>
      <c r="B360" s="6" t="s">
        <v>39</v>
      </c>
      <c r="C360" s="7">
        <v>197.39</v>
      </c>
      <c r="D360" s="7">
        <v>201.07</v>
      </c>
      <c r="E360" s="7">
        <v>194.75</v>
      </c>
      <c r="F360" s="7">
        <v>197.36</v>
      </c>
      <c r="G360" s="8">
        <v>90709852</v>
      </c>
      <c r="H360" s="9">
        <v>-2.0731152348686999E-3</v>
      </c>
      <c r="I360" s="9">
        <v>-2.0752671128322002E-3</v>
      </c>
      <c r="J360" s="6">
        <v>2023</v>
      </c>
      <c r="K360" s="6">
        <v>5</v>
      </c>
      <c r="L360" s="6">
        <v>2</v>
      </c>
      <c r="M360" s="6" t="s">
        <v>43</v>
      </c>
    </row>
    <row r="361" spans="1:13" x14ac:dyDescent="0.2">
      <c r="A361" s="10">
        <v>45068</v>
      </c>
      <c r="B361" s="11" t="s">
        <v>39</v>
      </c>
      <c r="C361" s="12">
        <v>198.47</v>
      </c>
      <c r="D361" s="12">
        <v>198.9</v>
      </c>
      <c r="E361" s="12">
        <v>195.83</v>
      </c>
      <c r="F361" s="12">
        <v>196.94</v>
      </c>
      <c r="G361" s="13">
        <v>90124932</v>
      </c>
      <c r="H361" s="14">
        <v>-2.1280907985407999E-3</v>
      </c>
      <c r="I361" s="14">
        <v>-2.1303584014452999E-3</v>
      </c>
      <c r="J361" s="11">
        <v>2023</v>
      </c>
      <c r="K361" s="11">
        <v>5</v>
      </c>
      <c r="L361" s="11">
        <v>2</v>
      </c>
      <c r="M361" s="11" t="s">
        <v>44</v>
      </c>
    </row>
    <row r="362" spans="1:13" x14ac:dyDescent="0.2">
      <c r="A362" s="5">
        <v>45069</v>
      </c>
      <c r="B362" s="6" t="s">
        <v>39</v>
      </c>
      <c r="C362" s="7">
        <v>196.61</v>
      </c>
      <c r="D362" s="7">
        <v>202.1</v>
      </c>
      <c r="E362" s="7">
        <v>195.5</v>
      </c>
      <c r="F362" s="7">
        <v>198.31</v>
      </c>
      <c r="G362" s="8">
        <v>143605266</v>
      </c>
      <c r="H362" s="9">
        <v>6.9564334315018999E-3</v>
      </c>
      <c r="I362" s="9">
        <v>6.9323490780823999E-3</v>
      </c>
      <c r="J362" s="6">
        <v>2023</v>
      </c>
      <c r="K362" s="6">
        <v>5</v>
      </c>
      <c r="L362" s="6">
        <v>2</v>
      </c>
      <c r="M362" s="6" t="s">
        <v>40</v>
      </c>
    </row>
    <row r="363" spans="1:13" x14ac:dyDescent="0.2">
      <c r="A363" s="10">
        <v>45070</v>
      </c>
      <c r="B363" s="11" t="s">
        <v>39</v>
      </c>
      <c r="C363" s="12">
        <v>197.89</v>
      </c>
      <c r="D363" s="12">
        <v>204.05</v>
      </c>
      <c r="E363" s="12">
        <v>199.29</v>
      </c>
      <c r="F363" s="12">
        <v>201.81</v>
      </c>
      <c r="G363" s="13">
        <v>65464907</v>
      </c>
      <c r="H363" s="14">
        <v>1.7649135192375501E-2</v>
      </c>
      <c r="I363" s="14">
        <v>1.7495197807885599E-2</v>
      </c>
      <c r="J363" s="11">
        <v>2023</v>
      </c>
      <c r="K363" s="11">
        <v>5</v>
      </c>
      <c r="L363" s="11">
        <v>2</v>
      </c>
      <c r="M363" s="11" t="s">
        <v>41</v>
      </c>
    </row>
    <row r="364" spans="1:13" x14ac:dyDescent="0.2">
      <c r="A364" s="5">
        <v>45071</v>
      </c>
      <c r="B364" s="6" t="s">
        <v>39</v>
      </c>
      <c r="C364" s="7">
        <v>202.81</v>
      </c>
      <c r="D364" s="7">
        <v>200.11</v>
      </c>
      <c r="E364" s="7">
        <v>195.39</v>
      </c>
      <c r="F364" s="7">
        <v>198.3</v>
      </c>
      <c r="G364" s="8">
        <v>104951904</v>
      </c>
      <c r="H364" s="9">
        <v>-1.7392596997175502E-2</v>
      </c>
      <c r="I364" s="9">
        <v>-1.7545625179873799E-2</v>
      </c>
      <c r="J364" s="6">
        <v>2023</v>
      </c>
      <c r="K364" s="6">
        <v>5</v>
      </c>
      <c r="L364" s="6">
        <v>2</v>
      </c>
      <c r="M364" s="6" t="s">
        <v>42</v>
      </c>
    </row>
    <row r="365" spans="1:13" x14ac:dyDescent="0.2">
      <c r="A365" s="10">
        <v>45072</v>
      </c>
      <c r="B365" s="11" t="s">
        <v>39</v>
      </c>
      <c r="C365" s="12">
        <v>197.75</v>
      </c>
      <c r="D365" s="12">
        <v>200.54</v>
      </c>
      <c r="E365" s="12">
        <v>196.6</v>
      </c>
      <c r="F365" s="12">
        <v>197.96</v>
      </c>
      <c r="G365" s="13">
        <v>113382327</v>
      </c>
      <c r="H365" s="14">
        <v>-1.7145738779626E-3</v>
      </c>
      <c r="I365" s="14">
        <v>-1.7160454420648999E-3</v>
      </c>
      <c r="J365" s="11">
        <v>2023</v>
      </c>
      <c r="K365" s="11">
        <v>5</v>
      </c>
      <c r="L365" s="11">
        <v>2</v>
      </c>
      <c r="M365" s="11" t="s">
        <v>43</v>
      </c>
    </row>
    <row r="366" spans="1:13" x14ac:dyDescent="0.2">
      <c r="A366" s="5">
        <v>45075</v>
      </c>
      <c r="B366" s="6" t="s">
        <v>39</v>
      </c>
      <c r="C366" s="7">
        <v>197.93</v>
      </c>
      <c r="D366" s="7">
        <v>205.09</v>
      </c>
      <c r="E366" s="7">
        <v>200.79</v>
      </c>
      <c r="F366" s="7">
        <v>203.11</v>
      </c>
      <c r="G366" s="8">
        <v>98831955</v>
      </c>
      <c r="H366" s="9">
        <v>2.6015356637704601E-2</v>
      </c>
      <c r="I366" s="9">
        <v>2.5682714119708999E-2</v>
      </c>
      <c r="J366" s="6">
        <v>2023</v>
      </c>
      <c r="K366" s="6">
        <v>5</v>
      </c>
      <c r="L366" s="6">
        <v>2</v>
      </c>
      <c r="M366" s="6" t="s">
        <v>44</v>
      </c>
    </row>
    <row r="367" spans="1:13" x14ac:dyDescent="0.2">
      <c r="A367" s="10">
        <v>45076</v>
      </c>
      <c r="B367" s="11" t="s">
        <v>39</v>
      </c>
      <c r="C367" s="12">
        <v>201.47</v>
      </c>
      <c r="D367" s="12">
        <v>202.19</v>
      </c>
      <c r="E367" s="12">
        <v>199.6</v>
      </c>
      <c r="F367" s="12">
        <v>200.64</v>
      </c>
      <c r="G367" s="13">
        <v>59963001</v>
      </c>
      <c r="H367" s="14">
        <v>-1.21608980355474E-2</v>
      </c>
      <c r="I367" s="14">
        <v>-1.22354467588386E-2</v>
      </c>
      <c r="J367" s="11">
        <v>2023</v>
      </c>
      <c r="K367" s="11">
        <v>5</v>
      </c>
      <c r="L367" s="11">
        <v>2</v>
      </c>
      <c r="M367" s="11" t="s">
        <v>40</v>
      </c>
    </row>
    <row r="368" spans="1:13" x14ac:dyDescent="0.2">
      <c r="A368" s="5">
        <v>45077</v>
      </c>
      <c r="B368" s="6" t="s">
        <v>39</v>
      </c>
      <c r="C368" s="7">
        <v>201.37</v>
      </c>
      <c r="D368" s="7">
        <v>199.22</v>
      </c>
      <c r="E368" s="7">
        <v>196.29</v>
      </c>
      <c r="F368" s="7">
        <v>197.95</v>
      </c>
      <c r="G368" s="8">
        <v>122040661</v>
      </c>
      <c r="H368" s="9">
        <v>-1.34070972886761E-2</v>
      </c>
      <c r="I368" s="9">
        <v>-1.34977838924161E-2</v>
      </c>
      <c r="J368" s="6">
        <v>2023</v>
      </c>
      <c r="K368" s="6">
        <v>5</v>
      </c>
      <c r="L368" s="6">
        <v>2</v>
      </c>
      <c r="M368" s="6" t="s">
        <v>41</v>
      </c>
    </row>
    <row r="369" spans="1:13" x14ac:dyDescent="0.2">
      <c r="A369" s="10">
        <v>45078</v>
      </c>
      <c r="B369" s="11" t="s">
        <v>39</v>
      </c>
      <c r="C369" s="12">
        <v>199.91</v>
      </c>
      <c r="D369" s="12">
        <v>201.63</v>
      </c>
      <c r="E369" s="12">
        <v>196.28</v>
      </c>
      <c r="F369" s="12">
        <v>198.72</v>
      </c>
      <c r="G369" s="13">
        <v>115679578</v>
      </c>
      <c r="H369" s="14">
        <v>3.8898711795908999E-3</v>
      </c>
      <c r="I369" s="14">
        <v>3.8823251929744002E-3</v>
      </c>
      <c r="J369" s="11">
        <v>2023</v>
      </c>
      <c r="K369" s="11">
        <v>6</v>
      </c>
      <c r="L369" s="11">
        <v>2</v>
      </c>
      <c r="M369" s="11" t="s">
        <v>42</v>
      </c>
    </row>
    <row r="370" spans="1:13" x14ac:dyDescent="0.2">
      <c r="A370" s="5">
        <v>45079</v>
      </c>
      <c r="B370" s="6" t="s">
        <v>39</v>
      </c>
      <c r="C370" s="7">
        <v>199.45</v>
      </c>
      <c r="D370" s="7">
        <v>202.53</v>
      </c>
      <c r="E370" s="7">
        <v>200.26</v>
      </c>
      <c r="F370" s="7">
        <v>201.68</v>
      </c>
      <c r="G370" s="8">
        <v>95765451</v>
      </c>
      <c r="H370" s="9">
        <v>1.48953301127214E-2</v>
      </c>
      <c r="I370" s="9">
        <v>1.4785484134550501E-2</v>
      </c>
      <c r="J370" s="6">
        <v>2023</v>
      </c>
      <c r="K370" s="6">
        <v>6</v>
      </c>
      <c r="L370" s="6">
        <v>2</v>
      </c>
      <c r="M370" s="6" t="s">
        <v>43</v>
      </c>
    </row>
    <row r="371" spans="1:13" x14ac:dyDescent="0.2">
      <c r="A371" s="10">
        <v>45082</v>
      </c>
      <c r="B371" s="11" t="s">
        <v>39</v>
      </c>
      <c r="C371" s="12">
        <v>203.19</v>
      </c>
      <c r="D371" s="12">
        <v>203.1</v>
      </c>
      <c r="E371" s="12">
        <v>200.99</v>
      </c>
      <c r="F371" s="12">
        <v>201.81</v>
      </c>
      <c r="G371" s="13">
        <v>85057792</v>
      </c>
      <c r="H371" s="14">
        <v>6.4458548195159998E-4</v>
      </c>
      <c r="I371" s="14">
        <v>6.4437782595980003E-4</v>
      </c>
      <c r="J371" s="11">
        <v>2023</v>
      </c>
      <c r="K371" s="11">
        <v>6</v>
      </c>
      <c r="L371" s="11">
        <v>2</v>
      </c>
      <c r="M371" s="11" t="s">
        <v>44</v>
      </c>
    </row>
    <row r="372" spans="1:13" x14ac:dyDescent="0.2">
      <c r="A372" s="5">
        <v>45083</v>
      </c>
      <c r="B372" s="6" t="s">
        <v>39</v>
      </c>
      <c r="C372" s="7">
        <v>200.94</v>
      </c>
      <c r="D372" s="7">
        <v>207.41</v>
      </c>
      <c r="E372" s="7">
        <v>205.51</v>
      </c>
      <c r="F372" s="7">
        <v>206.52</v>
      </c>
      <c r="G372" s="8">
        <v>85614874</v>
      </c>
      <c r="H372" s="9">
        <v>2.3338784004756901E-2</v>
      </c>
      <c r="I372" s="9">
        <v>2.30705993058242E-2</v>
      </c>
      <c r="J372" s="6">
        <v>2023</v>
      </c>
      <c r="K372" s="6">
        <v>6</v>
      </c>
      <c r="L372" s="6">
        <v>2</v>
      </c>
      <c r="M372" s="6" t="s">
        <v>40</v>
      </c>
    </row>
    <row r="373" spans="1:13" x14ac:dyDescent="0.2">
      <c r="A373" s="10">
        <v>45084</v>
      </c>
      <c r="B373" s="11" t="s">
        <v>39</v>
      </c>
      <c r="C373" s="12">
        <v>206.77</v>
      </c>
      <c r="D373" s="12">
        <v>211.26</v>
      </c>
      <c r="E373" s="12">
        <v>208.29</v>
      </c>
      <c r="F373" s="12">
        <v>209.65</v>
      </c>
      <c r="G373" s="13">
        <v>78132483</v>
      </c>
      <c r="H373" s="14">
        <v>1.51559171024597E-2</v>
      </c>
      <c r="I373" s="14">
        <v>1.50422136053232E-2</v>
      </c>
      <c r="J373" s="11">
        <v>2023</v>
      </c>
      <c r="K373" s="11">
        <v>6</v>
      </c>
      <c r="L373" s="11">
        <v>2</v>
      </c>
      <c r="M373" s="11" t="s">
        <v>41</v>
      </c>
    </row>
    <row r="374" spans="1:13" x14ac:dyDescent="0.2">
      <c r="A374" s="5">
        <v>45085</v>
      </c>
      <c r="B374" s="6" t="s">
        <v>39</v>
      </c>
      <c r="C374" s="7">
        <v>208.64</v>
      </c>
      <c r="D374" s="7">
        <v>216.78</v>
      </c>
      <c r="E374" s="7">
        <v>210.8</v>
      </c>
      <c r="F374" s="7">
        <v>212.77</v>
      </c>
      <c r="G374" s="8">
        <v>96956475</v>
      </c>
      <c r="H374" s="9">
        <v>1.48819461006439E-2</v>
      </c>
      <c r="I374" s="9">
        <v>1.4772296468854799E-2</v>
      </c>
      <c r="J374" s="6">
        <v>2023</v>
      </c>
      <c r="K374" s="6">
        <v>6</v>
      </c>
      <c r="L374" s="6">
        <v>2</v>
      </c>
      <c r="M374" s="6" t="s">
        <v>42</v>
      </c>
    </row>
    <row r="375" spans="1:13" x14ac:dyDescent="0.2">
      <c r="A375" s="10">
        <v>45086</v>
      </c>
      <c r="B375" s="11" t="s">
        <v>39</v>
      </c>
      <c r="C375" s="12">
        <v>212.52</v>
      </c>
      <c r="D375" s="12">
        <v>216.84</v>
      </c>
      <c r="E375" s="12">
        <v>213.31</v>
      </c>
      <c r="F375" s="12">
        <v>214.88</v>
      </c>
      <c r="G375" s="13">
        <v>80750737</v>
      </c>
      <c r="H375" s="14">
        <v>9.9168115805798006E-3</v>
      </c>
      <c r="I375" s="14">
        <v>9.8679626893009003E-3</v>
      </c>
      <c r="J375" s="11">
        <v>2023</v>
      </c>
      <c r="K375" s="11">
        <v>6</v>
      </c>
      <c r="L375" s="11">
        <v>2</v>
      </c>
      <c r="M375" s="11" t="s">
        <v>43</v>
      </c>
    </row>
    <row r="376" spans="1:13" x14ac:dyDescent="0.2">
      <c r="A376" s="5">
        <v>45089</v>
      </c>
      <c r="B376" s="6" t="s">
        <v>39</v>
      </c>
      <c r="C376" s="7">
        <v>215.72</v>
      </c>
      <c r="D376" s="7">
        <v>227.46</v>
      </c>
      <c r="E376" s="7">
        <v>219.2</v>
      </c>
      <c r="F376" s="7">
        <v>223.66</v>
      </c>
      <c r="G376" s="8">
        <v>62020758</v>
      </c>
      <c r="H376" s="9">
        <v>4.0860014892032802E-2</v>
      </c>
      <c r="I376" s="9">
        <v>4.0047308825114897E-2</v>
      </c>
      <c r="J376" s="6">
        <v>2023</v>
      </c>
      <c r="K376" s="6">
        <v>6</v>
      </c>
      <c r="L376" s="6">
        <v>2</v>
      </c>
      <c r="M376" s="6" t="s">
        <v>44</v>
      </c>
    </row>
    <row r="377" spans="1:13" x14ac:dyDescent="0.2">
      <c r="A377" s="10">
        <v>45090</v>
      </c>
      <c r="B377" s="11" t="s">
        <v>39</v>
      </c>
      <c r="C377" s="12">
        <v>223.77</v>
      </c>
      <c r="D377" s="12">
        <v>224.11</v>
      </c>
      <c r="E377" s="12">
        <v>221.28</v>
      </c>
      <c r="F377" s="12">
        <v>222.98</v>
      </c>
      <c r="G377" s="13">
        <v>58407782</v>
      </c>
      <c r="H377" s="14">
        <v>-3.0403290709112001E-3</v>
      </c>
      <c r="I377" s="14">
        <v>-3.0449602606168E-3</v>
      </c>
      <c r="J377" s="11">
        <v>2023</v>
      </c>
      <c r="K377" s="11">
        <v>6</v>
      </c>
      <c r="L377" s="11">
        <v>2</v>
      </c>
      <c r="M377" s="11" t="s">
        <v>40</v>
      </c>
    </row>
    <row r="378" spans="1:13" x14ac:dyDescent="0.2">
      <c r="A378" s="5">
        <v>45091</v>
      </c>
      <c r="B378" s="6" t="s">
        <v>39</v>
      </c>
      <c r="C378" s="7">
        <v>221.37</v>
      </c>
      <c r="D378" s="7">
        <v>219.34</v>
      </c>
      <c r="E378" s="7">
        <v>213.8</v>
      </c>
      <c r="F378" s="7">
        <v>215.6</v>
      </c>
      <c r="G378" s="8">
        <v>63842285</v>
      </c>
      <c r="H378" s="9">
        <v>-3.3097138756839103E-2</v>
      </c>
      <c r="I378" s="9">
        <v>-3.36572423045833E-2</v>
      </c>
      <c r="J378" s="6">
        <v>2023</v>
      </c>
      <c r="K378" s="6">
        <v>6</v>
      </c>
      <c r="L378" s="6">
        <v>2</v>
      </c>
      <c r="M378" s="6" t="s">
        <v>41</v>
      </c>
    </row>
    <row r="379" spans="1:13" x14ac:dyDescent="0.2">
      <c r="A379" s="10">
        <v>45092</v>
      </c>
      <c r="B379" s="11" t="s">
        <v>39</v>
      </c>
      <c r="C379" s="12">
        <v>214.16</v>
      </c>
      <c r="D379" s="12">
        <v>224.29</v>
      </c>
      <c r="E379" s="12">
        <v>218.78</v>
      </c>
      <c r="F379" s="12">
        <v>221.67</v>
      </c>
      <c r="G379" s="13">
        <v>85512820</v>
      </c>
      <c r="H379" s="14">
        <v>2.8153988868274402E-2</v>
      </c>
      <c r="I379" s="14">
        <v>2.7764950433823699E-2</v>
      </c>
      <c r="J379" s="11">
        <v>2023</v>
      </c>
      <c r="K379" s="11">
        <v>6</v>
      </c>
      <c r="L379" s="11">
        <v>2</v>
      </c>
      <c r="M379" s="11" t="s">
        <v>42</v>
      </c>
    </row>
    <row r="380" spans="1:13" x14ac:dyDescent="0.2">
      <c r="A380" s="5">
        <v>45093</v>
      </c>
      <c r="B380" s="6" t="s">
        <v>39</v>
      </c>
      <c r="C380" s="7">
        <v>220.11</v>
      </c>
      <c r="D380" s="7">
        <v>221.87</v>
      </c>
      <c r="E380" s="7">
        <v>217.52</v>
      </c>
      <c r="F380" s="7">
        <v>220.05</v>
      </c>
      <c r="G380" s="8">
        <v>79355668</v>
      </c>
      <c r="H380" s="9">
        <v>-7.3081607795368996E-3</v>
      </c>
      <c r="I380" s="9">
        <v>-7.3349962115652999E-3</v>
      </c>
      <c r="J380" s="6">
        <v>2023</v>
      </c>
      <c r="K380" s="6">
        <v>6</v>
      </c>
      <c r="L380" s="6">
        <v>2</v>
      </c>
      <c r="M380" s="6" t="s">
        <v>43</v>
      </c>
    </row>
    <row r="381" spans="1:13" x14ac:dyDescent="0.2">
      <c r="A381" s="10">
        <v>45096</v>
      </c>
      <c r="B381" s="11" t="s">
        <v>39</v>
      </c>
      <c r="C381" s="12">
        <v>220.6</v>
      </c>
      <c r="D381" s="12">
        <v>223.07</v>
      </c>
      <c r="E381" s="12">
        <v>216.15</v>
      </c>
      <c r="F381" s="12">
        <v>220.55</v>
      </c>
      <c r="G381" s="13">
        <v>85338847</v>
      </c>
      <c r="H381" s="14">
        <v>2.2722108611679002E-3</v>
      </c>
      <c r="I381" s="14">
        <v>2.2696332938482999E-3</v>
      </c>
      <c r="J381" s="11">
        <v>2023</v>
      </c>
      <c r="K381" s="11">
        <v>6</v>
      </c>
      <c r="L381" s="11">
        <v>2</v>
      </c>
      <c r="M381" s="11" t="s">
        <v>44</v>
      </c>
    </row>
    <row r="382" spans="1:13" x14ac:dyDescent="0.2">
      <c r="A382" s="5">
        <v>45097</v>
      </c>
      <c r="B382" s="6" t="s">
        <v>39</v>
      </c>
      <c r="C382" s="7">
        <v>222.87</v>
      </c>
      <c r="D382" s="7">
        <v>228.54</v>
      </c>
      <c r="E382" s="7">
        <v>221.26</v>
      </c>
      <c r="F382" s="7">
        <v>225.62</v>
      </c>
      <c r="G382" s="8">
        <v>92969415</v>
      </c>
      <c r="H382" s="9">
        <v>2.2987984583994401E-2</v>
      </c>
      <c r="I382" s="9">
        <v>2.2727741625825301E-2</v>
      </c>
      <c r="J382" s="6">
        <v>2023</v>
      </c>
      <c r="K382" s="6">
        <v>6</v>
      </c>
      <c r="L382" s="6">
        <v>2</v>
      </c>
      <c r="M382" s="6" t="s">
        <v>40</v>
      </c>
    </row>
    <row r="383" spans="1:13" x14ac:dyDescent="0.2">
      <c r="A383" s="10">
        <v>45098</v>
      </c>
      <c r="B383" s="11" t="s">
        <v>39</v>
      </c>
      <c r="C383" s="12">
        <v>227.19</v>
      </c>
      <c r="D383" s="12">
        <v>222.94</v>
      </c>
      <c r="E383" s="12">
        <v>215.8</v>
      </c>
      <c r="F383" s="12">
        <v>219.65</v>
      </c>
      <c r="G383" s="13">
        <v>66276166</v>
      </c>
      <c r="H383" s="14">
        <v>-2.6460420175516301E-2</v>
      </c>
      <c r="I383" s="14">
        <v>-2.6816797754985602E-2</v>
      </c>
      <c r="J383" s="11">
        <v>2023</v>
      </c>
      <c r="K383" s="11">
        <v>6</v>
      </c>
      <c r="L383" s="11">
        <v>2</v>
      </c>
      <c r="M383" s="11" t="s">
        <v>41</v>
      </c>
    </row>
    <row r="384" spans="1:13" x14ac:dyDescent="0.2">
      <c r="A384" s="5">
        <v>45099</v>
      </c>
      <c r="B384" s="6" t="s">
        <v>39</v>
      </c>
      <c r="C384" s="7">
        <v>217.53</v>
      </c>
      <c r="D384" s="7">
        <v>217.08</v>
      </c>
      <c r="E384" s="7">
        <v>213.65</v>
      </c>
      <c r="F384" s="7">
        <v>215.12</v>
      </c>
      <c r="G384" s="8">
        <v>124179076</v>
      </c>
      <c r="H384" s="9">
        <v>-2.0623719553835601E-2</v>
      </c>
      <c r="I384" s="9">
        <v>-2.0839358461179298E-2</v>
      </c>
      <c r="J384" s="6">
        <v>2023</v>
      </c>
      <c r="K384" s="6">
        <v>6</v>
      </c>
      <c r="L384" s="6">
        <v>2</v>
      </c>
      <c r="M384" s="6" t="s">
        <v>42</v>
      </c>
    </row>
    <row r="385" spans="1:13" x14ac:dyDescent="0.2">
      <c r="A385" s="10">
        <v>45100</v>
      </c>
      <c r="B385" s="11" t="s">
        <v>39</v>
      </c>
      <c r="C385" s="12">
        <v>216.68</v>
      </c>
      <c r="D385" s="12">
        <v>211.2</v>
      </c>
      <c r="E385" s="12">
        <v>207.78</v>
      </c>
      <c r="F385" s="12">
        <v>209.44</v>
      </c>
      <c r="G385" s="13">
        <v>73826178</v>
      </c>
      <c r="H385" s="14">
        <v>-2.6403867608776499E-2</v>
      </c>
      <c r="I385" s="14">
        <v>-2.6758709799019401E-2</v>
      </c>
      <c r="J385" s="11">
        <v>2023</v>
      </c>
      <c r="K385" s="11">
        <v>6</v>
      </c>
      <c r="L385" s="11">
        <v>2</v>
      </c>
      <c r="M385" s="11" t="s">
        <v>43</v>
      </c>
    </row>
    <row r="386" spans="1:13" x14ac:dyDescent="0.2">
      <c r="A386" s="5">
        <v>45103</v>
      </c>
      <c r="B386" s="6" t="s">
        <v>39</v>
      </c>
      <c r="C386" s="7">
        <v>210.44</v>
      </c>
      <c r="D386" s="7">
        <v>208.74</v>
      </c>
      <c r="E386" s="7">
        <v>203.24</v>
      </c>
      <c r="F386" s="7">
        <v>206.72</v>
      </c>
      <c r="G386" s="8">
        <v>70245660</v>
      </c>
      <c r="H386" s="9">
        <v>-1.2987012987012899E-2</v>
      </c>
      <c r="I386" s="9">
        <v>-1.3072081567352701E-2</v>
      </c>
      <c r="J386" s="6">
        <v>2023</v>
      </c>
      <c r="K386" s="6">
        <v>6</v>
      </c>
      <c r="L386" s="6">
        <v>2</v>
      </c>
      <c r="M386" s="6" t="s">
        <v>44</v>
      </c>
    </row>
    <row r="387" spans="1:13" x14ac:dyDescent="0.2">
      <c r="A387" s="10">
        <v>45104</v>
      </c>
      <c r="B387" s="11" t="s">
        <v>39</v>
      </c>
      <c r="C387" s="12">
        <v>205.09</v>
      </c>
      <c r="D387" s="12">
        <v>210.5</v>
      </c>
      <c r="E387" s="12">
        <v>207.24</v>
      </c>
      <c r="F387" s="12">
        <v>208.37</v>
      </c>
      <c r="G387" s="13">
        <v>92456892</v>
      </c>
      <c r="H387" s="14">
        <v>7.9818111455107008E-3</v>
      </c>
      <c r="I387" s="14">
        <v>7.9501249878717005E-3</v>
      </c>
      <c r="J387" s="11">
        <v>2023</v>
      </c>
      <c r="K387" s="11">
        <v>6</v>
      </c>
      <c r="L387" s="11">
        <v>2</v>
      </c>
      <c r="M387" s="11" t="s">
        <v>40</v>
      </c>
    </row>
    <row r="388" spans="1:13" x14ac:dyDescent="0.2">
      <c r="A388" s="5">
        <v>45105</v>
      </c>
      <c r="B388" s="6" t="s">
        <v>39</v>
      </c>
      <c r="C388" s="7">
        <v>208.05</v>
      </c>
      <c r="D388" s="7">
        <v>212.91</v>
      </c>
      <c r="E388" s="7">
        <v>207.89</v>
      </c>
      <c r="F388" s="7">
        <v>210.33</v>
      </c>
      <c r="G388" s="8">
        <v>46112016</v>
      </c>
      <c r="H388" s="9">
        <v>9.4063444833708994E-3</v>
      </c>
      <c r="I388" s="9">
        <v>9.3623803048770993E-3</v>
      </c>
      <c r="J388" s="6">
        <v>2023</v>
      </c>
      <c r="K388" s="6">
        <v>6</v>
      </c>
      <c r="L388" s="6">
        <v>2</v>
      </c>
      <c r="M388" s="6" t="s">
        <v>41</v>
      </c>
    </row>
    <row r="389" spans="1:13" x14ac:dyDescent="0.2">
      <c r="A389" s="10">
        <v>45106</v>
      </c>
      <c r="B389" s="11" t="s">
        <v>39</v>
      </c>
      <c r="C389" s="12">
        <v>211.5</v>
      </c>
      <c r="D389" s="12">
        <v>214.52</v>
      </c>
      <c r="E389" s="12">
        <v>209.82</v>
      </c>
      <c r="F389" s="12">
        <v>211.41</v>
      </c>
      <c r="G389" s="13">
        <v>63109183</v>
      </c>
      <c r="H389" s="14">
        <v>5.1347881899869996E-3</v>
      </c>
      <c r="I389" s="14">
        <v>5.1216501200546998E-3</v>
      </c>
      <c r="J389" s="11">
        <v>2023</v>
      </c>
      <c r="K389" s="11">
        <v>6</v>
      </c>
      <c r="L389" s="11">
        <v>2</v>
      </c>
      <c r="M389" s="11" t="s">
        <v>42</v>
      </c>
    </row>
    <row r="390" spans="1:13" x14ac:dyDescent="0.2">
      <c r="A390" s="5">
        <v>45107</v>
      </c>
      <c r="B390" s="6" t="s">
        <v>39</v>
      </c>
      <c r="C390" s="7">
        <v>212.01</v>
      </c>
      <c r="D390" s="7">
        <v>208.34</v>
      </c>
      <c r="E390" s="7">
        <v>203.33</v>
      </c>
      <c r="F390" s="7">
        <v>206.49</v>
      </c>
      <c r="G390" s="8">
        <v>107377264</v>
      </c>
      <c r="H390" s="9">
        <v>-2.3272314460053799E-2</v>
      </c>
      <c r="I390" s="9">
        <v>-2.35473909286582E-2</v>
      </c>
      <c r="J390" s="6">
        <v>2023</v>
      </c>
      <c r="K390" s="6">
        <v>6</v>
      </c>
      <c r="L390" s="6">
        <v>2</v>
      </c>
      <c r="M390" s="6" t="s">
        <v>43</v>
      </c>
    </row>
    <row r="391" spans="1:13" x14ac:dyDescent="0.2">
      <c r="A391" s="10">
        <v>45110</v>
      </c>
      <c r="B391" s="11" t="s">
        <v>39</v>
      </c>
      <c r="C391" s="12">
        <v>205.11</v>
      </c>
      <c r="D391" s="12">
        <v>201.84</v>
      </c>
      <c r="E391" s="12">
        <v>195.81</v>
      </c>
      <c r="F391" s="12">
        <v>198.62</v>
      </c>
      <c r="G391" s="13">
        <v>47503341</v>
      </c>
      <c r="H391" s="14">
        <v>-3.8113225822073701E-2</v>
      </c>
      <c r="I391" s="14">
        <v>-3.8858533603170001E-2</v>
      </c>
      <c r="J391" s="11">
        <v>2023</v>
      </c>
      <c r="K391" s="11">
        <v>7</v>
      </c>
      <c r="L391" s="11">
        <v>3</v>
      </c>
      <c r="M391" s="11" t="s">
        <v>44</v>
      </c>
    </row>
    <row r="392" spans="1:13" x14ac:dyDescent="0.2">
      <c r="A392" s="5">
        <v>45111</v>
      </c>
      <c r="B392" s="6" t="s">
        <v>39</v>
      </c>
      <c r="C392" s="7">
        <v>199.24</v>
      </c>
      <c r="D392" s="7">
        <v>202.45</v>
      </c>
      <c r="E392" s="7">
        <v>195.87</v>
      </c>
      <c r="F392" s="7">
        <v>198.89</v>
      </c>
      <c r="G392" s="8">
        <v>111865683</v>
      </c>
      <c r="H392" s="9">
        <v>1.3593797200683001E-3</v>
      </c>
      <c r="I392" s="9">
        <v>1.3584565999425E-3</v>
      </c>
      <c r="J392" s="6">
        <v>2023</v>
      </c>
      <c r="K392" s="6">
        <v>7</v>
      </c>
      <c r="L392" s="6">
        <v>3</v>
      </c>
      <c r="M392" s="6" t="s">
        <v>40</v>
      </c>
    </row>
    <row r="393" spans="1:13" x14ac:dyDescent="0.2">
      <c r="A393" s="10">
        <v>45112</v>
      </c>
      <c r="B393" s="11" t="s">
        <v>39</v>
      </c>
      <c r="C393" s="12">
        <v>196.73</v>
      </c>
      <c r="D393" s="12">
        <v>198.12</v>
      </c>
      <c r="E393" s="12">
        <v>196.24</v>
      </c>
      <c r="F393" s="12">
        <v>197.39</v>
      </c>
      <c r="G393" s="13">
        <v>125884850</v>
      </c>
      <c r="H393" s="14">
        <v>-7.5418573080597E-3</v>
      </c>
      <c r="I393" s="14">
        <v>-7.5704409202590004E-3</v>
      </c>
      <c r="J393" s="11">
        <v>2023</v>
      </c>
      <c r="K393" s="11">
        <v>7</v>
      </c>
      <c r="L393" s="11">
        <v>3</v>
      </c>
      <c r="M393" s="11" t="s">
        <v>41</v>
      </c>
    </row>
    <row r="394" spans="1:13" x14ac:dyDescent="0.2">
      <c r="A394" s="5">
        <v>45113</v>
      </c>
      <c r="B394" s="6" t="s">
        <v>39</v>
      </c>
      <c r="C394" s="7">
        <v>197.17</v>
      </c>
      <c r="D394" s="7">
        <v>200.15</v>
      </c>
      <c r="E394" s="7">
        <v>197.68</v>
      </c>
      <c r="F394" s="7">
        <v>199.03</v>
      </c>
      <c r="G394" s="8">
        <v>71606799</v>
      </c>
      <c r="H394" s="9">
        <v>8.3084249455394003E-3</v>
      </c>
      <c r="I394" s="9">
        <v>8.2740999762330996E-3</v>
      </c>
      <c r="J394" s="6">
        <v>2023</v>
      </c>
      <c r="K394" s="6">
        <v>7</v>
      </c>
      <c r="L394" s="6">
        <v>3</v>
      </c>
      <c r="M394" s="6" t="s">
        <v>42</v>
      </c>
    </row>
    <row r="395" spans="1:13" x14ac:dyDescent="0.2">
      <c r="A395" s="10">
        <v>45114</v>
      </c>
      <c r="B395" s="11" t="s">
        <v>39</v>
      </c>
      <c r="C395" s="12">
        <v>200.19</v>
      </c>
      <c r="D395" s="12">
        <v>204.85</v>
      </c>
      <c r="E395" s="12">
        <v>199.76</v>
      </c>
      <c r="F395" s="12">
        <v>201.51</v>
      </c>
      <c r="G395" s="13">
        <v>87319208</v>
      </c>
      <c r="H395" s="14">
        <v>1.24604331005375E-2</v>
      </c>
      <c r="I395" s="14">
        <v>1.2383440815753601E-2</v>
      </c>
      <c r="J395" s="11">
        <v>2023</v>
      </c>
      <c r="K395" s="11">
        <v>7</v>
      </c>
      <c r="L395" s="11">
        <v>3</v>
      </c>
      <c r="M395" s="11" t="s">
        <v>43</v>
      </c>
    </row>
    <row r="396" spans="1:13" x14ac:dyDescent="0.2">
      <c r="A396" s="5">
        <v>45117</v>
      </c>
      <c r="B396" s="6" t="s">
        <v>39</v>
      </c>
      <c r="C396" s="7">
        <v>201.53</v>
      </c>
      <c r="D396" s="7">
        <v>203.6</v>
      </c>
      <c r="E396" s="7">
        <v>199.46</v>
      </c>
      <c r="F396" s="7">
        <v>202.08</v>
      </c>
      <c r="G396" s="8">
        <v>111916466</v>
      </c>
      <c r="H396" s="9">
        <v>2.8286437397647998E-3</v>
      </c>
      <c r="I396" s="9">
        <v>2.8246506552982E-3</v>
      </c>
      <c r="J396" s="6">
        <v>2023</v>
      </c>
      <c r="K396" s="6">
        <v>7</v>
      </c>
      <c r="L396" s="6">
        <v>3</v>
      </c>
      <c r="M396" s="6" t="s">
        <v>44</v>
      </c>
    </row>
    <row r="397" spans="1:13" x14ac:dyDescent="0.2">
      <c r="A397" s="10">
        <v>45118</v>
      </c>
      <c r="B397" s="11" t="s">
        <v>39</v>
      </c>
      <c r="C397" s="12">
        <v>201.56</v>
      </c>
      <c r="D397" s="12">
        <v>205.84</v>
      </c>
      <c r="E397" s="12">
        <v>202.77</v>
      </c>
      <c r="F397" s="12">
        <v>204.8</v>
      </c>
      <c r="G397" s="13">
        <v>69546102</v>
      </c>
      <c r="H397" s="14">
        <v>1.3460015835312601E-2</v>
      </c>
      <c r="I397" s="14">
        <v>1.33702345631716E-2</v>
      </c>
      <c r="J397" s="11">
        <v>2023</v>
      </c>
      <c r="K397" s="11">
        <v>7</v>
      </c>
      <c r="L397" s="11">
        <v>3</v>
      </c>
      <c r="M397" s="11" t="s">
        <v>40</v>
      </c>
    </row>
    <row r="398" spans="1:13" x14ac:dyDescent="0.2">
      <c r="A398" s="5">
        <v>45119</v>
      </c>
      <c r="B398" s="6" t="s">
        <v>39</v>
      </c>
      <c r="C398" s="7">
        <v>205.73</v>
      </c>
      <c r="D398" s="7">
        <v>207.94</v>
      </c>
      <c r="E398" s="7">
        <v>204.43</v>
      </c>
      <c r="F398" s="7">
        <v>205.69</v>
      </c>
      <c r="G398" s="8">
        <v>103788927</v>
      </c>
      <c r="H398" s="9">
        <v>4.3457031249997998E-3</v>
      </c>
      <c r="I398" s="9">
        <v>4.3362878247189002E-3</v>
      </c>
      <c r="J398" s="6">
        <v>2023</v>
      </c>
      <c r="K398" s="6">
        <v>7</v>
      </c>
      <c r="L398" s="6">
        <v>3</v>
      </c>
      <c r="M398" s="6" t="s">
        <v>41</v>
      </c>
    </row>
    <row r="399" spans="1:13" x14ac:dyDescent="0.2">
      <c r="A399" s="10">
        <v>45120</v>
      </c>
      <c r="B399" s="11" t="s">
        <v>39</v>
      </c>
      <c r="C399" s="12">
        <v>206.72</v>
      </c>
      <c r="D399" s="12">
        <v>210.17</v>
      </c>
      <c r="E399" s="12">
        <v>204.17</v>
      </c>
      <c r="F399" s="12">
        <v>207.65</v>
      </c>
      <c r="G399" s="13">
        <v>65410447</v>
      </c>
      <c r="H399" s="14">
        <v>9.5289027176819006E-3</v>
      </c>
      <c r="I399" s="14">
        <v>9.4837890866906003E-3</v>
      </c>
      <c r="J399" s="11">
        <v>2023</v>
      </c>
      <c r="K399" s="11">
        <v>7</v>
      </c>
      <c r="L399" s="11">
        <v>3</v>
      </c>
      <c r="M399" s="11" t="s">
        <v>42</v>
      </c>
    </row>
    <row r="400" spans="1:13" x14ac:dyDescent="0.2">
      <c r="A400" s="5">
        <v>45121</v>
      </c>
      <c r="B400" s="6" t="s">
        <v>39</v>
      </c>
      <c r="C400" s="7">
        <v>209.04</v>
      </c>
      <c r="D400" s="7">
        <v>207.26</v>
      </c>
      <c r="E400" s="7">
        <v>202.58</v>
      </c>
      <c r="F400" s="7">
        <v>205.27</v>
      </c>
      <c r="G400" s="8">
        <v>69320865</v>
      </c>
      <c r="H400" s="9">
        <v>-1.14615940284131E-2</v>
      </c>
      <c r="I400" s="9">
        <v>-1.1527784347674999E-2</v>
      </c>
      <c r="J400" s="6">
        <v>2023</v>
      </c>
      <c r="K400" s="6">
        <v>7</v>
      </c>
      <c r="L400" s="6">
        <v>3</v>
      </c>
      <c r="M400" s="6" t="s">
        <v>43</v>
      </c>
    </row>
    <row r="401" spans="1:13" x14ac:dyDescent="0.2">
      <c r="A401" s="10">
        <v>45124</v>
      </c>
      <c r="B401" s="11" t="s">
        <v>39</v>
      </c>
      <c r="C401" s="12">
        <v>206.18</v>
      </c>
      <c r="D401" s="12">
        <v>207.02</v>
      </c>
      <c r="E401" s="12">
        <v>202.12</v>
      </c>
      <c r="F401" s="12">
        <v>204.73</v>
      </c>
      <c r="G401" s="13">
        <v>62942757</v>
      </c>
      <c r="H401" s="14">
        <v>-2.6306815413844999E-3</v>
      </c>
      <c r="I401" s="14">
        <v>-2.6341478646001999E-3</v>
      </c>
      <c r="J401" s="11">
        <v>2023</v>
      </c>
      <c r="K401" s="11">
        <v>7</v>
      </c>
      <c r="L401" s="11">
        <v>3</v>
      </c>
      <c r="M401" s="11" t="s">
        <v>44</v>
      </c>
    </row>
    <row r="402" spans="1:13" x14ac:dyDescent="0.2">
      <c r="A402" s="5">
        <v>45125</v>
      </c>
      <c r="B402" s="6" t="s">
        <v>39</v>
      </c>
      <c r="C402" s="7">
        <v>205.86</v>
      </c>
      <c r="D402" s="7">
        <v>207.78</v>
      </c>
      <c r="E402" s="7">
        <v>203.61</v>
      </c>
      <c r="F402" s="7">
        <v>205.51</v>
      </c>
      <c r="G402" s="8">
        <v>88661060</v>
      </c>
      <c r="H402" s="9">
        <v>3.8098959605334E-3</v>
      </c>
      <c r="I402" s="9">
        <v>3.8026566883416998E-3</v>
      </c>
      <c r="J402" s="6">
        <v>2023</v>
      </c>
      <c r="K402" s="6">
        <v>7</v>
      </c>
      <c r="L402" s="6">
        <v>3</v>
      </c>
      <c r="M402" s="6" t="s">
        <v>40</v>
      </c>
    </row>
    <row r="403" spans="1:13" x14ac:dyDescent="0.2">
      <c r="A403" s="10">
        <v>45126</v>
      </c>
      <c r="B403" s="11" t="s">
        <v>39</v>
      </c>
      <c r="C403" s="12">
        <v>206.28</v>
      </c>
      <c r="D403" s="12">
        <v>209.83</v>
      </c>
      <c r="E403" s="12">
        <v>207.2</v>
      </c>
      <c r="F403" s="12">
        <v>208.5</v>
      </c>
      <c r="G403" s="13">
        <v>113229569</v>
      </c>
      <c r="H403" s="14">
        <v>1.45491703566735E-2</v>
      </c>
      <c r="I403" s="14">
        <v>1.44443466860271E-2</v>
      </c>
      <c r="J403" s="11">
        <v>2023</v>
      </c>
      <c r="K403" s="11">
        <v>7</v>
      </c>
      <c r="L403" s="11">
        <v>3</v>
      </c>
      <c r="M403" s="11" t="s">
        <v>41</v>
      </c>
    </row>
    <row r="404" spans="1:13" x14ac:dyDescent="0.2">
      <c r="A404" s="5">
        <v>45127</v>
      </c>
      <c r="B404" s="6" t="s">
        <v>39</v>
      </c>
      <c r="C404" s="7">
        <v>208.78</v>
      </c>
      <c r="D404" s="7">
        <v>209.16</v>
      </c>
      <c r="E404" s="7">
        <v>205.6</v>
      </c>
      <c r="F404" s="7">
        <v>207.2</v>
      </c>
      <c r="G404" s="8">
        <v>75701104</v>
      </c>
      <c r="H404" s="9">
        <v>-6.2350119904076998E-3</v>
      </c>
      <c r="I404" s="9">
        <v>-6.2545308535281998E-3</v>
      </c>
      <c r="J404" s="6">
        <v>2023</v>
      </c>
      <c r="K404" s="6">
        <v>7</v>
      </c>
      <c r="L404" s="6">
        <v>3</v>
      </c>
      <c r="M404" s="6" t="s">
        <v>42</v>
      </c>
    </row>
    <row r="405" spans="1:13" x14ac:dyDescent="0.2">
      <c r="A405" s="10">
        <v>45128</v>
      </c>
      <c r="B405" s="11" t="s">
        <v>39</v>
      </c>
      <c r="C405" s="12">
        <v>207.29</v>
      </c>
      <c r="D405" s="12">
        <v>211.34</v>
      </c>
      <c r="E405" s="12">
        <v>207.94</v>
      </c>
      <c r="F405" s="12">
        <v>209.14</v>
      </c>
      <c r="G405" s="13">
        <v>54633753</v>
      </c>
      <c r="H405" s="14">
        <v>9.3629343629343994E-3</v>
      </c>
      <c r="I405" s="14">
        <v>9.3193737851146995E-3</v>
      </c>
      <c r="J405" s="11">
        <v>2023</v>
      </c>
      <c r="K405" s="11">
        <v>7</v>
      </c>
      <c r="L405" s="11">
        <v>3</v>
      </c>
      <c r="M405" s="11" t="s">
        <v>43</v>
      </c>
    </row>
    <row r="406" spans="1:13" x14ac:dyDescent="0.2">
      <c r="A406" s="5">
        <v>45131</v>
      </c>
      <c r="B406" s="6" t="s">
        <v>39</v>
      </c>
      <c r="C406" s="7">
        <v>208.88</v>
      </c>
      <c r="D406" s="7">
        <v>210.71</v>
      </c>
      <c r="E406" s="7">
        <v>206.66</v>
      </c>
      <c r="F406" s="7">
        <v>208.29</v>
      </c>
      <c r="G406" s="8">
        <v>57813053</v>
      </c>
      <c r="H406" s="9">
        <v>-4.0642631729941002E-3</v>
      </c>
      <c r="I406" s="9">
        <v>-4.0725447371509002E-3</v>
      </c>
      <c r="J406" s="6">
        <v>2023</v>
      </c>
      <c r="K406" s="6">
        <v>7</v>
      </c>
      <c r="L406" s="6">
        <v>3</v>
      </c>
      <c r="M406" s="6" t="s">
        <v>44</v>
      </c>
    </row>
    <row r="407" spans="1:13" x14ac:dyDescent="0.2">
      <c r="A407" s="10">
        <v>45132</v>
      </c>
      <c r="B407" s="11" t="s">
        <v>39</v>
      </c>
      <c r="C407" s="12">
        <v>207</v>
      </c>
      <c r="D407" s="12">
        <v>211.38</v>
      </c>
      <c r="E407" s="12">
        <v>204.99</v>
      </c>
      <c r="F407" s="12">
        <v>207.96</v>
      </c>
      <c r="G407" s="13">
        <v>90053727</v>
      </c>
      <c r="H407" s="14">
        <v>-1.5843295405443001E-3</v>
      </c>
      <c r="I407" s="14">
        <v>-1.5855859177765E-3</v>
      </c>
      <c r="J407" s="11">
        <v>2023</v>
      </c>
      <c r="K407" s="11">
        <v>7</v>
      </c>
      <c r="L407" s="11">
        <v>3</v>
      </c>
      <c r="M407" s="11" t="s">
        <v>40</v>
      </c>
    </row>
    <row r="408" spans="1:13" x14ac:dyDescent="0.2">
      <c r="A408" s="5">
        <v>45133</v>
      </c>
      <c r="B408" s="6" t="s">
        <v>39</v>
      </c>
      <c r="C408" s="7">
        <v>206.95</v>
      </c>
      <c r="D408" s="7">
        <v>212.04</v>
      </c>
      <c r="E408" s="7">
        <v>210.07</v>
      </c>
      <c r="F408" s="7">
        <v>211.01</v>
      </c>
      <c r="G408" s="8">
        <v>139109523</v>
      </c>
      <c r="H408" s="9">
        <v>1.4666281977303301E-2</v>
      </c>
      <c r="I408" s="9">
        <v>1.45597722024503E-2</v>
      </c>
      <c r="J408" s="6">
        <v>2023</v>
      </c>
      <c r="K408" s="6">
        <v>7</v>
      </c>
      <c r="L408" s="6">
        <v>3</v>
      </c>
      <c r="M408" s="6" t="s">
        <v>41</v>
      </c>
    </row>
    <row r="409" spans="1:13" x14ac:dyDescent="0.2">
      <c r="A409" s="10">
        <v>45134</v>
      </c>
      <c r="B409" s="11" t="s">
        <v>39</v>
      </c>
      <c r="C409" s="12">
        <v>210.71</v>
      </c>
      <c r="D409" s="12">
        <v>205.26</v>
      </c>
      <c r="E409" s="12">
        <v>203.4</v>
      </c>
      <c r="F409" s="12">
        <v>204.07</v>
      </c>
      <c r="G409" s="13">
        <v>90030106</v>
      </c>
      <c r="H409" s="14">
        <v>-3.2889436519596103E-2</v>
      </c>
      <c r="I409" s="14">
        <v>-3.3442453476970897E-2</v>
      </c>
      <c r="J409" s="11">
        <v>2023</v>
      </c>
      <c r="K409" s="11">
        <v>7</v>
      </c>
      <c r="L409" s="11">
        <v>3</v>
      </c>
      <c r="M409" s="11" t="s">
        <v>42</v>
      </c>
    </row>
    <row r="410" spans="1:13" x14ac:dyDescent="0.2">
      <c r="A410" s="5">
        <v>45135</v>
      </c>
      <c r="B410" s="6" t="s">
        <v>39</v>
      </c>
      <c r="C410" s="7">
        <v>204.32</v>
      </c>
      <c r="D410" s="7">
        <v>201.27</v>
      </c>
      <c r="E410" s="7">
        <v>198.11</v>
      </c>
      <c r="F410" s="7">
        <v>199.71</v>
      </c>
      <c r="G410" s="8">
        <v>71233105</v>
      </c>
      <c r="H410" s="9">
        <v>-2.1365217817415499E-2</v>
      </c>
      <c r="I410" s="9">
        <v>-2.15967579602723E-2</v>
      </c>
      <c r="J410" s="6">
        <v>2023</v>
      </c>
      <c r="K410" s="6">
        <v>7</v>
      </c>
      <c r="L410" s="6">
        <v>3</v>
      </c>
      <c r="M410" s="6" t="s">
        <v>43</v>
      </c>
    </row>
    <row r="411" spans="1:13" x14ac:dyDescent="0.2">
      <c r="A411" s="10">
        <v>45138</v>
      </c>
      <c r="B411" s="11" t="s">
        <v>39</v>
      </c>
      <c r="C411" s="12">
        <v>201.18</v>
      </c>
      <c r="D411" s="12">
        <v>196.94</v>
      </c>
      <c r="E411" s="12">
        <v>191.32</v>
      </c>
      <c r="F411" s="12">
        <v>194.83</v>
      </c>
      <c r="G411" s="13">
        <v>100673421</v>
      </c>
      <c r="H411" s="14">
        <v>-2.44354313754944E-2</v>
      </c>
      <c r="I411" s="14">
        <v>-2.4738930822926001E-2</v>
      </c>
      <c r="J411" s="11">
        <v>2023</v>
      </c>
      <c r="K411" s="11">
        <v>7</v>
      </c>
      <c r="L411" s="11">
        <v>3</v>
      </c>
      <c r="M411" s="11" t="s">
        <v>44</v>
      </c>
    </row>
    <row r="412" spans="1:13" x14ac:dyDescent="0.2">
      <c r="A412" s="5">
        <v>45139</v>
      </c>
      <c r="B412" s="6" t="s">
        <v>39</v>
      </c>
      <c r="C412" s="7">
        <v>194.79</v>
      </c>
      <c r="D412" s="7">
        <v>190.39</v>
      </c>
      <c r="E412" s="7">
        <v>184.92</v>
      </c>
      <c r="F412" s="7">
        <v>187.33</v>
      </c>
      <c r="G412" s="8">
        <v>74453669</v>
      </c>
      <c r="H412" s="9">
        <v>-3.8495098290817598E-2</v>
      </c>
      <c r="I412" s="9">
        <v>-3.9255615984828303E-2</v>
      </c>
      <c r="J412" s="6">
        <v>2023</v>
      </c>
      <c r="K412" s="6">
        <v>8</v>
      </c>
      <c r="L412" s="6">
        <v>3</v>
      </c>
      <c r="M412" s="6" t="s">
        <v>40</v>
      </c>
    </row>
    <row r="413" spans="1:13" x14ac:dyDescent="0.2">
      <c r="A413" s="10">
        <v>45140</v>
      </c>
      <c r="B413" s="11" t="s">
        <v>39</v>
      </c>
      <c r="C413" s="12">
        <v>188.29</v>
      </c>
      <c r="D413" s="12">
        <v>186.45</v>
      </c>
      <c r="E413" s="12">
        <v>183.66</v>
      </c>
      <c r="F413" s="12">
        <v>185.27</v>
      </c>
      <c r="G413" s="13">
        <v>71417366</v>
      </c>
      <c r="H413" s="14">
        <v>-1.0996636950835401E-2</v>
      </c>
      <c r="I413" s="14">
        <v>-1.1057546911046099E-2</v>
      </c>
      <c r="J413" s="11">
        <v>2023</v>
      </c>
      <c r="K413" s="11">
        <v>8</v>
      </c>
      <c r="L413" s="11">
        <v>3</v>
      </c>
      <c r="M413" s="11" t="s">
        <v>41</v>
      </c>
    </row>
    <row r="414" spans="1:13" x14ac:dyDescent="0.2">
      <c r="A414" s="5">
        <v>45141</v>
      </c>
      <c r="B414" s="6" t="s">
        <v>39</v>
      </c>
      <c r="C414" s="7">
        <v>186.29</v>
      </c>
      <c r="D414" s="7">
        <v>189.82</v>
      </c>
      <c r="E414" s="7">
        <v>185.07</v>
      </c>
      <c r="F414" s="7">
        <v>187.73</v>
      </c>
      <c r="G414" s="8">
        <v>60008661</v>
      </c>
      <c r="H414" s="9">
        <v>1.3277918713229199E-2</v>
      </c>
      <c r="I414" s="9">
        <v>1.3190539774349299E-2</v>
      </c>
      <c r="J414" s="6">
        <v>2023</v>
      </c>
      <c r="K414" s="6">
        <v>8</v>
      </c>
      <c r="L414" s="6">
        <v>3</v>
      </c>
      <c r="M414" s="6" t="s">
        <v>42</v>
      </c>
    </row>
    <row r="415" spans="1:13" x14ac:dyDescent="0.2">
      <c r="A415" s="10">
        <v>45142</v>
      </c>
      <c r="B415" s="11" t="s">
        <v>39</v>
      </c>
      <c r="C415" s="12">
        <v>187.51</v>
      </c>
      <c r="D415" s="12">
        <v>188.29</v>
      </c>
      <c r="E415" s="12">
        <v>184.47</v>
      </c>
      <c r="F415" s="12">
        <v>186.9</v>
      </c>
      <c r="G415" s="13">
        <v>122065927</v>
      </c>
      <c r="H415" s="14">
        <v>-4.4212432749159E-3</v>
      </c>
      <c r="I415" s="14">
        <v>-4.4310458747535003E-3</v>
      </c>
      <c r="J415" s="11">
        <v>2023</v>
      </c>
      <c r="K415" s="11">
        <v>8</v>
      </c>
      <c r="L415" s="11">
        <v>3</v>
      </c>
      <c r="M415" s="11" t="s">
        <v>43</v>
      </c>
    </row>
    <row r="416" spans="1:13" x14ac:dyDescent="0.2">
      <c r="A416" s="5">
        <v>45145</v>
      </c>
      <c r="B416" s="6" t="s">
        <v>39</v>
      </c>
      <c r="C416" s="7">
        <v>187.47</v>
      </c>
      <c r="D416" s="7">
        <v>189.85</v>
      </c>
      <c r="E416" s="7">
        <v>186.34</v>
      </c>
      <c r="F416" s="7">
        <v>187.62</v>
      </c>
      <c r="G416" s="8">
        <v>37347435</v>
      </c>
      <c r="H416" s="9">
        <v>3.8523274478329999E-3</v>
      </c>
      <c r="I416" s="9">
        <v>3.8449262362877002E-3</v>
      </c>
      <c r="J416" s="6">
        <v>2023</v>
      </c>
      <c r="K416" s="6">
        <v>8</v>
      </c>
      <c r="L416" s="6">
        <v>3</v>
      </c>
      <c r="M416" s="6" t="s">
        <v>44</v>
      </c>
    </row>
    <row r="417" spans="1:13" x14ac:dyDescent="0.2">
      <c r="A417" s="10">
        <v>45146</v>
      </c>
      <c r="B417" s="11" t="s">
        <v>39</v>
      </c>
      <c r="C417" s="12">
        <v>187.38</v>
      </c>
      <c r="D417" s="12">
        <v>193.19</v>
      </c>
      <c r="E417" s="12">
        <v>187.52</v>
      </c>
      <c r="F417" s="12">
        <v>191.21</v>
      </c>
      <c r="G417" s="13">
        <v>101634637</v>
      </c>
      <c r="H417" s="14">
        <v>1.9134420637458599E-2</v>
      </c>
      <c r="I417" s="14">
        <v>1.8953659807063001E-2</v>
      </c>
      <c r="J417" s="11">
        <v>2023</v>
      </c>
      <c r="K417" s="11">
        <v>8</v>
      </c>
      <c r="L417" s="11">
        <v>3</v>
      </c>
      <c r="M417" s="11" t="s">
        <v>40</v>
      </c>
    </row>
    <row r="418" spans="1:13" x14ac:dyDescent="0.2">
      <c r="A418" s="5">
        <v>45147</v>
      </c>
      <c r="B418" s="6" t="s">
        <v>39</v>
      </c>
      <c r="C418" s="7">
        <v>192.5</v>
      </c>
      <c r="D418" s="7">
        <v>196.48</v>
      </c>
      <c r="E418" s="7">
        <v>194.3</v>
      </c>
      <c r="F418" s="7">
        <v>195.67</v>
      </c>
      <c r="G418" s="8">
        <v>69609646</v>
      </c>
      <c r="H418" s="9">
        <v>2.3325139898540698E-2</v>
      </c>
      <c r="I418" s="9">
        <v>2.30572662851392E-2</v>
      </c>
      <c r="J418" s="6">
        <v>2023</v>
      </c>
      <c r="K418" s="6">
        <v>8</v>
      </c>
      <c r="L418" s="6">
        <v>3</v>
      </c>
      <c r="M418" s="6" t="s">
        <v>41</v>
      </c>
    </row>
    <row r="419" spans="1:13" x14ac:dyDescent="0.2">
      <c r="A419" s="10">
        <v>45148</v>
      </c>
      <c r="B419" s="11" t="s">
        <v>39</v>
      </c>
      <c r="C419" s="12">
        <v>196.3</v>
      </c>
      <c r="D419" s="12">
        <v>196.5</v>
      </c>
      <c r="E419" s="12">
        <v>193.78</v>
      </c>
      <c r="F419" s="12">
        <v>195.53</v>
      </c>
      <c r="G419" s="13">
        <v>70733862</v>
      </c>
      <c r="H419" s="14">
        <v>-7.1549036643320002E-4</v>
      </c>
      <c r="I419" s="14">
        <v>-7.1574645182380001E-4</v>
      </c>
      <c r="J419" s="11">
        <v>2023</v>
      </c>
      <c r="K419" s="11">
        <v>8</v>
      </c>
      <c r="L419" s="11">
        <v>3</v>
      </c>
      <c r="M419" s="11" t="s">
        <v>42</v>
      </c>
    </row>
    <row r="420" spans="1:13" x14ac:dyDescent="0.2">
      <c r="A420" s="5">
        <v>45149</v>
      </c>
      <c r="B420" s="6" t="s">
        <v>39</v>
      </c>
      <c r="C420" s="7">
        <v>194.34</v>
      </c>
      <c r="D420" s="7">
        <v>202.41</v>
      </c>
      <c r="E420" s="7">
        <v>197.67</v>
      </c>
      <c r="F420" s="7">
        <v>200.17</v>
      </c>
      <c r="G420" s="8">
        <v>132916509</v>
      </c>
      <c r="H420" s="9">
        <v>2.3730373855674201E-2</v>
      </c>
      <c r="I420" s="9">
        <v>2.3453185164431001E-2</v>
      </c>
      <c r="J420" s="6">
        <v>2023</v>
      </c>
      <c r="K420" s="6">
        <v>8</v>
      </c>
      <c r="L420" s="6">
        <v>3</v>
      </c>
      <c r="M420" s="6" t="s">
        <v>43</v>
      </c>
    </row>
    <row r="421" spans="1:13" x14ac:dyDescent="0.2">
      <c r="A421" s="10">
        <v>45152</v>
      </c>
      <c r="B421" s="11" t="s">
        <v>39</v>
      </c>
      <c r="C421" s="12">
        <v>200.33</v>
      </c>
      <c r="D421" s="12">
        <v>201.83</v>
      </c>
      <c r="E421" s="12">
        <v>199.08</v>
      </c>
      <c r="F421" s="12">
        <v>200.57</v>
      </c>
      <c r="G421" s="13">
        <v>64572414</v>
      </c>
      <c r="H421" s="14">
        <v>1.9983014437727001E-3</v>
      </c>
      <c r="I421" s="14">
        <v>1.9963074953408002E-3</v>
      </c>
      <c r="J421" s="11">
        <v>2023</v>
      </c>
      <c r="K421" s="11">
        <v>8</v>
      </c>
      <c r="L421" s="11">
        <v>3</v>
      </c>
      <c r="M421" s="11" t="s">
        <v>44</v>
      </c>
    </row>
    <row r="422" spans="1:13" x14ac:dyDescent="0.2">
      <c r="A422" s="5">
        <v>45153</v>
      </c>
      <c r="B422" s="6" t="s">
        <v>39</v>
      </c>
      <c r="C422" s="7">
        <v>202.26</v>
      </c>
      <c r="D422" s="7">
        <v>200.43</v>
      </c>
      <c r="E422" s="7">
        <v>195.57</v>
      </c>
      <c r="F422" s="7">
        <v>197.83</v>
      </c>
      <c r="G422" s="8">
        <v>65235636</v>
      </c>
      <c r="H422" s="9">
        <v>-1.3661065962008201E-2</v>
      </c>
      <c r="I422" s="9">
        <v>-1.37552369579547E-2</v>
      </c>
      <c r="J422" s="6">
        <v>2023</v>
      </c>
      <c r="K422" s="6">
        <v>8</v>
      </c>
      <c r="L422" s="6">
        <v>3</v>
      </c>
      <c r="M422" s="6" t="s">
        <v>40</v>
      </c>
    </row>
    <row r="423" spans="1:13" x14ac:dyDescent="0.2">
      <c r="A423" s="10">
        <v>45154</v>
      </c>
      <c r="B423" s="11" t="s">
        <v>39</v>
      </c>
      <c r="C423" s="12">
        <v>197.64</v>
      </c>
      <c r="D423" s="12">
        <v>197.05</v>
      </c>
      <c r="E423" s="12">
        <v>194.36</v>
      </c>
      <c r="F423" s="12">
        <v>195.92</v>
      </c>
      <c r="G423" s="13">
        <v>76930957</v>
      </c>
      <c r="H423" s="14">
        <v>-9.6547540817875002E-3</v>
      </c>
      <c r="I423" s="14">
        <v>-9.7016633960883992E-3</v>
      </c>
      <c r="J423" s="11">
        <v>2023</v>
      </c>
      <c r="K423" s="11">
        <v>8</v>
      </c>
      <c r="L423" s="11">
        <v>3</v>
      </c>
      <c r="M423" s="11" t="s">
        <v>41</v>
      </c>
    </row>
    <row r="424" spans="1:13" x14ac:dyDescent="0.2">
      <c r="A424" s="5">
        <v>45155</v>
      </c>
      <c r="B424" s="6" t="s">
        <v>39</v>
      </c>
      <c r="C424" s="7">
        <v>196.37</v>
      </c>
      <c r="D424" s="7">
        <v>191.8</v>
      </c>
      <c r="E424" s="7">
        <v>189.86</v>
      </c>
      <c r="F424" s="7">
        <v>191.14</v>
      </c>
      <c r="G424" s="8">
        <v>90575236</v>
      </c>
      <c r="H424" s="9">
        <v>-2.43977133523887E-2</v>
      </c>
      <c r="I424" s="9">
        <v>-2.4700268805878601E-2</v>
      </c>
      <c r="J424" s="6">
        <v>2023</v>
      </c>
      <c r="K424" s="6">
        <v>8</v>
      </c>
      <c r="L424" s="6">
        <v>3</v>
      </c>
      <c r="M424" s="6" t="s">
        <v>42</v>
      </c>
    </row>
    <row r="425" spans="1:13" x14ac:dyDescent="0.2">
      <c r="A425" s="10">
        <v>45156</v>
      </c>
      <c r="B425" s="11" t="s">
        <v>39</v>
      </c>
      <c r="C425" s="12">
        <v>191.67</v>
      </c>
      <c r="D425" s="12">
        <v>189.78</v>
      </c>
      <c r="E425" s="12">
        <v>186.54</v>
      </c>
      <c r="F425" s="12">
        <v>188.36</v>
      </c>
      <c r="G425" s="13">
        <v>70068259</v>
      </c>
      <c r="H425" s="14">
        <v>-1.45443130689545E-2</v>
      </c>
      <c r="I425" s="14">
        <v>-1.4651118462679601E-2</v>
      </c>
      <c r="J425" s="11">
        <v>2023</v>
      </c>
      <c r="K425" s="11">
        <v>8</v>
      </c>
      <c r="L425" s="11">
        <v>3</v>
      </c>
      <c r="M425" s="11" t="s">
        <v>43</v>
      </c>
    </row>
    <row r="426" spans="1:13" x14ac:dyDescent="0.2">
      <c r="A426" s="5">
        <v>45159</v>
      </c>
      <c r="B426" s="6" t="s">
        <v>39</v>
      </c>
      <c r="C426" s="7">
        <v>187.36</v>
      </c>
      <c r="D426" s="7">
        <v>188.92</v>
      </c>
      <c r="E426" s="7">
        <v>185.5</v>
      </c>
      <c r="F426" s="7">
        <v>187.3</v>
      </c>
      <c r="G426" s="8">
        <v>49892413</v>
      </c>
      <c r="H426" s="9">
        <v>-5.6275217668294002E-3</v>
      </c>
      <c r="I426" s="9">
        <v>-5.6434159253108997E-3</v>
      </c>
      <c r="J426" s="6">
        <v>2023</v>
      </c>
      <c r="K426" s="6">
        <v>8</v>
      </c>
      <c r="L426" s="6">
        <v>3</v>
      </c>
      <c r="M426" s="6" t="s">
        <v>44</v>
      </c>
    </row>
    <row r="427" spans="1:13" x14ac:dyDescent="0.2">
      <c r="A427" s="10">
        <v>45160</v>
      </c>
      <c r="B427" s="11" t="s">
        <v>39</v>
      </c>
      <c r="C427" s="12">
        <v>187.79</v>
      </c>
      <c r="D427" s="12">
        <v>191.35</v>
      </c>
      <c r="E427" s="12">
        <v>189.16</v>
      </c>
      <c r="F427" s="12">
        <v>189.96</v>
      </c>
      <c r="G427" s="13">
        <v>61702051</v>
      </c>
      <c r="H427" s="14">
        <v>1.4201815269620799E-2</v>
      </c>
      <c r="I427" s="14">
        <v>1.41019142308781E-2</v>
      </c>
      <c r="J427" s="11">
        <v>2023</v>
      </c>
      <c r="K427" s="11">
        <v>8</v>
      </c>
      <c r="L427" s="11">
        <v>3</v>
      </c>
      <c r="M427" s="11" t="s">
        <v>40</v>
      </c>
    </row>
    <row r="428" spans="1:13" x14ac:dyDescent="0.2">
      <c r="A428" s="5">
        <v>45161</v>
      </c>
      <c r="B428" s="6" t="s">
        <v>39</v>
      </c>
      <c r="C428" s="7">
        <v>188.61</v>
      </c>
      <c r="D428" s="7">
        <v>196.49</v>
      </c>
      <c r="E428" s="7">
        <v>194.43</v>
      </c>
      <c r="F428" s="7">
        <v>195.69</v>
      </c>
      <c r="G428" s="8">
        <v>117498643</v>
      </c>
      <c r="H428" s="9">
        <v>3.0164245104232299E-2</v>
      </c>
      <c r="I428" s="9">
        <v>2.9718250795193E-2</v>
      </c>
      <c r="J428" s="6">
        <v>2023</v>
      </c>
      <c r="K428" s="6">
        <v>8</v>
      </c>
      <c r="L428" s="6">
        <v>3</v>
      </c>
      <c r="M428" s="6" t="s">
        <v>41</v>
      </c>
    </row>
    <row r="429" spans="1:13" x14ac:dyDescent="0.2">
      <c r="A429" s="10">
        <v>45162</v>
      </c>
      <c r="B429" s="11" t="s">
        <v>39</v>
      </c>
      <c r="C429" s="12">
        <v>195.07</v>
      </c>
      <c r="D429" s="12">
        <v>193.01</v>
      </c>
      <c r="E429" s="12">
        <v>189.21</v>
      </c>
      <c r="F429" s="12">
        <v>191.23</v>
      </c>
      <c r="G429" s="13">
        <v>81814923</v>
      </c>
      <c r="H429" s="14">
        <v>-2.27911492666973E-2</v>
      </c>
      <c r="I429" s="14">
        <v>-2.3054882401231401E-2</v>
      </c>
      <c r="J429" s="11">
        <v>2023</v>
      </c>
      <c r="K429" s="11">
        <v>8</v>
      </c>
      <c r="L429" s="11">
        <v>3</v>
      </c>
      <c r="M429" s="11" t="s">
        <v>42</v>
      </c>
    </row>
    <row r="430" spans="1:13" x14ac:dyDescent="0.2">
      <c r="A430" s="5">
        <v>45163</v>
      </c>
      <c r="B430" s="6" t="s">
        <v>39</v>
      </c>
      <c r="C430" s="7">
        <v>192.28</v>
      </c>
      <c r="D430" s="7">
        <v>193.88</v>
      </c>
      <c r="E430" s="7">
        <v>191.32</v>
      </c>
      <c r="F430" s="7">
        <v>192.6</v>
      </c>
      <c r="G430" s="8">
        <v>91592814</v>
      </c>
      <c r="H430" s="9">
        <v>7.1641478847461002E-3</v>
      </c>
      <c r="I430" s="9">
        <v>7.1386072891423003E-3</v>
      </c>
      <c r="J430" s="6">
        <v>2023</v>
      </c>
      <c r="K430" s="6">
        <v>8</v>
      </c>
      <c r="L430" s="6">
        <v>3</v>
      </c>
      <c r="M430" s="6" t="s">
        <v>43</v>
      </c>
    </row>
    <row r="431" spans="1:13" x14ac:dyDescent="0.2">
      <c r="A431" s="10">
        <v>45166</v>
      </c>
      <c r="B431" s="11" t="s">
        <v>39</v>
      </c>
      <c r="C431" s="12">
        <v>192.95</v>
      </c>
      <c r="D431" s="12">
        <v>190.92</v>
      </c>
      <c r="E431" s="12">
        <v>187.86</v>
      </c>
      <c r="F431" s="12">
        <v>189.31</v>
      </c>
      <c r="G431" s="13">
        <v>73965611</v>
      </c>
      <c r="H431" s="14">
        <v>-1.7082035306334301E-2</v>
      </c>
      <c r="I431" s="14">
        <v>-1.7229616342206499E-2</v>
      </c>
      <c r="J431" s="11">
        <v>2023</v>
      </c>
      <c r="K431" s="11">
        <v>8</v>
      </c>
      <c r="L431" s="11">
        <v>3</v>
      </c>
      <c r="M431" s="11" t="s">
        <v>44</v>
      </c>
    </row>
    <row r="432" spans="1:13" x14ac:dyDescent="0.2">
      <c r="A432" s="5">
        <v>45167</v>
      </c>
      <c r="B432" s="6" t="s">
        <v>39</v>
      </c>
      <c r="C432" s="7">
        <v>189.01</v>
      </c>
      <c r="D432" s="7">
        <v>191.79</v>
      </c>
      <c r="E432" s="7">
        <v>189.81</v>
      </c>
      <c r="F432" s="7">
        <v>190.93</v>
      </c>
      <c r="G432" s="8">
        <v>65639478</v>
      </c>
      <c r="H432" s="9">
        <v>8.5573926364163992E-3</v>
      </c>
      <c r="I432" s="9">
        <v>8.5209857035544005E-3</v>
      </c>
      <c r="J432" s="6">
        <v>2023</v>
      </c>
      <c r="K432" s="6">
        <v>8</v>
      </c>
      <c r="L432" s="6">
        <v>3</v>
      </c>
      <c r="M432" s="6" t="s">
        <v>40</v>
      </c>
    </row>
    <row r="433" spans="1:13" x14ac:dyDescent="0.2">
      <c r="A433" s="10">
        <v>45168</v>
      </c>
      <c r="B433" s="11" t="s">
        <v>39</v>
      </c>
      <c r="C433" s="12">
        <v>191.36</v>
      </c>
      <c r="D433" s="12">
        <v>192.68</v>
      </c>
      <c r="E433" s="12">
        <v>189.33</v>
      </c>
      <c r="F433" s="12">
        <v>190.59</v>
      </c>
      <c r="G433" s="13">
        <v>132329823</v>
      </c>
      <c r="H433" s="14">
        <v>-1.7807573456241001E-3</v>
      </c>
      <c r="I433" s="14">
        <v>-1.7823447788215001E-3</v>
      </c>
      <c r="J433" s="11">
        <v>2023</v>
      </c>
      <c r="K433" s="11">
        <v>8</v>
      </c>
      <c r="L433" s="11">
        <v>3</v>
      </c>
      <c r="M433" s="11" t="s">
        <v>41</v>
      </c>
    </row>
    <row r="434" spans="1:13" x14ac:dyDescent="0.2">
      <c r="A434" s="5">
        <v>45169</v>
      </c>
      <c r="B434" s="6" t="s">
        <v>39</v>
      </c>
      <c r="C434" s="7">
        <v>190.53</v>
      </c>
      <c r="D434" s="7">
        <v>186.1</v>
      </c>
      <c r="E434" s="7">
        <v>183.79</v>
      </c>
      <c r="F434" s="7">
        <v>184.83</v>
      </c>
      <c r="G434" s="8">
        <v>75608527</v>
      </c>
      <c r="H434" s="9">
        <v>-3.0221942389422201E-2</v>
      </c>
      <c r="I434" s="9">
        <v>-3.0688040251962399E-2</v>
      </c>
      <c r="J434" s="6">
        <v>2023</v>
      </c>
      <c r="K434" s="6">
        <v>8</v>
      </c>
      <c r="L434" s="6">
        <v>3</v>
      </c>
      <c r="M434" s="6" t="s">
        <v>42</v>
      </c>
    </row>
    <row r="435" spans="1:13" x14ac:dyDescent="0.2">
      <c r="A435" s="10">
        <v>45170</v>
      </c>
      <c r="B435" s="11" t="s">
        <v>39</v>
      </c>
      <c r="C435" s="12">
        <v>184.84</v>
      </c>
      <c r="D435" s="12">
        <v>190.17</v>
      </c>
      <c r="E435" s="12">
        <v>186.42</v>
      </c>
      <c r="F435" s="12">
        <v>187.85</v>
      </c>
      <c r="G435" s="13">
        <v>70036439</v>
      </c>
      <c r="H435" s="14">
        <v>1.6339338851917899E-2</v>
      </c>
      <c r="I435" s="14">
        <v>1.6207288325388799E-2</v>
      </c>
      <c r="J435" s="11">
        <v>2023</v>
      </c>
      <c r="K435" s="11">
        <v>9</v>
      </c>
      <c r="L435" s="11">
        <v>3</v>
      </c>
      <c r="M435" s="11" t="s">
        <v>43</v>
      </c>
    </row>
    <row r="436" spans="1:13" x14ac:dyDescent="0.2">
      <c r="A436" s="5">
        <v>45173</v>
      </c>
      <c r="B436" s="6" t="s">
        <v>39</v>
      </c>
      <c r="C436" s="7">
        <v>188.48</v>
      </c>
      <c r="D436" s="7">
        <v>187.39</v>
      </c>
      <c r="E436" s="7">
        <v>184.35</v>
      </c>
      <c r="F436" s="7">
        <v>186.01</v>
      </c>
      <c r="G436" s="8">
        <v>111148744</v>
      </c>
      <c r="H436" s="9">
        <v>-9.7950492414160002E-3</v>
      </c>
      <c r="I436" s="9">
        <v>-9.8433363111183995E-3</v>
      </c>
      <c r="J436" s="6">
        <v>2023</v>
      </c>
      <c r="K436" s="6">
        <v>9</v>
      </c>
      <c r="L436" s="6">
        <v>3</v>
      </c>
      <c r="M436" s="6" t="s">
        <v>44</v>
      </c>
    </row>
    <row r="437" spans="1:13" x14ac:dyDescent="0.2">
      <c r="A437" s="10">
        <v>45174</v>
      </c>
      <c r="B437" s="11" t="s">
        <v>39</v>
      </c>
      <c r="C437" s="12">
        <v>185.32</v>
      </c>
      <c r="D437" s="12">
        <v>186.19</v>
      </c>
      <c r="E437" s="12">
        <v>181.1</v>
      </c>
      <c r="F437" s="12">
        <v>184.42</v>
      </c>
      <c r="G437" s="13">
        <v>64413196</v>
      </c>
      <c r="H437" s="14">
        <v>-8.5479275307778994E-3</v>
      </c>
      <c r="I437" s="14">
        <v>-8.5846705978643006E-3</v>
      </c>
      <c r="J437" s="11">
        <v>2023</v>
      </c>
      <c r="K437" s="11">
        <v>9</v>
      </c>
      <c r="L437" s="11">
        <v>3</v>
      </c>
      <c r="M437" s="11" t="s">
        <v>40</v>
      </c>
    </row>
    <row r="438" spans="1:13" x14ac:dyDescent="0.2">
      <c r="A438" s="5">
        <v>45175</v>
      </c>
      <c r="B438" s="6" t="s">
        <v>39</v>
      </c>
      <c r="C438" s="7">
        <v>184.45</v>
      </c>
      <c r="D438" s="7">
        <v>184.13</v>
      </c>
      <c r="E438" s="7">
        <v>179.33</v>
      </c>
      <c r="F438" s="7">
        <v>181.17</v>
      </c>
      <c r="G438" s="8">
        <v>66927398</v>
      </c>
      <c r="H438" s="9">
        <v>-1.7622817481834901E-2</v>
      </c>
      <c r="I438" s="9">
        <v>-1.7779948123075599E-2</v>
      </c>
      <c r="J438" s="6">
        <v>2023</v>
      </c>
      <c r="K438" s="6">
        <v>9</v>
      </c>
      <c r="L438" s="6">
        <v>3</v>
      </c>
      <c r="M438" s="6" t="s">
        <v>41</v>
      </c>
    </row>
    <row r="439" spans="1:13" x14ac:dyDescent="0.2">
      <c r="A439" s="10">
        <v>45176</v>
      </c>
      <c r="B439" s="11" t="s">
        <v>39</v>
      </c>
      <c r="C439" s="12">
        <v>180.88</v>
      </c>
      <c r="D439" s="12">
        <v>180.12</v>
      </c>
      <c r="E439" s="12">
        <v>178.63</v>
      </c>
      <c r="F439" s="12">
        <v>179.25</v>
      </c>
      <c r="G439" s="13">
        <v>80246298</v>
      </c>
      <c r="H439" s="14">
        <v>-1.0597781089584301E-2</v>
      </c>
      <c r="I439" s="14">
        <v>-1.06543375081897E-2</v>
      </c>
      <c r="J439" s="11">
        <v>2023</v>
      </c>
      <c r="K439" s="11">
        <v>9</v>
      </c>
      <c r="L439" s="11">
        <v>3</v>
      </c>
      <c r="M439" s="11" t="s">
        <v>42</v>
      </c>
    </row>
    <row r="440" spans="1:13" x14ac:dyDescent="0.2">
      <c r="A440" s="5">
        <v>45177</v>
      </c>
      <c r="B440" s="6" t="s">
        <v>39</v>
      </c>
      <c r="C440" s="7">
        <v>177.8</v>
      </c>
      <c r="D440" s="7">
        <v>181.59</v>
      </c>
      <c r="E440" s="7">
        <v>179.58</v>
      </c>
      <c r="F440" s="7">
        <v>180.64</v>
      </c>
      <c r="G440" s="8">
        <v>80006482</v>
      </c>
      <c r="H440" s="9">
        <v>7.7545327754530999E-3</v>
      </c>
      <c r="I440" s="9">
        <v>7.7246209216219001E-3</v>
      </c>
      <c r="J440" s="6">
        <v>2023</v>
      </c>
      <c r="K440" s="6">
        <v>9</v>
      </c>
      <c r="L440" s="6">
        <v>3</v>
      </c>
      <c r="M440" s="6" t="s">
        <v>43</v>
      </c>
    </row>
    <row r="441" spans="1:13" x14ac:dyDescent="0.2">
      <c r="A441" s="10">
        <v>45180</v>
      </c>
      <c r="B441" s="11" t="s">
        <v>39</v>
      </c>
      <c r="C441" s="12">
        <v>179.79</v>
      </c>
      <c r="D441" s="12">
        <v>180.84</v>
      </c>
      <c r="E441" s="12">
        <v>179.29</v>
      </c>
      <c r="F441" s="12">
        <v>180.14</v>
      </c>
      <c r="G441" s="13">
        <v>86479728</v>
      </c>
      <c r="H441" s="14">
        <v>-2.7679362267492998E-3</v>
      </c>
      <c r="I441" s="14">
        <v>-2.7717740457549999E-3</v>
      </c>
      <c r="J441" s="11">
        <v>2023</v>
      </c>
      <c r="K441" s="11">
        <v>9</v>
      </c>
      <c r="L441" s="11">
        <v>3</v>
      </c>
      <c r="M441" s="11" t="s">
        <v>44</v>
      </c>
    </row>
    <row r="442" spans="1:13" x14ac:dyDescent="0.2">
      <c r="A442" s="5">
        <v>45181</v>
      </c>
      <c r="B442" s="6" t="s">
        <v>39</v>
      </c>
      <c r="C442" s="7">
        <v>181.58</v>
      </c>
      <c r="D442" s="7">
        <v>183.93</v>
      </c>
      <c r="E442" s="7">
        <v>178.86</v>
      </c>
      <c r="F442" s="7">
        <v>181.23</v>
      </c>
      <c r="G442" s="8">
        <v>149833902</v>
      </c>
      <c r="H442" s="9">
        <v>6.0508493394026003E-3</v>
      </c>
      <c r="I442" s="9">
        <v>6.0326164631628E-3</v>
      </c>
      <c r="J442" s="6">
        <v>2023</v>
      </c>
      <c r="K442" s="6">
        <v>9</v>
      </c>
      <c r="L442" s="6">
        <v>3</v>
      </c>
      <c r="M442" s="6" t="s">
        <v>40</v>
      </c>
    </row>
    <row r="443" spans="1:13" x14ac:dyDescent="0.2">
      <c r="A443" s="10">
        <v>45182</v>
      </c>
      <c r="B443" s="11" t="s">
        <v>39</v>
      </c>
      <c r="C443" s="12">
        <v>181.59</v>
      </c>
      <c r="D443" s="12">
        <v>183.87</v>
      </c>
      <c r="E443" s="12">
        <v>181.43</v>
      </c>
      <c r="F443" s="12">
        <v>182.43</v>
      </c>
      <c r="G443" s="13">
        <v>88491022</v>
      </c>
      <c r="H443" s="14">
        <v>6.6214202946531997E-3</v>
      </c>
      <c r="I443" s="14">
        <v>6.5995949813684998E-3</v>
      </c>
      <c r="J443" s="11">
        <v>2023</v>
      </c>
      <c r="K443" s="11">
        <v>9</v>
      </c>
      <c r="L443" s="11">
        <v>3</v>
      </c>
      <c r="M443" s="11" t="s">
        <v>41</v>
      </c>
    </row>
    <row r="444" spans="1:13" x14ac:dyDescent="0.2">
      <c r="A444" s="5">
        <v>45183</v>
      </c>
      <c r="B444" s="6" t="s">
        <v>39</v>
      </c>
      <c r="C444" s="7">
        <v>181.2</v>
      </c>
      <c r="D444" s="7">
        <v>188.4</v>
      </c>
      <c r="E444" s="7">
        <v>182.88</v>
      </c>
      <c r="F444" s="7">
        <v>186.66</v>
      </c>
      <c r="G444" s="8">
        <v>39197401</v>
      </c>
      <c r="H444" s="9">
        <v>2.3186975826344301E-2</v>
      </c>
      <c r="I444" s="9">
        <v>2.29222423374725E-2</v>
      </c>
      <c r="J444" s="6">
        <v>2023</v>
      </c>
      <c r="K444" s="6">
        <v>9</v>
      </c>
      <c r="L444" s="6">
        <v>3</v>
      </c>
      <c r="M444" s="6" t="s">
        <v>42</v>
      </c>
    </row>
    <row r="445" spans="1:13" x14ac:dyDescent="0.2">
      <c r="A445" s="10">
        <v>45184</v>
      </c>
      <c r="B445" s="11" t="s">
        <v>39</v>
      </c>
      <c r="C445" s="12">
        <v>185.19</v>
      </c>
      <c r="D445" s="12">
        <v>188.44</v>
      </c>
      <c r="E445" s="12">
        <v>183.52</v>
      </c>
      <c r="F445" s="12">
        <v>185.66</v>
      </c>
      <c r="G445" s="13">
        <v>88227289</v>
      </c>
      <c r="H445" s="14">
        <v>-5.3573341905066999E-3</v>
      </c>
      <c r="I445" s="14">
        <v>-5.3717361658140996E-3</v>
      </c>
      <c r="J445" s="11">
        <v>2023</v>
      </c>
      <c r="K445" s="11">
        <v>9</v>
      </c>
      <c r="L445" s="11">
        <v>3</v>
      </c>
      <c r="M445" s="11" t="s">
        <v>43</v>
      </c>
    </row>
    <row r="446" spans="1:13" x14ac:dyDescent="0.2">
      <c r="A446" s="5">
        <v>45187</v>
      </c>
      <c r="B446" s="6" t="s">
        <v>39</v>
      </c>
      <c r="C446" s="7">
        <v>185.55</v>
      </c>
      <c r="D446" s="7">
        <v>184.36</v>
      </c>
      <c r="E446" s="7">
        <v>178.09</v>
      </c>
      <c r="F446" s="7">
        <v>181.14</v>
      </c>
      <c r="G446" s="8">
        <v>80914305</v>
      </c>
      <c r="H446" s="9">
        <v>-2.43455779381666E-2</v>
      </c>
      <c r="I446" s="9">
        <v>-2.4646831024984099E-2</v>
      </c>
      <c r="J446" s="6">
        <v>2023</v>
      </c>
      <c r="K446" s="6">
        <v>9</v>
      </c>
      <c r="L446" s="6">
        <v>3</v>
      </c>
      <c r="M446" s="6" t="s">
        <v>44</v>
      </c>
    </row>
    <row r="447" spans="1:13" x14ac:dyDescent="0.2">
      <c r="A447" s="10">
        <v>45188</v>
      </c>
      <c r="B447" s="11" t="s">
        <v>39</v>
      </c>
      <c r="C447" s="12">
        <v>182.58</v>
      </c>
      <c r="D447" s="12">
        <v>186.21</v>
      </c>
      <c r="E447" s="12">
        <v>183.24</v>
      </c>
      <c r="F447" s="12">
        <v>184.54</v>
      </c>
      <c r="G447" s="13">
        <v>81049626</v>
      </c>
      <c r="H447" s="14">
        <v>1.8770012145301999E-2</v>
      </c>
      <c r="I447" s="14">
        <v>1.8596029203607398E-2</v>
      </c>
      <c r="J447" s="11">
        <v>2023</v>
      </c>
      <c r="K447" s="11">
        <v>9</v>
      </c>
      <c r="L447" s="11">
        <v>3</v>
      </c>
      <c r="M447" s="11" t="s">
        <v>40</v>
      </c>
    </row>
    <row r="448" spans="1:13" x14ac:dyDescent="0.2">
      <c r="A448" s="5">
        <v>45189</v>
      </c>
      <c r="B448" s="6" t="s">
        <v>39</v>
      </c>
      <c r="C448" s="7">
        <v>184.36</v>
      </c>
      <c r="D448" s="7">
        <v>187.41</v>
      </c>
      <c r="E448" s="7">
        <v>179.33</v>
      </c>
      <c r="F448" s="7">
        <v>183.58</v>
      </c>
      <c r="G448" s="8">
        <v>86125955</v>
      </c>
      <c r="H448" s="9">
        <v>-5.2021242007150997E-3</v>
      </c>
      <c r="I448" s="9">
        <v>-5.2157023594647002E-3</v>
      </c>
      <c r="J448" s="6">
        <v>2023</v>
      </c>
      <c r="K448" s="6">
        <v>9</v>
      </c>
      <c r="L448" s="6">
        <v>3</v>
      </c>
      <c r="M448" s="6" t="s">
        <v>41</v>
      </c>
    </row>
    <row r="449" spans="1:13" x14ac:dyDescent="0.2">
      <c r="A449" s="10">
        <v>45190</v>
      </c>
      <c r="B449" s="11" t="s">
        <v>39</v>
      </c>
      <c r="C449" s="12">
        <v>184.81</v>
      </c>
      <c r="D449" s="12">
        <v>188.18</v>
      </c>
      <c r="E449" s="12">
        <v>185.93</v>
      </c>
      <c r="F449" s="12">
        <v>187.18</v>
      </c>
      <c r="G449" s="13">
        <v>79314673</v>
      </c>
      <c r="H449" s="14">
        <v>1.9609979300577202E-2</v>
      </c>
      <c r="I449" s="14">
        <v>1.9420180938165301E-2</v>
      </c>
      <c r="J449" s="11">
        <v>2023</v>
      </c>
      <c r="K449" s="11">
        <v>9</v>
      </c>
      <c r="L449" s="11">
        <v>3</v>
      </c>
      <c r="M449" s="11" t="s">
        <v>42</v>
      </c>
    </row>
    <row r="450" spans="1:13" x14ac:dyDescent="0.2">
      <c r="A450" s="5">
        <v>45191</v>
      </c>
      <c r="B450" s="6" t="s">
        <v>39</v>
      </c>
      <c r="C450" s="7">
        <v>187.52</v>
      </c>
      <c r="D450" s="7">
        <v>190.86</v>
      </c>
      <c r="E450" s="7">
        <v>186.38</v>
      </c>
      <c r="F450" s="7">
        <v>188.49</v>
      </c>
      <c r="G450" s="8">
        <v>78747222</v>
      </c>
      <c r="H450" s="9">
        <v>6.9986109627095004E-3</v>
      </c>
      <c r="I450" s="9">
        <v>6.9742343538547998E-3</v>
      </c>
      <c r="J450" s="6">
        <v>2023</v>
      </c>
      <c r="K450" s="6">
        <v>9</v>
      </c>
      <c r="L450" s="6">
        <v>3</v>
      </c>
      <c r="M450" s="6" t="s">
        <v>43</v>
      </c>
    </row>
    <row r="451" spans="1:13" x14ac:dyDescent="0.2">
      <c r="A451" s="10">
        <v>45194</v>
      </c>
      <c r="B451" s="11" t="s">
        <v>39</v>
      </c>
      <c r="C451" s="12">
        <v>188.94</v>
      </c>
      <c r="D451" s="12">
        <v>190.34</v>
      </c>
      <c r="E451" s="12">
        <v>186.62</v>
      </c>
      <c r="F451" s="12">
        <v>188.15</v>
      </c>
      <c r="G451" s="13">
        <v>96152925</v>
      </c>
      <c r="H451" s="14">
        <v>-1.8038092206482999E-3</v>
      </c>
      <c r="I451" s="14">
        <v>-1.8054380435190999E-3</v>
      </c>
      <c r="J451" s="11">
        <v>2023</v>
      </c>
      <c r="K451" s="11">
        <v>9</v>
      </c>
      <c r="L451" s="11">
        <v>3</v>
      </c>
      <c r="M451" s="11" t="s">
        <v>44</v>
      </c>
    </row>
    <row r="452" spans="1:13" x14ac:dyDescent="0.2">
      <c r="A452" s="5">
        <v>45195</v>
      </c>
      <c r="B452" s="6" t="s">
        <v>39</v>
      </c>
      <c r="C452" s="7">
        <v>186.87</v>
      </c>
      <c r="D452" s="7">
        <v>191.32</v>
      </c>
      <c r="E452" s="7">
        <v>186.96</v>
      </c>
      <c r="F452" s="7">
        <v>189.36</v>
      </c>
      <c r="G452" s="8">
        <v>67992839</v>
      </c>
      <c r="H452" s="9">
        <v>6.4310390645760003E-3</v>
      </c>
      <c r="I452" s="9">
        <v>6.4104481662821001E-3</v>
      </c>
      <c r="J452" s="6">
        <v>2023</v>
      </c>
      <c r="K452" s="6">
        <v>9</v>
      </c>
      <c r="L452" s="6">
        <v>3</v>
      </c>
      <c r="M452" s="6" t="s">
        <v>40</v>
      </c>
    </row>
    <row r="453" spans="1:13" x14ac:dyDescent="0.2">
      <c r="A453" s="10">
        <v>45196</v>
      </c>
      <c r="B453" s="11" t="s">
        <v>39</v>
      </c>
      <c r="C453" s="12">
        <v>190.26</v>
      </c>
      <c r="D453" s="12">
        <v>198.01</v>
      </c>
      <c r="E453" s="12">
        <v>192.99</v>
      </c>
      <c r="F453" s="12">
        <v>195.84</v>
      </c>
      <c r="G453" s="13">
        <v>60202912</v>
      </c>
      <c r="H453" s="14">
        <v>3.4220532319391497E-2</v>
      </c>
      <c r="I453" s="14">
        <v>3.3648034118232702E-2</v>
      </c>
      <c r="J453" s="11">
        <v>2023</v>
      </c>
      <c r="K453" s="11">
        <v>9</v>
      </c>
      <c r="L453" s="11">
        <v>3</v>
      </c>
      <c r="M453" s="11" t="s">
        <v>41</v>
      </c>
    </row>
    <row r="454" spans="1:13" x14ac:dyDescent="0.2">
      <c r="A454" s="5">
        <v>45197</v>
      </c>
      <c r="B454" s="6" t="s">
        <v>39</v>
      </c>
      <c r="C454" s="7">
        <v>195.5</v>
      </c>
      <c r="D454" s="7">
        <v>206.03</v>
      </c>
      <c r="E454" s="7">
        <v>199.46</v>
      </c>
      <c r="F454" s="7">
        <v>202.97</v>
      </c>
      <c r="G454" s="8">
        <v>198177099</v>
      </c>
      <c r="H454" s="9">
        <v>3.6407271241829901E-2</v>
      </c>
      <c r="I454" s="9">
        <v>3.5760185545573801E-2</v>
      </c>
      <c r="J454" s="6">
        <v>2023</v>
      </c>
      <c r="K454" s="6">
        <v>9</v>
      </c>
      <c r="L454" s="6">
        <v>3</v>
      </c>
      <c r="M454" s="6" t="s">
        <v>42</v>
      </c>
    </row>
    <row r="455" spans="1:13" x14ac:dyDescent="0.2">
      <c r="A455" s="10">
        <v>45198</v>
      </c>
      <c r="B455" s="11" t="s">
        <v>39</v>
      </c>
      <c r="C455" s="12">
        <v>203.86</v>
      </c>
      <c r="D455" s="12">
        <v>204.24</v>
      </c>
      <c r="E455" s="12">
        <v>202.28</v>
      </c>
      <c r="F455" s="12">
        <v>203.3</v>
      </c>
      <c r="G455" s="13">
        <v>64538981</v>
      </c>
      <c r="H455" s="14">
        <v>1.6258560378381E-3</v>
      </c>
      <c r="I455" s="14">
        <v>1.6245357647658E-3</v>
      </c>
      <c r="J455" s="11">
        <v>2023</v>
      </c>
      <c r="K455" s="11">
        <v>9</v>
      </c>
      <c r="L455" s="11">
        <v>3</v>
      </c>
      <c r="M455" s="11" t="s">
        <v>43</v>
      </c>
    </row>
    <row r="456" spans="1:13" x14ac:dyDescent="0.2">
      <c r="A456" s="5">
        <v>45201</v>
      </c>
      <c r="B456" s="6" t="s">
        <v>39</v>
      </c>
      <c r="C456" s="7">
        <v>202.46</v>
      </c>
      <c r="D456" s="7">
        <v>206.91</v>
      </c>
      <c r="E456" s="7">
        <v>200.67</v>
      </c>
      <c r="F456" s="7">
        <v>203.95</v>
      </c>
      <c r="G456" s="8">
        <v>82439897</v>
      </c>
      <c r="H456" s="9">
        <v>3.1972454500737001E-3</v>
      </c>
      <c r="I456" s="9">
        <v>3.1921451292664001E-3</v>
      </c>
      <c r="J456" s="6">
        <v>2023</v>
      </c>
      <c r="K456" s="6">
        <v>10</v>
      </c>
      <c r="L456" s="6">
        <v>4</v>
      </c>
      <c r="M456" s="6" t="s">
        <v>44</v>
      </c>
    </row>
    <row r="457" spans="1:13" x14ac:dyDescent="0.2">
      <c r="A457" s="10">
        <v>45202</v>
      </c>
      <c r="B457" s="11" t="s">
        <v>39</v>
      </c>
      <c r="C457" s="12">
        <v>204.13</v>
      </c>
      <c r="D457" s="12">
        <v>210.87</v>
      </c>
      <c r="E457" s="12">
        <v>205.67</v>
      </c>
      <c r="F457" s="12">
        <v>207.81</v>
      </c>
      <c r="G457" s="13">
        <v>51076706</v>
      </c>
      <c r="H457" s="14">
        <v>1.8926207403775399E-2</v>
      </c>
      <c r="I457" s="14">
        <v>1.8749334939055898E-2</v>
      </c>
      <c r="J457" s="11">
        <v>2023</v>
      </c>
      <c r="K457" s="11">
        <v>10</v>
      </c>
      <c r="L457" s="11">
        <v>4</v>
      </c>
      <c r="M457" s="11" t="s">
        <v>40</v>
      </c>
    </row>
    <row r="458" spans="1:13" x14ac:dyDescent="0.2">
      <c r="A458" s="5">
        <v>45203</v>
      </c>
      <c r="B458" s="6" t="s">
        <v>39</v>
      </c>
      <c r="C458" s="7">
        <v>208.18</v>
      </c>
      <c r="D458" s="7">
        <v>206.26</v>
      </c>
      <c r="E458" s="7">
        <v>202.21</v>
      </c>
      <c r="F458" s="7">
        <v>204.93</v>
      </c>
      <c r="G458" s="8">
        <v>82844649</v>
      </c>
      <c r="H458" s="9">
        <v>-1.38588133391077E-2</v>
      </c>
      <c r="I458" s="9">
        <v>-1.39557432907556E-2</v>
      </c>
      <c r="J458" s="6">
        <v>2023</v>
      </c>
      <c r="K458" s="6">
        <v>10</v>
      </c>
      <c r="L458" s="6">
        <v>4</v>
      </c>
      <c r="M458" s="6" t="s">
        <v>41</v>
      </c>
    </row>
    <row r="459" spans="1:13" x14ac:dyDescent="0.2">
      <c r="A459" s="10">
        <v>45204</v>
      </c>
      <c r="B459" s="11" t="s">
        <v>39</v>
      </c>
      <c r="C459" s="12">
        <v>204.77</v>
      </c>
      <c r="D459" s="12">
        <v>209.49</v>
      </c>
      <c r="E459" s="12">
        <v>202.25</v>
      </c>
      <c r="F459" s="12">
        <v>206.19</v>
      </c>
      <c r="G459" s="13">
        <v>60464654</v>
      </c>
      <c r="H459" s="14">
        <v>6.1484409310493997E-3</v>
      </c>
      <c r="I459" s="14">
        <v>6.1296163897557E-3</v>
      </c>
      <c r="J459" s="11">
        <v>2023</v>
      </c>
      <c r="K459" s="11">
        <v>10</v>
      </c>
      <c r="L459" s="11">
        <v>4</v>
      </c>
      <c r="M459" s="11" t="s">
        <v>42</v>
      </c>
    </row>
    <row r="460" spans="1:13" x14ac:dyDescent="0.2">
      <c r="A460" s="5">
        <v>45205</v>
      </c>
      <c r="B460" s="6" t="s">
        <v>39</v>
      </c>
      <c r="C460" s="7">
        <v>206.62</v>
      </c>
      <c r="D460" s="7">
        <v>208.58</v>
      </c>
      <c r="E460" s="7">
        <v>204.1</v>
      </c>
      <c r="F460" s="7">
        <v>206.19</v>
      </c>
      <c r="G460" s="8">
        <v>70055287</v>
      </c>
      <c r="H460" s="9">
        <v>0</v>
      </c>
      <c r="I460" s="9">
        <v>0</v>
      </c>
      <c r="J460" s="6">
        <v>2023</v>
      </c>
      <c r="K460" s="6">
        <v>10</v>
      </c>
      <c r="L460" s="6">
        <v>4</v>
      </c>
      <c r="M460" s="6" t="s">
        <v>43</v>
      </c>
    </row>
    <row r="461" spans="1:13" x14ac:dyDescent="0.2">
      <c r="A461" s="10">
        <v>45208</v>
      </c>
      <c r="B461" s="11" t="s">
        <v>39</v>
      </c>
      <c r="C461" s="12">
        <v>205.91</v>
      </c>
      <c r="D461" s="12">
        <v>209.05</v>
      </c>
      <c r="E461" s="12">
        <v>205.22</v>
      </c>
      <c r="F461" s="12">
        <v>207.39</v>
      </c>
      <c r="G461" s="13">
        <v>109458560</v>
      </c>
      <c r="H461" s="14">
        <v>5.8198748726900002E-3</v>
      </c>
      <c r="I461" s="14">
        <v>5.8030048236596002E-3</v>
      </c>
      <c r="J461" s="11">
        <v>2023</v>
      </c>
      <c r="K461" s="11">
        <v>10</v>
      </c>
      <c r="L461" s="11">
        <v>4</v>
      </c>
      <c r="M461" s="11" t="s">
        <v>44</v>
      </c>
    </row>
    <row r="462" spans="1:13" x14ac:dyDescent="0.2">
      <c r="A462" s="5">
        <v>45209</v>
      </c>
      <c r="B462" s="6" t="s">
        <v>39</v>
      </c>
      <c r="C462" s="7">
        <v>206.7</v>
      </c>
      <c r="D462" s="7">
        <v>206.92</v>
      </c>
      <c r="E462" s="7">
        <v>202.61</v>
      </c>
      <c r="F462" s="7">
        <v>204.56</v>
      </c>
      <c r="G462" s="8">
        <v>92169521</v>
      </c>
      <c r="H462" s="9">
        <v>-1.36457881286464E-2</v>
      </c>
      <c r="I462" s="9">
        <v>-1.37397476423521E-2</v>
      </c>
      <c r="J462" s="6">
        <v>2023</v>
      </c>
      <c r="K462" s="6">
        <v>10</v>
      </c>
      <c r="L462" s="6">
        <v>4</v>
      </c>
      <c r="M462" s="6" t="s">
        <v>40</v>
      </c>
    </row>
    <row r="463" spans="1:13" x14ac:dyDescent="0.2">
      <c r="A463" s="10">
        <v>45210</v>
      </c>
      <c r="B463" s="11" t="s">
        <v>39</v>
      </c>
      <c r="C463" s="12">
        <v>206.24</v>
      </c>
      <c r="D463" s="12">
        <v>200.82</v>
      </c>
      <c r="E463" s="12">
        <v>198.14</v>
      </c>
      <c r="F463" s="12">
        <v>199.2</v>
      </c>
      <c r="G463" s="13">
        <v>94873980</v>
      </c>
      <c r="H463" s="14">
        <v>-2.6202581149784999E-2</v>
      </c>
      <c r="I463" s="14">
        <v>-2.65519858324334E-2</v>
      </c>
      <c r="J463" s="11">
        <v>2023</v>
      </c>
      <c r="K463" s="11">
        <v>10</v>
      </c>
      <c r="L463" s="11">
        <v>4</v>
      </c>
      <c r="M463" s="11" t="s">
        <v>41</v>
      </c>
    </row>
    <row r="464" spans="1:13" x14ac:dyDescent="0.2">
      <c r="A464" s="5">
        <v>45211</v>
      </c>
      <c r="B464" s="6" t="s">
        <v>39</v>
      </c>
      <c r="C464" s="7">
        <v>200.26</v>
      </c>
      <c r="D464" s="7">
        <v>193.96</v>
      </c>
      <c r="E464" s="7">
        <v>191.36</v>
      </c>
      <c r="F464" s="7">
        <v>192.38</v>
      </c>
      <c r="G464" s="8">
        <v>47024332</v>
      </c>
      <c r="H464" s="9">
        <v>-3.4236947791164499E-2</v>
      </c>
      <c r="I464" s="9">
        <v>-3.4836762426028199E-2</v>
      </c>
      <c r="J464" s="6">
        <v>2023</v>
      </c>
      <c r="K464" s="6">
        <v>10</v>
      </c>
      <c r="L464" s="6">
        <v>4</v>
      </c>
      <c r="M464" s="6" t="s">
        <v>42</v>
      </c>
    </row>
    <row r="465" spans="1:13" x14ac:dyDescent="0.2">
      <c r="A465" s="10">
        <v>45212</v>
      </c>
      <c r="B465" s="11" t="s">
        <v>39</v>
      </c>
      <c r="C465" s="12">
        <v>191.63</v>
      </c>
      <c r="D465" s="12">
        <v>189.74</v>
      </c>
      <c r="E465" s="12">
        <v>187.29</v>
      </c>
      <c r="F465" s="12">
        <v>188.84</v>
      </c>
      <c r="G465" s="13">
        <v>138808486</v>
      </c>
      <c r="H465" s="14">
        <v>-1.84010811934711E-2</v>
      </c>
      <c r="I465" s="14">
        <v>-1.8572487046383399E-2</v>
      </c>
      <c r="J465" s="11">
        <v>2023</v>
      </c>
      <c r="K465" s="11">
        <v>10</v>
      </c>
      <c r="L465" s="11">
        <v>4</v>
      </c>
      <c r="M465" s="11" t="s">
        <v>43</v>
      </c>
    </row>
    <row r="466" spans="1:13" x14ac:dyDescent="0.2">
      <c r="A466" s="5">
        <v>45215</v>
      </c>
      <c r="B466" s="6" t="s">
        <v>39</v>
      </c>
      <c r="C466" s="7">
        <v>189.39</v>
      </c>
      <c r="D466" s="7">
        <v>188.13</v>
      </c>
      <c r="E466" s="7">
        <v>186.47</v>
      </c>
      <c r="F466" s="7">
        <v>187.46</v>
      </c>
      <c r="G466" s="8">
        <v>55950212</v>
      </c>
      <c r="H466" s="9">
        <v>-7.3077737767421004E-3</v>
      </c>
      <c r="I466" s="9">
        <v>-7.3346063597462003E-3</v>
      </c>
      <c r="J466" s="6">
        <v>2023</v>
      </c>
      <c r="K466" s="6">
        <v>10</v>
      </c>
      <c r="L466" s="6">
        <v>4</v>
      </c>
      <c r="M466" s="6" t="s">
        <v>44</v>
      </c>
    </row>
    <row r="467" spans="1:13" x14ac:dyDescent="0.2">
      <c r="A467" s="10">
        <v>45216</v>
      </c>
      <c r="B467" s="11" t="s">
        <v>39</v>
      </c>
      <c r="C467" s="12">
        <v>186.75</v>
      </c>
      <c r="D467" s="12">
        <v>190.49</v>
      </c>
      <c r="E467" s="12">
        <v>183.9</v>
      </c>
      <c r="F467" s="12">
        <v>186.61</v>
      </c>
      <c r="G467" s="13">
        <v>126544608</v>
      </c>
      <c r="H467" s="14">
        <v>-4.5343006508055004E-3</v>
      </c>
      <c r="I467" s="14">
        <v>-4.5446117729594001E-3</v>
      </c>
      <c r="J467" s="11">
        <v>2023</v>
      </c>
      <c r="K467" s="11">
        <v>10</v>
      </c>
      <c r="L467" s="11">
        <v>4</v>
      </c>
      <c r="M467" s="11" t="s">
        <v>40</v>
      </c>
    </row>
    <row r="468" spans="1:13" x14ac:dyDescent="0.2">
      <c r="A468" s="5">
        <v>45217</v>
      </c>
      <c r="B468" s="6" t="s">
        <v>39</v>
      </c>
      <c r="C468" s="7">
        <v>185.49</v>
      </c>
      <c r="D468" s="7">
        <v>194.8</v>
      </c>
      <c r="E468" s="7">
        <v>191.14</v>
      </c>
      <c r="F468" s="7">
        <v>192.95</v>
      </c>
      <c r="G468" s="8">
        <v>108688913</v>
      </c>
      <c r="H468" s="9">
        <v>3.3974599431970197E-2</v>
      </c>
      <c r="I468" s="9">
        <v>3.3410210438247302E-2</v>
      </c>
      <c r="J468" s="6">
        <v>2023</v>
      </c>
      <c r="K468" s="6">
        <v>10</v>
      </c>
      <c r="L468" s="6">
        <v>4</v>
      </c>
      <c r="M468" s="6" t="s">
        <v>41</v>
      </c>
    </row>
    <row r="469" spans="1:13" x14ac:dyDescent="0.2">
      <c r="A469" s="10">
        <v>45218</v>
      </c>
      <c r="B469" s="11" t="s">
        <v>39</v>
      </c>
      <c r="C469" s="12">
        <v>193.97</v>
      </c>
      <c r="D469" s="12">
        <v>198.45</v>
      </c>
      <c r="E469" s="12">
        <v>195.37</v>
      </c>
      <c r="F469" s="12">
        <v>196.7</v>
      </c>
      <c r="G469" s="13">
        <v>95128295</v>
      </c>
      <c r="H469" s="14">
        <v>1.9435086810054299E-2</v>
      </c>
      <c r="I469" s="14">
        <v>1.9248637411385501E-2</v>
      </c>
      <c r="J469" s="11">
        <v>2023</v>
      </c>
      <c r="K469" s="11">
        <v>10</v>
      </c>
      <c r="L469" s="11">
        <v>4</v>
      </c>
      <c r="M469" s="11" t="s">
        <v>42</v>
      </c>
    </row>
    <row r="470" spans="1:13" x14ac:dyDescent="0.2">
      <c r="A470" s="5">
        <v>45219</v>
      </c>
      <c r="B470" s="6" t="s">
        <v>39</v>
      </c>
      <c r="C470" s="7">
        <v>194.99</v>
      </c>
      <c r="D470" s="7">
        <v>194.83</v>
      </c>
      <c r="E470" s="7">
        <v>191.64</v>
      </c>
      <c r="F470" s="7">
        <v>193.6</v>
      </c>
      <c r="G470" s="8">
        <v>61900682</v>
      </c>
      <c r="H470" s="9">
        <v>-1.57600406710726E-2</v>
      </c>
      <c r="I470" s="9">
        <v>-1.5885550552536602E-2</v>
      </c>
      <c r="J470" s="6">
        <v>2023</v>
      </c>
      <c r="K470" s="6">
        <v>10</v>
      </c>
      <c r="L470" s="6">
        <v>4</v>
      </c>
      <c r="M470" s="6" t="s">
        <v>43</v>
      </c>
    </row>
    <row r="471" spans="1:13" x14ac:dyDescent="0.2">
      <c r="A471" s="10">
        <v>45222</v>
      </c>
      <c r="B471" s="11" t="s">
        <v>39</v>
      </c>
      <c r="C471" s="12">
        <v>194.51</v>
      </c>
      <c r="D471" s="12">
        <v>196.62</v>
      </c>
      <c r="E471" s="12">
        <v>193.34</v>
      </c>
      <c r="F471" s="12">
        <v>194.83</v>
      </c>
      <c r="G471" s="13">
        <v>83722150</v>
      </c>
      <c r="H471" s="14">
        <v>6.3533057851241003E-3</v>
      </c>
      <c r="I471" s="14">
        <v>6.3332086153192997E-3</v>
      </c>
      <c r="J471" s="11">
        <v>2023</v>
      </c>
      <c r="K471" s="11">
        <v>10</v>
      </c>
      <c r="L471" s="11">
        <v>4</v>
      </c>
      <c r="M471" s="11" t="s">
        <v>44</v>
      </c>
    </row>
    <row r="472" spans="1:13" x14ac:dyDescent="0.2">
      <c r="A472" s="5">
        <v>45223</v>
      </c>
      <c r="B472" s="6" t="s">
        <v>39</v>
      </c>
      <c r="C472" s="7">
        <v>194.58</v>
      </c>
      <c r="D472" s="7">
        <v>196.79</v>
      </c>
      <c r="E472" s="7">
        <v>192.02</v>
      </c>
      <c r="F472" s="7">
        <v>193.58</v>
      </c>
      <c r="G472" s="8">
        <v>69459941</v>
      </c>
      <c r="H472" s="9">
        <v>-6.4158497151363004E-3</v>
      </c>
      <c r="I472" s="9">
        <v>-6.4365197368532997E-3</v>
      </c>
      <c r="J472" s="6">
        <v>2023</v>
      </c>
      <c r="K472" s="6">
        <v>10</v>
      </c>
      <c r="L472" s="6">
        <v>4</v>
      </c>
      <c r="M472" s="6" t="s">
        <v>40</v>
      </c>
    </row>
    <row r="473" spans="1:13" x14ac:dyDescent="0.2">
      <c r="A473" s="10">
        <v>45224</v>
      </c>
      <c r="B473" s="11" t="s">
        <v>39</v>
      </c>
      <c r="C473" s="12">
        <v>193.37</v>
      </c>
      <c r="D473" s="12">
        <v>195.83</v>
      </c>
      <c r="E473" s="12">
        <v>188.97</v>
      </c>
      <c r="F473" s="12">
        <v>192.73</v>
      </c>
      <c r="G473" s="13">
        <v>80699994</v>
      </c>
      <c r="H473" s="14">
        <v>-4.3909494782520004E-3</v>
      </c>
      <c r="I473" s="14">
        <v>-4.4006180099825003E-3</v>
      </c>
      <c r="J473" s="11">
        <v>2023</v>
      </c>
      <c r="K473" s="11">
        <v>10</v>
      </c>
      <c r="L473" s="11">
        <v>4</v>
      </c>
      <c r="M473" s="11" t="s">
        <v>41</v>
      </c>
    </row>
    <row r="474" spans="1:13" x14ac:dyDescent="0.2">
      <c r="A474" s="5">
        <v>45225</v>
      </c>
      <c r="B474" s="6" t="s">
        <v>39</v>
      </c>
      <c r="C474" s="7">
        <v>193.13</v>
      </c>
      <c r="D474" s="7">
        <v>197.73</v>
      </c>
      <c r="E474" s="7">
        <v>190.61</v>
      </c>
      <c r="F474" s="7">
        <v>193.43</v>
      </c>
      <c r="G474" s="8">
        <v>74222323</v>
      </c>
      <c r="H474" s="9">
        <v>3.6320240751310001E-3</v>
      </c>
      <c r="I474" s="9">
        <v>3.6254442030461999E-3</v>
      </c>
      <c r="J474" s="6">
        <v>2023</v>
      </c>
      <c r="K474" s="6">
        <v>10</v>
      </c>
      <c r="L474" s="6">
        <v>4</v>
      </c>
      <c r="M474" s="6" t="s">
        <v>42</v>
      </c>
    </row>
    <row r="475" spans="1:13" x14ac:dyDescent="0.2">
      <c r="A475" s="10">
        <v>45226</v>
      </c>
      <c r="B475" s="11" t="s">
        <v>39</v>
      </c>
      <c r="C475" s="12">
        <v>194</v>
      </c>
      <c r="D475" s="12">
        <v>197.02</v>
      </c>
      <c r="E475" s="12">
        <v>193.93</v>
      </c>
      <c r="F475" s="12">
        <v>195.56</v>
      </c>
      <c r="G475" s="13">
        <v>43399307</v>
      </c>
      <c r="H475" s="14">
        <v>1.1011735511554601E-2</v>
      </c>
      <c r="I475" s="14">
        <v>1.0951547796438499E-2</v>
      </c>
      <c r="J475" s="11">
        <v>2023</v>
      </c>
      <c r="K475" s="11">
        <v>10</v>
      </c>
      <c r="L475" s="11">
        <v>4</v>
      </c>
      <c r="M475" s="11" t="s">
        <v>43</v>
      </c>
    </row>
    <row r="476" spans="1:13" x14ac:dyDescent="0.2">
      <c r="A476" s="5">
        <v>45229</v>
      </c>
      <c r="B476" s="6" t="s">
        <v>39</v>
      </c>
      <c r="C476" s="7">
        <v>194.74</v>
      </c>
      <c r="D476" s="7">
        <v>196.17</v>
      </c>
      <c r="E476" s="7">
        <v>192.97</v>
      </c>
      <c r="F476" s="7">
        <v>194.52</v>
      </c>
      <c r="G476" s="8">
        <v>112007057</v>
      </c>
      <c r="H476" s="9">
        <v>-5.3180609531600998E-3</v>
      </c>
      <c r="I476" s="9">
        <v>-5.3322521748596996E-3</v>
      </c>
      <c r="J476" s="6">
        <v>2023</v>
      </c>
      <c r="K476" s="6">
        <v>10</v>
      </c>
      <c r="L476" s="6">
        <v>4</v>
      </c>
      <c r="M476" s="6" t="s">
        <v>44</v>
      </c>
    </row>
    <row r="477" spans="1:13" x14ac:dyDescent="0.2">
      <c r="A477" s="10">
        <v>45230</v>
      </c>
      <c r="B477" s="11" t="s">
        <v>39</v>
      </c>
      <c r="C477" s="12">
        <v>195.24</v>
      </c>
      <c r="D477" s="12">
        <v>200.72</v>
      </c>
      <c r="E477" s="12">
        <v>195.68</v>
      </c>
      <c r="F477" s="12">
        <v>198.17</v>
      </c>
      <c r="G477" s="13">
        <v>78076919</v>
      </c>
      <c r="H477" s="14">
        <v>1.8764137363766999E-2</v>
      </c>
      <c r="I477" s="14">
        <v>1.85902626435363E-2</v>
      </c>
      <c r="J477" s="11">
        <v>2023</v>
      </c>
      <c r="K477" s="11">
        <v>10</v>
      </c>
      <c r="L477" s="11">
        <v>4</v>
      </c>
      <c r="M477" s="11" t="s">
        <v>40</v>
      </c>
    </row>
    <row r="478" spans="1:13" x14ac:dyDescent="0.2">
      <c r="A478" s="5">
        <v>45231</v>
      </c>
      <c r="B478" s="6" t="s">
        <v>39</v>
      </c>
      <c r="C478" s="7">
        <v>198.28</v>
      </c>
      <c r="D478" s="7">
        <v>196.58</v>
      </c>
      <c r="E478" s="7">
        <v>192.53</v>
      </c>
      <c r="F478" s="7">
        <v>194.44</v>
      </c>
      <c r="G478" s="8">
        <v>69171333</v>
      </c>
      <c r="H478" s="9">
        <v>-1.8822223343593798E-2</v>
      </c>
      <c r="I478" s="9">
        <v>-1.90016160018667E-2</v>
      </c>
      <c r="J478" s="6">
        <v>2023</v>
      </c>
      <c r="K478" s="6">
        <v>11</v>
      </c>
      <c r="L478" s="6">
        <v>4</v>
      </c>
      <c r="M478" s="6" t="s">
        <v>41</v>
      </c>
    </row>
    <row r="479" spans="1:13" x14ac:dyDescent="0.2">
      <c r="A479" s="10">
        <v>45232</v>
      </c>
      <c r="B479" s="11" t="s">
        <v>39</v>
      </c>
      <c r="C479" s="12">
        <v>193.2</v>
      </c>
      <c r="D479" s="12">
        <v>196.18</v>
      </c>
      <c r="E479" s="12">
        <v>192.17</v>
      </c>
      <c r="F479" s="12">
        <v>194.55</v>
      </c>
      <c r="G479" s="13">
        <v>67621668</v>
      </c>
      <c r="H479" s="14">
        <v>5.6572721662209995E-4</v>
      </c>
      <c r="I479" s="14">
        <v>5.6556725330790005E-4</v>
      </c>
      <c r="J479" s="11">
        <v>2023</v>
      </c>
      <c r="K479" s="11">
        <v>11</v>
      </c>
      <c r="L479" s="11">
        <v>4</v>
      </c>
      <c r="M479" s="11" t="s">
        <v>42</v>
      </c>
    </row>
    <row r="480" spans="1:13" x14ac:dyDescent="0.2">
      <c r="A480" s="5">
        <v>45233</v>
      </c>
      <c r="B480" s="6" t="s">
        <v>39</v>
      </c>
      <c r="C480" s="7">
        <v>194.38</v>
      </c>
      <c r="D480" s="7">
        <v>206.74</v>
      </c>
      <c r="E480" s="7">
        <v>199.95</v>
      </c>
      <c r="F480" s="7">
        <v>203.43</v>
      </c>
      <c r="G480" s="8">
        <v>89082642</v>
      </c>
      <c r="H480" s="9">
        <v>4.5643793369313602E-2</v>
      </c>
      <c r="I480" s="9">
        <v>4.4632765933297701E-2</v>
      </c>
      <c r="J480" s="6">
        <v>2023</v>
      </c>
      <c r="K480" s="6">
        <v>11</v>
      </c>
      <c r="L480" s="6">
        <v>4</v>
      </c>
      <c r="M480" s="6" t="s">
        <v>43</v>
      </c>
    </row>
    <row r="481" spans="1:13" x14ac:dyDescent="0.2">
      <c r="A481" s="10">
        <v>45236</v>
      </c>
      <c r="B481" s="11" t="s">
        <v>39</v>
      </c>
      <c r="C481" s="12">
        <v>204.86</v>
      </c>
      <c r="D481" s="12">
        <v>206.41</v>
      </c>
      <c r="E481" s="12">
        <v>201.68</v>
      </c>
      <c r="F481" s="12">
        <v>204.3</v>
      </c>
      <c r="G481" s="13">
        <v>61184857</v>
      </c>
      <c r="H481" s="14">
        <v>4.2766553605662E-3</v>
      </c>
      <c r="I481" s="14">
        <v>4.2675364597157999E-3</v>
      </c>
      <c r="J481" s="11">
        <v>2023</v>
      </c>
      <c r="K481" s="11">
        <v>11</v>
      </c>
      <c r="L481" s="11">
        <v>4</v>
      </c>
      <c r="M481" s="11" t="s">
        <v>44</v>
      </c>
    </row>
    <row r="482" spans="1:13" x14ac:dyDescent="0.2">
      <c r="A482" s="5">
        <v>45237</v>
      </c>
      <c r="B482" s="6" t="s">
        <v>39</v>
      </c>
      <c r="C482" s="7">
        <v>206.04</v>
      </c>
      <c r="D482" s="7">
        <v>211.22</v>
      </c>
      <c r="E482" s="7">
        <v>207.78</v>
      </c>
      <c r="F482" s="7">
        <v>209.43</v>
      </c>
      <c r="G482" s="8">
        <v>40669318</v>
      </c>
      <c r="H482" s="9">
        <v>2.51101321585902E-2</v>
      </c>
      <c r="I482" s="9">
        <v>2.4800052826843302E-2</v>
      </c>
      <c r="J482" s="6">
        <v>2023</v>
      </c>
      <c r="K482" s="6">
        <v>11</v>
      </c>
      <c r="L482" s="6">
        <v>4</v>
      </c>
      <c r="M482" s="6" t="s">
        <v>40</v>
      </c>
    </row>
    <row r="483" spans="1:13" x14ac:dyDescent="0.2">
      <c r="A483" s="10">
        <v>45238</v>
      </c>
      <c r="B483" s="11" t="s">
        <v>39</v>
      </c>
      <c r="C483" s="12">
        <v>210.2</v>
      </c>
      <c r="D483" s="12">
        <v>212.36</v>
      </c>
      <c r="E483" s="12">
        <v>207.67</v>
      </c>
      <c r="F483" s="12">
        <v>209.85</v>
      </c>
      <c r="G483" s="13">
        <v>90392886</v>
      </c>
      <c r="H483" s="14">
        <v>2.0054433462253001E-3</v>
      </c>
      <c r="I483" s="14">
        <v>2.0034351291798999E-3</v>
      </c>
      <c r="J483" s="11">
        <v>2023</v>
      </c>
      <c r="K483" s="11">
        <v>11</v>
      </c>
      <c r="L483" s="11">
        <v>4</v>
      </c>
      <c r="M483" s="11" t="s">
        <v>41</v>
      </c>
    </row>
    <row r="484" spans="1:13" x14ac:dyDescent="0.2">
      <c r="A484" s="5">
        <v>45239</v>
      </c>
      <c r="B484" s="6" t="s">
        <v>39</v>
      </c>
      <c r="C484" s="7">
        <v>208.58</v>
      </c>
      <c r="D484" s="7">
        <v>213.47</v>
      </c>
      <c r="E484" s="7">
        <v>210.17</v>
      </c>
      <c r="F484" s="7">
        <v>212.03</v>
      </c>
      <c r="G484" s="8">
        <v>93480937</v>
      </c>
      <c r="H484" s="9">
        <v>1.0388372647128901E-2</v>
      </c>
      <c r="I484" s="9">
        <v>1.03347843148594E-2</v>
      </c>
      <c r="J484" s="6">
        <v>2023</v>
      </c>
      <c r="K484" s="6">
        <v>11</v>
      </c>
      <c r="L484" s="6">
        <v>4</v>
      </c>
      <c r="M484" s="6" t="s">
        <v>42</v>
      </c>
    </row>
    <row r="485" spans="1:13" x14ac:dyDescent="0.2">
      <c r="A485" s="10">
        <v>45240</v>
      </c>
      <c r="B485" s="11" t="s">
        <v>39</v>
      </c>
      <c r="C485" s="12">
        <v>212.56</v>
      </c>
      <c r="D485" s="12">
        <v>212.89</v>
      </c>
      <c r="E485" s="12">
        <v>210.84</v>
      </c>
      <c r="F485" s="12">
        <v>211.92</v>
      </c>
      <c r="G485" s="13">
        <v>75349484</v>
      </c>
      <c r="H485" s="14">
        <v>-5.1879451021079998E-4</v>
      </c>
      <c r="I485" s="14">
        <v>-5.1892913064500003E-4</v>
      </c>
      <c r="J485" s="11">
        <v>2023</v>
      </c>
      <c r="K485" s="11">
        <v>11</v>
      </c>
      <c r="L485" s="11">
        <v>4</v>
      </c>
      <c r="M485" s="11" t="s">
        <v>43</v>
      </c>
    </row>
    <row r="486" spans="1:13" x14ac:dyDescent="0.2">
      <c r="A486" s="5">
        <v>45243</v>
      </c>
      <c r="B486" s="6" t="s">
        <v>39</v>
      </c>
      <c r="C486" s="7">
        <v>212.84</v>
      </c>
      <c r="D486" s="7">
        <v>212.24</v>
      </c>
      <c r="E486" s="7">
        <v>210.03</v>
      </c>
      <c r="F486" s="7">
        <v>211.4</v>
      </c>
      <c r="G486" s="8">
        <v>56693284</v>
      </c>
      <c r="H486" s="9">
        <v>-2.4537561343902E-3</v>
      </c>
      <c r="I486" s="9">
        <v>-2.4567715276769E-3</v>
      </c>
      <c r="J486" s="6">
        <v>2023</v>
      </c>
      <c r="K486" s="6">
        <v>11</v>
      </c>
      <c r="L486" s="6">
        <v>4</v>
      </c>
      <c r="M486" s="6" t="s">
        <v>44</v>
      </c>
    </row>
    <row r="487" spans="1:13" x14ac:dyDescent="0.2">
      <c r="A487" s="10">
        <v>45244</v>
      </c>
      <c r="B487" s="11" t="s">
        <v>39</v>
      </c>
      <c r="C487" s="12">
        <v>212.19</v>
      </c>
      <c r="D487" s="12">
        <v>211.28</v>
      </c>
      <c r="E487" s="12">
        <v>206.31</v>
      </c>
      <c r="F487" s="12">
        <v>208.71</v>
      </c>
      <c r="G487" s="13">
        <v>82163182</v>
      </c>
      <c r="H487" s="14">
        <v>-1.2724692526017E-2</v>
      </c>
      <c r="I487" s="14">
        <v>-1.28063448324776E-2</v>
      </c>
      <c r="J487" s="11">
        <v>2023</v>
      </c>
      <c r="K487" s="11">
        <v>11</v>
      </c>
      <c r="L487" s="11">
        <v>4</v>
      </c>
      <c r="M487" s="11" t="s">
        <v>40</v>
      </c>
    </row>
    <row r="488" spans="1:13" x14ac:dyDescent="0.2">
      <c r="A488" s="5">
        <v>45245</v>
      </c>
      <c r="B488" s="6" t="s">
        <v>39</v>
      </c>
      <c r="C488" s="7">
        <v>209.55</v>
      </c>
      <c r="D488" s="7">
        <v>211.81</v>
      </c>
      <c r="E488" s="7">
        <v>209.02</v>
      </c>
      <c r="F488" s="7">
        <v>210.34</v>
      </c>
      <c r="G488" s="8">
        <v>51555913</v>
      </c>
      <c r="H488" s="9">
        <v>7.8098797374346E-3</v>
      </c>
      <c r="I488" s="9">
        <v>7.7795404882226001E-3</v>
      </c>
      <c r="J488" s="6">
        <v>2023</v>
      </c>
      <c r="K488" s="6">
        <v>11</v>
      </c>
      <c r="L488" s="6">
        <v>4</v>
      </c>
      <c r="M488" s="6" t="s">
        <v>41</v>
      </c>
    </row>
    <row r="489" spans="1:13" x14ac:dyDescent="0.2">
      <c r="A489" s="10">
        <v>45246</v>
      </c>
      <c r="B489" s="11" t="s">
        <v>39</v>
      </c>
      <c r="C489" s="12">
        <v>210.73</v>
      </c>
      <c r="D489" s="12">
        <v>209.07</v>
      </c>
      <c r="E489" s="12">
        <v>206.06</v>
      </c>
      <c r="F489" s="12">
        <v>207.41</v>
      </c>
      <c r="G489" s="13">
        <v>58783279</v>
      </c>
      <c r="H489" s="14">
        <v>-1.3929827897689401E-2</v>
      </c>
      <c r="I489" s="14">
        <v>-1.4027758451095201E-2</v>
      </c>
      <c r="J489" s="11">
        <v>2023</v>
      </c>
      <c r="K489" s="11">
        <v>11</v>
      </c>
      <c r="L489" s="11">
        <v>4</v>
      </c>
      <c r="M489" s="11" t="s">
        <v>42</v>
      </c>
    </row>
    <row r="490" spans="1:13" x14ac:dyDescent="0.2">
      <c r="A490" s="5">
        <v>45247</v>
      </c>
      <c r="B490" s="6" t="s">
        <v>39</v>
      </c>
      <c r="C490" s="7">
        <v>207.33</v>
      </c>
      <c r="D490" s="7">
        <v>211.65</v>
      </c>
      <c r="E490" s="7">
        <v>208.19</v>
      </c>
      <c r="F490" s="7">
        <v>209.87</v>
      </c>
      <c r="G490" s="8">
        <v>63867923</v>
      </c>
      <c r="H490" s="9">
        <v>1.1860566028639E-2</v>
      </c>
      <c r="I490" s="9">
        <v>1.17907807685428E-2</v>
      </c>
      <c r="J490" s="6">
        <v>2023</v>
      </c>
      <c r="K490" s="6">
        <v>11</v>
      </c>
      <c r="L490" s="6">
        <v>4</v>
      </c>
      <c r="M490" s="6" t="s">
        <v>43</v>
      </c>
    </row>
    <row r="491" spans="1:13" x14ac:dyDescent="0.2">
      <c r="A491" s="10">
        <v>45250</v>
      </c>
      <c r="B491" s="11" t="s">
        <v>39</v>
      </c>
      <c r="C491" s="12">
        <v>209.21</v>
      </c>
      <c r="D491" s="12">
        <v>217.26</v>
      </c>
      <c r="E491" s="12">
        <v>211.11</v>
      </c>
      <c r="F491" s="12">
        <v>213.87</v>
      </c>
      <c r="G491" s="13">
        <v>103049386</v>
      </c>
      <c r="H491" s="14">
        <v>1.9059417734788201E-2</v>
      </c>
      <c r="I491" s="14">
        <v>1.8880062388316899E-2</v>
      </c>
      <c r="J491" s="11">
        <v>2023</v>
      </c>
      <c r="K491" s="11">
        <v>11</v>
      </c>
      <c r="L491" s="11">
        <v>4</v>
      </c>
      <c r="M491" s="11" t="s">
        <v>44</v>
      </c>
    </row>
    <row r="492" spans="1:13" x14ac:dyDescent="0.2">
      <c r="A492" s="5">
        <v>45251</v>
      </c>
      <c r="B492" s="6" t="s">
        <v>39</v>
      </c>
      <c r="C492" s="7">
        <v>211.8</v>
      </c>
      <c r="D492" s="7">
        <v>216.62</v>
      </c>
      <c r="E492" s="7">
        <v>213.61</v>
      </c>
      <c r="F492" s="7">
        <v>215.31</v>
      </c>
      <c r="G492" s="8">
        <v>71753981</v>
      </c>
      <c r="H492" s="9">
        <v>6.7330621405524999E-3</v>
      </c>
      <c r="I492" s="9">
        <v>6.7104963124433002E-3</v>
      </c>
      <c r="J492" s="6">
        <v>2023</v>
      </c>
      <c r="K492" s="6">
        <v>11</v>
      </c>
      <c r="L492" s="6">
        <v>4</v>
      </c>
      <c r="M492" s="6" t="s">
        <v>40</v>
      </c>
    </row>
    <row r="493" spans="1:13" x14ac:dyDescent="0.2">
      <c r="A493" s="10">
        <v>45252</v>
      </c>
      <c r="B493" s="11" t="s">
        <v>39</v>
      </c>
      <c r="C493" s="12">
        <v>215.68</v>
      </c>
      <c r="D493" s="12">
        <v>217.16</v>
      </c>
      <c r="E493" s="12">
        <v>210.09</v>
      </c>
      <c r="F493" s="12">
        <v>214.36</v>
      </c>
      <c r="G493" s="13">
        <v>69942026</v>
      </c>
      <c r="H493" s="14">
        <v>-4.4122428126885001E-3</v>
      </c>
      <c r="I493" s="14">
        <v>-4.4220054834405997E-3</v>
      </c>
      <c r="J493" s="11">
        <v>2023</v>
      </c>
      <c r="K493" s="11">
        <v>11</v>
      </c>
      <c r="L493" s="11">
        <v>4</v>
      </c>
      <c r="M493" s="11" t="s">
        <v>41</v>
      </c>
    </row>
    <row r="494" spans="1:13" x14ac:dyDescent="0.2">
      <c r="A494" s="5">
        <v>45253</v>
      </c>
      <c r="B494" s="6" t="s">
        <v>39</v>
      </c>
      <c r="C494" s="7">
        <v>214.56</v>
      </c>
      <c r="D494" s="7">
        <v>219.17</v>
      </c>
      <c r="E494" s="7">
        <v>213.93</v>
      </c>
      <c r="F494" s="7">
        <v>216.12</v>
      </c>
      <c r="G494" s="8">
        <v>143801573</v>
      </c>
      <c r="H494" s="9">
        <v>8.2104870311625004E-3</v>
      </c>
      <c r="I494" s="9">
        <v>8.1769643492155004E-3</v>
      </c>
      <c r="J494" s="6">
        <v>2023</v>
      </c>
      <c r="K494" s="6">
        <v>11</v>
      </c>
      <c r="L494" s="6">
        <v>4</v>
      </c>
      <c r="M494" s="6" t="s">
        <v>42</v>
      </c>
    </row>
    <row r="495" spans="1:13" x14ac:dyDescent="0.2">
      <c r="A495" s="10">
        <v>45254</v>
      </c>
      <c r="B495" s="11" t="s">
        <v>39</v>
      </c>
      <c r="C495" s="12">
        <v>216.73</v>
      </c>
      <c r="D495" s="12">
        <v>218.08</v>
      </c>
      <c r="E495" s="12">
        <v>212.28</v>
      </c>
      <c r="F495" s="12">
        <v>215.08</v>
      </c>
      <c r="G495" s="13">
        <v>88922516</v>
      </c>
      <c r="H495" s="14">
        <v>-4.8121414029241999E-3</v>
      </c>
      <c r="I495" s="14">
        <v>-4.8237570343876001E-3</v>
      </c>
      <c r="J495" s="11">
        <v>2023</v>
      </c>
      <c r="K495" s="11">
        <v>11</v>
      </c>
      <c r="L495" s="11">
        <v>4</v>
      </c>
      <c r="M495" s="11" t="s">
        <v>43</v>
      </c>
    </row>
    <row r="496" spans="1:13" x14ac:dyDescent="0.2">
      <c r="A496" s="5">
        <v>45257</v>
      </c>
      <c r="B496" s="6" t="s">
        <v>39</v>
      </c>
      <c r="C496" s="7">
        <v>213.61</v>
      </c>
      <c r="D496" s="7">
        <v>221.35</v>
      </c>
      <c r="E496" s="7">
        <v>215.93</v>
      </c>
      <c r="F496" s="7">
        <v>218.63</v>
      </c>
      <c r="G496" s="8">
        <v>88563958</v>
      </c>
      <c r="H496" s="9">
        <v>1.65054863306675E-2</v>
      </c>
      <c r="I496" s="9">
        <v>1.6370751347318802E-2</v>
      </c>
      <c r="J496" s="6">
        <v>2023</v>
      </c>
      <c r="K496" s="6">
        <v>11</v>
      </c>
      <c r="L496" s="6">
        <v>4</v>
      </c>
      <c r="M496" s="6" t="s">
        <v>44</v>
      </c>
    </row>
    <row r="497" spans="1:13" x14ac:dyDescent="0.2">
      <c r="A497" s="10">
        <v>45258</v>
      </c>
      <c r="B497" s="11" t="s">
        <v>39</v>
      </c>
      <c r="C497" s="12">
        <v>219.35</v>
      </c>
      <c r="D497" s="12">
        <v>212.95</v>
      </c>
      <c r="E497" s="12">
        <v>211.38</v>
      </c>
      <c r="F497" s="12">
        <v>212.02</v>
      </c>
      <c r="G497" s="13">
        <v>71601527</v>
      </c>
      <c r="H497" s="14">
        <v>-3.0233728216621601E-2</v>
      </c>
      <c r="I497" s="14">
        <v>-3.0700193443844601E-2</v>
      </c>
      <c r="J497" s="11">
        <v>2023</v>
      </c>
      <c r="K497" s="11">
        <v>11</v>
      </c>
      <c r="L497" s="11">
        <v>4</v>
      </c>
      <c r="M497" s="11" t="s">
        <v>40</v>
      </c>
    </row>
    <row r="498" spans="1:13" x14ac:dyDescent="0.2">
      <c r="A498" s="5">
        <v>45259</v>
      </c>
      <c r="B498" s="6" t="s">
        <v>39</v>
      </c>
      <c r="C498" s="7">
        <v>214.24</v>
      </c>
      <c r="D498" s="7">
        <v>215.32</v>
      </c>
      <c r="E498" s="7">
        <v>208.16</v>
      </c>
      <c r="F498" s="7">
        <v>210.91</v>
      </c>
      <c r="G498" s="8">
        <v>66894391</v>
      </c>
      <c r="H498" s="9">
        <v>-5.2353551551740998E-3</v>
      </c>
      <c r="I498" s="9">
        <v>-5.2491076474285E-3</v>
      </c>
      <c r="J498" s="6">
        <v>2023</v>
      </c>
      <c r="K498" s="6">
        <v>11</v>
      </c>
      <c r="L498" s="6">
        <v>4</v>
      </c>
      <c r="M498" s="6" t="s">
        <v>41</v>
      </c>
    </row>
    <row r="499" spans="1:13" x14ac:dyDescent="0.2">
      <c r="A499" s="10">
        <v>45260</v>
      </c>
      <c r="B499" s="11" t="s">
        <v>39</v>
      </c>
      <c r="C499" s="12">
        <v>210.99</v>
      </c>
      <c r="D499" s="12">
        <v>205.98</v>
      </c>
      <c r="E499" s="12">
        <v>202.67</v>
      </c>
      <c r="F499" s="12">
        <v>203.98</v>
      </c>
      <c r="G499" s="13">
        <v>41517071</v>
      </c>
      <c r="H499" s="14">
        <v>-3.2857616993030199E-2</v>
      </c>
      <c r="I499" s="14">
        <v>-3.34095523751511E-2</v>
      </c>
      <c r="J499" s="11">
        <v>2023</v>
      </c>
      <c r="K499" s="11">
        <v>11</v>
      </c>
      <c r="L499" s="11">
        <v>4</v>
      </c>
      <c r="M499" s="11" t="s">
        <v>42</v>
      </c>
    </row>
    <row r="500" spans="1:13" x14ac:dyDescent="0.2">
      <c r="A500" s="5">
        <v>45261</v>
      </c>
      <c r="B500" s="6" t="s">
        <v>39</v>
      </c>
      <c r="C500" s="7">
        <v>203.91</v>
      </c>
      <c r="D500" s="7">
        <v>201.41</v>
      </c>
      <c r="E500" s="7">
        <v>196.48</v>
      </c>
      <c r="F500" s="7">
        <v>198.95</v>
      </c>
      <c r="G500" s="8">
        <v>106980737</v>
      </c>
      <c r="H500" s="9">
        <v>-2.4659280321600099E-2</v>
      </c>
      <c r="I500" s="9">
        <v>-2.4968412949434401E-2</v>
      </c>
      <c r="J500" s="6">
        <v>2023</v>
      </c>
      <c r="K500" s="6">
        <v>12</v>
      </c>
      <c r="L500" s="6">
        <v>4</v>
      </c>
      <c r="M500" s="6" t="s">
        <v>43</v>
      </c>
    </row>
    <row r="501" spans="1:13" x14ac:dyDescent="0.2">
      <c r="A501" s="10">
        <v>45264</v>
      </c>
      <c r="B501" s="11" t="s">
        <v>39</v>
      </c>
      <c r="C501" s="12">
        <v>199.26</v>
      </c>
      <c r="D501" s="12">
        <v>206.84</v>
      </c>
      <c r="E501" s="12">
        <v>201.76</v>
      </c>
      <c r="F501" s="12">
        <v>203.71</v>
      </c>
      <c r="G501" s="13">
        <v>91516524</v>
      </c>
      <c r="H501" s="14">
        <v>2.3925609449610499E-2</v>
      </c>
      <c r="I501" s="14">
        <v>2.3643876956528601E-2</v>
      </c>
      <c r="J501" s="11">
        <v>2023</v>
      </c>
      <c r="K501" s="11">
        <v>12</v>
      </c>
      <c r="L501" s="11">
        <v>4</v>
      </c>
      <c r="M501" s="11" t="s">
        <v>44</v>
      </c>
    </row>
    <row r="502" spans="1:13" x14ac:dyDescent="0.2">
      <c r="A502" s="5">
        <v>45265</v>
      </c>
      <c r="B502" s="6" t="s">
        <v>39</v>
      </c>
      <c r="C502" s="7">
        <v>205.82</v>
      </c>
      <c r="D502" s="7">
        <v>207.71</v>
      </c>
      <c r="E502" s="7">
        <v>206.1</v>
      </c>
      <c r="F502" s="7">
        <v>206.93</v>
      </c>
      <c r="G502" s="8">
        <v>75813534</v>
      </c>
      <c r="H502" s="9">
        <v>1.58067841539444E-2</v>
      </c>
      <c r="I502" s="9">
        <v>1.56831579942713E-2</v>
      </c>
      <c r="J502" s="6">
        <v>2023</v>
      </c>
      <c r="K502" s="6">
        <v>12</v>
      </c>
      <c r="L502" s="6">
        <v>4</v>
      </c>
      <c r="M502" s="6" t="s">
        <v>40</v>
      </c>
    </row>
    <row r="503" spans="1:13" x14ac:dyDescent="0.2">
      <c r="A503" s="10">
        <v>45266</v>
      </c>
      <c r="B503" s="11" t="s">
        <v>39</v>
      </c>
      <c r="C503" s="12">
        <v>205.84</v>
      </c>
      <c r="D503" s="12">
        <v>205.11</v>
      </c>
      <c r="E503" s="12">
        <v>203.51</v>
      </c>
      <c r="F503" s="12">
        <v>204.5</v>
      </c>
      <c r="G503" s="13">
        <v>76773430</v>
      </c>
      <c r="H503" s="14">
        <v>-1.1743101531919001E-2</v>
      </c>
      <c r="I503" s="14">
        <v>-1.1812596340881E-2</v>
      </c>
      <c r="J503" s="11">
        <v>2023</v>
      </c>
      <c r="K503" s="11">
        <v>12</v>
      </c>
      <c r="L503" s="11">
        <v>4</v>
      </c>
      <c r="M503" s="11" t="s">
        <v>41</v>
      </c>
    </row>
    <row r="504" spans="1:13" x14ac:dyDescent="0.2">
      <c r="A504" s="5">
        <v>45267</v>
      </c>
      <c r="B504" s="6" t="s">
        <v>39</v>
      </c>
      <c r="C504" s="7">
        <v>204.71</v>
      </c>
      <c r="D504" s="7">
        <v>202</v>
      </c>
      <c r="E504" s="7">
        <v>197.88</v>
      </c>
      <c r="F504" s="7">
        <v>199.43</v>
      </c>
      <c r="G504" s="8">
        <v>99770237</v>
      </c>
      <c r="H504" s="9">
        <v>-2.47921760391197E-2</v>
      </c>
      <c r="I504" s="9">
        <v>-2.5104677917726099E-2</v>
      </c>
      <c r="J504" s="6">
        <v>2023</v>
      </c>
      <c r="K504" s="6">
        <v>12</v>
      </c>
      <c r="L504" s="6">
        <v>4</v>
      </c>
      <c r="M504" s="6" t="s">
        <v>42</v>
      </c>
    </row>
    <row r="505" spans="1:13" x14ac:dyDescent="0.2">
      <c r="A505" s="10">
        <v>45268</v>
      </c>
      <c r="B505" s="11" t="s">
        <v>39</v>
      </c>
      <c r="C505" s="12">
        <v>198.62</v>
      </c>
      <c r="D505" s="12">
        <v>191.23</v>
      </c>
      <c r="E505" s="12">
        <v>188.13</v>
      </c>
      <c r="F505" s="12">
        <v>189.71</v>
      </c>
      <c r="G505" s="13">
        <v>50179853</v>
      </c>
      <c r="H505" s="14">
        <v>-4.8738905881762898E-2</v>
      </c>
      <c r="I505" s="14">
        <v>-4.99667072006761E-2</v>
      </c>
      <c r="J505" s="11">
        <v>2023</v>
      </c>
      <c r="K505" s="11">
        <v>12</v>
      </c>
      <c r="L505" s="11">
        <v>4</v>
      </c>
      <c r="M505" s="11" t="s">
        <v>43</v>
      </c>
    </row>
    <row r="506" spans="1:13" x14ac:dyDescent="0.2">
      <c r="A506" s="5">
        <v>45271</v>
      </c>
      <c r="B506" s="6" t="s">
        <v>39</v>
      </c>
      <c r="C506" s="7">
        <v>189.18</v>
      </c>
      <c r="D506" s="7">
        <v>188.73</v>
      </c>
      <c r="E506" s="7">
        <v>187.47</v>
      </c>
      <c r="F506" s="7">
        <v>188.05</v>
      </c>
      <c r="G506" s="8">
        <v>67024768</v>
      </c>
      <c r="H506" s="9">
        <v>-8.7501976701279995E-3</v>
      </c>
      <c r="I506" s="9">
        <v>-8.7887054481085997E-3</v>
      </c>
      <c r="J506" s="6">
        <v>2023</v>
      </c>
      <c r="K506" s="6">
        <v>12</v>
      </c>
      <c r="L506" s="6">
        <v>4</v>
      </c>
      <c r="M506" s="6" t="s">
        <v>44</v>
      </c>
    </row>
    <row r="507" spans="1:13" x14ac:dyDescent="0.2">
      <c r="A507" s="10">
        <v>45272</v>
      </c>
      <c r="B507" s="11" t="s">
        <v>39</v>
      </c>
      <c r="C507" s="12">
        <v>188</v>
      </c>
      <c r="D507" s="12">
        <v>199.27</v>
      </c>
      <c r="E507" s="12">
        <v>193.24</v>
      </c>
      <c r="F507" s="12">
        <v>196.04</v>
      </c>
      <c r="G507" s="13">
        <v>56890921</v>
      </c>
      <c r="H507" s="14">
        <v>4.2488699813879101E-2</v>
      </c>
      <c r="I507" s="14">
        <v>4.1610835125001203E-2</v>
      </c>
      <c r="J507" s="11">
        <v>2023</v>
      </c>
      <c r="K507" s="11">
        <v>12</v>
      </c>
      <c r="L507" s="11">
        <v>4</v>
      </c>
      <c r="M507" s="11" t="s">
        <v>40</v>
      </c>
    </row>
    <row r="508" spans="1:13" x14ac:dyDescent="0.2">
      <c r="A508" s="5">
        <v>45273</v>
      </c>
      <c r="B508" s="6" t="s">
        <v>39</v>
      </c>
      <c r="C508" s="7">
        <v>197.39</v>
      </c>
      <c r="D508" s="7">
        <v>199.69</v>
      </c>
      <c r="E508" s="7">
        <v>195.01</v>
      </c>
      <c r="F508" s="7">
        <v>197.58</v>
      </c>
      <c r="G508" s="8">
        <v>136112182</v>
      </c>
      <c r="H508" s="9">
        <v>7.8555396857783993E-3</v>
      </c>
      <c r="I508" s="9">
        <v>7.8248455749812002E-3</v>
      </c>
      <c r="J508" s="6">
        <v>2023</v>
      </c>
      <c r="K508" s="6">
        <v>12</v>
      </c>
      <c r="L508" s="6">
        <v>4</v>
      </c>
      <c r="M508" s="6" t="s">
        <v>41</v>
      </c>
    </row>
    <row r="509" spans="1:13" x14ac:dyDescent="0.2">
      <c r="A509" s="10">
        <v>45274</v>
      </c>
      <c r="B509" s="11" t="s">
        <v>39</v>
      </c>
      <c r="C509" s="12">
        <v>199.4</v>
      </c>
      <c r="D509" s="12">
        <v>198.38</v>
      </c>
      <c r="E509" s="12">
        <v>193.65</v>
      </c>
      <c r="F509" s="12">
        <v>195.8</v>
      </c>
      <c r="G509" s="13">
        <v>104034574</v>
      </c>
      <c r="H509" s="14">
        <v>-9.0090090090090003E-3</v>
      </c>
      <c r="I509" s="14">
        <v>-9.0498355199178995E-3</v>
      </c>
      <c r="J509" s="11">
        <v>2023</v>
      </c>
      <c r="K509" s="11">
        <v>12</v>
      </c>
      <c r="L509" s="11">
        <v>4</v>
      </c>
      <c r="M509" s="11" t="s">
        <v>42</v>
      </c>
    </row>
    <row r="510" spans="1:13" x14ac:dyDescent="0.2">
      <c r="A510" s="5">
        <v>45275</v>
      </c>
      <c r="B510" s="6" t="s">
        <v>39</v>
      </c>
      <c r="C510" s="7">
        <v>196.25</v>
      </c>
      <c r="D510" s="7">
        <v>200.16</v>
      </c>
      <c r="E510" s="7">
        <v>195.88</v>
      </c>
      <c r="F510" s="7">
        <v>197.45</v>
      </c>
      <c r="G510" s="8">
        <v>41314719</v>
      </c>
      <c r="H510" s="9">
        <v>8.4269662921346994E-3</v>
      </c>
      <c r="I510" s="9">
        <v>8.3916576362483009E-3</v>
      </c>
      <c r="J510" s="6">
        <v>2023</v>
      </c>
      <c r="K510" s="6">
        <v>12</v>
      </c>
      <c r="L510" s="6">
        <v>4</v>
      </c>
      <c r="M510" s="6" t="s">
        <v>43</v>
      </c>
    </row>
    <row r="511" spans="1:13" x14ac:dyDescent="0.2">
      <c r="A511" s="10">
        <v>45278</v>
      </c>
      <c r="B511" s="11" t="s">
        <v>39</v>
      </c>
      <c r="C511" s="12">
        <v>197.07</v>
      </c>
      <c r="D511" s="12">
        <v>193.26</v>
      </c>
      <c r="E511" s="12">
        <v>191.84</v>
      </c>
      <c r="F511" s="12">
        <v>192.36</v>
      </c>
      <c r="G511" s="13">
        <v>50800091</v>
      </c>
      <c r="H511" s="14">
        <v>-2.5778678146365998E-2</v>
      </c>
      <c r="I511" s="14">
        <v>-2.61167713231963E-2</v>
      </c>
      <c r="J511" s="11">
        <v>2023</v>
      </c>
      <c r="K511" s="11">
        <v>12</v>
      </c>
      <c r="L511" s="11">
        <v>4</v>
      </c>
      <c r="M511" s="11" t="s">
        <v>44</v>
      </c>
    </row>
    <row r="512" spans="1:13" x14ac:dyDescent="0.2">
      <c r="A512" s="5">
        <v>45279</v>
      </c>
      <c r="B512" s="6" t="s">
        <v>39</v>
      </c>
      <c r="C512" s="7">
        <v>194.81</v>
      </c>
      <c r="D512" s="7">
        <v>194.67</v>
      </c>
      <c r="E512" s="7">
        <v>187.77</v>
      </c>
      <c r="F512" s="7">
        <v>191.48</v>
      </c>
      <c r="G512" s="8">
        <v>76885932</v>
      </c>
      <c r="H512" s="9">
        <v>-4.5747556664588003E-3</v>
      </c>
      <c r="I512" s="9">
        <v>-4.5852518851536997E-3</v>
      </c>
      <c r="J512" s="6">
        <v>2023</v>
      </c>
      <c r="K512" s="6">
        <v>12</v>
      </c>
      <c r="L512" s="6">
        <v>4</v>
      </c>
      <c r="M512" s="6" t="s">
        <v>40</v>
      </c>
    </row>
    <row r="513" spans="1:13" x14ac:dyDescent="0.2">
      <c r="A513" s="10">
        <v>45280</v>
      </c>
      <c r="B513" s="11" t="s">
        <v>39</v>
      </c>
      <c r="C513" s="12">
        <v>191.06</v>
      </c>
      <c r="D513" s="12">
        <v>193.79</v>
      </c>
      <c r="E513" s="12">
        <v>190.77</v>
      </c>
      <c r="F513" s="12">
        <v>191.89</v>
      </c>
      <c r="G513" s="13">
        <v>69428300</v>
      </c>
      <c r="H513" s="14">
        <v>2.1412157927720001E-3</v>
      </c>
      <c r="I513" s="14">
        <v>2.1389266573425998E-3</v>
      </c>
      <c r="J513" s="11">
        <v>2023</v>
      </c>
      <c r="K513" s="11">
        <v>12</v>
      </c>
      <c r="L513" s="11">
        <v>4</v>
      </c>
      <c r="M513" s="11" t="s">
        <v>41</v>
      </c>
    </row>
    <row r="514" spans="1:13" x14ac:dyDescent="0.2">
      <c r="A514" s="5">
        <v>45281</v>
      </c>
      <c r="B514" s="6" t="s">
        <v>39</v>
      </c>
      <c r="C514" s="7">
        <v>191.33</v>
      </c>
      <c r="D514" s="7">
        <v>195.82</v>
      </c>
      <c r="E514" s="7">
        <v>189.61</v>
      </c>
      <c r="F514" s="7">
        <v>191.69</v>
      </c>
      <c r="G514" s="8">
        <v>53769800</v>
      </c>
      <c r="H514" s="9">
        <v>-1.0422637969668999E-3</v>
      </c>
      <c r="I514" s="9">
        <v>-1.0428073315818999E-3</v>
      </c>
      <c r="J514" s="6">
        <v>2023</v>
      </c>
      <c r="K514" s="6">
        <v>12</v>
      </c>
      <c r="L514" s="6">
        <v>4</v>
      </c>
      <c r="M514" s="6" t="s">
        <v>42</v>
      </c>
    </row>
    <row r="515" spans="1:13" x14ac:dyDescent="0.2">
      <c r="A515" s="10">
        <v>45282</v>
      </c>
      <c r="B515" s="11" t="s">
        <v>39</v>
      </c>
      <c r="C515" s="12">
        <v>189.96</v>
      </c>
      <c r="D515" s="12">
        <v>195.9</v>
      </c>
      <c r="E515" s="12">
        <v>193.12</v>
      </c>
      <c r="F515" s="12">
        <v>194.37</v>
      </c>
      <c r="G515" s="13">
        <v>143373814</v>
      </c>
      <c r="H515" s="14">
        <v>1.39809066722311E-2</v>
      </c>
      <c r="I515" s="14">
        <v>1.38840752799065E-2</v>
      </c>
      <c r="J515" s="11">
        <v>2023</v>
      </c>
      <c r="K515" s="11">
        <v>12</v>
      </c>
      <c r="L515" s="11">
        <v>4</v>
      </c>
      <c r="M515" s="11" t="s">
        <v>43</v>
      </c>
    </row>
    <row r="516" spans="1:13" x14ac:dyDescent="0.2">
      <c r="A516" s="5">
        <v>45285</v>
      </c>
      <c r="B516" s="6" t="s">
        <v>39</v>
      </c>
      <c r="C516" s="7">
        <v>195.76</v>
      </c>
      <c r="D516" s="7">
        <v>197.24</v>
      </c>
      <c r="E516" s="7">
        <v>192.5</v>
      </c>
      <c r="F516" s="7">
        <v>195.61</v>
      </c>
      <c r="G516" s="8">
        <v>87863863</v>
      </c>
      <c r="H516" s="9">
        <v>6.3795853269537003E-3</v>
      </c>
      <c r="I516" s="9">
        <v>6.3593219082923999E-3</v>
      </c>
      <c r="J516" s="6">
        <v>2023</v>
      </c>
      <c r="K516" s="6">
        <v>12</v>
      </c>
      <c r="L516" s="6">
        <v>4</v>
      </c>
      <c r="M516" s="6" t="s">
        <v>44</v>
      </c>
    </row>
    <row r="517" spans="1:13" x14ac:dyDescent="0.2">
      <c r="A517" s="10">
        <v>45286</v>
      </c>
      <c r="B517" s="11" t="s">
        <v>39</v>
      </c>
      <c r="C517" s="12">
        <v>196.57</v>
      </c>
      <c r="D517" s="12">
        <v>199.48</v>
      </c>
      <c r="E517" s="12">
        <v>196.26</v>
      </c>
      <c r="F517" s="12">
        <v>197.93</v>
      </c>
      <c r="G517" s="13">
        <v>92247163</v>
      </c>
      <c r="H517" s="14">
        <v>1.1860334338735099E-2</v>
      </c>
      <c r="I517" s="14">
        <v>1.1790551794375499E-2</v>
      </c>
      <c r="J517" s="11">
        <v>2023</v>
      </c>
      <c r="K517" s="11">
        <v>12</v>
      </c>
      <c r="L517" s="11">
        <v>4</v>
      </c>
      <c r="M517" s="11" t="s">
        <v>40</v>
      </c>
    </row>
    <row r="518" spans="1:13" x14ac:dyDescent="0.2">
      <c r="A518" s="5">
        <v>45287</v>
      </c>
      <c r="B518" s="6" t="s">
        <v>39</v>
      </c>
      <c r="C518" s="7">
        <v>200.37</v>
      </c>
      <c r="D518" s="7">
        <v>196.98</v>
      </c>
      <c r="E518" s="7">
        <v>194.37</v>
      </c>
      <c r="F518" s="7">
        <v>195.72</v>
      </c>
      <c r="G518" s="8">
        <v>65002267</v>
      </c>
      <c r="H518" s="9">
        <v>-1.11655635830849E-2</v>
      </c>
      <c r="I518" s="9">
        <v>-1.12283664117209E-2</v>
      </c>
      <c r="J518" s="6">
        <v>2023</v>
      </c>
      <c r="K518" s="6">
        <v>12</v>
      </c>
      <c r="L518" s="6">
        <v>4</v>
      </c>
      <c r="M518" s="6" t="s">
        <v>41</v>
      </c>
    </row>
    <row r="519" spans="1:13" x14ac:dyDescent="0.2">
      <c r="A519" s="10">
        <v>45288</v>
      </c>
      <c r="B519" s="11" t="s">
        <v>39</v>
      </c>
      <c r="C519" s="12">
        <v>194.33</v>
      </c>
      <c r="D519" s="12">
        <v>200.9</v>
      </c>
      <c r="E519" s="12">
        <v>194.91</v>
      </c>
      <c r="F519" s="12">
        <v>198.82</v>
      </c>
      <c r="G519" s="13">
        <v>99355952</v>
      </c>
      <c r="H519" s="14">
        <v>1.5838953607193802E-2</v>
      </c>
      <c r="I519" s="14">
        <v>1.5714826363076199E-2</v>
      </c>
      <c r="J519" s="11">
        <v>2023</v>
      </c>
      <c r="K519" s="11">
        <v>12</v>
      </c>
      <c r="L519" s="11">
        <v>4</v>
      </c>
      <c r="M519" s="11" t="s">
        <v>42</v>
      </c>
    </row>
    <row r="520" spans="1:13" x14ac:dyDescent="0.2">
      <c r="A520" s="5">
        <v>45289</v>
      </c>
      <c r="B520" s="6" t="s">
        <v>39</v>
      </c>
      <c r="C520" s="7">
        <v>200.3</v>
      </c>
      <c r="D520" s="7">
        <v>206.85</v>
      </c>
      <c r="E520" s="7">
        <v>203.04</v>
      </c>
      <c r="F520" s="7">
        <v>204.49</v>
      </c>
      <c r="G520" s="8">
        <v>71371369</v>
      </c>
      <c r="H520" s="9">
        <v>2.8518257720551301E-2</v>
      </c>
      <c r="I520" s="9">
        <v>2.8119181747724199E-2</v>
      </c>
      <c r="J520" s="6">
        <v>2023</v>
      </c>
      <c r="K520" s="6">
        <v>12</v>
      </c>
      <c r="L520" s="6">
        <v>4</v>
      </c>
      <c r="M520" s="6" t="s">
        <v>43</v>
      </c>
    </row>
    <row r="521" spans="1:13" x14ac:dyDescent="0.2">
      <c r="A521" s="10">
        <v>45292</v>
      </c>
      <c r="B521" s="11" t="s">
        <v>39</v>
      </c>
      <c r="C521" s="12">
        <v>204.57</v>
      </c>
      <c r="D521" s="12">
        <v>202.6</v>
      </c>
      <c r="E521" s="12">
        <v>198.16</v>
      </c>
      <c r="F521" s="12">
        <v>201.24</v>
      </c>
      <c r="G521" s="13">
        <v>73480765</v>
      </c>
      <c r="H521" s="14">
        <v>-1.5893197711379502E-2</v>
      </c>
      <c r="I521" s="14">
        <v>-1.60208489086054E-2</v>
      </c>
      <c r="J521" s="11">
        <v>2024</v>
      </c>
      <c r="K521" s="11">
        <v>1</v>
      </c>
      <c r="L521" s="11">
        <v>1</v>
      </c>
      <c r="M521" s="11" t="s">
        <v>44</v>
      </c>
    </row>
    <row r="522" spans="1:13" x14ac:dyDescent="0.2">
      <c r="A522" s="5">
        <v>45293</v>
      </c>
      <c r="B522" s="6" t="s">
        <v>39</v>
      </c>
      <c r="C522" s="7">
        <v>202.07</v>
      </c>
      <c r="D522" s="7">
        <v>202.72</v>
      </c>
      <c r="E522" s="7">
        <v>195.8</v>
      </c>
      <c r="F522" s="7">
        <v>198.31</v>
      </c>
      <c r="G522" s="8">
        <v>96094033</v>
      </c>
      <c r="H522" s="9">
        <v>-1.45597296760088E-2</v>
      </c>
      <c r="I522" s="9">
        <v>-1.46667627253793E-2</v>
      </c>
      <c r="J522" s="6">
        <v>2024</v>
      </c>
      <c r="K522" s="6">
        <v>1</v>
      </c>
      <c r="L522" s="6">
        <v>1</v>
      </c>
      <c r="M522" s="6" t="s">
        <v>40</v>
      </c>
    </row>
    <row r="523" spans="1:13" x14ac:dyDescent="0.2">
      <c r="A523" s="10">
        <v>45294</v>
      </c>
      <c r="B523" s="11" t="s">
        <v>39</v>
      </c>
      <c r="C523" s="12">
        <v>196.64</v>
      </c>
      <c r="D523" s="12">
        <v>205.69</v>
      </c>
      <c r="E523" s="12">
        <v>199.27</v>
      </c>
      <c r="F523" s="12">
        <v>202.96</v>
      </c>
      <c r="G523" s="13">
        <v>49073901</v>
      </c>
      <c r="H523" s="14">
        <v>2.34481367555847E-2</v>
      </c>
      <c r="I523" s="14">
        <v>2.3177452393288001E-2</v>
      </c>
      <c r="J523" s="11">
        <v>2024</v>
      </c>
      <c r="K523" s="11">
        <v>1</v>
      </c>
      <c r="L523" s="11">
        <v>1</v>
      </c>
      <c r="M523" s="11" t="s">
        <v>41</v>
      </c>
    </row>
    <row r="524" spans="1:13" x14ac:dyDescent="0.2">
      <c r="A524" s="5">
        <v>45295</v>
      </c>
      <c r="B524" s="6" t="s">
        <v>39</v>
      </c>
      <c r="C524" s="7">
        <v>204.48</v>
      </c>
      <c r="D524" s="7">
        <v>204.33</v>
      </c>
      <c r="E524" s="7">
        <v>199.52</v>
      </c>
      <c r="F524" s="7">
        <v>202.39</v>
      </c>
      <c r="G524" s="8">
        <v>129170726</v>
      </c>
      <c r="H524" s="9">
        <v>-2.8084351596373998E-3</v>
      </c>
      <c r="I524" s="9">
        <v>-2.8123862129122001E-3</v>
      </c>
      <c r="J524" s="6">
        <v>2024</v>
      </c>
      <c r="K524" s="6">
        <v>1</v>
      </c>
      <c r="L524" s="6">
        <v>1</v>
      </c>
      <c r="M524" s="6" t="s">
        <v>42</v>
      </c>
    </row>
    <row r="525" spans="1:13" x14ac:dyDescent="0.2">
      <c r="A525" s="10">
        <v>45296</v>
      </c>
      <c r="B525" s="11" t="s">
        <v>39</v>
      </c>
      <c r="C525" s="12">
        <v>203.2</v>
      </c>
      <c r="D525" s="12">
        <v>208.32</v>
      </c>
      <c r="E525" s="12">
        <v>206.13</v>
      </c>
      <c r="F525" s="12">
        <v>207.38</v>
      </c>
      <c r="G525" s="13">
        <v>84499312</v>
      </c>
      <c r="H525" s="14">
        <v>2.4655368348238602E-2</v>
      </c>
      <c r="I525" s="14">
        <v>2.4356330052017899E-2</v>
      </c>
      <c r="J525" s="11">
        <v>2024</v>
      </c>
      <c r="K525" s="11">
        <v>1</v>
      </c>
      <c r="L525" s="11">
        <v>1</v>
      </c>
      <c r="M525" s="11" t="s">
        <v>43</v>
      </c>
    </row>
    <row r="526" spans="1:13" x14ac:dyDescent="0.2">
      <c r="A526" s="5">
        <v>45299</v>
      </c>
      <c r="B526" s="6" t="s">
        <v>39</v>
      </c>
      <c r="C526" s="7">
        <v>207.33</v>
      </c>
      <c r="D526" s="7">
        <v>207.84</v>
      </c>
      <c r="E526" s="7">
        <v>202.64</v>
      </c>
      <c r="F526" s="7">
        <v>205.91</v>
      </c>
      <c r="G526" s="8">
        <v>117484909</v>
      </c>
      <c r="H526" s="9">
        <v>-7.0884366862762997E-3</v>
      </c>
      <c r="I526" s="9">
        <v>-7.1136790100767002E-3</v>
      </c>
      <c r="J526" s="6">
        <v>2024</v>
      </c>
      <c r="K526" s="6">
        <v>1</v>
      </c>
      <c r="L526" s="6">
        <v>1</v>
      </c>
      <c r="M526" s="6" t="s">
        <v>44</v>
      </c>
    </row>
    <row r="527" spans="1:13" x14ac:dyDescent="0.2">
      <c r="A527" s="10">
        <v>45300</v>
      </c>
      <c r="B527" s="11" t="s">
        <v>39</v>
      </c>
      <c r="C527" s="12">
        <v>206.59</v>
      </c>
      <c r="D527" s="12">
        <v>213.84</v>
      </c>
      <c r="E527" s="12">
        <v>208.82</v>
      </c>
      <c r="F527" s="12">
        <v>211.17</v>
      </c>
      <c r="G527" s="13">
        <v>57939577</v>
      </c>
      <c r="H527" s="14">
        <v>2.5545141081054702E-2</v>
      </c>
      <c r="I527" s="14">
        <v>2.5224316168094601E-2</v>
      </c>
      <c r="J527" s="11">
        <v>2024</v>
      </c>
      <c r="K527" s="11">
        <v>1</v>
      </c>
      <c r="L527" s="11">
        <v>1</v>
      </c>
      <c r="M527" s="11" t="s">
        <v>40</v>
      </c>
    </row>
    <row r="528" spans="1:13" x14ac:dyDescent="0.2">
      <c r="A528" s="5">
        <v>45301</v>
      </c>
      <c r="B528" s="6" t="s">
        <v>39</v>
      </c>
      <c r="C528" s="7">
        <v>210.34</v>
      </c>
      <c r="D528" s="7">
        <v>212.93</v>
      </c>
      <c r="E528" s="7">
        <v>209.06</v>
      </c>
      <c r="F528" s="7">
        <v>211.74</v>
      </c>
      <c r="G528" s="8">
        <v>60647420</v>
      </c>
      <c r="H528" s="9">
        <v>2.6992470521380002E-3</v>
      </c>
      <c r="I528" s="9">
        <v>2.6956106270836998E-3</v>
      </c>
      <c r="J528" s="6">
        <v>2024</v>
      </c>
      <c r="K528" s="6">
        <v>1</v>
      </c>
      <c r="L528" s="6">
        <v>1</v>
      </c>
      <c r="M528" s="6" t="s">
        <v>41</v>
      </c>
    </row>
    <row r="529" spans="1:13" x14ac:dyDescent="0.2">
      <c r="A529" s="10">
        <v>45302</v>
      </c>
      <c r="B529" s="11" t="s">
        <v>39</v>
      </c>
      <c r="C529" s="12">
        <v>211.11</v>
      </c>
      <c r="D529" s="12">
        <v>213.74</v>
      </c>
      <c r="E529" s="12">
        <v>211.7</v>
      </c>
      <c r="F529" s="12">
        <v>212.76</v>
      </c>
      <c r="G529" s="13">
        <v>56455717</v>
      </c>
      <c r="H529" s="14">
        <v>4.8172286766786998E-3</v>
      </c>
      <c r="I529" s="14">
        <v>4.8056629588828998E-3</v>
      </c>
      <c r="J529" s="11">
        <v>2024</v>
      </c>
      <c r="K529" s="11">
        <v>1</v>
      </c>
      <c r="L529" s="11">
        <v>1</v>
      </c>
      <c r="M529" s="11" t="s">
        <v>42</v>
      </c>
    </row>
    <row r="530" spans="1:13" x14ac:dyDescent="0.2">
      <c r="A530" s="5">
        <v>45303</v>
      </c>
      <c r="B530" s="6" t="s">
        <v>39</v>
      </c>
      <c r="C530" s="7">
        <v>212.26</v>
      </c>
      <c r="D530" s="7">
        <v>221.01</v>
      </c>
      <c r="E530" s="7">
        <v>215.03</v>
      </c>
      <c r="F530" s="7">
        <v>218.6</v>
      </c>
      <c r="G530" s="8">
        <v>86238432</v>
      </c>
      <c r="H530" s="9">
        <v>2.74487685655198E-2</v>
      </c>
      <c r="I530" s="9">
        <v>2.7078805868321301E-2</v>
      </c>
      <c r="J530" s="6">
        <v>2024</v>
      </c>
      <c r="K530" s="6">
        <v>1</v>
      </c>
      <c r="L530" s="6">
        <v>1</v>
      </c>
      <c r="M530" s="6" t="s">
        <v>43</v>
      </c>
    </row>
    <row r="531" spans="1:13" x14ac:dyDescent="0.2">
      <c r="A531" s="10">
        <v>45306</v>
      </c>
      <c r="B531" s="11" t="s">
        <v>39</v>
      </c>
      <c r="C531" s="12">
        <v>216.53</v>
      </c>
      <c r="D531" s="12">
        <v>219.4</v>
      </c>
      <c r="E531" s="12">
        <v>214.25</v>
      </c>
      <c r="F531" s="12">
        <v>217.36</v>
      </c>
      <c r="G531" s="13">
        <v>81599376</v>
      </c>
      <c r="H531" s="14">
        <v>-5.6724611161939002E-3</v>
      </c>
      <c r="I531" s="14">
        <v>-5.6886106243458001E-3</v>
      </c>
      <c r="J531" s="11">
        <v>2024</v>
      </c>
      <c r="K531" s="11">
        <v>1</v>
      </c>
      <c r="L531" s="11">
        <v>1</v>
      </c>
      <c r="M531" s="11" t="s">
        <v>44</v>
      </c>
    </row>
    <row r="532" spans="1:13" x14ac:dyDescent="0.2">
      <c r="A532" s="5">
        <v>45307</v>
      </c>
      <c r="B532" s="6" t="s">
        <v>39</v>
      </c>
      <c r="C532" s="7">
        <v>218.31</v>
      </c>
      <c r="D532" s="7">
        <v>216.23</v>
      </c>
      <c r="E532" s="7">
        <v>212.42</v>
      </c>
      <c r="F532" s="7">
        <v>214</v>
      </c>
      <c r="G532" s="8">
        <v>69595721</v>
      </c>
      <c r="H532" s="9">
        <v>-1.54582259845418E-2</v>
      </c>
      <c r="I532" s="9">
        <v>-1.5578950096240799E-2</v>
      </c>
      <c r="J532" s="6">
        <v>2024</v>
      </c>
      <c r="K532" s="6">
        <v>1</v>
      </c>
      <c r="L532" s="6">
        <v>1</v>
      </c>
      <c r="M532" s="6" t="s">
        <v>40</v>
      </c>
    </row>
    <row r="533" spans="1:13" x14ac:dyDescent="0.2">
      <c r="A533" s="10">
        <v>45308</v>
      </c>
      <c r="B533" s="11" t="s">
        <v>39</v>
      </c>
      <c r="C533" s="12">
        <v>215.3</v>
      </c>
      <c r="D533" s="12">
        <v>215.58</v>
      </c>
      <c r="E533" s="12">
        <v>207.7</v>
      </c>
      <c r="F533" s="12">
        <v>212.47</v>
      </c>
      <c r="G533" s="13">
        <v>59015839</v>
      </c>
      <c r="H533" s="14">
        <v>-7.1495327102803997E-3</v>
      </c>
      <c r="I533" s="14">
        <v>-7.1752130943040998E-3</v>
      </c>
      <c r="J533" s="11">
        <v>2024</v>
      </c>
      <c r="K533" s="11">
        <v>1</v>
      </c>
      <c r="L533" s="11">
        <v>1</v>
      </c>
      <c r="M533" s="11" t="s">
        <v>41</v>
      </c>
    </row>
    <row r="534" spans="1:13" x14ac:dyDescent="0.2">
      <c r="A534" s="5">
        <v>45309</v>
      </c>
      <c r="B534" s="6" t="s">
        <v>39</v>
      </c>
      <c r="C534" s="7">
        <v>211.71</v>
      </c>
      <c r="D534" s="7">
        <v>216.43</v>
      </c>
      <c r="E534" s="7">
        <v>211.5</v>
      </c>
      <c r="F534" s="7">
        <v>214.21</v>
      </c>
      <c r="G534" s="8">
        <v>54710068</v>
      </c>
      <c r="H534" s="9">
        <v>8.1893914434978E-3</v>
      </c>
      <c r="I534" s="9">
        <v>8.1560403371772998E-3</v>
      </c>
      <c r="J534" s="6">
        <v>2024</v>
      </c>
      <c r="K534" s="6">
        <v>1</v>
      </c>
      <c r="L534" s="6">
        <v>1</v>
      </c>
      <c r="M534" s="6" t="s">
        <v>42</v>
      </c>
    </row>
    <row r="535" spans="1:13" x14ac:dyDescent="0.2">
      <c r="A535" s="10">
        <v>45310</v>
      </c>
      <c r="B535" s="11" t="s">
        <v>39</v>
      </c>
      <c r="C535" s="12">
        <v>214.59</v>
      </c>
      <c r="D535" s="12">
        <v>210.03</v>
      </c>
      <c r="E535" s="12">
        <v>206.33</v>
      </c>
      <c r="F535" s="12">
        <v>208.67</v>
      </c>
      <c r="G535" s="13">
        <v>78844807</v>
      </c>
      <c r="H535" s="14">
        <v>-2.5862471406563701E-2</v>
      </c>
      <c r="I535" s="14">
        <v>-2.62027855194314E-2</v>
      </c>
      <c r="J535" s="11">
        <v>2024</v>
      </c>
      <c r="K535" s="11">
        <v>1</v>
      </c>
      <c r="L535" s="11">
        <v>1</v>
      </c>
      <c r="M535" s="11" t="s">
        <v>43</v>
      </c>
    </row>
    <row r="536" spans="1:13" x14ac:dyDescent="0.2">
      <c r="A536" s="5">
        <v>45313</v>
      </c>
      <c r="B536" s="6" t="s">
        <v>39</v>
      </c>
      <c r="C536" s="7">
        <v>208.39</v>
      </c>
      <c r="D536" s="7">
        <v>212.22</v>
      </c>
      <c r="E536" s="7">
        <v>209.68</v>
      </c>
      <c r="F536" s="7">
        <v>211.04</v>
      </c>
      <c r="G536" s="8">
        <v>69571193</v>
      </c>
      <c r="H536" s="9">
        <v>1.1357646043992999E-2</v>
      </c>
      <c r="I536" s="9">
        <v>1.12936322237112E-2</v>
      </c>
      <c r="J536" s="6">
        <v>2024</v>
      </c>
      <c r="K536" s="6">
        <v>1</v>
      </c>
      <c r="L536" s="6">
        <v>1</v>
      </c>
      <c r="M536" s="6" t="s">
        <v>44</v>
      </c>
    </row>
    <row r="537" spans="1:13" x14ac:dyDescent="0.2">
      <c r="A537" s="10">
        <v>45314</v>
      </c>
      <c r="B537" s="11" t="s">
        <v>39</v>
      </c>
      <c r="C537" s="12">
        <v>211.4</v>
      </c>
      <c r="D537" s="12">
        <v>210.74</v>
      </c>
      <c r="E537" s="12">
        <v>207.16</v>
      </c>
      <c r="F537" s="12">
        <v>209.21</v>
      </c>
      <c r="G537" s="13">
        <v>65127346</v>
      </c>
      <c r="H537" s="14">
        <v>-8.6713419257010999E-3</v>
      </c>
      <c r="I537" s="14">
        <v>-8.7091567734474008E-3</v>
      </c>
      <c r="J537" s="11">
        <v>2024</v>
      </c>
      <c r="K537" s="11">
        <v>1</v>
      </c>
      <c r="L537" s="11">
        <v>1</v>
      </c>
      <c r="M537" s="11" t="s">
        <v>40</v>
      </c>
    </row>
    <row r="538" spans="1:13" x14ac:dyDescent="0.2">
      <c r="A538" s="5">
        <v>45315</v>
      </c>
      <c r="B538" s="6" t="s">
        <v>39</v>
      </c>
      <c r="C538" s="7">
        <v>208.54</v>
      </c>
      <c r="D538" s="7">
        <v>214.92</v>
      </c>
      <c r="E538" s="7">
        <v>212.03</v>
      </c>
      <c r="F538" s="7">
        <v>213.43</v>
      </c>
      <c r="G538" s="8">
        <v>127249977</v>
      </c>
      <c r="H538" s="9">
        <v>2.0171119927345701E-2</v>
      </c>
      <c r="I538" s="9">
        <v>1.99703778599198E-2</v>
      </c>
      <c r="J538" s="6">
        <v>2024</v>
      </c>
      <c r="K538" s="6">
        <v>1</v>
      </c>
      <c r="L538" s="6">
        <v>1</v>
      </c>
      <c r="M538" s="6" t="s">
        <v>41</v>
      </c>
    </row>
    <row r="539" spans="1:13" x14ac:dyDescent="0.2">
      <c r="A539" s="10">
        <v>45316</v>
      </c>
      <c r="B539" s="11" t="s">
        <v>39</v>
      </c>
      <c r="C539" s="12">
        <v>212.47</v>
      </c>
      <c r="D539" s="12">
        <v>209.12</v>
      </c>
      <c r="E539" s="12">
        <v>202.16</v>
      </c>
      <c r="F539" s="12">
        <v>205.01</v>
      </c>
      <c r="G539" s="13">
        <v>78048383</v>
      </c>
      <c r="H539" s="14">
        <v>-3.9450873822799097E-2</v>
      </c>
      <c r="I539" s="14">
        <v>-4.0250151618993001E-2</v>
      </c>
      <c r="J539" s="11">
        <v>2024</v>
      </c>
      <c r="K539" s="11">
        <v>1</v>
      </c>
      <c r="L539" s="11">
        <v>1</v>
      </c>
      <c r="M539" s="11" t="s">
        <v>42</v>
      </c>
    </row>
    <row r="540" spans="1:13" x14ac:dyDescent="0.2">
      <c r="A540" s="5">
        <v>45317</v>
      </c>
      <c r="B540" s="6" t="s">
        <v>39</v>
      </c>
      <c r="C540" s="7">
        <v>206.11</v>
      </c>
      <c r="D540" s="7">
        <v>206.44</v>
      </c>
      <c r="E540" s="7">
        <v>200.19</v>
      </c>
      <c r="F540" s="7">
        <v>202.38</v>
      </c>
      <c r="G540" s="8">
        <v>117101316</v>
      </c>
      <c r="H540" s="9">
        <v>-1.28286425052436E-2</v>
      </c>
      <c r="I540" s="9">
        <v>-1.29116401348698E-2</v>
      </c>
      <c r="J540" s="6">
        <v>2024</v>
      </c>
      <c r="K540" s="6">
        <v>1</v>
      </c>
      <c r="L540" s="6">
        <v>1</v>
      </c>
      <c r="M540" s="6" t="s">
        <v>43</v>
      </c>
    </row>
    <row r="541" spans="1:13" x14ac:dyDescent="0.2">
      <c r="A541" s="10">
        <v>45320</v>
      </c>
      <c r="B541" s="11" t="s">
        <v>39</v>
      </c>
      <c r="C541" s="12">
        <v>202.31</v>
      </c>
      <c r="D541" s="12">
        <v>198.3</v>
      </c>
      <c r="E541" s="12">
        <v>195.51</v>
      </c>
      <c r="F541" s="12">
        <v>196.74</v>
      </c>
      <c r="G541" s="13">
        <v>68173162</v>
      </c>
      <c r="H541" s="14">
        <v>-2.7868366439371399E-2</v>
      </c>
      <c r="I541" s="14">
        <v>-2.8264058217001901E-2</v>
      </c>
      <c r="J541" s="11">
        <v>2024</v>
      </c>
      <c r="K541" s="11">
        <v>1</v>
      </c>
      <c r="L541" s="11">
        <v>1</v>
      </c>
      <c r="M541" s="11" t="s">
        <v>44</v>
      </c>
    </row>
    <row r="542" spans="1:13" x14ac:dyDescent="0.2">
      <c r="A542" s="5">
        <v>45321</v>
      </c>
      <c r="B542" s="6" t="s">
        <v>39</v>
      </c>
      <c r="C542" s="7">
        <v>198.77</v>
      </c>
      <c r="D542" s="7">
        <v>195.7</v>
      </c>
      <c r="E542" s="7">
        <v>192.06</v>
      </c>
      <c r="F542" s="7">
        <v>194.08</v>
      </c>
      <c r="G542" s="8">
        <v>86095704</v>
      </c>
      <c r="H542" s="9">
        <v>-1.35203822303547E-2</v>
      </c>
      <c r="I542" s="9">
        <v>-1.3612614888871799E-2</v>
      </c>
      <c r="J542" s="6">
        <v>2024</v>
      </c>
      <c r="K542" s="6">
        <v>1</v>
      </c>
      <c r="L542" s="6">
        <v>1</v>
      </c>
      <c r="M542" s="6" t="s">
        <v>40</v>
      </c>
    </row>
    <row r="543" spans="1:13" x14ac:dyDescent="0.2">
      <c r="A543" s="10">
        <v>45322</v>
      </c>
      <c r="B543" s="11" t="s">
        <v>39</v>
      </c>
      <c r="C543" s="12">
        <v>194.13</v>
      </c>
      <c r="D543" s="12">
        <v>197.55</v>
      </c>
      <c r="E543" s="12">
        <v>193.11</v>
      </c>
      <c r="F543" s="12">
        <v>194.99</v>
      </c>
      <c r="G543" s="13">
        <v>78679593</v>
      </c>
      <c r="H543" s="14">
        <v>4.6887881286067998E-3</v>
      </c>
      <c r="I543" s="14">
        <v>4.6778300017553997E-3</v>
      </c>
      <c r="J543" s="11">
        <v>2024</v>
      </c>
      <c r="K543" s="11">
        <v>1</v>
      </c>
      <c r="L543" s="11">
        <v>1</v>
      </c>
      <c r="M543" s="11" t="s">
        <v>41</v>
      </c>
    </row>
    <row r="544" spans="1:13" x14ac:dyDescent="0.2">
      <c r="A544" s="5">
        <v>45323</v>
      </c>
      <c r="B544" s="6" t="s">
        <v>39</v>
      </c>
      <c r="C544" s="7">
        <v>194.07</v>
      </c>
      <c r="D544" s="7">
        <v>195.57</v>
      </c>
      <c r="E544" s="7">
        <v>193.45</v>
      </c>
      <c r="F544" s="7">
        <v>194.49</v>
      </c>
      <c r="G544" s="8">
        <v>48073925</v>
      </c>
      <c r="H544" s="9">
        <v>-2.5642340632853E-3</v>
      </c>
      <c r="I544" s="9">
        <v>-2.5675273424814E-3</v>
      </c>
      <c r="J544" s="6">
        <v>2024</v>
      </c>
      <c r="K544" s="6">
        <v>2</v>
      </c>
      <c r="L544" s="6">
        <v>1</v>
      </c>
      <c r="M544" s="6" t="s">
        <v>42</v>
      </c>
    </row>
    <row r="545" spans="1:13" x14ac:dyDescent="0.2">
      <c r="A545" s="10">
        <v>45324</v>
      </c>
      <c r="B545" s="11" t="s">
        <v>39</v>
      </c>
      <c r="C545" s="12">
        <v>195.7</v>
      </c>
      <c r="D545" s="12">
        <v>196.29</v>
      </c>
      <c r="E545" s="12">
        <v>190.78</v>
      </c>
      <c r="F545" s="12">
        <v>193.74</v>
      </c>
      <c r="G545" s="13">
        <v>122796452</v>
      </c>
      <c r="H545" s="14">
        <v>-3.8562393953416002E-3</v>
      </c>
      <c r="I545" s="14">
        <v>-3.8636938567751002E-3</v>
      </c>
      <c r="J545" s="11">
        <v>2024</v>
      </c>
      <c r="K545" s="11">
        <v>2</v>
      </c>
      <c r="L545" s="11">
        <v>1</v>
      </c>
      <c r="M545" s="11" t="s">
        <v>43</v>
      </c>
    </row>
    <row r="546" spans="1:13" x14ac:dyDescent="0.2">
      <c r="A546" s="5">
        <v>45327</v>
      </c>
      <c r="B546" s="6" t="s">
        <v>39</v>
      </c>
      <c r="C546" s="7">
        <v>194.36</v>
      </c>
      <c r="D546" s="7">
        <v>195.81</v>
      </c>
      <c r="E546" s="7">
        <v>192.11</v>
      </c>
      <c r="F546" s="7">
        <v>193.3</v>
      </c>
      <c r="G546" s="8">
        <v>76821192</v>
      </c>
      <c r="H546" s="9">
        <v>-2.2710849592235999E-3</v>
      </c>
      <c r="I546" s="9">
        <v>-2.2736677839536E-3</v>
      </c>
      <c r="J546" s="6">
        <v>2024</v>
      </c>
      <c r="K546" s="6">
        <v>2</v>
      </c>
      <c r="L546" s="6">
        <v>1</v>
      </c>
      <c r="M546" s="6" t="s">
        <v>44</v>
      </c>
    </row>
    <row r="547" spans="1:13" x14ac:dyDescent="0.2">
      <c r="A547" s="10">
        <v>45328</v>
      </c>
      <c r="B547" s="11" t="s">
        <v>39</v>
      </c>
      <c r="C547" s="12">
        <v>194.02</v>
      </c>
      <c r="D547" s="12">
        <v>197.39</v>
      </c>
      <c r="E547" s="12">
        <v>192.21</v>
      </c>
      <c r="F547" s="12">
        <v>194.06</v>
      </c>
      <c r="G547" s="13">
        <v>100078222</v>
      </c>
      <c r="H547" s="14">
        <v>3.9317123642005998E-3</v>
      </c>
      <c r="I547" s="14">
        <v>3.9240033828680998E-3</v>
      </c>
      <c r="J547" s="11">
        <v>2024</v>
      </c>
      <c r="K547" s="11">
        <v>2</v>
      </c>
      <c r="L547" s="11">
        <v>1</v>
      </c>
      <c r="M547" s="11" t="s">
        <v>40</v>
      </c>
    </row>
    <row r="548" spans="1:13" x14ac:dyDescent="0.2">
      <c r="A548" s="5">
        <v>45329</v>
      </c>
      <c r="B548" s="6" t="s">
        <v>39</v>
      </c>
      <c r="C548" s="7">
        <v>195.24</v>
      </c>
      <c r="D548" s="7">
        <v>191.99</v>
      </c>
      <c r="E548" s="7">
        <v>189.46</v>
      </c>
      <c r="F548" s="7">
        <v>190.84</v>
      </c>
      <c r="G548" s="8">
        <v>63842430</v>
      </c>
      <c r="H548" s="9">
        <v>-1.6592806348551901E-2</v>
      </c>
      <c r="I548" s="9">
        <v>-1.6732008949247101E-2</v>
      </c>
      <c r="J548" s="6">
        <v>2024</v>
      </c>
      <c r="K548" s="6">
        <v>2</v>
      </c>
      <c r="L548" s="6">
        <v>1</v>
      </c>
      <c r="M548" s="6" t="s">
        <v>41</v>
      </c>
    </row>
    <row r="549" spans="1:13" x14ac:dyDescent="0.2">
      <c r="A549" s="10">
        <v>45330</v>
      </c>
      <c r="B549" s="11" t="s">
        <v>39</v>
      </c>
      <c r="C549" s="12">
        <v>190.21</v>
      </c>
      <c r="D549" s="12">
        <v>196.23</v>
      </c>
      <c r="E549" s="12">
        <v>191.64</v>
      </c>
      <c r="F549" s="12">
        <v>193.24</v>
      </c>
      <c r="G549" s="13">
        <v>76139967</v>
      </c>
      <c r="H549" s="14">
        <v>1.2575979878432101E-2</v>
      </c>
      <c r="I549" s="14">
        <v>1.24975590382996E-2</v>
      </c>
      <c r="J549" s="11">
        <v>2024</v>
      </c>
      <c r="K549" s="11">
        <v>2</v>
      </c>
      <c r="L549" s="11">
        <v>1</v>
      </c>
      <c r="M549" s="11" t="s">
        <v>42</v>
      </c>
    </row>
    <row r="550" spans="1:13" x14ac:dyDescent="0.2">
      <c r="A550" s="5">
        <v>45331</v>
      </c>
      <c r="B550" s="6" t="s">
        <v>39</v>
      </c>
      <c r="C550" s="7">
        <v>193.11</v>
      </c>
      <c r="D550" s="7">
        <v>197.72</v>
      </c>
      <c r="E550" s="7">
        <v>193.62</v>
      </c>
      <c r="F550" s="7">
        <v>195.52</v>
      </c>
      <c r="G550" s="8">
        <v>61680690</v>
      </c>
      <c r="H550" s="9">
        <v>1.1798799420409799E-2</v>
      </c>
      <c r="I550" s="9">
        <v>1.17297362970245E-2</v>
      </c>
      <c r="J550" s="6">
        <v>2024</v>
      </c>
      <c r="K550" s="6">
        <v>2</v>
      </c>
      <c r="L550" s="6">
        <v>1</v>
      </c>
      <c r="M550" s="6" t="s">
        <v>43</v>
      </c>
    </row>
    <row r="551" spans="1:13" x14ac:dyDescent="0.2">
      <c r="A551" s="10">
        <v>45334</v>
      </c>
      <c r="B551" s="11" t="s">
        <v>39</v>
      </c>
      <c r="C551" s="12">
        <v>195.35</v>
      </c>
      <c r="D551" s="12">
        <v>198.91</v>
      </c>
      <c r="E551" s="12">
        <v>194.15</v>
      </c>
      <c r="F551" s="12">
        <v>196.89</v>
      </c>
      <c r="G551" s="13">
        <v>115911408</v>
      </c>
      <c r="H551" s="14">
        <v>7.0069558101470003E-3</v>
      </c>
      <c r="I551" s="14">
        <v>6.9825211705102997E-3</v>
      </c>
      <c r="J551" s="11">
        <v>2024</v>
      </c>
      <c r="K551" s="11">
        <v>2</v>
      </c>
      <c r="L551" s="11">
        <v>1</v>
      </c>
      <c r="M551" s="11" t="s">
        <v>44</v>
      </c>
    </row>
    <row r="552" spans="1:13" x14ac:dyDescent="0.2">
      <c r="A552" s="5">
        <v>45335</v>
      </c>
      <c r="B552" s="6" t="s">
        <v>39</v>
      </c>
      <c r="C552" s="7">
        <v>195.59</v>
      </c>
      <c r="D552" s="7">
        <v>200.12</v>
      </c>
      <c r="E552" s="7">
        <v>197.84</v>
      </c>
      <c r="F552" s="7">
        <v>198.85</v>
      </c>
      <c r="G552" s="8">
        <v>87834067</v>
      </c>
      <c r="H552" s="9">
        <v>9.9547970948245992E-3</v>
      </c>
      <c r="I552" s="9">
        <v>9.9055744999585991E-3</v>
      </c>
      <c r="J552" s="6">
        <v>2024</v>
      </c>
      <c r="K552" s="6">
        <v>2</v>
      </c>
      <c r="L552" s="6">
        <v>1</v>
      </c>
      <c r="M552" s="6" t="s">
        <v>40</v>
      </c>
    </row>
    <row r="553" spans="1:13" x14ac:dyDescent="0.2">
      <c r="A553" s="10">
        <v>45336</v>
      </c>
      <c r="B553" s="11" t="s">
        <v>39</v>
      </c>
      <c r="C553" s="12">
        <v>198.58</v>
      </c>
      <c r="D553" s="12">
        <v>201.32</v>
      </c>
      <c r="E553" s="12">
        <v>198.14</v>
      </c>
      <c r="F553" s="12">
        <v>199.95</v>
      </c>
      <c r="G553" s="13">
        <v>89312610</v>
      </c>
      <c r="H553" s="14">
        <v>5.5318078953984998E-3</v>
      </c>
      <c r="I553" s="14">
        <v>5.5165636391276999E-3</v>
      </c>
      <c r="J553" s="11">
        <v>2024</v>
      </c>
      <c r="K553" s="11">
        <v>2</v>
      </c>
      <c r="L553" s="11">
        <v>1</v>
      </c>
      <c r="M553" s="11" t="s">
        <v>41</v>
      </c>
    </row>
    <row r="554" spans="1:13" x14ac:dyDescent="0.2">
      <c r="A554" s="5">
        <v>45337</v>
      </c>
      <c r="B554" s="6" t="s">
        <v>39</v>
      </c>
      <c r="C554" s="7">
        <v>201.31</v>
      </c>
      <c r="D554" s="7">
        <v>210.24</v>
      </c>
      <c r="E554" s="7">
        <v>204.47</v>
      </c>
      <c r="F554" s="7">
        <v>207.08</v>
      </c>
      <c r="G554" s="8">
        <v>120239054</v>
      </c>
      <c r="H554" s="9">
        <v>3.5658914728682302E-2</v>
      </c>
      <c r="I554" s="9">
        <v>3.5037856740873299E-2</v>
      </c>
      <c r="J554" s="6">
        <v>2024</v>
      </c>
      <c r="K554" s="6">
        <v>2</v>
      </c>
      <c r="L554" s="6">
        <v>1</v>
      </c>
      <c r="M554" s="6" t="s">
        <v>42</v>
      </c>
    </row>
    <row r="555" spans="1:13" x14ac:dyDescent="0.2">
      <c r="A555" s="10">
        <v>45338</v>
      </c>
      <c r="B555" s="11" t="s">
        <v>39</v>
      </c>
      <c r="C555" s="12">
        <v>207.33</v>
      </c>
      <c r="D555" s="12">
        <v>208.63</v>
      </c>
      <c r="E555" s="12">
        <v>205.31</v>
      </c>
      <c r="F555" s="12">
        <v>206.87</v>
      </c>
      <c r="G555" s="13">
        <v>113174290</v>
      </c>
      <c r="H555" s="14">
        <v>-1.0141008305969001E-3</v>
      </c>
      <c r="I555" s="14">
        <v>-1.0146153787426999E-3</v>
      </c>
      <c r="J555" s="11">
        <v>2024</v>
      </c>
      <c r="K555" s="11">
        <v>2</v>
      </c>
      <c r="L555" s="11">
        <v>1</v>
      </c>
      <c r="M555" s="11" t="s">
        <v>43</v>
      </c>
    </row>
    <row r="556" spans="1:13" x14ac:dyDescent="0.2">
      <c r="A556" s="5">
        <v>45341</v>
      </c>
      <c r="B556" s="6" t="s">
        <v>39</v>
      </c>
      <c r="C556" s="7">
        <v>205.45</v>
      </c>
      <c r="D556" s="7">
        <v>206.72</v>
      </c>
      <c r="E556" s="7">
        <v>204.93</v>
      </c>
      <c r="F556" s="7">
        <v>205.88</v>
      </c>
      <c r="G556" s="8">
        <v>100648011</v>
      </c>
      <c r="H556" s="9">
        <v>-4.7856141538162996E-3</v>
      </c>
      <c r="I556" s="9">
        <v>-4.7971018704040004E-3</v>
      </c>
      <c r="J556" s="6">
        <v>2024</v>
      </c>
      <c r="K556" s="6">
        <v>2</v>
      </c>
      <c r="L556" s="6">
        <v>1</v>
      </c>
      <c r="M556" s="6" t="s">
        <v>44</v>
      </c>
    </row>
    <row r="557" spans="1:13" x14ac:dyDescent="0.2">
      <c r="A557" s="10">
        <v>45342</v>
      </c>
      <c r="B557" s="11" t="s">
        <v>39</v>
      </c>
      <c r="C557" s="12">
        <v>204.25</v>
      </c>
      <c r="D557" s="12">
        <v>204.88</v>
      </c>
      <c r="E557" s="12">
        <v>201.93</v>
      </c>
      <c r="F557" s="12">
        <v>203.35</v>
      </c>
      <c r="G557" s="13">
        <v>52222238</v>
      </c>
      <c r="H557" s="14">
        <v>-1.2288711870992701E-2</v>
      </c>
      <c r="I557" s="14">
        <v>-1.2364842431320199E-2</v>
      </c>
      <c r="J557" s="11">
        <v>2024</v>
      </c>
      <c r="K557" s="11">
        <v>2</v>
      </c>
      <c r="L557" s="11">
        <v>1</v>
      </c>
      <c r="M557" s="11" t="s">
        <v>40</v>
      </c>
    </row>
    <row r="558" spans="1:13" x14ac:dyDescent="0.2">
      <c r="A558" s="5">
        <v>45343</v>
      </c>
      <c r="B558" s="6" t="s">
        <v>39</v>
      </c>
      <c r="C558" s="7">
        <v>205.08</v>
      </c>
      <c r="D558" s="7">
        <v>200.99</v>
      </c>
      <c r="E558" s="7">
        <v>197.65</v>
      </c>
      <c r="F558" s="7">
        <v>199.9</v>
      </c>
      <c r="G558" s="8">
        <v>64930852</v>
      </c>
      <c r="H558" s="9">
        <v>-1.6965822473567701E-2</v>
      </c>
      <c r="I558" s="9">
        <v>-1.7111390846879099E-2</v>
      </c>
      <c r="J558" s="6">
        <v>2024</v>
      </c>
      <c r="K558" s="6">
        <v>2</v>
      </c>
      <c r="L558" s="6">
        <v>1</v>
      </c>
      <c r="M558" s="6" t="s">
        <v>41</v>
      </c>
    </row>
    <row r="559" spans="1:13" x14ac:dyDescent="0.2">
      <c r="A559" s="10">
        <v>45344</v>
      </c>
      <c r="B559" s="11" t="s">
        <v>39</v>
      </c>
      <c r="C559" s="12">
        <v>199.81</v>
      </c>
      <c r="D559" s="12">
        <v>197.11</v>
      </c>
      <c r="E559" s="12">
        <v>194.59</v>
      </c>
      <c r="F559" s="12">
        <v>195.81</v>
      </c>
      <c r="G559" s="13">
        <v>59196368</v>
      </c>
      <c r="H559" s="14">
        <v>-2.0460230115057501E-2</v>
      </c>
      <c r="I559" s="14">
        <v>-2.0672440191118701E-2</v>
      </c>
      <c r="J559" s="11">
        <v>2024</v>
      </c>
      <c r="K559" s="11">
        <v>2</v>
      </c>
      <c r="L559" s="11">
        <v>1</v>
      </c>
      <c r="M559" s="11" t="s">
        <v>42</v>
      </c>
    </row>
    <row r="560" spans="1:13" x14ac:dyDescent="0.2">
      <c r="A560" s="5">
        <v>45345</v>
      </c>
      <c r="B560" s="6" t="s">
        <v>39</v>
      </c>
      <c r="C560" s="7">
        <v>195.16</v>
      </c>
      <c r="D560" s="7">
        <v>196.86</v>
      </c>
      <c r="E560" s="7">
        <v>189.87</v>
      </c>
      <c r="F560" s="7">
        <v>192.96</v>
      </c>
      <c r="G560" s="8">
        <v>99512846</v>
      </c>
      <c r="H560" s="9">
        <v>-1.4554925693274099E-2</v>
      </c>
      <c r="I560" s="9">
        <v>-1.4661887776415101E-2</v>
      </c>
      <c r="J560" s="6">
        <v>2024</v>
      </c>
      <c r="K560" s="6">
        <v>2</v>
      </c>
      <c r="L560" s="6">
        <v>1</v>
      </c>
      <c r="M560" s="6" t="s">
        <v>43</v>
      </c>
    </row>
    <row r="561" spans="1:13" x14ac:dyDescent="0.2">
      <c r="A561" s="10">
        <v>45348</v>
      </c>
      <c r="B561" s="11" t="s">
        <v>39</v>
      </c>
      <c r="C561" s="12">
        <v>192.69</v>
      </c>
      <c r="D561" s="12">
        <v>194.77</v>
      </c>
      <c r="E561" s="12">
        <v>191.25</v>
      </c>
      <c r="F561" s="12">
        <v>192.81</v>
      </c>
      <c r="G561" s="13">
        <v>84202298</v>
      </c>
      <c r="H561" s="14">
        <v>-7.7736318407959997E-4</v>
      </c>
      <c r="I561" s="14">
        <v>-7.7766548751609995E-4</v>
      </c>
      <c r="J561" s="11">
        <v>2024</v>
      </c>
      <c r="K561" s="11">
        <v>2</v>
      </c>
      <c r="L561" s="11">
        <v>1</v>
      </c>
      <c r="M561" s="11" t="s">
        <v>44</v>
      </c>
    </row>
    <row r="562" spans="1:13" x14ac:dyDescent="0.2">
      <c r="A562" s="5">
        <v>45349</v>
      </c>
      <c r="B562" s="6" t="s">
        <v>39</v>
      </c>
      <c r="C562" s="7">
        <v>191.36</v>
      </c>
      <c r="D562" s="7">
        <v>197.63</v>
      </c>
      <c r="E562" s="7">
        <v>192.11</v>
      </c>
      <c r="F562" s="7">
        <v>194</v>
      </c>
      <c r="G562" s="8">
        <v>52713569</v>
      </c>
      <c r="H562" s="9">
        <v>6.1718790519162004E-3</v>
      </c>
      <c r="I562" s="9">
        <v>6.1529110120234999E-3</v>
      </c>
      <c r="J562" s="6">
        <v>2024</v>
      </c>
      <c r="K562" s="6">
        <v>2</v>
      </c>
      <c r="L562" s="6">
        <v>1</v>
      </c>
      <c r="M562" s="6" t="s">
        <v>40</v>
      </c>
    </row>
    <row r="563" spans="1:13" x14ac:dyDescent="0.2">
      <c r="A563" s="10">
        <v>45350</v>
      </c>
      <c r="B563" s="11" t="s">
        <v>39</v>
      </c>
      <c r="C563" s="12">
        <v>195.41</v>
      </c>
      <c r="D563" s="12">
        <v>196.45</v>
      </c>
      <c r="E563" s="12">
        <v>191.67</v>
      </c>
      <c r="F563" s="12">
        <v>194.25</v>
      </c>
      <c r="G563" s="13">
        <v>75595999</v>
      </c>
      <c r="H563" s="14">
        <v>1.2886597938144E-3</v>
      </c>
      <c r="I563" s="14">
        <v>1.2878301844286E-3</v>
      </c>
      <c r="J563" s="11">
        <v>2024</v>
      </c>
      <c r="K563" s="11">
        <v>2</v>
      </c>
      <c r="L563" s="11">
        <v>1</v>
      </c>
      <c r="M563" s="11" t="s">
        <v>41</v>
      </c>
    </row>
    <row r="564" spans="1:13" x14ac:dyDescent="0.2">
      <c r="A564" s="5">
        <v>45351</v>
      </c>
      <c r="B564" s="6" t="s">
        <v>39</v>
      </c>
      <c r="C564" s="7">
        <v>193.86</v>
      </c>
      <c r="D564" s="7">
        <v>192.66</v>
      </c>
      <c r="E564" s="7">
        <v>191.21</v>
      </c>
      <c r="F564" s="7">
        <v>191.83</v>
      </c>
      <c r="G564" s="8">
        <v>51100431</v>
      </c>
      <c r="H564" s="9">
        <v>-1.24581724581723E-2</v>
      </c>
      <c r="I564" s="9">
        <v>-1.25364260995102E-2</v>
      </c>
      <c r="J564" s="6">
        <v>2024</v>
      </c>
      <c r="K564" s="6">
        <v>2</v>
      </c>
      <c r="L564" s="6">
        <v>1</v>
      </c>
      <c r="M564" s="6" t="s">
        <v>42</v>
      </c>
    </row>
    <row r="565" spans="1:13" x14ac:dyDescent="0.2">
      <c r="A565" s="10">
        <v>45352</v>
      </c>
      <c r="B565" s="11" t="s">
        <v>39</v>
      </c>
      <c r="C565" s="12">
        <v>193.17</v>
      </c>
      <c r="D565" s="12">
        <v>197.15</v>
      </c>
      <c r="E565" s="12">
        <v>191.47</v>
      </c>
      <c r="F565" s="12">
        <v>194.87</v>
      </c>
      <c r="G565" s="13">
        <v>78734362</v>
      </c>
      <c r="H565" s="14">
        <v>1.5847364854298E-2</v>
      </c>
      <c r="I565" s="14">
        <v>1.5723106427796601E-2</v>
      </c>
      <c r="J565" s="11">
        <v>2024</v>
      </c>
      <c r="K565" s="11">
        <v>3</v>
      </c>
      <c r="L565" s="11">
        <v>1</v>
      </c>
      <c r="M565" s="11" t="s">
        <v>43</v>
      </c>
    </row>
    <row r="566" spans="1:13" x14ac:dyDescent="0.2">
      <c r="A566" s="5">
        <v>45355</v>
      </c>
      <c r="B566" s="6" t="s">
        <v>39</v>
      </c>
      <c r="C566" s="7">
        <v>194.93</v>
      </c>
      <c r="D566" s="7">
        <v>199.35</v>
      </c>
      <c r="E566" s="7">
        <v>195.07</v>
      </c>
      <c r="F566" s="7">
        <v>197.43</v>
      </c>
      <c r="G566" s="8">
        <v>48687137</v>
      </c>
      <c r="H566" s="9">
        <v>1.3136963103607501E-2</v>
      </c>
      <c r="I566" s="9">
        <v>1.30514215600944E-2</v>
      </c>
      <c r="J566" s="6">
        <v>2024</v>
      </c>
      <c r="K566" s="6">
        <v>3</v>
      </c>
      <c r="L566" s="6">
        <v>1</v>
      </c>
      <c r="M566" s="6" t="s">
        <v>44</v>
      </c>
    </row>
    <row r="567" spans="1:13" x14ac:dyDescent="0.2">
      <c r="A567" s="10">
        <v>45356</v>
      </c>
      <c r="B567" s="11" t="s">
        <v>39</v>
      </c>
      <c r="C567" s="12">
        <v>198.87</v>
      </c>
      <c r="D567" s="12">
        <v>199.31</v>
      </c>
      <c r="E567" s="12">
        <v>193.94</v>
      </c>
      <c r="F567" s="12">
        <v>196.98</v>
      </c>
      <c r="G567" s="13">
        <v>93754051</v>
      </c>
      <c r="H567" s="14">
        <v>-2.2792888618752001E-3</v>
      </c>
      <c r="I567" s="14">
        <v>-2.2818903945812001E-3</v>
      </c>
      <c r="J567" s="11">
        <v>2024</v>
      </c>
      <c r="K567" s="11">
        <v>3</v>
      </c>
      <c r="L567" s="11">
        <v>1</v>
      </c>
      <c r="M567" s="11" t="s">
        <v>40</v>
      </c>
    </row>
    <row r="568" spans="1:13" x14ac:dyDescent="0.2">
      <c r="A568" s="5">
        <v>45357</v>
      </c>
      <c r="B568" s="6" t="s">
        <v>39</v>
      </c>
      <c r="C568" s="7">
        <v>197.24</v>
      </c>
      <c r="D568" s="7">
        <v>196.43</v>
      </c>
      <c r="E568" s="7">
        <v>193.5</v>
      </c>
      <c r="F568" s="7">
        <v>194.9</v>
      </c>
      <c r="G568" s="8">
        <v>89605385</v>
      </c>
      <c r="H568" s="9">
        <v>-1.0559447659660701E-2</v>
      </c>
      <c r="I568" s="9">
        <v>-1.0615594228041E-2</v>
      </c>
      <c r="J568" s="6">
        <v>2024</v>
      </c>
      <c r="K568" s="6">
        <v>3</v>
      </c>
      <c r="L568" s="6">
        <v>1</v>
      </c>
      <c r="M568" s="6" t="s">
        <v>41</v>
      </c>
    </row>
    <row r="569" spans="1:13" x14ac:dyDescent="0.2">
      <c r="A569" s="10">
        <v>45358</v>
      </c>
      <c r="B569" s="11" t="s">
        <v>39</v>
      </c>
      <c r="C569" s="12">
        <v>195.74</v>
      </c>
      <c r="D569" s="12">
        <v>198.56</v>
      </c>
      <c r="E569" s="12">
        <v>195.22</v>
      </c>
      <c r="F569" s="12">
        <v>196.81</v>
      </c>
      <c r="G569" s="13">
        <v>141799088</v>
      </c>
      <c r="H569" s="14">
        <v>9.7998973832733004E-3</v>
      </c>
      <c r="I569" s="14">
        <v>9.7521898218307004E-3</v>
      </c>
      <c r="J569" s="11">
        <v>2024</v>
      </c>
      <c r="K569" s="11">
        <v>3</v>
      </c>
      <c r="L569" s="11">
        <v>1</v>
      </c>
      <c r="M569" s="11" t="s">
        <v>42</v>
      </c>
    </row>
    <row r="570" spans="1:13" x14ac:dyDescent="0.2">
      <c r="A570" s="5">
        <v>45359</v>
      </c>
      <c r="B570" s="6" t="s">
        <v>39</v>
      </c>
      <c r="C570" s="7">
        <v>197.53</v>
      </c>
      <c r="D570" s="7">
        <v>198.4</v>
      </c>
      <c r="E570" s="7">
        <v>196.66</v>
      </c>
      <c r="F570" s="7">
        <v>197.53</v>
      </c>
      <c r="G570" s="8">
        <v>103171084</v>
      </c>
      <c r="H570" s="9">
        <v>3.6583506935622999E-3</v>
      </c>
      <c r="I570" s="9">
        <v>3.6516752045632002E-3</v>
      </c>
      <c r="J570" s="6">
        <v>2024</v>
      </c>
      <c r="K570" s="6">
        <v>3</v>
      </c>
      <c r="L570" s="6">
        <v>1</v>
      </c>
      <c r="M570" s="6" t="s">
        <v>43</v>
      </c>
    </row>
    <row r="571" spans="1:13" x14ac:dyDescent="0.2">
      <c r="A571" s="10">
        <v>45362</v>
      </c>
      <c r="B571" s="11" t="s">
        <v>39</v>
      </c>
      <c r="C571" s="12">
        <v>198.16</v>
      </c>
      <c r="D571" s="12">
        <v>195.59</v>
      </c>
      <c r="E571" s="12">
        <v>190.98</v>
      </c>
      <c r="F571" s="12">
        <v>192.81</v>
      </c>
      <c r="G571" s="13">
        <v>70467552</v>
      </c>
      <c r="H571" s="14">
        <v>-2.3895104541082301E-2</v>
      </c>
      <c r="I571" s="14">
        <v>-2.41852234886046E-2</v>
      </c>
      <c r="J571" s="11">
        <v>2024</v>
      </c>
      <c r="K571" s="11">
        <v>3</v>
      </c>
      <c r="L571" s="11">
        <v>1</v>
      </c>
      <c r="M571" s="11" t="s">
        <v>44</v>
      </c>
    </row>
    <row r="572" spans="1:13" x14ac:dyDescent="0.2">
      <c r="A572" s="5">
        <v>45363</v>
      </c>
      <c r="B572" s="6" t="s">
        <v>39</v>
      </c>
      <c r="C572" s="7">
        <v>193.15</v>
      </c>
      <c r="D572" s="7">
        <v>195.34</v>
      </c>
      <c r="E572" s="7">
        <v>188.63</v>
      </c>
      <c r="F572" s="7">
        <v>192.67</v>
      </c>
      <c r="G572" s="8">
        <v>102252747</v>
      </c>
      <c r="H572" s="9">
        <v>-7.2610341787259999E-4</v>
      </c>
      <c r="I572" s="9">
        <v>-7.2636715863569996E-4</v>
      </c>
      <c r="J572" s="6">
        <v>2024</v>
      </c>
      <c r="K572" s="6">
        <v>3</v>
      </c>
      <c r="L572" s="6">
        <v>1</v>
      </c>
      <c r="M572" s="6" t="s">
        <v>40</v>
      </c>
    </row>
    <row r="573" spans="1:13" x14ac:dyDescent="0.2">
      <c r="A573" s="10">
        <v>45364</v>
      </c>
      <c r="B573" s="11" t="s">
        <v>39</v>
      </c>
      <c r="C573" s="12">
        <v>192.45</v>
      </c>
      <c r="D573" s="12">
        <v>197.82</v>
      </c>
      <c r="E573" s="12">
        <v>189.26</v>
      </c>
      <c r="F573" s="12">
        <v>193.62</v>
      </c>
      <c r="G573" s="13">
        <v>52600597</v>
      </c>
      <c r="H573" s="14">
        <v>4.9307105413403003E-3</v>
      </c>
      <c r="I573" s="14">
        <v>4.9185943992567996E-3</v>
      </c>
      <c r="J573" s="11">
        <v>2024</v>
      </c>
      <c r="K573" s="11">
        <v>3</v>
      </c>
      <c r="L573" s="11">
        <v>1</v>
      </c>
      <c r="M573" s="11" t="s">
        <v>41</v>
      </c>
    </row>
    <row r="574" spans="1:13" x14ac:dyDescent="0.2">
      <c r="A574" s="5">
        <v>45365</v>
      </c>
      <c r="B574" s="6" t="s">
        <v>39</v>
      </c>
      <c r="C574" s="7">
        <v>195.51</v>
      </c>
      <c r="D574" s="7">
        <v>191.62</v>
      </c>
      <c r="E574" s="7">
        <v>189.59</v>
      </c>
      <c r="F574" s="7">
        <v>190.77</v>
      </c>
      <c r="G574" s="8">
        <v>59936451</v>
      </c>
      <c r="H574" s="9">
        <v>-1.47195537651069E-2</v>
      </c>
      <c r="I574" s="9">
        <v>-1.48289613444993E-2</v>
      </c>
      <c r="J574" s="6">
        <v>2024</v>
      </c>
      <c r="K574" s="6">
        <v>3</v>
      </c>
      <c r="L574" s="6">
        <v>1</v>
      </c>
      <c r="M574" s="6" t="s">
        <v>42</v>
      </c>
    </row>
    <row r="575" spans="1:13" x14ac:dyDescent="0.2">
      <c r="A575" s="10">
        <v>45366</v>
      </c>
      <c r="B575" s="11" t="s">
        <v>39</v>
      </c>
      <c r="C575" s="12">
        <v>189.89</v>
      </c>
      <c r="D575" s="12">
        <v>193.66</v>
      </c>
      <c r="E575" s="12">
        <v>189.64</v>
      </c>
      <c r="F575" s="12">
        <v>191.47</v>
      </c>
      <c r="G575" s="13">
        <v>88408612</v>
      </c>
      <c r="H575" s="14">
        <v>3.6693400429835999E-3</v>
      </c>
      <c r="I575" s="14">
        <v>3.6626244376875999E-3</v>
      </c>
      <c r="J575" s="11">
        <v>2024</v>
      </c>
      <c r="K575" s="11">
        <v>3</v>
      </c>
      <c r="L575" s="11">
        <v>1</v>
      </c>
      <c r="M575" s="11" t="s">
        <v>43</v>
      </c>
    </row>
    <row r="576" spans="1:13" x14ac:dyDescent="0.2">
      <c r="A576" s="5">
        <v>45369</v>
      </c>
      <c r="B576" s="6" t="s">
        <v>39</v>
      </c>
      <c r="C576" s="7">
        <v>191.48</v>
      </c>
      <c r="D576" s="7">
        <v>188.39</v>
      </c>
      <c r="E576" s="7">
        <v>185.03</v>
      </c>
      <c r="F576" s="7">
        <v>186.88</v>
      </c>
      <c r="G576" s="8">
        <v>41869252</v>
      </c>
      <c r="H576" s="9">
        <v>-2.3972423878414299E-2</v>
      </c>
      <c r="I576" s="9">
        <v>-2.4264438745251499E-2</v>
      </c>
      <c r="J576" s="6">
        <v>2024</v>
      </c>
      <c r="K576" s="6">
        <v>3</v>
      </c>
      <c r="L576" s="6">
        <v>1</v>
      </c>
      <c r="M576" s="6" t="s">
        <v>44</v>
      </c>
    </row>
    <row r="577" spans="1:13" x14ac:dyDescent="0.2">
      <c r="A577" s="10">
        <v>45370</v>
      </c>
      <c r="B577" s="11" t="s">
        <v>39</v>
      </c>
      <c r="C577" s="12">
        <v>186.89</v>
      </c>
      <c r="D577" s="12">
        <v>194.08</v>
      </c>
      <c r="E577" s="12">
        <v>189.09</v>
      </c>
      <c r="F577" s="12">
        <v>191.26</v>
      </c>
      <c r="G577" s="13">
        <v>79113094</v>
      </c>
      <c r="H577" s="14">
        <v>2.34375E-2</v>
      </c>
      <c r="I577" s="14">
        <v>2.31670592815343E-2</v>
      </c>
      <c r="J577" s="11">
        <v>2024</v>
      </c>
      <c r="K577" s="11">
        <v>3</v>
      </c>
      <c r="L577" s="11">
        <v>1</v>
      </c>
      <c r="M577" s="11" t="s">
        <v>40</v>
      </c>
    </row>
    <row r="578" spans="1:13" x14ac:dyDescent="0.2">
      <c r="A578" s="5">
        <v>45371</v>
      </c>
      <c r="B578" s="6" t="s">
        <v>39</v>
      </c>
      <c r="C578" s="7">
        <v>191.65</v>
      </c>
      <c r="D578" s="7">
        <v>196.21</v>
      </c>
      <c r="E578" s="7">
        <v>194.19</v>
      </c>
      <c r="F578" s="7">
        <v>195.45</v>
      </c>
      <c r="G578" s="8">
        <v>58906276</v>
      </c>
      <c r="H578" s="9">
        <v>2.1907351249607701E-2</v>
      </c>
      <c r="I578" s="9">
        <v>2.1670833317567001E-2</v>
      </c>
      <c r="J578" s="6">
        <v>2024</v>
      </c>
      <c r="K578" s="6">
        <v>3</v>
      </c>
      <c r="L578" s="6">
        <v>1</v>
      </c>
      <c r="M578" s="6" t="s">
        <v>41</v>
      </c>
    </row>
    <row r="579" spans="1:13" x14ac:dyDescent="0.2">
      <c r="A579" s="10">
        <v>45372</v>
      </c>
      <c r="B579" s="11" t="s">
        <v>39</v>
      </c>
      <c r="C579" s="12">
        <v>195.02</v>
      </c>
      <c r="D579" s="12">
        <v>197.86</v>
      </c>
      <c r="E579" s="12">
        <v>191.5</v>
      </c>
      <c r="F579" s="12">
        <v>194.7</v>
      </c>
      <c r="G579" s="13">
        <v>82468693</v>
      </c>
      <c r="H579" s="14">
        <v>-3.8372985418265002E-3</v>
      </c>
      <c r="I579" s="14">
        <v>-3.8446798608097999E-3</v>
      </c>
      <c r="J579" s="11">
        <v>2024</v>
      </c>
      <c r="K579" s="11">
        <v>3</v>
      </c>
      <c r="L579" s="11">
        <v>1</v>
      </c>
      <c r="M579" s="11" t="s">
        <v>42</v>
      </c>
    </row>
    <row r="580" spans="1:13" x14ac:dyDescent="0.2">
      <c r="A580" s="5">
        <v>45373</v>
      </c>
      <c r="B580" s="6" t="s">
        <v>39</v>
      </c>
      <c r="C580" s="7">
        <v>195.01</v>
      </c>
      <c r="D580" s="7">
        <v>198.11</v>
      </c>
      <c r="E580" s="7">
        <v>193.45</v>
      </c>
      <c r="F580" s="7">
        <v>195.99</v>
      </c>
      <c r="G580" s="8">
        <v>57899325</v>
      </c>
      <c r="H580" s="9">
        <v>6.6255778120184999E-3</v>
      </c>
      <c r="I580" s="9">
        <v>6.6037251426147E-3</v>
      </c>
      <c r="J580" s="6">
        <v>2024</v>
      </c>
      <c r="K580" s="6">
        <v>3</v>
      </c>
      <c r="L580" s="6">
        <v>1</v>
      </c>
      <c r="M580" s="6" t="s">
        <v>43</v>
      </c>
    </row>
    <row r="581" spans="1:13" x14ac:dyDescent="0.2">
      <c r="A581" s="10">
        <v>45376</v>
      </c>
      <c r="B581" s="11" t="s">
        <v>39</v>
      </c>
      <c r="C581" s="12">
        <v>195.83</v>
      </c>
      <c r="D581" s="12">
        <v>189.16</v>
      </c>
      <c r="E581" s="12">
        <v>187.42</v>
      </c>
      <c r="F581" s="12">
        <v>188.21</v>
      </c>
      <c r="G581" s="13">
        <v>90858293</v>
      </c>
      <c r="H581" s="14">
        <v>-3.9695902852186299E-2</v>
      </c>
      <c r="I581" s="14">
        <v>-4.0505276818296E-2</v>
      </c>
      <c r="J581" s="11">
        <v>2024</v>
      </c>
      <c r="K581" s="11">
        <v>3</v>
      </c>
      <c r="L581" s="11">
        <v>1</v>
      </c>
      <c r="M581" s="11" t="s">
        <v>44</v>
      </c>
    </row>
    <row r="582" spans="1:13" x14ac:dyDescent="0.2">
      <c r="A582" s="5">
        <v>45377</v>
      </c>
      <c r="B582" s="6" t="s">
        <v>39</v>
      </c>
      <c r="C582" s="7">
        <v>186.69</v>
      </c>
      <c r="D582" s="7">
        <v>185.6</v>
      </c>
      <c r="E582" s="7">
        <v>184.06</v>
      </c>
      <c r="F582" s="7">
        <v>184.63</v>
      </c>
      <c r="G582" s="8">
        <v>80465205</v>
      </c>
      <c r="H582" s="9">
        <v>-1.9021305987992201E-2</v>
      </c>
      <c r="I582" s="9">
        <v>-1.9204538294821001E-2</v>
      </c>
      <c r="J582" s="6">
        <v>2024</v>
      </c>
      <c r="K582" s="6">
        <v>3</v>
      </c>
      <c r="L582" s="6">
        <v>1</v>
      </c>
      <c r="M582" s="6" t="s">
        <v>40</v>
      </c>
    </row>
    <row r="583" spans="1:13" x14ac:dyDescent="0.2">
      <c r="A583" s="10">
        <v>45378</v>
      </c>
      <c r="B583" s="11" t="s">
        <v>39</v>
      </c>
      <c r="C583" s="12">
        <v>184.63</v>
      </c>
      <c r="D583" s="12">
        <v>186.34</v>
      </c>
      <c r="E583" s="12">
        <v>181.6</v>
      </c>
      <c r="F583" s="12">
        <v>183.79</v>
      </c>
      <c r="G583" s="13">
        <v>121770291</v>
      </c>
      <c r="H583" s="14">
        <v>-4.5496398201809E-3</v>
      </c>
      <c r="I583" s="14">
        <v>-4.5600209302690004E-3</v>
      </c>
      <c r="J583" s="11">
        <v>2024</v>
      </c>
      <c r="K583" s="11">
        <v>3</v>
      </c>
      <c r="L583" s="11">
        <v>1</v>
      </c>
      <c r="M583" s="11" t="s">
        <v>41</v>
      </c>
    </row>
    <row r="584" spans="1:13" x14ac:dyDescent="0.2">
      <c r="A584" s="5">
        <v>45379</v>
      </c>
      <c r="B584" s="6" t="s">
        <v>39</v>
      </c>
      <c r="C584" s="7">
        <v>182.76</v>
      </c>
      <c r="D584" s="7">
        <v>181.97</v>
      </c>
      <c r="E584" s="7">
        <v>179.05</v>
      </c>
      <c r="F584" s="7">
        <v>180.55</v>
      </c>
      <c r="G584" s="8">
        <v>80161792</v>
      </c>
      <c r="H584" s="9">
        <v>-1.76288154959463E-2</v>
      </c>
      <c r="I584" s="9">
        <v>-1.7786053753915801E-2</v>
      </c>
      <c r="J584" s="6">
        <v>2024</v>
      </c>
      <c r="K584" s="6">
        <v>3</v>
      </c>
      <c r="L584" s="6">
        <v>1</v>
      </c>
      <c r="M584" s="6" t="s">
        <v>42</v>
      </c>
    </row>
    <row r="585" spans="1:13" x14ac:dyDescent="0.2">
      <c r="A585" s="10">
        <v>45380</v>
      </c>
      <c r="B585" s="11" t="s">
        <v>39</v>
      </c>
      <c r="C585" s="12">
        <v>178.95</v>
      </c>
      <c r="D585" s="12">
        <v>184.47</v>
      </c>
      <c r="E585" s="12">
        <v>180.33</v>
      </c>
      <c r="F585" s="12">
        <v>182.84</v>
      </c>
      <c r="G585" s="13">
        <v>63525016</v>
      </c>
      <c r="H585" s="14">
        <v>1.2683467183605499E-2</v>
      </c>
      <c r="I585" s="14">
        <v>1.2603705740076699E-2</v>
      </c>
      <c r="J585" s="11">
        <v>2024</v>
      </c>
      <c r="K585" s="11">
        <v>3</v>
      </c>
      <c r="L585" s="11">
        <v>1</v>
      </c>
      <c r="M585" s="11" t="s">
        <v>43</v>
      </c>
    </row>
    <row r="586" spans="1:13" x14ac:dyDescent="0.2">
      <c r="A586" s="5">
        <v>45383</v>
      </c>
      <c r="B586" s="6" t="s">
        <v>39</v>
      </c>
      <c r="C586" s="7">
        <v>182.97</v>
      </c>
      <c r="D586" s="7">
        <v>193.39</v>
      </c>
      <c r="E586" s="7">
        <v>185.09</v>
      </c>
      <c r="F586" s="7">
        <v>189.24</v>
      </c>
      <c r="G586" s="8">
        <v>74288850</v>
      </c>
      <c r="H586" s="9">
        <v>3.5003281557645899E-2</v>
      </c>
      <c r="I586" s="9">
        <v>3.4404597299403601E-2</v>
      </c>
      <c r="J586" s="6">
        <v>2024</v>
      </c>
      <c r="K586" s="6">
        <v>4</v>
      </c>
      <c r="L586" s="6">
        <v>2</v>
      </c>
      <c r="M586" s="6" t="s">
        <v>44</v>
      </c>
    </row>
    <row r="587" spans="1:13" x14ac:dyDescent="0.2">
      <c r="A587" s="10">
        <v>45384</v>
      </c>
      <c r="B587" s="11" t="s">
        <v>39</v>
      </c>
      <c r="C587" s="12">
        <v>189.71</v>
      </c>
      <c r="D587" s="12">
        <v>188.19</v>
      </c>
      <c r="E587" s="12">
        <v>184.12</v>
      </c>
      <c r="F587" s="12">
        <v>185.58</v>
      </c>
      <c r="G587" s="13">
        <v>53450485</v>
      </c>
      <c r="H587" s="14">
        <v>-1.93405199746353E-2</v>
      </c>
      <c r="I587" s="14">
        <v>-1.9529994837914001E-2</v>
      </c>
      <c r="J587" s="11">
        <v>2024</v>
      </c>
      <c r="K587" s="11">
        <v>4</v>
      </c>
      <c r="L587" s="11">
        <v>2</v>
      </c>
      <c r="M587" s="11" t="s">
        <v>40</v>
      </c>
    </row>
    <row r="588" spans="1:13" x14ac:dyDescent="0.2">
      <c r="A588" s="5">
        <v>45385</v>
      </c>
      <c r="B588" s="6" t="s">
        <v>39</v>
      </c>
      <c r="C588" s="7">
        <v>186.07</v>
      </c>
      <c r="D588" s="7">
        <v>185.38</v>
      </c>
      <c r="E588" s="7">
        <v>181.2</v>
      </c>
      <c r="F588" s="7">
        <v>183.03</v>
      </c>
      <c r="G588" s="8">
        <v>90365974</v>
      </c>
      <c r="H588" s="9">
        <v>-1.37407048173294E-2</v>
      </c>
      <c r="I588" s="9">
        <v>-1.38359820931625E-2</v>
      </c>
      <c r="J588" s="6">
        <v>2024</v>
      </c>
      <c r="K588" s="6">
        <v>4</v>
      </c>
      <c r="L588" s="6">
        <v>2</v>
      </c>
      <c r="M588" s="6" t="s">
        <v>41</v>
      </c>
    </row>
    <row r="589" spans="1:13" x14ac:dyDescent="0.2">
      <c r="A589" s="10">
        <v>45386</v>
      </c>
      <c r="B589" s="11" t="s">
        <v>39</v>
      </c>
      <c r="C589" s="12">
        <v>183.56</v>
      </c>
      <c r="D589" s="12">
        <v>186.17</v>
      </c>
      <c r="E589" s="12">
        <v>182.38</v>
      </c>
      <c r="F589" s="12">
        <v>183.85</v>
      </c>
      <c r="G589" s="13">
        <v>95486197</v>
      </c>
      <c r="H589" s="14">
        <v>4.4801398677810998E-3</v>
      </c>
      <c r="I589" s="14">
        <v>4.4701339154101004E-3</v>
      </c>
      <c r="J589" s="11">
        <v>2024</v>
      </c>
      <c r="K589" s="11">
        <v>4</v>
      </c>
      <c r="L589" s="11">
        <v>2</v>
      </c>
      <c r="M589" s="11" t="s">
        <v>42</v>
      </c>
    </row>
    <row r="590" spans="1:13" x14ac:dyDescent="0.2">
      <c r="A590" s="5">
        <v>45387</v>
      </c>
      <c r="B590" s="6" t="s">
        <v>39</v>
      </c>
      <c r="C590" s="7">
        <v>182.04</v>
      </c>
      <c r="D590" s="7">
        <v>189.73</v>
      </c>
      <c r="E590" s="7">
        <v>188.05</v>
      </c>
      <c r="F590" s="7">
        <v>189.04</v>
      </c>
      <c r="G590" s="8">
        <v>167802122</v>
      </c>
      <c r="H590" s="9">
        <v>2.8229534946967599E-2</v>
      </c>
      <c r="I590" s="9">
        <v>2.78384251313714E-2</v>
      </c>
      <c r="J590" s="6">
        <v>2024</v>
      </c>
      <c r="K590" s="6">
        <v>4</v>
      </c>
      <c r="L590" s="6">
        <v>2</v>
      </c>
      <c r="M590" s="6" t="s">
        <v>43</v>
      </c>
    </row>
    <row r="591" spans="1:13" x14ac:dyDescent="0.2">
      <c r="A591" s="10">
        <v>45390</v>
      </c>
      <c r="B591" s="11" t="s">
        <v>39</v>
      </c>
      <c r="C591" s="12">
        <v>187.73</v>
      </c>
      <c r="D591" s="12">
        <v>188.38</v>
      </c>
      <c r="E591" s="12">
        <v>182.6</v>
      </c>
      <c r="F591" s="12">
        <v>185.24</v>
      </c>
      <c r="G591" s="13">
        <v>66385312</v>
      </c>
      <c r="H591" s="14">
        <v>-2.0101565806178501E-2</v>
      </c>
      <c r="I591" s="14">
        <v>-2.0306351266100999E-2</v>
      </c>
      <c r="J591" s="11">
        <v>2024</v>
      </c>
      <c r="K591" s="11">
        <v>4</v>
      </c>
      <c r="L591" s="11">
        <v>2</v>
      </c>
      <c r="M591" s="11" t="s">
        <v>44</v>
      </c>
    </row>
    <row r="592" spans="1:13" x14ac:dyDescent="0.2">
      <c r="A592" s="5">
        <v>45391</v>
      </c>
      <c r="B592" s="6" t="s">
        <v>39</v>
      </c>
      <c r="C592" s="7">
        <v>187.1</v>
      </c>
      <c r="D592" s="7">
        <v>187.23</v>
      </c>
      <c r="E592" s="7">
        <v>184.84</v>
      </c>
      <c r="F592" s="7">
        <v>186.11</v>
      </c>
      <c r="G592" s="8">
        <v>73824323</v>
      </c>
      <c r="H592" s="9">
        <v>4.6966098034980997E-3</v>
      </c>
      <c r="I592" s="9">
        <v>4.6856151433209998E-3</v>
      </c>
      <c r="J592" s="6">
        <v>2024</v>
      </c>
      <c r="K592" s="6">
        <v>4</v>
      </c>
      <c r="L592" s="6">
        <v>2</v>
      </c>
      <c r="M592" s="6" t="s">
        <v>40</v>
      </c>
    </row>
    <row r="593" spans="1:13" x14ac:dyDescent="0.2">
      <c r="A593" s="10">
        <v>45392</v>
      </c>
      <c r="B593" s="11" t="s">
        <v>39</v>
      </c>
      <c r="C593" s="12">
        <v>185.11</v>
      </c>
      <c r="D593" s="12">
        <v>193.66</v>
      </c>
      <c r="E593" s="12">
        <v>190.69</v>
      </c>
      <c r="F593" s="12">
        <v>192.05</v>
      </c>
      <c r="G593" s="13">
        <v>67309344</v>
      </c>
      <c r="H593" s="14">
        <v>3.1916608457363799E-2</v>
      </c>
      <c r="I593" s="14">
        <v>3.1417858036041399E-2</v>
      </c>
      <c r="J593" s="11">
        <v>2024</v>
      </c>
      <c r="K593" s="11">
        <v>4</v>
      </c>
      <c r="L593" s="11">
        <v>2</v>
      </c>
      <c r="M593" s="11" t="s">
        <v>41</v>
      </c>
    </row>
    <row r="594" spans="1:13" x14ac:dyDescent="0.2">
      <c r="A594" s="5">
        <v>45393</v>
      </c>
      <c r="B594" s="6" t="s">
        <v>39</v>
      </c>
      <c r="C594" s="7">
        <v>192.65</v>
      </c>
      <c r="D594" s="7">
        <v>188.39</v>
      </c>
      <c r="E594" s="7">
        <v>185.71</v>
      </c>
      <c r="F594" s="7">
        <v>186.81</v>
      </c>
      <c r="G594" s="8">
        <v>85256191</v>
      </c>
      <c r="H594" s="9">
        <v>-2.7284561312158201E-2</v>
      </c>
      <c r="I594" s="9">
        <v>-2.7663697239443501E-2</v>
      </c>
      <c r="J594" s="6">
        <v>2024</v>
      </c>
      <c r="K594" s="6">
        <v>4</v>
      </c>
      <c r="L594" s="6">
        <v>2</v>
      </c>
      <c r="M594" s="6" t="s">
        <v>42</v>
      </c>
    </row>
    <row r="595" spans="1:13" x14ac:dyDescent="0.2">
      <c r="A595" s="10">
        <v>45394</v>
      </c>
      <c r="B595" s="11" t="s">
        <v>39</v>
      </c>
      <c r="C595" s="12">
        <v>186.16</v>
      </c>
      <c r="D595" s="12">
        <v>185.32</v>
      </c>
      <c r="E595" s="12">
        <v>179.92</v>
      </c>
      <c r="F595" s="12">
        <v>182.87</v>
      </c>
      <c r="G595" s="13">
        <v>89705653</v>
      </c>
      <c r="H595" s="14">
        <v>-2.1090948022054402E-2</v>
      </c>
      <c r="I595" s="14">
        <v>-2.1316539665928599E-2</v>
      </c>
      <c r="J595" s="11">
        <v>2024</v>
      </c>
      <c r="K595" s="11">
        <v>4</v>
      </c>
      <c r="L595" s="11">
        <v>2</v>
      </c>
      <c r="M595" s="11" t="s">
        <v>43</v>
      </c>
    </row>
    <row r="596" spans="1:13" x14ac:dyDescent="0.2">
      <c r="A596" s="5">
        <v>45397</v>
      </c>
      <c r="B596" s="6" t="s">
        <v>39</v>
      </c>
      <c r="C596" s="7">
        <v>182.94</v>
      </c>
      <c r="D596" s="7">
        <v>182.97</v>
      </c>
      <c r="E596" s="7">
        <v>180.53</v>
      </c>
      <c r="F596" s="7">
        <v>181.64</v>
      </c>
      <c r="G596" s="8">
        <v>78729205</v>
      </c>
      <c r="H596" s="9">
        <v>-6.726089571827E-3</v>
      </c>
      <c r="I596" s="9">
        <v>-6.7488116567912997E-3</v>
      </c>
      <c r="J596" s="6">
        <v>2024</v>
      </c>
      <c r="K596" s="6">
        <v>4</v>
      </c>
      <c r="L596" s="6">
        <v>2</v>
      </c>
      <c r="M596" s="6" t="s">
        <v>44</v>
      </c>
    </row>
    <row r="597" spans="1:13" x14ac:dyDescent="0.2">
      <c r="A597" s="10">
        <v>45398</v>
      </c>
      <c r="B597" s="11" t="s">
        <v>39</v>
      </c>
      <c r="C597" s="12">
        <v>181.05</v>
      </c>
      <c r="D597" s="12">
        <v>182.03</v>
      </c>
      <c r="E597" s="12">
        <v>178.18</v>
      </c>
      <c r="F597" s="12">
        <v>180.12</v>
      </c>
      <c r="G597" s="13">
        <v>110821900</v>
      </c>
      <c r="H597" s="14">
        <v>-8.3682008368199008E-3</v>
      </c>
      <c r="I597" s="14">
        <v>-8.4034107963792994E-3</v>
      </c>
      <c r="J597" s="11">
        <v>2024</v>
      </c>
      <c r="K597" s="11">
        <v>4</v>
      </c>
      <c r="L597" s="11">
        <v>2</v>
      </c>
      <c r="M597" s="11" t="s">
        <v>40</v>
      </c>
    </row>
    <row r="598" spans="1:13" x14ac:dyDescent="0.2">
      <c r="A598" s="5">
        <v>45399</v>
      </c>
      <c r="B598" s="6" t="s">
        <v>39</v>
      </c>
      <c r="C598" s="7">
        <v>180.63</v>
      </c>
      <c r="D598" s="7">
        <v>185.26</v>
      </c>
      <c r="E598" s="7">
        <v>179.44</v>
      </c>
      <c r="F598" s="7">
        <v>182.71</v>
      </c>
      <c r="G598" s="8">
        <v>66482102</v>
      </c>
      <c r="H598" s="9">
        <v>1.43793026870975E-2</v>
      </c>
      <c r="I598" s="9">
        <v>1.42769009902031E-2</v>
      </c>
      <c r="J598" s="6">
        <v>2024</v>
      </c>
      <c r="K598" s="6">
        <v>4</v>
      </c>
      <c r="L598" s="6">
        <v>2</v>
      </c>
      <c r="M598" s="6" t="s">
        <v>41</v>
      </c>
    </row>
    <row r="599" spans="1:13" x14ac:dyDescent="0.2">
      <c r="A599" s="10">
        <v>45400</v>
      </c>
      <c r="B599" s="11" t="s">
        <v>39</v>
      </c>
      <c r="C599" s="12">
        <v>182.83</v>
      </c>
      <c r="D599" s="12">
        <v>186.75</v>
      </c>
      <c r="E599" s="12">
        <v>180.81</v>
      </c>
      <c r="F599" s="12">
        <v>183.54</v>
      </c>
      <c r="G599" s="13">
        <v>107541718</v>
      </c>
      <c r="H599" s="14">
        <v>4.5427179683650001E-3</v>
      </c>
      <c r="I599" s="14">
        <v>4.5324309672928999E-3</v>
      </c>
      <c r="J599" s="11">
        <v>2024</v>
      </c>
      <c r="K599" s="11">
        <v>4</v>
      </c>
      <c r="L599" s="11">
        <v>2</v>
      </c>
      <c r="M599" s="11" t="s">
        <v>42</v>
      </c>
    </row>
    <row r="600" spans="1:13" x14ac:dyDescent="0.2">
      <c r="A600" s="5">
        <v>45401</v>
      </c>
      <c r="B600" s="6" t="s">
        <v>39</v>
      </c>
      <c r="C600" s="7">
        <v>183.12</v>
      </c>
      <c r="D600" s="7">
        <v>180.09</v>
      </c>
      <c r="E600" s="7">
        <v>174.43</v>
      </c>
      <c r="F600" s="7">
        <v>178.16</v>
      </c>
      <c r="G600" s="8">
        <v>94026437</v>
      </c>
      <c r="H600" s="9">
        <v>-2.9312411463441199E-2</v>
      </c>
      <c r="I600" s="9">
        <v>-2.97506044417549E-2</v>
      </c>
      <c r="J600" s="6">
        <v>2024</v>
      </c>
      <c r="K600" s="6">
        <v>4</v>
      </c>
      <c r="L600" s="6">
        <v>2</v>
      </c>
      <c r="M600" s="6" t="s">
        <v>43</v>
      </c>
    </row>
    <row r="601" spans="1:13" x14ac:dyDescent="0.2">
      <c r="A601" s="10">
        <v>45404</v>
      </c>
      <c r="B601" s="11" t="s">
        <v>39</v>
      </c>
      <c r="C601" s="12">
        <v>177.21</v>
      </c>
      <c r="D601" s="12">
        <v>182.72</v>
      </c>
      <c r="E601" s="12">
        <v>176.79</v>
      </c>
      <c r="F601" s="12">
        <v>179.81</v>
      </c>
      <c r="G601" s="13">
        <v>79711802</v>
      </c>
      <c r="H601" s="14">
        <v>9.2613381230354994E-3</v>
      </c>
      <c r="I601" s="14">
        <v>9.2187148944341008E-3</v>
      </c>
      <c r="J601" s="11">
        <v>2024</v>
      </c>
      <c r="K601" s="11">
        <v>4</v>
      </c>
      <c r="L601" s="11">
        <v>2</v>
      </c>
      <c r="M601" s="11" t="s">
        <v>44</v>
      </c>
    </row>
    <row r="602" spans="1:13" x14ac:dyDescent="0.2">
      <c r="A602" s="5">
        <v>45405</v>
      </c>
      <c r="B602" s="6" t="s">
        <v>39</v>
      </c>
      <c r="C602" s="7">
        <v>180.06</v>
      </c>
      <c r="D602" s="7">
        <v>181.77</v>
      </c>
      <c r="E602" s="7">
        <v>174.75</v>
      </c>
      <c r="F602" s="7">
        <v>178.14</v>
      </c>
      <c r="G602" s="8">
        <v>72787602</v>
      </c>
      <c r="H602" s="9">
        <v>-9.2875813358546007E-3</v>
      </c>
      <c r="I602" s="9">
        <v>-9.3309798398229001E-3</v>
      </c>
      <c r="J602" s="6">
        <v>2024</v>
      </c>
      <c r="K602" s="6">
        <v>4</v>
      </c>
      <c r="L602" s="6">
        <v>2</v>
      </c>
      <c r="M602" s="6" t="s">
        <v>40</v>
      </c>
    </row>
    <row r="603" spans="1:13" x14ac:dyDescent="0.2">
      <c r="A603" s="10">
        <v>45406</v>
      </c>
      <c r="B603" s="11" t="s">
        <v>39</v>
      </c>
      <c r="C603" s="12">
        <v>177.03</v>
      </c>
      <c r="D603" s="12">
        <v>182.82</v>
      </c>
      <c r="E603" s="12">
        <v>180.87</v>
      </c>
      <c r="F603" s="12">
        <v>182.12</v>
      </c>
      <c r="G603" s="13">
        <v>165674821</v>
      </c>
      <c r="H603" s="14">
        <v>2.2341978219378101E-2</v>
      </c>
      <c r="I603" s="14">
        <v>2.2096052462857899E-2</v>
      </c>
      <c r="J603" s="11">
        <v>2024</v>
      </c>
      <c r="K603" s="11">
        <v>4</v>
      </c>
      <c r="L603" s="11">
        <v>2</v>
      </c>
      <c r="M603" s="11" t="s">
        <v>41</v>
      </c>
    </row>
    <row r="604" spans="1:13" x14ac:dyDescent="0.2">
      <c r="A604" s="5">
        <v>45407</v>
      </c>
      <c r="B604" s="6" t="s">
        <v>39</v>
      </c>
      <c r="C604" s="7">
        <v>182.52</v>
      </c>
      <c r="D604" s="7">
        <v>182.89</v>
      </c>
      <c r="E604" s="7">
        <v>176.89</v>
      </c>
      <c r="F604" s="7">
        <v>180.27</v>
      </c>
      <c r="G604" s="8">
        <v>62609939</v>
      </c>
      <c r="H604" s="9">
        <v>-1.01581374917636E-2</v>
      </c>
      <c r="I604" s="9">
        <v>-1.0210083452635001E-2</v>
      </c>
      <c r="J604" s="6">
        <v>2024</v>
      </c>
      <c r="K604" s="6">
        <v>4</v>
      </c>
      <c r="L604" s="6">
        <v>2</v>
      </c>
      <c r="M604" s="6" t="s">
        <v>42</v>
      </c>
    </row>
    <row r="605" spans="1:13" x14ac:dyDescent="0.2">
      <c r="A605" s="10">
        <v>45408</v>
      </c>
      <c r="B605" s="11" t="s">
        <v>39</v>
      </c>
      <c r="C605" s="12">
        <v>182.69</v>
      </c>
      <c r="D605" s="12">
        <v>180.02</v>
      </c>
      <c r="E605" s="12">
        <v>176.23</v>
      </c>
      <c r="F605" s="12">
        <v>178.41</v>
      </c>
      <c r="G605" s="13">
        <v>87479684</v>
      </c>
      <c r="H605" s="14">
        <v>-1.03178565485106E-2</v>
      </c>
      <c r="I605" s="14">
        <v>-1.03714546273343E-2</v>
      </c>
      <c r="J605" s="11">
        <v>2024</v>
      </c>
      <c r="K605" s="11">
        <v>4</v>
      </c>
      <c r="L605" s="11">
        <v>2</v>
      </c>
      <c r="M605" s="11" t="s">
        <v>43</v>
      </c>
    </row>
    <row r="606" spans="1:13" x14ac:dyDescent="0.2">
      <c r="A606" s="5">
        <v>45411</v>
      </c>
      <c r="B606" s="6" t="s">
        <v>39</v>
      </c>
      <c r="C606" s="7">
        <v>179.64</v>
      </c>
      <c r="D606" s="7">
        <v>182.42</v>
      </c>
      <c r="E606" s="7">
        <v>178.48</v>
      </c>
      <c r="F606" s="7">
        <v>180.14</v>
      </c>
      <c r="G606" s="8">
        <v>63877099</v>
      </c>
      <c r="H606" s="9">
        <v>9.6967658763522004E-3</v>
      </c>
      <c r="I606" s="9">
        <v>9.6500539689848008E-3</v>
      </c>
      <c r="J606" s="6">
        <v>2024</v>
      </c>
      <c r="K606" s="6">
        <v>4</v>
      </c>
      <c r="L606" s="6">
        <v>2</v>
      </c>
      <c r="M606" s="6" t="s">
        <v>44</v>
      </c>
    </row>
    <row r="607" spans="1:13" x14ac:dyDescent="0.2">
      <c r="A607" s="10">
        <v>45412</v>
      </c>
      <c r="B607" s="11" t="s">
        <v>39</v>
      </c>
      <c r="C607" s="12">
        <v>180.8</v>
      </c>
      <c r="D607" s="12">
        <v>184.57</v>
      </c>
      <c r="E607" s="12">
        <v>180.62</v>
      </c>
      <c r="F607" s="12">
        <v>182.57</v>
      </c>
      <c r="G607" s="13">
        <v>136689626</v>
      </c>
      <c r="H607" s="14">
        <v>1.34895081603196E-2</v>
      </c>
      <c r="I607" s="14">
        <v>1.3399334769822E-2</v>
      </c>
      <c r="J607" s="11">
        <v>2024</v>
      </c>
      <c r="K607" s="11">
        <v>4</v>
      </c>
      <c r="L607" s="11">
        <v>2</v>
      </c>
      <c r="M607" s="11" t="s">
        <v>40</v>
      </c>
    </row>
    <row r="608" spans="1:13" x14ac:dyDescent="0.2">
      <c r="A608" s="5">
        <v>45413</v>
      </c>
      <c r="B608" s="6" t="s">
        <v>39</v>
      </c>
      <c r="C608" s="7">
        <v>182.49</v>
      </c>
      <c r="D608" s="7">
        <v>188.19</v>
      </c>
      <c r="E608" s="7">
        <v>180.73</v>
      </c>
      <c r="F608" s="7">
        <v>184.05</v>
      </c>
      <c r="G608" s="8">
        <v>104383804</v>
      </c>
      <c r="H608" s="9">
        <v>8.106479706414E-3</v>
      </c>
      <c r="I608" s="9">
        <v>8.0737986996112995E-3</v>
      </c>
      <c r="J608" s="6">
        <v>2024</v>
      </c>
      <c r="K608" s="6">
        <v>5</v>
      </c>
      <c r="L608" s="6">
        <v>2</v>
      </c>
      <c r="M608" s="6" t="s">
        <v>41</v>
      </c>
    </row>
    <row r="609" spans="1:13" x14ac:dyDescent="0.2">
      <c r="A609" s="10">
        <v>45414</v>
      </c>
      <c r="B609" s="11" t="s">
        <v>39</v>
      </c>
      <c r="C609" s="12">
        <v>182.23</v>
      </c>
      <c r="D609" s="12">
        <v>182.05</v>
      </c>
      <c r="E609" s="12">
        <v>177.38</v>
      </c>
      <c r="F609" s="12">
        <v>178.93</v>
      </c>
      <c r="G609" s="13">
        <v>65269292</v>
      </c>
      <c r="H609" s="14">
        <v>-2.7818527574028799E-2</v>
      </c>
      <c r="I609" s="14">
        <v>-2.8212791921259601E-2</v>
      </c>
      <c r="J609" s="11">
        <v>2024</v>
      </c>
      <c r="K609" s="11">
        <v>5</v>
      </c>
      <c r="L609" s="11">
        <v>2</v>
      </c>
      <c r="M609" s="11" t="s">
        <v>42</v>
      </c>
    </row>
    <row r="610" spans="1:13" x14ac:dyDescent="0.2">
      <c r="A610" s="5">
        <v>45415</v>
      </c>
      <c r="B610" s="6" t="s">
        <v>39</v>
      </c>
      <c r="C610" s="7">
        <v>177.73</v>
      </c>
      <c r="D610" s="7">
        <v>182.07</v>
      </c>
      <c r="E610" s="7">
        <v>179.17</v>
      </c>
      <c r="F610" s="7">
        <v>180.66</v>
      </c>
      <c r="G610" s="8">
        <v>93298602</v>
      </c>
      <c r="H610" s="9">
        <v>9.6685854803552993E-3</v>
      </c>
      <c r="I610" s="9">
        <v>9.6221438179268006E-3</v>
      </c>
      <c r="J610" s="6">
        <v>2024</v>
      </c>
      <c r="K610" s="6">
        <v>5</v>
      </c>
      <c r="L610" s="6">
        <v>2</v>
      </c>
      <c r="M610" s="6" t="s">
        <v>43</v>
      </c>
    </row>
    <row r="611" spans="1:13" x14ac:dyDescent="0.2">
      <c r="A611" s="10">
        <v>45418</v>
      </c>
      <c r="B611" s="11" t="s">
        <v>39</v>
      </c>
      <c r="C611" s="12">
        <v>181.84</v>
      </c>
      <c r="D611" s="12">
        <v>179.12</v>
      </c>
      <c r="E611" s="12">
        <v>176.43</v>
      </c>
      <c r="F611" s="12">
        <v>177.59</v>
      </c>
      <c r="G611" s="13">
        <v>86430044</v>
      </c>
      <c r="H611" s="14">
        <v>-1.69932469832835E-2</v>
      </c>
      <c r="I611" s="14">
        <v>-1.7139289055193602E-2</v>
      </c>
      <c r="J611" s="11">
        <v>2024</v>
      </c>
      <c r="K611" s="11">
        <v>5</v>
      </c>
      <c r="L611" s="11">
        <v>2</v>
      </c>
      <c r="M611" s="11" t="s">
        <v>44</v>
      </c>
    </row>
    <row r="612" spans="1:13" x14ac:dyDescent="0.2">
      <c r="A612" s="5">
        <v>45419</v>
      </c>
      <c r="B612" s="6" t="s">
        <v>39</v>
      </c>
      <c r="C612" s="7">
        <v>176.87</v>
      </c>
      <c r="D612" s="7">
        <v>180.13</v>
      </c>
      <c r="E612" s="7">
        <v>176.68</v>
      </c>
      <c r="F612" s="7">
        <v>178.38</v>
      </c>
      <c r="G612" s="8">
        <v>68514075</v>
      </c>
      <c r="H612" s="9">
        <v>4.4484486739118003E-3</v>
      </c>
      <c r="I612" s="9">
        <v>4.4385835715573998E-3</v>
      </c>
      <c r="J612" s="6">
        <v>2024</v>
      </c>
      <c r="K612" s="6">
        <v>5</v>
      </c>
      <c r="L612" s="6">
        <v>2</v>
      </c>
      <c r="M612" s="6" t="s">
        <v>40</v>
      </c>
    </row>
    <row r="613" spans="1:13" x14ac:dyDescent="0.2">
      <c r="A613" s="10">
        <v>45420</v>
      </c>
      <c r="B613" s="11" t="s">
        <v>39</v>
      </c>
      <c r="C613" s="12">
        <v>177.74</v>
      </c>
      <c r="D613" s="12">
        <v>176.01</v>
      </c>
      <c r="E613" s="12">
        <v>173.07</v>
      </c>
      <c r="F613" s="12">
        <v>174.19</v>
      </c>
      <c r="G613" s="13">
        <v>100431499</v>
      </c>
      <c r="H613" s="14">
        <v>-2.3489180401390201E-2</v>
      </c>
      <c r="I613" s="14">
        <v>-2.37694487486909E-2</v>
      </c>
      <c r="J613" s="11">
        <v>2024</v>
      </c>
      <c r="K613" s="11">
        <v>5</v>
      </c>
      <c r="L613" s="11">
        <v>2</v>
      </c>
      <c r="M613" s="11" t="s">
        <v>41</v>
      </c>
    </row>
    <row r="614" spans="1:13" x14ac:dyDescent="0.2">
      <c r="A614" s="5">
        <v>45421</v>
      </c>
      <c r="B614" s="6" t="s">
        <v>39</v>
      </c>
      <c r="C614" s="7">
        <v>174.04</v>
      </c>
      <c r="D614" s="7">
        <v>177.15</v>
      </c>
      <c r="E614" s="7">
        <v>173.83</v>
      </c>
      <c r="F614" s="7">
        <v>175.6</v>
      </c>
      <c r="G614" s="8">
        <v>89910816</v>
      </c>
      <c r="H614" s="9">
        <v>8.0946093346344998E-3</v>
      </c>
      <c r="I614" s="9">
        <v>8.0620237116459E-3</v>
      </c>
      <c r="J614" s="6">
        <v>2024</v>
      </c>
      <c r="K614" s="6">
        <v>5</v>
      </c>
      <c r="L614" s="6">
        <v>2</v>
      </c>
      <c r="M614" s="6" t="s">
        <v>42</v>
      </c>
    </row>
    <row r="615" spans="1:13" x14ac:dyDescent="0.2">
      <c r="A615" s="10">
        <v>45422</v>
      </c>
      <c r="B615" s="11" t="s">
        <v>39</v>
      </c>
      <c r="C615" s="12">
        <v>174.65</v>
      </c>
      <c r="D615" s="12">
        <v>173.96</v>
      </c>
      <c r="E615" s="12">
        <v>172.13</v>
      </c>
      <c r="F615" s="12">
        <v>173.28</v>
      </c>
      <c r="G615" s="13">
        <v>85347934</v>
      </c>
      <c r="H615" s="14">
        <v>-1.3211845102505599E-2</v>
      </c>
      <c r="I615" s="14">
        <v>-1.32998979483357E-2</v>
      </c>
      <c r="J615" s="11">
        <v>2024</v>
      </c>
      <c r="K615" s="11">
        <v>5</v>
      </c>
      <c r="L615" s="11">
        <v>2</v>
      </c>
      <c r="M615" s="11" t="s">
        <v>43</v>
      </c>
    </row>
    <row r="616" spans="1:13" x14ac:dyDescent="0.2">
      <c r="A616" s="5">
        <v>45425</v>
      </c>
      <c r="B616" s="6" t="s">
        <v>39</v>
      </c>
      <c r="C616" s="7">
        <v>172.2</v>
      </c>
      <c r="D616" s="7">
        <v>170.23</v>
      </c>
      <c r="E616" s="7">
        <v>168.5</v>
      </c>
      <c r="F616" s="7">
        <v>169.62</v>
      </c>
      <c r="G616" s="8">
        <v>79000226</v>
      </c>
      <c r="H616" s="9">
        <v>-2.1121883656509601E-2</v>
      </c>
      <c r="I616" s="9">
        <v>-2.13481423191265E-2</v>
      </c>
      <c r="J616" s="6">
        <v>2024</v>
      </c>
      <c r="K616" s="6">
        <v>5</v>
      </c>
      <c r="L616" s="6">
        <v>2</v>
      </c>
      <c r="M616" s="6" t="s">
        <v>44</v>
      </c>
    </row>
    <row r="617" spans="1:13" x14ac:dyDescent="0.2">
      <c r="A617" s="10">
        <v>45426</v>
      </c>
      <c r="B617" s="11" t="s">
        <v>39</v>
      </c>
      <c r="C617" s="12">
        <v>169.58</v>
      </c>
      <c r="D617" s="12">
        <v>175.18</v>
      </c>
      <c r="E617" s="12">
        <v>169.7</v>
      </c>
      <c r="F617" s="12">
        <v>171.77</v>
      </c>
      <c r="G617" s="13">
        <v>91044006</v>
      </c>
      <c r="H617" s="14">
        <v>1.26753920528239E-2</v>
      </c>
      <c r="I617" s="14">
        <v>1.2595731715380001E-2</v>
      </c>
      <c r="J617" s="11">
        <v>2024</v>
      </c>
      <c r="K617" s="11">
        <v>5</v>
      </c>
      <c r="L617" s="11">
        <v>2</v>
      </c>
      <c r="M617" s="11" t="s">
        <v>40</v>
      </c>
    </row>
    <row r="618" spans="1:13" x14ac:dyDescent="0.2">
      <c r="A618" s="5">
        <v>45427</v>
      </c>
      <c r="B618" s="6" t="s">
        <v>39</v>
      </c>
      <c r="C618" s="7">
        <v>170.99</v>
      </c>
      <c r="D618" s="7">
        <v>174.21</v>
      </c>
      <c r="E618" s="7">
        <v>170.77</v>
      </c>
      <c r="F618" s="7">
        <v>172.56</v>
      </c>
      <c r="G618" s="8">
        <v>85699152</v>
      </c>
      <c r="H618" s="9">
        <v>4.5991733131511003E-3</v>
      </c>
      <c r="I618" s="9">
        <v>4.5886294319666997E-3</v>
      </c>
      <c r="J618" s="6">
        <v>2024</v>
      </c>
      <c r="K618" s="6">
        <v>5</v>
      </c>
      <c r="L618" s="6">
        <v>2</v>
      </c>
      <c r="M618" s="6" t="s">
        <v>41</v>
      </c>
    </row>
    <row r="619" spans="1:13" x14ac:dyDescent="0.2">
      <c r="A619" s="10">
        <v>45428</v>
      </c>
      <c r="B619" s="11" t="s">
        <v>39</v>
      </c>
      <c r="C619" s="12">
        <v>171.9</v>
      </c>
      <c r="D619" s="12">
        <v>174.42</v>
      </c>
      <c r="E619" s="12">
        <v>167.95</v>
      </c>
      <c r="F619" s="12">
        <v>170.84</v>
      </c>
      <c r="G619" s="13">
        <v>81430885</v>
      </c>
      <c r="H619" s="14">
        <v>-9.9675475197032997E-3</v>
      </c>
      <c r="I619" s="14">
        <v>-1.00175561076352E-2</v>
      </c>
      <c r="J619" s="11">
        <v>2024</v>
      </c>
      <c r="K619" s="11">
        <v>5</v>
      </c>
      <c r="L619" s="11">
        <v>2</v>
      </c>
      <c r="M619" s="11" t="s">
        <v>42</v>
      </c>
    </row>
    <row r="620" spans="1:13" x14ac:dyDescent="0.2">
      <c r="A620" s="5">
        <v>45429</v>
      </c>
      <c r="B620" s="6" t="s">
        <v>39</v>
      </c>
      <c r="C620" s="7">
        <v>170.16</v>
      </c>
      <c r="D620" s="7">
        <v>177.27</v>
      </c>
      <c r="E620" s="7">
        <v>173.12</v>
      </c>
      <c r="F620" s="7">
        <v>175.19</v>
      </c>
      <c r="G620" s="8">
        <v>66004429</v>
      </c>
      <c r="H620" s="9">
        <v>2.5462420978693501E-2</v>
      </c>
      <c r="I620" s="9">
        <v>2.5143653274464901E-2</v>
      </c>
      <c r="J620" s="6">
        <v>2024</v>
      </c>
      <c r="K620" s="6">
        <v>5</v>
      </c>
      <c r="L620" s="6">
        <v>2</v>
      </c>
      <c r="M620" s="6" t="s">
        <v>43</v>
      </c>
    </row>
    <row r="621" spans="1:13" x14ac:dyDescent="0.2">
      <c r="A621" s="10">
        <v>45432</v>
      </c>
      <c r="B621" s="11" t="s">
        <v>39</v>
      </c>
      <c r="C621" s="12">
        <v>175.65</v>
      </c>
      <c r="D621" s="12">
        <v>175.05</v>
      </c>
      <c r="E621" s="12">
        <v>173.04</v>
      </c>
      <c r="F621" s="12">
        <v>173.96</v>
      </c>
      <c r="G621" s="13">
        <v>132974383</v>
      </c>
      <c r="H621" s="14">
        <v>-7.0209486842854997E-3</v>
      </c>
      <c r="I621" s="14">
        <v>-7.0457115182929004E-3</v>
      </c>
      <c r="J621" s="11">
        <v>2024</v>
      </c>
      <c r="K621" s="11">
        <v>5</v>
      </c>
      <c r="L621" s="11">
        <v>2</v>
      </c>
      <c r="M621" s="11" t="s">
        <v>44</v>
      </c>
    </row>
    <row r="622" spans="1:13" x14ac:dyDescent="0.2">
      <c r="A622" s="5">
        <v>45433</v>
      </c>
      <c r="B622" s="6" t="s">
        <v>39</v>
      </c>
      <c r="C622" s="7">
        <v>173.75</v>
      </c>
      <c r="D622" s="7">
        <v>174.86</v>
      </c>
      <c r="E622" s="7">
        <v>173.29</v>
      </c>
      <c r="F622" s="7">
        <v>174.13</v>
      </c>
      <c r="G622" s="8">
        <v>58375755</v>
      </c>
      <c r="H622" s="9">
        <v>9.7723614624030007E-4</v>
      </c>
      <c r="I622" s="9">
        <v>9.7675896185349994E-4</v>
      </c>
      <c r="J622" s="6">
        <v>2024</v>
      </c>
      <c r="K622" s="6">
        <v>5</v>
      </c>
      <c r="L622" s="6">
        <v>2</v>
      </c>
      <c r="M622" s="6" t="s">
        <v>40</v>
      </c>
    </row>
    <row r="623" spans="1:13" x14ac:dyDescent="0.2">
      <c r="A623" s="10">
        <v>45434</v>
      </c>
      <c r="B623" s="11" t="s">
        <v>39</v>
      </c>
      <c r="C623" s="12">
        <v>173.97</v>
      </c>
      <c r="D623" s="12">
        <v>175.84</v>
      </c>
      <c r="E623" s="12">
        <v>173.34</v>
      </c>
      <c r="F623" s="12">
        <v>175.01</v>
      </c>
      <c r="G623" s="13">
        <v>90950690</v>
      </c>
      <c r="H623" s="14">
        <v>5.0536955148451999E-3</v>
      </c>
      <c r="I623" s="14">
        <v>5.0409684567747004E-3</v>
      </c>
      <c r="J623" s="11">
        <v>2024</v>
      </c>
      <c r="K623" s="11">
        <v>5</v>
      </c>
      <c r="L623" s="11">
        <v>2</v>
      </c>
      <c r="M623" s="11" t="s">
        <v>41</v>
      </c>
    </row>
    <row r="624" spans="1:13" x14ac:dyDescent="0.2">
      <c r="A624" s="5">
        <v>45435</v>
      </c>
      <c r="B624" s="6" t="s">
        <v>39</v>
      </c>
      <c r="C624" s="7">
        <v>175.54</v>
      </c>
      <c r="D624" s="7">
        <v>177.14</v>
      </c>
      <c r="E624" s="7">
        <v>171.29</v>
      </c>
      <c r="F624" s="7">
        <v>173.25</v>
      </c>
      <c r="G624" s="8">
        <v>72671872</v>
      </c>
      <c r="H624" s="9">
        <v>-1.0056568196103E-2</v>
      </c>
      <c r="I624" s="9">
        <v>-1.01074770780533E-2</v>
      </c>
      <c r="J624" s="6">
        <v>2024</v>
      </c>
      <c r="K624" s="6">
        <v>5</v>
      </c>
      <c r="L624" s="6">
        <v>2</v>
      </c>
      <c r="M624" s="6" t="s">
        <v>42</v>
      </c>
    </row>
    <row r="625" spans="1:13" x14ac:dyDescent="0.2">
      <c r="A625" s="10">
        <v>45436</v>
      </c>
      <c r="B625" s="11" t="s">
        <v>39</v>
      </c>
      <c r="C625" s="12">
        <v>173.13</v>
      </c>
      <c r="D625" s="12">
        <v>176.4</v>
      </c>
      <c r="E625" s="12">
        <v>173.17</v>
      </c>
      <c r="F625" s="12">
        <v>174.72</v>
      </c>
      <c r="G625" s="13">
        <v>135624605</v>
      </c>
      <c r="H625" s="14">
        <v>8.4848484848484996E-3</v>
      </c>
      <c r="I625" s="14">
        <v>8.4490544865276004E-3</v>
      </c>
      <c r="J625" s="11">
        <v>2024</v>
      </c>
      <c r="K625" s="11">
        <v>5</v>
      </c>
      <c r="L625" s="11">
        <v>2</v>
      </c>
      <c r="M625" s="11" t="s">
        <v>43</v>
      </c>
    </row>
    <row r="626" spans="1:13" x14ac:dyDescent="0.2">
      <c r="A626" s="5">
        <v>45439</v>
      </c>
      <c r="B626" s="6" t="s">
        <v>39</v>
      </c>
      <c r="C626" s="7">
        <v>174.48</v>
      </c>
      <c r="D626" s="7">
        <v>174.82</v>
      </c>
      <c r="E626" s="7">
        <v>171.21</v>
      </c>
      <c r="F626" s="7">
        <v>173.22</v>
      </c>
      <c r="G626" s="8">
        <v>61006588</v>
      </c>
      <c r="H626" s="9">
        <v>-8.5851648351647995E-3</v>
      </c>
      <c r="I626" s="9">
        <v>-8.6222296536414E-3</v>
      </c>
      <c r="J626" s="6">
        <v>2024</v>
      </c>
      <c r="K626" s="6">
        <v>5</v>
      </c>
      <c r="L626" s="6">
        <v>2</v>
      </c>
      <c r="M626" s="6" t="s">
        <v>44</v>
      </c>
    </row>
    <row r="627" spans="1:13" x14ac:dyDescent="0.2">
      <c r="A627" s="10">
        <v>45440</v>
      </c>
      <c r="B627" s="11" t="s">
        <v>39</v>
      </c>
      <c r="C627" s="12">
        <v>173.64</v>
      </c>
      <c r="D627" s="12">
        <v>174.56</v>
      </c>
      <c r="E627" s="12">
        <v>169.88</v>
      </c>
      <c r="F627" s="12">
        <v>172.09</v>
      </c>
      <c r="G627" s="13">
        <v>64164343</v>
      </c>
      <c r="H627" s="14">
        <v>-6.5234961320863004E-3</v>
      </c>
      <c r="I627" s="14">
        <v>-6.5448671260790996E-3</v>
      </c>
      <c r="J627" s="11">
        <v>2024</v>
      </c>
      <c r="K627" s="11">
        <v>5</v>
      </c>
      <c r="L627" s="11">
        <v>2</v>
      </c>
      <c r="M627" s="11" t="s">
        <v>40</v>
      </c>
    </row>
    <row r="628" spans="1:13" x14ac:dyDescent="0.2">
      <c r="A628" s="5">
        <v>45441</v>
      </c>
      <c r="B628" s="6" t="s">
        <v>39</v>
      </c>
      <c r="C628" s="7">
        <v>172.68</v>
      </c>
      <c r="D628" s="7">
        <v>179.04</v>
      </c>
      <c r="E628" s="7">
        <v>172.68</v>
      </c>
      <c r="F628" s="7">
        <v>176.21</v>
      </c>
      <c r="G628" s="8">
        <v>59804518</v>
      </c>
      <c r="H628" s="9">
        <v>2.39409611249927E-2</v>
      </c>
      <c r="I628" s="9">
        <v>2.36588698038196E-2</v>
      </c>
      <c r="J628" s="6">
        <v>2024</v>
      </c>
      <c r="K628" s="6">
        <v>5</v>
      </c>
      <c r="L628" s="6">
        <v>2</v>
      </c>
      <c r="M628" s="6" t="s">
        <v>41</v>
      </c>
    </row>
    <row r="629" spans="1:13" x14ac:dyDescent="0.2">
      <c r="A629" s="10">
        <v>45442</v>
      </c>
      <c r="B629" s="11" t="s">
        <v>39</v>
      </c>
      <c r="C629" s="12">
        <v>176.08</v>
      </c>
      <c r="D629" s="12">
        <v>174.37</v>
      </c>
      <c r="E629" s="12">
        <v>172.35</v>
      </c>
      <c r="F629" s="12">
        <v>173.19</v>
      </c>
      <c r="G629" s="13">
        <v>88152313</v>
      </c>
      <c r="H629" s="14">
        <v>-1.7138641393791499E-2</v>
      </c>
      <c r="I629" s="14">
        <v>-1.7287207839687301E-2</v>
      </c>
      <c r="J629" s="11">
        <v>2024</v>
      </c>
      <c r="K629" s="11">
        <v>5</v>
      </c>
      <c r="L629" s="11">
        <v>2</v>
      </c>
      <c r="M629" s="11" t="s">
        <v>42</v>
      </c>
    </row>
    <row r="630" spans="1:13" x14ac:dyDescent="0.2">
      <c r="A630" s="5">
        <v>45443</v>
      </c>
      <c r="B630" s="6" t="s">
        <v>39</v>
      </c>
      <c r="C630" s="7">
        <v>173.27</v>
      </c>
      <c r="D630" s="7">
        <v>166.92</v>
      </c>
      <c r="E630" s="7">
        <v>165.32</v>
      </c>
      <c r="F630" s="7">
        <v>166.31</v>
      </c>
      <c r="G630" s="8">
        <v>52990435</v>
      </c>
      <c r="H630" s="9">
        <v>-3.9725157341647797E-2</v>
      </c>
      <c r="I630" s="9">
        <v>-4.0535741058903202E-2</v>
      </c>
      <c r="J630" s="6">
        <v>2024</v>
      </c>
      <c r="K630" s="6">
        <v>5</v>
      </c>
      <c r="L630" s="6">
        <v>2</v>
      </c>
      <c r="M630" s="6" t="s">
        <v>43</v>
      </c>
    </row>
    <row r="631" spans="1:13" x14ac:dyDescent="0.2">
      <c r="A631" s="10">
        <v>45446</v>
      </c>
      <c r="B631" s="11" t="s">
        <v>39</v>
      </c>
      <c r="C631" s="12">
        <v>165.64</v>
      </c>
      <c r="D631" s="12">
        <v>172.4</v>
      </c>
      <c r="E631" s="12">
        <v>169.86</v>
      </c>
      <c r="F631" s="12">
        <v>171</v>
      </c>
      <c r="G631" s="13">
        <v>69301606</v>
      </c>
      <c r="H631" s="14">
        <v>2.8200348746317098E-2</v>
      </c>
      <c r="I631" s="14">
        <v>2.7810039820611299E-2</v>
      </c>
      <c r="J631" s="11">
        <v>2024</v>
      </c>
      <c r="K631" s="11">
        <v>6</v>
      </c>
      <c r="L631" s="11">
        <v>2</v>
      </c>
      <c r="M631" s="11" t="s">
        <v>44</v>
      </c>
    </row>
    <row r="632" spans="1:13" x14ac:dyDescent="0.2">
      <c r="A632" s="5">
        <v>45447</v>
      </c>
      <c r="B632" s="6" t="s">
        <v>39</v>
      </c>
      <c r="C632" s="7">
        <v>170.25</v>
      </c>
      <c r="D632" s="7">
        <v>179.39</v>
      </c>
      <c r="E632" s="7">
        <v>178.04</v>
      </c>
      <c r="F632" s="7">
        <v>178.66</v>
      </c>
      <c r="G632" s="8">
        <v>41943223</v>
      </c>
      <c r="H632" s="9">
        <v>4.4795321637426798E-2</v>
      </c>
      <c r="I632" s="9">
        <v>4.3821001771033097E-2</v>
      </c>
      <c r="J632" s="6">
        <v>2024</v>
      </c>
      <c r="K632" s="6">
        <v>6</v>
      </c>
      <c r="L632" s="6">
        <v>2</v>
      </c>
      <c r="M632" s="6" t="s">
        <v>40</v>
      </c>
    </row>
    <row r="633" spans="1:13" x14ac:dyDescent="0.2">
      <c r="A633" s="10">
        <v>45448</v>
      </c>
      <c r="B633" s="11" t="s">
        <v>39</v>
      </c>
      <c r="C633" s="12">
        <v>179.36</v>
      </c>
      <c r="D633" s="12">
        <v>178.91</v>
      </c>
      <c r="E633" s="12">
        <v>176.72</v>
      </c>
      <c r="F633" s="12">
        <v>177.51</v>
      </c>
      <c r="G633" s="13">
        <v>85983295</v>
      </c>
      <c r="H633" s="14">
        <v>-6.4368073435576E-3</v>
      </c>
      <c r="I633" s="14">
        <v>-6.4576129169807003E-3</v>
      </c>
      <c r="J633" s="11">
        <v>2024</v>
      </c>
      <c r="K633" s="11">
        <v>6</v>
      </c>
      <c r="L633" s="11">
        <v>2</v>
      </c>
      <c r="M633" s="11" t="s">
        <v>41</v>
      </c>
    </row>
    <row r="634" spans="1:13" x14ac:dyDescent="0.2">
      <c r="A634" s="5">
        <v>45449</v>
      </c>
      <c r="B634" s="6" t="s">
        <v>39</v>
      </c>
      <c r="C634" s="7">
        <v>177.92</v>
      </c>
      <c r="D634" s="7">
        <v>173.13</v>
      </c>
      <c r="E634" s="7">
        <v>169.46</v>
      </c>
      <c r="F634" s="7">
        <v>171.84</v>
      </c>
      <c r="G634" s="8">
        <v>68852199</v>
      </c>
      <c r="H634" s="9">
        <v>-3.1941862430285503E-2</v>
      </c>
      <c r="I634" s="9">
        <v>-3.2463134036212399E-2</v>
      </c>
      <c r="J634" s="6">
        <v>2024</v>
      </c>
      <c r="K634" s="6">
        <v>6</v>
      </c>
      <c r="L634" s="6">
        <v>2</v>
      </c>
      <c r="M634" s="6" t="s">
        <v>42</v>
      </c>
    </row>
    <row r="635" spans="1:13" x14ac:dyDescent="0.2">
      <c r="A635" s="10">
        <v>45450</v>
      </c>
      <c r="B635" s="11" t="s">
        <v>39</v>
      </c>
      <c r="C635" s="12">
        <v>172.24</v>
      </c>
      <c r="D635" s="12">
        <v>172.73</v>
      </c>
      <c r="E635" s="12">
        <v>168.74</v>
      </c>
      <c r="F635" s="12">
        <v>171.01</v>
      </c>
      <c r="G635" s="13">
        <v>51193348</v>
      </c>
      <c r="H635" s="14">
        <v>-4.8300744878956997E-3</v>
      </c>
      <c r="I635" s="14">
        <v>-4.8417769955373998E-3</v>
      </c>
      <c r="J635" s="11">
        <v>2024</v>
      </c>
      <c r="K635" s="11">
        <v>6</v>
      </c>
      <c r="L635" s="11">
        <v>2</v>
      </c>
      <c r="M635" s="11" t="s">
        <v>43</v>
      </c>
    </row>
    <row r="636" spans="1:13" x14ac:dyDescent="0.2">
      <c r="A636" s="5">
        <v>45453</v>
      </c>
      <c r="B636" s="6" t="s">
        <v>39</v>
      </c>
      <c r="C636" s="7">
        <v>171.26</v>
      </c>
      <c r="D636" s="7">
        <v>172.38</v>
      </c>
      <c r="E636" s="7">
        <v>167.78</v>
      </c>
      <c r="F636" s="7">
        <v>170.26</v>
      </c>
      <c r="G636" s="8">
        <v>110798081</v>
      </c>
      <c r="H636" s="9">
        <v>-4.3857084381030004E-3</v>
      </c>
      <c r="I636" s="9">
        <v>-4.3953538690513997E-3</v>
      </c>
      <c r="J636" s="6">
        <v>2024</v>
      </c>
      <c r="K636" s="6">
        <v>6</v>
      </c>
      <c r="L636" s="6">
        <v>2</v>
      </c>
      <c r="M636" s="6" t="s">
        <v>44</v>
      </c>
    </row>
    <row r="637" spans="1:13" x14ac:dyDescent="0.2">
      <c r="A637" s="10">
        <v>45454</v>
      </c>
      <c r="B637" s="11" t="s">
        <v>39</v>
      </c>
      <c r="C637" s="12">
        <v>170.3</v>
      </c>
      <c r="D637" s="12">
        <v>171.59</v>
      </c>
      <c r="E637" s="12">
        <v>167.27</v>
      </c>
      <c r="F637" s="12">
        <v>169.78</v>
      </c>
      <c r="G637" s="13">
        <v>54040110</v>
      </c>
      <c r="H637" s="14">
        <v>-2.8192176670972999E-3</v>
      </c>
      <c r="I637" s="14">
        <v>-2.8231991460892E-3</v>
      </c>
      <c r="J637" s="11">
        <v>2024</v>
      </c>
      <c r="K637" s="11">
        <v>6</v>
      </c>
      <c r="L637" s="11">
        <v>2</v>
      </c>
      <c r="M637" s="11" t="s">
        <v>40</v>
      </c>
    </row>
    <row r="638" spans="1:13" x14ac:dyDescent="0.2">
      <c r="A638" s="5">
        <v>45455</v>
      </c>
      <c r="B638" s="6" t="s">
        <v>39</v>
      </c>
      <c r="C638" s="7">
        <v>170.39</v>
      </c>
      <c r="D638" s="7">
        <v>167.95</v>
      </c>
      <c r="E638" s="7">
        <v>165.36</v>
      </c>
      <c r="F638" s="7">
        <v>166.67</v>
      </c>
      <c r="G638" s="8">
        <v>101606726</v>
      </c>
      <c r="H638" s="9">
        <v>-1.83178230651431E-2</v>
      </c>
      <c r="I638" s="9">
        <v>-1.8487671755737001E-2</v>
      </c>
      <c r="J638" s="6">
        <v>2024</v>
      </c>
      <c r="K638" s="6">
        <v>6</v>
      </c>
      <c r="L638" s="6">
        <v>2</v>
      </c>
      <c r="M638" s="6" t="s">
        <v>41</v>
      </c>
    </row>
    <row r="639" spans="1:13" x14ac:dyDescent="0.2">
      <c r="A639" s="10">
        <v>45456</v>
      </c>
      <c r="B639" s="11" t="s">
        <v>39</v>
      </c>
      <c r="C639" s="12">
        <v>167.47</v>
      </c>
      <c r="D639" s="12">
        <v>170.05</v>
      </c>
      <c r="E639" s="12">
        <v>166.4</v>
      </c>
      <c r="F639" s="12">
        <v>168.4</v>
      </c>
      <c r="G639" s="13">
        <v>64826494</v>
      </c>
      <c r="H639" s="14">
        <v>1.03797924041519E-2</v>
      </c>
      <c r="I639" s="14">
        <v>1.03262922541417E-2</v>
      </c>
      <c r="J639" s="11">
        <v>2024</v>
      </c>
      <c r="K639" s="11">
        <v>6</v>
      </c>
      <c r="L639" s="11">
        <v>2</v>
      </c>
      <c r="M639" s="11" t="s">
        <v>42</v>
      </c>
    </row>
    <row r="640" spans="1:13" x14ac:dyDescent="0.2">
      <c r="A640" s="5">
        <v>45457</v>
      </c>
      <c r="B640" s="6" t="s">
        <v>39</v>
      </c>
      <c r="C640" s="7">
        <v>169.18</v>
      </c>
      <c r="D640" s="7">
        <v>172.79</v>
      </c>
      <c r="E640" s="7">
        <v>167.58</v>
      </c>
      <c r="F640" s="7">
        <v>169.99</v>
      </c>
      <c r="G640" s="8">
        <v>129346913</v>
      </c>
      <c r="H640" s="9">
        <v>9.4418052256532992E-3</v>
      </c>
      <c r="I640" s="9">
        <v>9.397509982452E-3</v>
      </c>
      <c r="J640" s="6">
        <v>2024</v>
      </c>
      <c r="K640" s="6">
        <v>6</v>
      </c>
      <c r="L640" s="6">
        <v>2</v>
      </c>
      <c r="M640" s="6" t="s">
        <v>43</v>
      </c>
    </row>
    <row r="641" spans="1:13" x14ac:dyDescent="0.2">
      <c r="A641" s="10">
        <v>45460</v>
      </c>
      <c r="B641" s="11" t="s">
        <v>39</v>
      </c>
      <c r="C641" s="12">
        <v>169.9</v>
      </c>
      <c r="D641" s="12">
        <v>168.83</v>
      </c>
      <c r="E641" s="12">
        <v>162.35</v>
      </c>
      <c r="F641" s="12">
        <v>165.8</v>
      </c>
      <c r="G641" s="13">
        <v>100172309</v>
      </c>
      <c r="H641" s="14">
        <v>-2.46485087358079E-2</v>
      </c>
      <c r="I641" s="14">
        <v>-2.4957369089483601E-2</v>
      </c>
      <c r="J641" s="11">
        <v>2024</v>
      </c>
      <c r="K641" s="11">
        <v>6</v>
      </c>
      <c r="L641" s="11">
        <v>2</v>
      </c>
      <c r="M641" s="11" t="s">
        <v>44</v>
      </c>
    </row>
    <row r="642" spans="1:13" x14ac:dyDescent="0.2">
      <c r="A642" s="5">
        <v>45461</v>
      </c>
      <c r="B642" s="6" t="s">
        <v>39</v>
      </c>
      <c r="C642" s="7">
        <v>166.97</v>
      </c>
      <c r="D642" s="7">
        <v>171.43</v>
      </c>
      <c r="E642" s="7">
        <v>166.01</v>
      </c>
      <c r="F642" s="7">
        <v>167.85</v>
      </c>
      <c r="G642" s="8">
        <v>59122542</v>
      </c>
      <c r="H642" s="9">
        <v>1.23642943305186E-2</v>
      </c>
      <c r="I642" s="9">
        <v>1.22884807248493E-2</v>
      </c>
      <c r="J642" s="6">
        <v>2024</v>
      </c>
      <c r="K642" s="6">
        <v>6</v>
      </c>
      <c r="L642" s="6">
        <v>2</v>
      </c>
      <c r="M642" s="6" t="s">
        <v>40</v>
      </c>
    </row>
    <row r="643" spans="1:13" x14ac:dyDescent="0.2">
      <c r="A643" s="10">
        <v>45462</v>
      </c>
      <c r="B643" s="11" t="s">
        <v>39</v>
      </c>
      <c r="C643" s="12">
        <v>168.05</v>
      </c>
      <c r="D643" s="12">
        <v>174.97</v>
      </c>
      <c r="E643" s="12">
        <v>172.6</v>
      </c>
      <c r="F643" s="12">
        <v>173.9</v>
      </c>
      <c r="G643" s="13">
        <v>60758188</v>
      </c>
      <c r="H643" s="14">
        <v>3.60440869824247E-2</v>
      </c>
      <c r="I643" s="14">
        <v>3.54096979341934E-2</v>
      </c>
      <c r="J643" s="11">
        <v>2024</v>
      </c>
      <c r="K643" s="11">
        <v>6</v>
      </c>
      <c r="L643" s="11">
        <v>2</v>
      </c>
      <c r="M643" s="11" t="s">
        <v>41</v>
      </c>
    </row>
    <row r="644" spans="1:13" x14ac:dyDescent="0.2">
      <c r="A644" s="5">
        <v>45463</v>
      </c>
      <c r="B644" s="6" t="s">
        <v>39</v>
      </c>
      <c r="C644" s="7">
        <v>174.46</v>
      </c>
      <c r="D644" s="7">
        <v>175.29</v>
      </c>
      <c r="E644" s="7">
        <v>173.74</v>
      </c>
      <c r="F644" s="7">
        <v>174.48</v>
      </c>
      <c r="G644" s="8">
        <v>95936277</v>
      </c>
      <c r="H644" s="9">
        <v>3.3352501437605999E-3</v>
      </c>
      <c r="I644" s="9">
        <v>3.3297005331361E-3</v>
      </c>
      <c r="J644" s="6">
        <v>2024</v>
      </c>
      <c r="K644" s="6">
        <v>6</v>
      </c>
      <c r="L644" s="6">
        <v>2</v>
      </c>
      <c r="M644" s="6" t="s">
        <v>42</v>
      </c>
    </row>
    <row r="645" spans="1:13" x14ac:dyDescent="0.2">
      <c r="A645" s="10">
        <v>45464</v>
      </c>
      <c r="B645" s="11" t="s">
        <v>39</v>
      </c>
      <c r="C645" s="12">
        <v>174.74</v>
      </c>
      <c r="D645" s="12">
        <v>174.67</v>
      </c>
      <c r="E645" s="12">
        <v>172.43</v>
      </c>
      <c r="F645" s="12">
        <v>173.56</v>
      </c>
      <c r="G645" s="13">
        <v>73944380</v>
      </c>
      <c r="H645" s="14">
        <v>-5.2728106373222004E-3</v>
      </c>
      <c r="I645" s="14">
        <v>-5.2867609632234998E-3</v>
      </c>
      <c r="J645" s="11">
        <v>2024</v>
      </c>
      <c r="K645" s="11">
        <v>6</v>
      </c>
      <c r="L645" s="11">
        <v>2</v>
      </c>
      <c r="M645" s="11" t="s">
        <v>43</v>
      </c>
    </row>
    <row r="646" spans="1:13" x14ac:dyDescent="0.2">
      <c r="A646" s="5">
        <v>45467</v>
      </c>
      <c r="B646" s="6" t="s">
        <v>39</v>
      </c>
      <c r="C646" s="7">
        <v>173.78</v>
      </c>
      <c r="D646" s="7">
        <v>174.98</v>
      </c>
      <c r="E646" s="7">
        <v>171.19</v>
      </c>
      <c r="F646" s="7">
        <v>173.22</v>
      </c>
      <c r="G646" s="8">
        <v>76037290</v>
      </c>
      <c r="H646" s="9">
        <v>-1.9589767227470999E-3</v>
      </c>
      <c r="I646" s="9">
        <v>-1.9608980272510998E-3</v>
      </c>
      <c r="J646" s="6">
        <v>2024</v>
      </c>
      <c r="K646" s="6">
        <v>6</v>
      </c>
      <c r="L646" s="6">
        <v>2</v>
      </c>
      <c r="M646" s="6" t="s">
        <v>44</v>
      </c>
    </row>
    <row r="647" spans="1:13" x14ac:dyDescent="0.2">
      <c r="A647" s="10">
        <v>45468</v>
      </c>
      <c r="B647" s="11" t="s">
        <v>39</v>
      </c>
      <c r="C647" s="12">
        <v>172.57</v>
      </c>
      <c r="D647" s="12">
        <v>177.52</v>
      </c>
      <c r="E647" s="12">
        <v>172.33</v>
      </c>
      <c r="F647" s="12">
        <v>175.12</v>
      </c>
      <c r="G647" s="13">
        <v>117178485</v>
      </c>
      <c r="H647" s="14">
        <v>1.0968710310587699E-2</v>
      </c>
      <c r="I647" s="14">
        <v>1.09089903117088E-2</v>
      </c>
      <c r="J647" s="11">
        <v>2024</v>
      </c>
      <c r="K647" s="11">
        <v>6</v>
      </c>
      <c r="L647" s="11">
        <v>2</v>
      </c>
      <c r="M647" s="11" t="s">
        <v>40</v>
      </c>
    </row>
    <row r="648" spans="1:13" x14ac:dyDescent="0.2">
      <c r="A648" s="5">
        <v>45469</v>
      </c>
      <c r="B648" s="6" t="s">
        <v>39</v>
      </c>
      <c r="C648" s="7">
        <v>175.75</v>
      </c>
      <c r="D648" s="7">
        <v>171.12</v>
      </c>
      <c r="E648" s="7">
        <v>168.49</v>
      </c>
      <c r="F648" s="7">
        <v>170.12</v>
      </c>
      <c r="G648" s="8">
        <v>63906429</v>
      </c>
      <c r="H648" s="9">
        <v>-2.8551850159890299E-2</v>
      </c>
      <c r="I648" s="9">
        <v>-2.8967382829174701E-2</v>
      </c>
      <c r="J648" s="6">
        <v>2024</v>
      </c>
      <c r="K648" s="6">
        <v>6</v>
      </c>
      <c r="L648" s="6">
        <v>2</v>
      </c>
      <c r="M648" s="6" t="s">
        <v>41</v>
      </c>
    </row>
    <row r="649" spans="1:13" x14ac:dyDescent="0.2">
      <c r="A649" s="10">
        <v>45470</v>
      </c>
      <c r="B649" s="11" t="s">
        <v>39</v>
      </c>
      <c r="C649" s="12">
        <v>172.59</v>
      </c>
      <c r="D649" s="12">
        <v>172.83</v>
      </c>
      <c r="E649" s="12">
        <v>168.63</v>
      </c>
      <c r="F649" s="12">
        <v>170.67</v>
      </c>
      <c r="G649" s="13">
        <v>82221330</v>
      </c>
      <c r="H649" s="14">
        <v>3.2330119915353001E-3</v>
      </c>
      <c r="I649" s="14">
        <v>3.2277970452329E-3</v>
      </c>
      <c r="J649" s="11">
        <v>2024</v>
      </c>
      <c r="K649" s="11">
        <v>6</v>
      </c>
      <c r="L649" s="11">
        <v>2</v>
      </c>
      <c r="M649" s="11" t="s">
        <v>42</v>
      </c>
    </row>
    <row r="650" spans="1:13" x14ac:dyDescent="0.2">
      <c r="A650" s="5">
        <v>45471</v>
      </c>
      <c r="B650" s="6" t="s">
        <v>39</v>
      </c>
      <c r="C650" s="7">
        <v>170.35</v>
      </c>
      <c r="D650" s="7">
        <v>171.14</v>
      </c>
      <c r="E650" s="7">
        <v>168.27</v>
      </c>
      <c r="F650" s="7">
        <v>169.62</v>
      </c>
      <c r="G650" s="8">
        <v>106528757</v>
      </c>
      <c r="H650" s="9">
        <v>-6.1522235893829002E-3</v>
      </c>
      <c r="I650" s="9">
        <v>-6.1712264971116003E-3</v>
      </c>
      <c r="J650" s="6">
        <v>2024</v>
      </c>
      <c r="K650" s="6">
        <v>6</v>
      </c>
      <c r="L650" s="6">
        <v>2</v>
      </c>
      <c r="M650" s="6" t="s">
        <v>43</v>
      </c>
    </row>
    <row r="651" spans="1:13" x14ac:dyDescent="0.2">
      <c r="A651" s="10">
        <v>45474</v>
      </c>
      <c r="B651" s="11" t="s">
        <v>39</v>
      </c>
      <c r="C651" s="12">
        <v>169.68</v>
      </c>
      <c r="D651" s="12">
        <v>176.16</v>
      </c>
      <c r="E651" s="12">
        <v>174.18</v>
      </c>
      <c r="F651" s="12">
        <v>175.12</v>
      </c>
      <c r="G651" s="13">
        <v>101978487</v>
      </c>
      <c r="H651" s="14">
        <v>3.2425421530480003E-2</v>
      </c>
      <c r="I651" s="14">
        <v>3.1910812281053601E-2</v>
      </c>
      <c r="J651" s="11">
        <v>2024</v>
      </c>
      <c r="K651" s="11">
        <v>7</v>
      </c>
      <c r="L651" s="11">
        <v>3</v>
      </c>
      <c r="M651" s="11" t="s">
        <v>44</v>
      </c>
    </row>
    <row r="652" spans="1:13" x14ac:dyDescent="0.2">
      <c r="A652" s="5">
        <v>45475</v>
      </c>
      <c r="B652" s="6" t="s">
        <v>39</v>
      </c>
      <c r="C652" s="7">
        <v>174.72</v>
      </c>
      <c r="D652" s="7">
        <v>175.78</v>
      </c>
      <c r="E652" s="7">
        <v>172.8</v>
      </c>
      <c r="F652" s="7">
        <v>174.68</v>
      </c>
      <c r="G652" s="8">
        <v>76259563</v>
      </c>
      <c r="H652" s="9">
        <v>-2.5125628140703002E-3</v>
      </c>
      <c r="I652" s="9">
        <v>-2.5157245972472E-3</v>
      </c>
      <c r="J652" s="6">
        <v>2024</v>
      </c>
      <c r="K652" s="6">
        <v>7</v>
      </c>
      <c r="L652" s="6">
        <v>3</v>
      </c>
      <c r="M652" s="6" t="s">
        <v>40</v>
      </c>
    </row>
    <row r="653" spans="1:13" x14ac:dyDescent="0.2">
      <c r="A653" s="10">
        <v>45476</v>
      </c>
      <c r="B653" s="11" t="s">
        <v>39</v>
      </c>
      <c r="C653" s="12">
        <v>174.24</v>
      </c>
      <c r="D653" s="12">
        <v>181.62</v>
      </c>
      <c r="E653" s="12">
        <v>177.34</v>
      </c>
      <c r="F653" s="12">
        <v>179.78</v>
      </c>
      <c r="G653" s="13">
        <v>73358242</v>
      </c>
      <c r="H653" s="14">
        <v>2.9196244561483699E-2</v>
      </c>
      <c r="I653" s="14">
        <v>2.8778152527892901E-2</v>
      </c>
      <c r="J653" s="11">
        <v>2024</v>
      </c>
      <c r="K653" s="11">
        <v>7</v>
      </c>
      <c r="L653" s="11">
        <v>3</v>
      </c>
      <c r="M653" s="11" t="s">
        <v>41</v>
      </c>
    </row>
    <row r="654" spans="1:13" x14ac:dyDescent="0.2">
      <c r="A654" s="5">
        <v>45477</v>
      </c>
      <c r="B654" s="6" t="s">
        <v>39</v>
      </c>
      <c r="C654" s="7">
        <v>181.2</v>
      </c>
      <c r="D654" s="7">
        <v>179.02</v>
      </c>
      <c r="E654" s="7">
        <v>174.48</v>
      </c>
      <c r="F654" s="7">
        <v>176.52</v>
      </c>
      <c r="G654" s="8">
        <v>47483486</v>
      </c>
      <c r="H654" s="9">
        <v>-1.8133274001557301E-2</v>
      </c>
      <c r="I654" s="9">
        <v>-1.8299696743906701E-2</v>
      </c>
      <c r="J654" s="6">
        <v>2024</v>
      </c>
      <c r="K654" s="6">
        <v>7</v>
      </c>
      <c r="L654" s="6">
        <v>3</v>
      </c>
      <c r="M654" s="6" t="s">
        <v>42</v>
      </c>
    </row>
    <row r="655" spans="1:13" x14ac:dyDescent="0.2">
      <c r="A655" s="10">
        <v>45478</v>
      </c>
      <c r="B655" s="11" t="s">
        <v>39</v>
      </c>
      <c r="C655" s="12">
        <v>175.91</v>
      </c>
      <c r="D655" s="12">
        <v>179.96</v>
      </c>
      <c r="E655" s="12">
        <v>176.22</v>
      </c>
      <c r="F655" s="12">
        <v>178.37</v>
      </c>
      <c r="G655" s="13">
        <v>58273831</v>
      </c>
      <c r="H655" s="14">
        <v>1.0480398821663199E-2</v>
      </c>
      <c r="I655" s="14">
        <v>1.04258601688655E-2</v>
      </c>
      <c r="J655" s="11">
        <v>2024</v>
      </c>
      <c r="K655" s="11">
        <v>7</v>
      </c>
      <c r="L655" s="11">
        <v>3</v>
      </c>
      <c r="M655" s="11" t="s">
        <v>43</v>
      </c>
    </row>
    <row r="656" spans="1:13" x14ac:dyDescent="0.2">
      <c r="A656" s="5">
        <v>45481</v>
      </c>
      <c r="B656" s="6" t="s">
        <v>39</v>
      </c>
      <c r="C656" s="7">
        <v>177.94</v>
      </c>
      <c r="D656" s="7">
        <v>180.55</v>
      </c>
      <c r="E656" s="7">
        <v>178.59</v>
      </c>
      <c r="F656" s="7">
        <v>179.42</v>
      </c>
      <c r="G656" s="8">
        <v>88017389</v>
      </c>
      <c r="H656" s="9">
        <v>5.8866401300665004E-3</v>
      </c>
      <c r="I656" s="9">
        <v>5.8693815609253E-3</v>
      </c>
      <c r="J656" s="6">
        <v>2024</v>
      </c>
      <c r="K656" s="6">
        <v>7</v>
      </c>
      <c r="L656" s="6">
        <v>3</v>
      </c>
      <c r="M656" s="6" t="s">
        <v>44</v>
      </c>
    </row>
    <row r="657" spans="1:13" x14ac:dyDescent="0.2">
      <c r="A657" s="10">
        <v>45482</v>
      </c>
      <c r="B657" s="11" t="s">
        <v>39</v>
      </c>
      <c r="C657" s="12">
        <v>177.97</v>
      </c>
      <c r="D657" s="12">
        <v>179.32</v>
      </c>
      <c r="E657" s="12">
        <v>174.96</v>
      </c>
      <c r="F657" s="12">
        <v>176.87</v>
      </c>
      <c r="G657" s="13">
        <v>76758334</v>
      </c>
      <c r="H657" s="14">
        <v>-1.42124623787759E-2</v>
      </c>
      <c r="I657" s="14">
        <v>-1.4314426684435E-2</v>
      </c>
      <c r="J657" s="11">
        <v>2024</v>
      </c>
      <c r="K657" s="11">
        <v>7</v>
      </c>
      <c r="L657" s="11">
        <v>3</v>
      </c>
      <c r="M657" s="11" t="s">
        <v>40</v>
      </c>
    </row>
    <row r="658" spans="1:13" x14ac:dyDescent="0.2">
      <c r="A658" s="5">
        <v>45483</v>
      </c>
      <c r="B658" s="6" t="s">
        <v>39</v>
      </c>
      <c r="C658" s="7">
        <v>176.19</v>
      </c>
      <c r="D658" s="7">
        <v>178.87</v>
      </c>
      <c r="E658" s="7">
        <v>176.59</v>
      </c>
      <c r="F658" s="7">
        <v>177.49</v>
      </c>
      <c r="G658" s="8">
        <v>81818612</v>
      </c>
      <c r="H658" s="9">
        <v>3.5053994459206001E-3</v>
      </c>
      <c r="I658" s="9">
        <v>3.4992698535527E-3</v>
      </c>
      <c r="J658" s="6">
        <v>2024</v>
      </c>
      <c r="K658" s="6">
        <v>7</v>
      </c>
      <c r="L658" s="6">
        <v>3</v>
      </c>
      <c r="M658" s="6" t="s">
        <v>41</v>
      </c>
    </row>
    <row r="659" spans="1:13" x14ac:dyDescent="0.2">
      <c r="A659" s="10">
        <v>45484</v>
      </c>
      <c r="B659" s="11" t="s">
        <v>39</v>
      </c>
      <c r="C659" s="12">
        <v>175.94</v>
      </c>
      <c r="D659" s="12">
        <v>183.92</v>
      </c>
      <c r="E659" s="12">
        <v>177.19</v>
      </c>
      <c r="F659" s="12">
        <v>181.27</v>
      </c>
      <c r="G659" s="13">
        <v>109267905</v>
      </c>
      <c r="H659" s="14">
        <v>2.1296974477435299E-2</v>
      </c>
      <c r="I659" s="14">
        <v>2.10733631745725E-2</v>
      </c>
      <c r="J659" s="11">
        <v>2024</v>
      </c>
      <c r="K659" s="11">
        <v>7</v>
      </c>
      <c r="L659" s="11">
        <v>3</v>
      </c>
      <c r="M659" s="11" t="s">
        <v>42</v>
      </c>
    </row>
    <row r="660" spans="1:13" x14ac:dyDescent="0.2">
      <c r="A660" s="5">
        <v>45485</v>
      </c>
      <c r="B660" s="6" t="s">
        <v>39</v>
      </c>
      <c r="C660" s="7">
        <v>181.85</v>
      </c>
      <c r="D660" s="7">
        <v>181.63</v>
      </c>
      <c r="E660" s="7">
        <v>178.95</v>
      </c>
      <c r="F660" s="7">
        <v>180.35</v>
      </c>
      <c r="G660" s="8">
        <v>56026775</v>
      </c>
      <c r="H660" s="9">
        <v>-5.0753020356375002E-3</v>
      </c>
      <c r="I660" s="9">
        <v>-5.0882251252796998E-3</v>
      </c>
      <c r="J660" s="6">
        <v>2024</v>
      </c>
      <c r="K660" s="6">
        <v>7</v>
      </c>
      <c r="L660" s="6">
        <v>3</v>
      </c>
      <c r="M660" s="6" t="s">
        <v>43</v>
      </c>
    </row>
    <row r="661" spans="1:13" x14ac:dyDescent="0.2">
      <c r="A661" s="10">
        <v>45488</v>
      </c>
      <c r="B661" s="11" t="s">
        <v>39</v>
      </c>
      <c r="C661" s="12">
        <v>182.93</v>
      </c>
      <c r="D661" s="12">
        <v>176.67</v>
      </c>
      <c r="E661" s="12">
        <v>174.24</v>
      </c>
      <c r="F661" s="12">
        <v>175.31</v>
      </c>
      <c r="G661" s="13">
        <v>74527824</v>
      </c>
      <c r="H661" s="14">
        <v>-2.7945661214305501E-2</v>
      </c>
      <c r="I661" s="14">
        <v>-2.8343571983765199E-2</v>
      </c>
      <c r="J661" s="11">
        <v>2024</v>
      </c>
      <c r="K661" s="11">
        <v>7</v>
      </c>
      <c r="L661" s="11">
        <v>3</v>
      </c>
      <c r="M661" s="11" t="s">
        <v>44</v>
      </c>
    </row>
    <row r="662" spans="1:13" x14ac:dyDescent="0.2">
      <c r="A662" s="5">
        <v>45489</v>
      </c>
      <c r="B662" s="6" t="s">
        <v>39</v>
      </c>
      <c r="C662" s="7">
        <v>174.99</v>
      </c>
      <c r="D662" s="7">
        <v>177.23</v>
      </c>
      <c r="E662" s="7">
        <v>174.22</v>
      </c>
      <c r="F662" s="7">
        <v>175.34</v>
      </c>
      <c r="G662" s="8">
        <v>84659719</v>
      </c>
      <c r="H662" s="9">
        <v>1.7112543494389999E-4</v>
      </c>
      <c r="I662" s="9">
        <v>1.711107946568E-4</v>
      </c>
      <c r="J662" s="6">
        <v>2024</v>
      </c>
      <c r="K662" s="6">
        <v>7</v>
      </c>
      <c r="L662" s="6">
        <v>3</v>
      </c>
      <c r="M662" s="6" t="s">
        <v>40</v>
      </c>
    </row>
    <row r="663" spans="1:13" x14ac:dyDescent="0.2">
      <c r="A663" s="10">
        <v>45490</v>
      </c>
      <c r="B663" s="11" t="s">
        <v>39</v>
      </c>
      <c r="C663" s="12">
        <v>173.85</v>
      </c>
      <c r="D663" s="12">
        <v>175.24</v>
      </c>
      <c r="E663" s="12">
        <v>171.34</v>
      </c>
      <c r="F663" s="12">
        <v>172.75</v>
      </c>
      <c r="G663" s="13">
        <v>64765862</v>
      </c>
      <c r="H663" s="14">
        <v>-1.47713014714269E-2</v>
      </c>
      <c r="I663" s="14">
        <v>-1.48814835126602E-2</v>
      </c>
      <c r="J663" s="11">
        <v>2024</v>
      </c>
      <c r="K663" s="11">
        <v>7</v>
      </c>
      <c r="L663" s="11">
        <v>3</v>
      </c>
      <c r="M663" s="11" t="s">
        <v>41</v>
      </c>
    </row>
    <row r="664" spans="1:13" x14ac:dyDescent="0.2">
      <c r="A664" s="5">
        <v>45491</v>
      </c>
      <c r="B664" s="6" t="s">
        <v>39</v>
      </c>
      <c r="C664" s="7">
        <v>173.54</v>
      </c>
      <c r="D664" s="7">
        <v>174.1</v>
      </c>
      <c r="E664" s="7">
        <v>169.78</v>
      </c>
      <c r="F664" s="7">
        <v>171.82</v>
      </c>
      <c r="G664" s="8">
        <v>122912137</v>
      </c>
      <c r="H664" s="9">
        <v>-5.3835021707668998E-3</v>
      </c>
      <c r="I664" s="9">
        <v>-5.3980454378688E-3</v>
      </c>
      <c r="J664" s="6">
        <v>2024</v>
      </c>
      <c r="K664" s="6">
        <v>7</v>
      </c>
      <c r="L664" s="6">
        <v>3</v>
      </c>
      <c r="M664" s="6" t="s">
        <v>42</v>
      </c>
    </row>
    <row r="665" spans="1:13" x14ac:dyDescent="0.2">
      <c r="A665" s="10">
        <v>45492</v>
      </c>
      <c r="B665" s="11" t="s">
        <v>39</v>
      </c>
      <c r="C665" s="12">
        <v>171.19</v>
      </c>
      <c r="D665" s="12">
        <v>172.75</v>
      </c>
      <c r="E665" s="12">
        <v>170.14</v>
      </c>
      <c r="F665" s="12">
        <v>171.66</v>
      </c>
      <c r="G665" s="13">
        <v>105067465</v>
      </c>
      <c r="H665" s="14">
        <v>-9.3120707717370002E-4</v>
      </c>
      <c r="I665" s="14">
        <v>-9.3164091983650001E-4</v>
      </c>
      <c r="J665" s="11">
        <v>2024</v>
      </c>
      <c r="K665" s="11">
        <v>7</v>
      </c>
      <c r="L665" s="11">
        <v>3</v>
      </c>
      <c r="M665" s="11" t="s">
        <v>43</v>
      </c>
    </row>
    <row r="666" spans="1:13" x14ac:dyDescent="0.2">
      <c r="A666" s="5">
        <v>45495</v>
      </c>
      <c r="B666" s="6" t="s">
        <v>39</v>
      </c>
      <c r="C666" s="7">
        <v>172.8</v>
      </c>
      <c r="D666" s="7">
        <v>169.49</v>
      </c>
      <c r="E666" s="7">
        <v>163.04</v>
      </c>
      <c r="F666" s="7">
        <v>166.83</v>
      </c>
      <c r="G666" s="8">
        <v>87275225</v>
      </c>
      <c r="H666" s="9">
        <v>-2.8137015029709701E-2</v>
      </c>
      <c r="I666" s="9">
        <v>-2.85404464224914E-2</v>
      </c>
      <c r="J666" s="6">
        <v>2024</v>
      </c>
      <c r="K666" s="6">
        <v>7</v>
      </c>
      <c r="L666" s="6">
        <v>3</v>
      </c>
      <c r="M666" s="6" t="s">
        <v>44</v>
      </c>
    </row>
    <row r="667" spans="1:13" x14ac:dyDescent="0.2">
      <c r="A667" s="10">
        <v>45496</v>
      </c>
      <c r="B667" s="11" t="s">
        <v>39</v>
      </c>
      <c r="C667" s="12">
        <v>166.59</v>
      </c>
      <c r="D667" s="12">
        <v>164.35</v>
      </c>
      <c r="E667" s="12">
        <v>160.32</v>
      </c>
      <c r="F667" s="12">
        <v>162.38</v>
      </c>
      <c r="G667" s="13">
        <v>137043195</v>
      </c>
      <c r="H667" s="14">
        <v>-2.6673859617574801E-2</v>
      </c>
      <c r="I667" s="14">
        <v>-2.70360624332819E-2</v>
      </c>
      <c r="J667" s="11">
        <v>2024</v>
      </c>
      <c r="K667" s="11">
        <v>7</v>
      </c>
      <c r="L667" s="11">
        <v>3</v>
      </c>
      <c r="M667" s="11" t="s">
        <v>40</v>
      </c>
    </row>
    <row r="668" spans="1:13" x14ac:dyDescent="0.2">
      <c r="A668" s="5">
        <v>45497</v>
      </c>
      <c r="B668" s="6" t="s">
        <v>39</v>
      </c>
      <c r="C668" s="7">
        <v>161.86000000000001</v>
      </c>
      <c r="D668" s="7">
        <v>166.15</v>
      </c>
      <c r="E668" s="7">
        <v>162.16999999999999</v>
      </c>
      <c r="F668" s="7">
        <v>163.79</v>
      </c>
      <c r="G668" s="8">
        <v>51027160</v>
      </c>
      <c r="H668" s="9">
        <v>8.6833353861312992E-3</v>
      </c>
      <c r="I668" s="9">
        <v>8.6458520599876996E-3</v>
      </c>
      <c r="J668" s="6">
        <v>2024</v>
      </c>
      <c r="K668" s="6">
        <v>7</v>
      </c>
      <c r="L668" s="6">
        <v>3</v>
      </c>
      <c r="M668" s="6" t="s">
        <v>41</v>
      </c>
    </row>
    <row r="669" spans="1:13" x14ac:dyDescent="0.2">
      <c r="A669" s="10">
        <v>45498</v>
      </c>
      <c r="B669" s="11" t="s">
        <v>39</v>
      </c>
      <c r="C669" s="12">
        <v>163.63999999999999</v>
      </c>
      <c r="D669" s="12">
        <v>163.93</v>
      </c>
      <c r="E669" s="12">
        <v>160.54</v>
      </c>
      <c r="F669" s="12">
        <v>162.41</v>
      </c>
      <c r="G669" s="13">
        <v>79814783</v>
      </c>
      <c r="H669" s="14">
        <v>-8.4254227974845004E-3</v>
      </c>
      <c r="I669" s="14">
        <v>-8.4611173077766E-3</v>
      </c>
      <c r="J669" s="11">
        <v>2024</v>
      </c>
      <c r="K669" s="11">
        <v>7</v>
      </c>
      <c r="L669" s="11">
        <v>3</v>
      </c>
      <c r="M669" s="11" t="s">
        <v>42</v>
      </c>
    </row>
    <row r="670" spans="1:13" x14ac:dyDescent="0.2">
      <c r="A670" s="5">
        <v>45499</v>
      </c>
      <c r="B670" s="6" t="s">
        <v>39</v>
      </c>
      <c r="C670" s="7">
        <v>163.04</v>
      </c>
      <c r="D670" s="7">
        <v>156.09</v>
      </c>
      <c r="E670" s="7">
        <v>154.46</v>
      </c>
      <c r="F670" s="7">
        <v>155.55000000000001</v>
      </c>
      <c r="G670" s="8">
        <v>89293413</v>
      </c>
      <c r="H670" s="9">
        <v>-4.2238778400344699E-2</v>
      </c>
      <c r="I670" s="9">
        <v>-4.3156778842865298E-2</v>
      </c>
      <c r="J670" s="6">
        <v>2024</v>
      </c>
      <c r="K670" s="6">
        <v>7</v>
      </c>
      <c r="L670" s="6">
        <v>3</v>
      </c>
      <c r="M670" s="6" t="s">
        <v>43</v>
      </c>
    </row>
    <row r="671" spans="1:13" x14ac:dyDescent="0.2">
      <c r="A671" s="10">
        <v>45502</v>
      </c>
      <c r="B671" s="11" t="s">
        <v>39</v>
      </c>
      <c r="C671" s="12">
        <v>155.37</v>
      </c>
      <c r="D671" s="12">
        <v>159.66999999999999</v>
      </c>
      <c r="E671" s="12">
        <v>155.91</v>
      </c>
      <c r="F671" s="12">
        <v>157.71</v>
      </c>
      <c r="G671" s="13">
        <v>60804276</v>
      </c>
      <c r="H671" s="14">
        <v>1.38862102217935E-2</v>
      </c>
      <c r="I671" s="14">
        <v>1.3790680155820301E-2</v>
      </c>
      <c r="J671" s="11">
        <v>2024</v>
      </c>
      <c r="K671" s="11">
        <v>7</v>
      </c>
      <c r="L671" s="11">
        <v>3</v>
      </c>
      <c r="M671" s="11" t="s">
        <v>44</v>
      </c>
    </row>
    <row r="672" spans="1:13" x14ac:dyDescent="0.2">
      <c r="A672" s="5">
        <v>45503</v>
      </c>
      <c r="B672" s="6" t="s">
        <v>39</v>
      </c>
      <c r="C672" s="7">
        <v>157.31</v>
      </c>
      <c r="D672" s="7">
        <v>159.31</v>
      </c>
      <c r="E672" s="7">
        <v>157.25</v>
      </c>
      <c r="F672" s="7">
        <v>158.52000000000001</v>
      </c>
      <c r="G672" s="8">
        <v>87552708</v>
      </c>
      <c r="H672" s="9">
        <v>5.1360091306828998E-3</v>
      </c>
      <c r="I672" s="9">
        <v>5.1228648227677996E-3</v>
      </c>
      <c r="J672" s="6">
        <v>2024</v>
      </c>
      <c r="K672" s="6">
        <v>7</v>
      </c>
      <c r="L672" s="6">
        <v>3</v>
      </c>
      <c r="M672" s="6" t="s">
        <v>40</v>
      </c>
    </row>
    <row r="673" spans="1:13" x14ac:dyDescent="0.2">
      <c r="A673" s="10">
        <v>45504</v>
      </c>
      <c r="B673" s="11" t="s">
        <v>39</v>
      </c>
      <c r="C673" s="12">
        <v>158.36000000000001</v>
      </c>
      <c r="D673" s="12">
        <v>159</v>
      </c>
      <c r="E673" s="12">
        <v>154.08000000000001</v>
      </c>
      <c r="F673" s="12">
        <v>156.66999999999999</v>
      </c>
      <c r="G673" s="13">
        <v>57400435</v>
      </c>
      <c r="H673" s="14">
        <v>-1.16704516780218E-2</v>
      </c>
      <c r="I673" s="14">
        <v>-1.17390859168386E-2</v>
      </c>
      <c r="J673" s="11">
        <v>2024</v>
      </c>
      <c r="K673" s="11">
        <v>7</v>
      </c>
      <c r="L673" s="11">
        <v>3</v>
      </c>
      <c r="M673" s="11" t="s">
        <v>41</v>
      </c>
    </row>
    <row r="674" spans="1:13" x14ac:dyDescent="0.2">
      <c r="A674" s="5">
        <v>45505</v>
      </c>
      <c r="B674" s="6" t="s">
        <v>39</v>
      </c>
      <c r="C674" s="7">
        <v>155.66</v>
      </c>
      <c r="D674" s="7">
        <v>154.03</v>
      </c>
      <c r="E674" s="7">
        <v>152.66999999999999</v>
      </c>
      <c r="F674" s="7">
        <v>153.27000000000001</v>
      </c>
      <c r="G674" s="8">
        <v>98415058</v>
      </c>
      <c r="H674" s="9">
        <v>-2.1701665922001501E-2</v>
      </c>
      <c r="I674" s="9">
        <v>-2.1940610394579198E-2</v>
      </c>
      <c r="J674" s="6">
        <v>2024</v>
      </c>
      <c r="K674" s="6">
        <v>8</v>
      </c>
      <c r="L674" s="6">
        <v>3</v>
      </c>
      <c r="M674" s="6" t="s">
        <v>42</v>
      </c>
    </row>
    <row r="675" spans="1:13" x14ac:dyDescent="0.2">
      <c r="A675" s="10">
        <v>45506</v>
      </c>
      <c r="B675" s="11" t="s">
        <v>39</v>
      </c>
      <c r="C675" s="12">
        <v>153.58000000000001</v>
      </c>
      <c r="D675" s="12">
        <v>158.61000000000001</v>
      </c>
      <c r="E675" s="12">
        <v>152.12</v>
      </c>
      <c r="F675" s="12">
        <v>155.54</v>
      </c>
      <c r="G675" s="13">
        <v>109878703</v>
      </c>
      <c r="H675" s="14">
        <v>1.4810465192144301E-2</v>
      </c>
      <c r="I675" s="14">
        <v>1.47018612559807E-2</v>
      </c>
      <c r="J675" s="11">
        <v>2024</v>
      </c>
      <c r="K675" s="11">
        <v>8</v>
      </c>
      <c r="L675" s="11">
        <v>3</v>
      </c>
      <c r="M675" s="11" t="s">
        <v>43</v>
      </c>
    </row>
    <row r="676" spans="1:13" x14ac:dyDescent="0.2">
      <c r="A676" s="5">
        <v>45509</v>
      </c>
      <c r="B676" s="6" t="s">
        <v>39</v>
      </c>
      <c r="C676" s="7">
        <v>154.12</v>
      </c>
      <c r="D676" s="7">
        <v>158.61000000000001</v>
      </c>
      <c r="E676" s="7">
        <v>155.44999999999999</v>
      </c>
      <c r="F676" s="7">
        <v>156.54</v>
      </c>
      <c r="G676" s="8">
        <v>86810419</v>
      </c>
      <c r="H676" s="9">
        <v>6.4292143500063997E-3</v>
      </c>
      <c r="I676" s="9">
        <v>6.4086351098948001E-3</v>
      </c>
      <c r="J676" s="6">
        <v>2024</v>
      </c>
      <c r="K676" s="6">
        <v>8</v>
      </c>
      <c r="L676" s="6">
        <v>3</v>
      </c>
      <c r="M676" s="6" t="s">
        <v>44</v>
      </c>
    </row>
    <row r="677" spans="1:13" x14ac:dyDescent="0.2">
      <c r="A677" s="10">
        <v>45510</v>
      </c>
      <c r="B677" s="11" t="s">
        <v>39</v>
      </c>
      <c r="C677" s="12">
        <v>156.18</v>
      </c>
      <c r="D677" s="12">
        <v>165.91</v>
      </c>
      <c r="E677" s="12">
        <v>160.22</v>
      </c>
      <c r="F677" s="12">
        <v>163.08000000000001</v>
      </c>
      <c r="G677" s="13">
        <v>45887249</v>
      </c>
      <c r="H677" s="14">
        <v>4.17784591797625E-2</v>
      </c>
      <c r="I677" s="14">
        <v>4.0929309574360702E-2</v>
      </c>
      <c r="J677" s="11">
        <v>2024</v>
      </c>
      <c r="K677" s="11">
        <v>8</v>
      </c>
      <c r="L677" s="11">
        <v>3</v>
      </c>
      <c r="M677" s="11" t="s">
        <v>40</v>
      </c>
    </row>
    <row r="678" spans="1:13" x14ac:dyDescent="0.2">
      <c r="A678" s="5">
        <v>45511</v>
      </c>
      <c r="B678" s="6" t="s">
        <v>39</v>
      </c>
      <c r="C678" s="7">
        <v>163.71</v>
      </c>
      <c r="D678" s="7">
        <v>166.17</v>
      </c>
      <c r="E678" s="7">
        <v>162.25</v>
      </c>
      <c r="F678" s="7">
        <v>164.33</v>
      </c>
      <c r="G678" s="8">
        <v>59858807</v>
      </c>
      <c r="H678" s="9">
        <v>7.6649497179297E-3</v>
      </c>
      <c r="I678" s="9">
        <v>7.6357232421457996E-3</v>
      </c>
      <c r="J678" s="6">
        <v>2024</v>
      </c>
      <c r="K678" s="6">
        <v>8</v>
      </c>
      <c r="L678" s="6">
        <v>3</v>
      </c>
      <c r="M678" s="6" t="s">
        <v>41</v>
      </c>
    </row>
    <row r="679" spans="1:13" x14ac:dyDescent="0.2">
      <c r="A679" s="10">
        <v>45512</v>
      </c>
      <c r="B679" s="11" t="s">
        <v>39</v>
      </c>
      <c r="C679" s="12">
        <v>164.58</v>
      </c>
      <c r="D679" s="12">
        <v>166.49</v>
      </c>
      <c r="E679" s="12">
        <v>164.58</v>
      </c>
      <c r="F679" s="12">
        <v>165.49</v>
      </c>
      <c r="G679" s="13">
        <v>94768742</v>
      </c>
      <c r="H679" s="14">
        <v>7.0589667133207001E-3</v>
      </c>
      <c r="I679" s="14">
        <v>7.0341688376531998E-3</v>
      </c>
      <c r="J679" s="11">
        <v>2024</v>
      </c>
      <c r="K679" s="11">
        <v>8</v>
      </c>
      <c r="L679" s="11">
        <v>3</v>
      </c>
      <c r="M679" s="11" t="s">
        <v>42</v>
      </c>
    </row>
    <row r="680" spans="1:13" x14ac:dyDescent="0.2">
      <c r="A680" s="5">
        <v>45513</v>
      </c>
      <c r="B680" s="6" t="s">
        <v>39</v>
      </c>
      <c r="C680" s="7">
        <v>165.99</v>
      </c>
      <c r="D680" s="7">
        <v>168.19</v>
      </c>
      <c r="E680" s="7">
        <v>162.66999999999999</v>
      </c>
      <c r="F680" s="7">
        <v>165.09</v>
      </c>
      <c r="G680" s="8">
        <v>80510388</v>
      </c>
      <c r="H680" s="9">
        <v>-2.4170644751948999E-3</v>
      </c>
      <c r="I680" s="9">
        <v>-2.4199902910748E-3</v>
      </c>
      <c r="J680" s="6">
        <v>2024</v>
      </c>
      <c r="K680" s="6">
        <v>8</v>
      </c>
      <c r="L680" s="6">
        <v>3</v>
      </c>
      <c r="M680" s="6" t="s">
        <v>43</v>
      </c>
    </row>
    <row r="681" spans="1:13" x14ac:dyDescent="0.2">
      <c r="A681" s="10">
        <v>45516</v>
      </c>
      <c r="B681" s="11" t="s">
        <v>39</v>
      </c>
      <c r="C681" s="12">
        <v>165.04</v>
      </c>
      <c r="D681" s="12">
        <v>170.19</v>
      </c>
      <c r="E681" s="12">
        <v>165.18</v>
      </c>
      <c r="F681" s="12">
        <v>167.48</v>
      </c>
      <c r="G681" s="13">
        <v>35652734</v>
      </c>
      <c r="H681" s="14">
        <v>1.44769519655945E-2</v>
      </c>
      <c r="I681" s="14">
        <v>1.4373161411165399E-2</v>
      </c>
      <c r="J681" s="11">
        <v>2024</v>
      </c>
      <c r="K681" s="11">
        <v>8</v>
      </c>
      <c r="L681" s="11">
        <v>3</v>
      </c>
      <c r="M681" s="11" t="s">
        <v>44</v>
      </c>
    </row>
    <row r="682" spans="1:13" x14ac:dyDescent="0.2">
      <c r="A682" s="5">
        <v>45517</v>
      </c>
      <c r="B682" s="6" t="s">
        <v>39</v>
      </c>
      <c r="C682" s="7">
        <v>168.48</v>
      </c>
      <c r="D682" s="7">
        <v>170.86</v>
      </c>
      <c r="E682" s="7">
        <v>167.61</v>
      </c>
      <c r="F682" s="7">
        <v>169.34</v>
      </c>
      <c r="G682" s="8">
        <v>116149220</v>
      </c>
      <c r="H682" s="9">
        <v>1.1105803678051101E-2</v>
      </c>
      <c r="I682" s="9">
        <v>1.1044587063188499E-2</v>
      </c>
      <c r="J682" s="6">
        <v>2024</v>
      </c>
      <c r="K682" s="6">
        <v>8</v>
      </c>
      <c r="L682" s="6">
        <v>3</v>
      </c>
      <c r="M682" s="6" t="s">
        <v>40</v>
      </c>
    </row>
    <row r="683" spans="1:13" x14ac:dyDescent="0.2">
      <c r="A683" s="10">
        <v>45518</v>
      </c>
      <c r="B683" s="11" t="s">
        <v>39</v>
      </c>
      <c r="C683" s="12">
        <v>170.14</v>
      </c>
      <c r="D683" s="12">
        <v>174.82</v>
      </c>
      <c r="E683" s="12">
        <v>171.77</v>
      </c>
      <c r="F683" s="12">
        <v>173.07</v>
      </c>
      <c r="G683" s="13">
        <v>83347914</v>
      </c>
      <c r="H683" s="14">
        <v>2.20266918625249E-2</v>
      </c>
      <c r="I683" s="14">
        <v>2.1787608722776401E-2</v>
      </c>
      <c r="J683" s="11">
        <v>2024</v>
      </c>
      <c r="K683" s="11">
        <v>8</v>
      </c>
      <c r="L683" s="11">
        <v>3</v>
      </c>
      <c r="M683" s="11" t="s">
        <v>41</v>
      </c>
    </row>
    <row r="684" spans="1:13" x14ac:dyDescent="0.2">
      <c r="A684" s="5">
        <v>45519</v>
      </c>
      <c r="B684" s="6" t="s">
        <v>39</v>
      </c>
      <c r="C684" s="7">
        <v>173.46</v>
      </c>
      <c r="D684" s="7">
        <v>173.26</v>
      </c>
      <c r="E684" s="7">
        <v>169.88</v>
      </c>
      <c r="F684" s="7">
        <v>171.62</v>
      </c>
      <c r="G684" s="8">
        <v>62571145</v>
      </c>
      <c r="H684" s="9">
        <v>-8.3781129022938005E-3</v>
      </c>
      <c r="I684" s="9">
        <v>-8.4134065579328007E-3</v>
      </c>
      <c r="J684" s="6">
        <v>2024</v>
      </c>
      <c r="K684" s="6">
        <v>8</v>
      </c>
      <c r="L684" s="6">
        <v>3</v>
      </c>
      <c r="M684" s="6" t="s">
        <v>42</v>
      </c>
    </row>
    <row r="685" spans="1:13" x14ac:dyDescent="0.2">
      <c r="A685" s="10">
        <v>45520</v>
      </c>
      <c r="B685" s="11" t="s">
        <v>39</v>
      </c>
      <c r="C685" s="12">
        <v>172.43</v>
      </c>
      <c r="D685" s="12">
        <v>173.76</v>
      </c>
      <c r="E685" s="12">
        <v>167.64</v>
      </c>
      <c r="F685" s="12">
        <v>170.43</v>
      </c>
      <c r="G685" s="13">
        <v>107825406</v>
      </c>
      <c r="H685" s="14">
        <v>-6.9339237851064996E-3</v>
      </c>
      <c r="I685" s="14">
        <v>-6.9580751418296003E-3</v>
      </c>
      <c r="J685" s="11">
        <v>2024</v>
      </c>
      <c r="K685" s="11">
        <v>8</v>
      </c>
      <c r="L685" s="11">
        <v>3</v>
      </c>
      <c r="M685" s="11" t="s">
        <v>43</v>
      </c>
    </row>
    <row r="686" spans="1:13" x14ac:dyDescent="0.2">
      <c r="A686" s="5">
        <v>45523</v>
      </c>
      <c r="B686" s="6" t="s">
        <v>39</v>
      </c>
      <c r="C686" s="7">
        <v>171.08</v>
      </c>
      <c r="D686" s="7">
        <v>171.45</v>
      </c>
      <c r="E686" s="7">
        <v>167.14</v>
      </c>
      <c r="F686" s="7">
        <v>169.12</v>
      </c>
      <c r="G686" s="8">
        <v>65285152</v>
      </c>
      <c r="H686" s="9">
        <v>-7.6864401807193996E-3</v>
      </c>
      <c r="I686" s="9">
        <v>-7.7161331152177E-3</v>
      </c>
      <c r="J686" s="6">
        <v>2024</v>
      </c>
      <c r="K686" s="6">
        <v>8</v>
      </c>
      <c r="L686" s="6">
        <v>3</v>
      </c>
      <c r="M686" s="6" t="s">
        <v>44</v>
      </c>
    </row>
    <row r="687" spans="1:13" x14ac:dyDescent="0.2">
      <c r="A687" s="10">
        <v>45524</v>
      </c>
      <c r="B687" s="11" t="s">
        <v>39</v>
      </c>
      <c r="C687" s="12">
        <v>168.74</v>
      </c>
      <c r="D687" s="12">
        <v>172.88</v>
      </c>
      <c r="E687" s="12">
        <v>170.3</v>
      </c>
      <c r="F687" s="12">
        <v>171.49</v>
      </c>
      <c r="G687" s="13">
        <v>65071782</v>
      </c>
      <c r="H687" s="14">
        <v>1.40137180700095E-2</v>
      </c>
      <c r="I687" s="14">
        <v>1.39164337461282E-2</v>
      </c>
      <c r="J687" s="11">
        <v>2024</v>
      </c>
      <c r="K687" s="11">
        <v>8</v>
      </c>
      <c r="L687" s="11">
        <v>3</v>
      </c>
      <c r="M687" s="11" t="s">
        <v>40</v>
      </c>
    </row>
    <row r="688" spans="1:13" x14ac:dyDescent="0.2">
      <c r="A688" s="5">
        <v>45525</v>
      </c>
      <c r="B688" s="6" t="s">
        <v>39</v>
      </c>
      <c r="C688" s="7">
        <v>170.31</v>
      </c>
      <c r="D688" s="7">
        <v>177.67</v>
      </c>
      <c r="E688" s="7">
        <v>173.07</v>
      </c>
      <c r="F688" s="7">
        <v>175.99</v>
      </c>
      <c r="G688" s="8">
        <v>89079785</v>
      </c>
      <c r="H688" s="9">
        <v>2.6240597119365501E-2</v>
      </c>
      <c r="I688" s="9">
        <v>2.5902219374063801E-2</v>
      </c>
      <c r="J688" s="6">
        <v>2024</v>
      </c>
      <c r="K688" s="6">
        <v>8</v>
      </c>
      <c r="L688" s="6">
        <v>3</v>
      </c>
      <c r="M688" s="6" t="s">
        <v>41</v>
      </c>
    </row>
    <row r="689" spans="1:13" x14ac:dyDescent="0.2">
      <c r="A689" s="10">
        <v>45526</v>
      </c>
      <c r="B689" s="11" t="s">
        <v>39</v>
      </c>
      <c r="C689" s="12">
        <v>176.37</v>
      </c>
      <c r="D689" s="12">
        <v>176.65</v>
      </c>
      <c r="E689" s="12">
        <v>172.69</v>
      </c>
      <c r="F689" s="12">
        <v>174.7</v>
      </c>
      <c r="G689" s="13">
        <v>136501850</v>
      </c>
      <c r="H689" s="14">
        <v>-7.3299619296550997E-3</v>
      </c>
      <c r="I689" s="14">
        <v>-7.3569581021087002E-3</v>
      </c>
      <c r="J689" s="11">
        <v>2024</v>
      </c>
      <c r="K689" s="11">
        <v>8</v>
      </c>
      <c r="L689" s="11">
        <v>3</v>
      </c>
      <c r="M689" s="11" t="s">
        <v>42</v>
      </c>
    </row>
    <row r="690" spans="1:13" x14ac:dyDescent="0.2">
      <c r="A690" s="5">
        <v>45527</v>
      </c>
      <c r="B690" s="6" t="s">
        <v>39</v>
      </c>
      <c r="C690" s="7">
        <v>175.19</v>
      </c>
      <c r="D690" s="7">
        <v>176.85</v>
      </c>
      <c r="E690" s="7">
        <v>170.78</v>
      </c>
      <c r="F690" s="7">
        <v>173.52</v>
      </c>
      <c r="G690" s="8">
        <v>130204043</v>
      </c>
      <c r="H690" s="9">
        <v>-6.7544361763020996E-3</v>
      </c>
      <c r="I690" s="9">
        <v>-6.7773506213917997E-3</v>
      </c>
      <c r="J690" s="6">
        <v>2024</v>
      </c>
      <c r="K690" s="6">
        <v>8</v>
      </c>
      <c r="L690" s="6">
        <v>3</v>
      </c>
      <c r="M690" s="6" t="s">
        <v>43</v>
      </c>
    </row>
    <row r="691" spans="1:13" x14ac:dyDescent="0.2">
      <c r="A691" s="10">
        <v>45530</v>
      </c>
      <c r="B691" s="11" t="s">
        <v>39</v>
      </c>
      <c r="C691" s="12">
        <v>174.49</v>
      </c>
      <c r="D691" s="12">
        <v>175.73</v>
      </c>
      <c r="E691" s="12">
        <v>173.08</v>
      </c>
      <c r="F691" s="12">
        <v>174.53</v>
      </c>
      <c r="G691" s="13">
        <v>89116106</v>
      </c>
      <c r="H691" s="14">
        <v>5.8206546795757999E-3</v>
      </c>
      <c r="I691" s="14">
        <v>5.8037801181263001E-3</v>
      </c>
      <c r="J691" s="11">
        <v>2024</v>
      </c>
      <c r="K691" s="11">
        <v>8</v>
      </c>
      <c r="L691" s="11">
        <v>3</v>
      </c>
      <c r="M691" s="11" t="s">
        <v>44</v>
      </c>
    </row>
    <row r="692" spans="1:13" x14ac:dyDescent="0.2">
      <c r="A692" s="5">
        <v>45531</v>
      </c>
      <c r="B692" s="6" t="s">
        <v>39</v>
      </c>
      <c r="C692" s="7">
        <v>173.7</v>
      </c>
      <c r="D692" s="7">
        <v>175.02</v>
      </c>
      <c r="E692" s="7">
        <v>172.63</v>
      </c>
      <c r="F692" s="7">
        <v>173.88</v>
      </c>
      <c r="G692" s="8">
        <v>91903795</v>
      </c>
      <c r="H692" s="9">
        <v>-3.7242880880077999E-3</v>
      </c>
      <c r="I692" s="9">
        <v>-3.7312405161538998E-3</v>
      </c>
      <c r="J692" s="6">
        <v>2024</v>
      </c>
      <c r="K692" s="6">
        <v>8</v>
      </c>
      <c r="L692" s="6">
        <v>3</v>
      </c>
      <c r="M692" s="6" t="s">
        <v>40</v>
      </c>
    </row>
    <row r="693" spans="1:13" x14ac:dyDescent="0.2">
      <c r="A693" s="10">
        <v>45532</v>
      </c>
      <c r="B693" s="11" t="s">
        <v>39</v>
      </c>
      <c r="C693" s="12">
        <v>173.08</v>
      </c>
      <c r="D693" s="12">
        <v>180.19</v>
      </c>
      <c r="E693" s="12">
        <v>173.74</v>
      </c>
      <c r="F693" s="12">
        <v>176.8</v>
      </c>
      <c r="G693" s="13">
        <v>101440895</v>
      </c>
      <c r="H693" s="14">
        <v>1.6793190706234098E-2</v>
      </c>
      <c r="I693" s="14">
        <v>1.6653744082951699E-2</v>
      </c>
      <c r="J693" s="11">
        <v>2024</v>
      </c>
      <c r="K693" s="11">
        <v>8</v>
      </c>
      <c r="L693" s="11">
        <v>3</v>
      </c>
      <c r="M693" s="11" t="s">
        <v>41</v>
      </c>
    </row>
    <row r="694" spans="1:13" x14ac:dyDescent="0.2">
      <c r="A694" s="5">
        <v>45533</v>
      </c>
      <c r="B694" s="6" t="s">
        <v>39</v>
      </c>
      <c r="C694" s="7">
        <v>177.21</v>
      </c>
      <c r="D694" s="7">
        <v>172.44</v>
      </c>
      <c r="E694" s="7">
        <v>168.49</v>
      </c>
      <c r="F694" s="7">
        <v>170.23</v>
      </c>
      <c r="G694" s="8">
        <v>54868067</v>
      </c>
      <c r="H694" s="9">
        <v>-3.7160633484162903E-2</v>
      </c>
      <c r="I694" s="9">
        <v>-3.7868686377063997E-2</v>
      </c>
      <c r="J694" s="6">
        <v>2024</v>
      </c>
      <c r="K694" s="6">
        <v>8</v>
      </c>
      <c r="L694" s="6">
        <v>3</v>
      </c>
      <c r="M694" s="6" t="s">
        <v>42</v>
      </c>
    </row>
    <row r="695" spans="1:13" x14ac:dyDescent="0.2">
      <c r="A695" s="10">
        <v>45534</v>
      </c>
      <c r="B695" s="11" t="s">
        <v>39</v>
      </c>
      <c r="C695" s="12">
        <v>170.17</v>
      </c>
      <c r="D695" s="12">
        <v>169.67</v>
      </c>
      <c r="E695" s="12">
        <v>166.53</v>
      </c>
      <c r="F695" s="12">
        <v>167.93</v>
      </c>
      <c r="G695" s="13">
        <v>97054350</v>
      </c>
      <c r="H695" s="14">
        <v>-1.35111319978851E-2</v>
      </c>
      <c r="I695" s="14">
        <v>-1.36032379195625E-2</v>
      </c>
      <c r="J695" s="11">
        <v>2024</v>
      </c>
      <c r="K695" s="11">
        <v>8</v>
      </c>
      <c r="L695" s="11">
        <v>3</v>
      </c>
      <c r="M695" s="11" t="s">
        <v>43</v>
      </c>
    </row>
    <row r="696" spans="1:13" x14ac:dyDescent="0.2">
      <c r="A696" s="5">
        <v>45537</v>
      </c>
      <c r="B696" s="6" t="s">
        <v>39</v>
      </c>
      <c r="C696" s="7">
        <v>166.32</v>
      </c>
      <c r="D696" s="7">
        <v>167.19</v>
      </c>
      <c r="E696" s="7">
        <v>163.49</v>
      </c>
      <c r="F696" s="7">
        <v>165.79</v>
      </c>
      <c r="G696" s="8">
        <v>64187250</v>
      </c>
      <c r="H696" s="9">
        <v>-1.27434049901745E-2</v>
      </c>
      <c r="I696" s="9">
        <v>-1.2825298655542701E-2</v>
      </c>
      <c r="J696" s="6">
        <v>2024</v>
      </c>
      <c r="K696" s="6">
        <v>9</v>
      </c>
      <c r="L696" s="6">
        <v>3</v>
      </c>
      <c r="M696" s="6" t="s">
        <v>44</v>
      </c>
    </row>
    <row r="697" spans="1:13" x14ac:dyDescent="0.2">
      <c r="A697" s="10">
        <v>45538</v>
      </c>
      <c r="B697" s="11" t="s">
        <v>39</v>
      </c>
      <c r="C697" s="12">
        <v>166.1</v>
      </c>
      <c r="D697" s="12">
        <v>160.97999999999999</v>
      </c>
      <c r="E697" s="12">
        <v>158.05000000000001</v>
      </c>
      <c r="F697" s="12">
        <v>159.44</v>
      </c>
      <c r="G697" s="13">
        <v>88020527</v>
      </c>
      <c r="H697" s="14">
        <v>-3.8301465709632602E-2</v>
      </c>
      <c r="I697" s="14">
        <v>-3.9054251346834497E-2</v>
      </c>
      <c r="J697" s="11">
        <v>2024</v>
      </c>
      <c r="K697" s="11">
        <v>9</v>
      </c>
      <c r="L697" s="11">
        <v>3</v>
      </c>
      <c r="M697" s="11" t="s">
        <v>40</v>
      </c>
    </row>
    <row r="698" spans="1:13" x14ac:dyDescent="0.2">
      <c r="A698" s="5">
        <v>45539</v>
      </c>
      <c r="B698" s="6" t="s">
        <v>39</v>
      </c>
      <c r="C698" s="7">
        <v>157.94</v>
      </c>
      <c r="D698" s="7">
        <v>159.44</v>
      </c>
      <c r="E698" s="7">
        <v>154.38</v>
      </c>
      <c r="F698" s="7">
        <v>156.91999999999999</v>
      </c>
      <c r="G698" s="8">
        <v>74722880</v>
      </c>
      <c r="H698" s="9">
        <v>-1.5805318615153101E-2</v>
      </c>
      <c r="I698" s="9">
        <v>-1.5931554563187501E-2</v>
      </c>
      <c r="J698" s="6">
        <v>2024</v>
      </c>
      <c r="K698" s="6">
        <v>9</v>
      </c>
      <c r="L698" s="6">
        <v>3</v>
      </c>
      <c r="M698" s="6" t="s">
        <v>41</v>
      </c>
    </row>
    <row r="699" spans="1:13" x14ac:dyDescent="0.2">
      <c r="A699" s="10">
        <v>45540</v>
      </c>
      <c r="B699" s="11" t="s">
        <v>39</v>
      </c>
      <c r="C699" s="12">
        <v>156.16999999999999</v>
      </c>
      <c r="D699" s="12">
        <v>155.56</v>
      </c>
      <c r="E699" s="12">
        <v>153.38</v>
      </c>
      <c r="F699" s="12">
        <v>154.57</v>
      </c>
      <c r="G699" s="13">
        <v>92980438</v>
      </c>
      <c r="H699" s="14">
        <v>-1.49757838388987E-2</v>
      </c>
      <c r="I699" s="14">
        <v>-1.5089053177124501E-2</v>
      </c>
      <c r="J699" s="11">
        <v>2024</v>
      </c>
      <c r="K699" s="11">
        <v>9</v>
      </c>
      <c r="L699" s="11">
        <v>3</v>
      </c>
      <c r="M699" s="11" t="s">
        <v>42</v>
      </c>
    </row>
    <row r="700" spans="1:13" x14ac:dyDescent="0.2">
      <c r="A700" s="5">
        <v>45541</v>
      </c>
      <c r="B700" s="6" t="s">
        <v>39</v>
      </c>
      <c r="C700" s="7">
        <v>155.63</v>
      </c>
      <c r="D700" s="7">
        <v>154.99</v>
      </c>
      <c r="E700" s="7">
        <v>152.72</v>
      </c>
      <c r="F700" s="7">
        <v>154.11000000000001</v>
      </c>
      <c r="G700" s="8">
        <v>82885295</v>
      </c>
      <c r="H700" s="9">
        <v>-2.9759979297403999E-3</v>
      </c>
      <c r="I700" s="9">
        <v>-2.9804350169409001E-3</v>
      </c>
      <c r="J700" s="6">
        <v>2024</v>
      </c>
      <c r="K700" s="6">
        <v>9</v>
      </c>
      <c r="L700" s="6">
        <v>3</v>
      </c>
      <c r="M700" s="6" t="s">
        <v>43</v>
      </c>
    </row>
    <row r="701" spans="1:13" x14ac:dyDescent="0.2">
      <c r="A701" s="10">
        <v>45544</v>
      </c>
      <c r="B701" s="11" t="s">
        <v>39</v>
      </c>
      <c r="C701" s="12">
        <v>155.54</v>
      </c>
      <c r="D701" s="12">
        <v>158.74</v>
      </c>
      <c r="E701" s="12">
        <v>155.44999999999999</v>
      </c>
      <c r="F701" s="12">
        <v>157.13</v>
      </c>
      <c r="G701" s="13">
        <v>31820716</v>
      </c>
      <c r="H701" s="14">
        <v>1.95963921873985E-2</v>
      </c>
      <c r="I701" s="14">
        <v>1.9406855054754101E-2</v>
      </c>
      <c r="J701" s="11">
        <v>2024</v>
      </c>
      <c r="K701" s="11">
        <v>9</v>
      </c>
      <c r="L701" s="11">
        <v>3</v>
      </c>
      <c r="M701" s="11" t="s">
        <v>44</v>
      </c>
    </row>
    <row r="702" spans="1:13" x14ac:dyDescent="0.2">
      <c r="A702" s="5">
        <v>45545</v>
      </c>
      <c r="B702" s="6" t="s">
        <v>39</v>
      </c>
      <c r="C702" s="7">
        <v>156.15</v>
      </c>
      <c r="D702" s="7">
        <v>157.91</v>
      </c>
      <c r="E702" s="7">
        <v>154.19</v>
      </c>
      <c r="F702" s="7">
        <v>156.54</v>
      </c>
      <c r="G702" s="8">
        <v>84410698</v>
      </c>
      <c r="H702" s="9">
        <v>-3.7548526697639001E-3</v>
      </c>
      <c r="I702" s="9">
        <v>-3.7619198253483E-3</v>
      </c>
      <c r="J702" s="6">
        <v>2024</v>
      </c>
      <c r="K702" s="6">
        <v>9</v>
      </c>
      <c r="L702" s="6">
        <v>3</v>
      </c>
      <c r="M702" s="6" t="s">
        <v>40</v>
      </c>
    </row>
    <row r="703" spans="1:13" x14ac:dyDescent="0.2">
      <c r="A703" s="10">
        <v>45546</v>
      </c>
      <c r="B703" s="11" t="s">
        <v>39</v>
      </c>
      <c r="C703" s="12">
        <v>156.28</v>
      </c>
      <c r="D703" s="12">
        <v>156.74</v>
      </c>
      <c r="E703" s="12">
        <v>151.27000000000001</v>
      </c>
      <c r="F703" s="12">
        <v>153.88999999999999</v>
      </c>
      <c r="G703" s="13">
        <v>96996269</v>
      </c>
      <c r="H703" s="14">
        <v>-1.6928580554490799E-2</v>
      </c>
      <c r="I703" s="14">
        <v>-1.7073506900931699E-2</v>
      </c>
      <c r="J703" s="11">
        <v>2024</v>
      </c>
      <c r="K703" s="11">
        <v>9</v>
      </c>
      <c r="L703" s="11">
        <v>3</v>
      </c>
      <c r="M703" s="11" t="s">
        <v>41</v>
      </c>
    </row>
    <row r="704" spans="1:13" x14ac:dyDescent="0.2">
      <c r="A704" s="5">
        <v>45547</v>
      </c>
      <c r="B704" s="6" t="s">
        <v>39</v>
      </c>
      <c r="C704" s="7">
        <v>153.91999999999999</v>
      </c>
      <c r="D704" s="7">
        <v>154.57</v>
      </c>
      <c r="E704" s="7">
        <v>152.84</v>
      </c>
      <c r="F704" s="7">
        <v>153.81</v>
      </c>
      <c r="G704" s="8">
        <v>91451167</v>
      </c>
      <c r="H704" s="9">
        <v>-5.1985184222489995E-4</v>
      </c>
      <c r="I704" s="9">
        <v>-5.199870120413E-4</v>
      </c>
      <c r="J704" s="6">
        <v>2024</v>
      </c>
      <c r="K704" s="6">
        <v>9</v>
      </c>
      <c r="L704" s="6">
        <v>3</v>
      </c>
      <c r="M704" s="6" t="s">
        <v>42</v>
      </c>
    </row>
    <row r="705" spans="1:13" x14ac:dyDescent="0.2">
      <c r="A705" s="10">
        <v>45548</v>
      </c>
      <c r="B705" s="11" t="s">
        <v>39</v>
      </c>
      <c r="C705" s="12">
        <v>155.21</v>
      </c>
      <c r="D705" s="12">
        <v>157.19</v>
      </c>
      <c r="E705" s="12">
        <v>155.96</v>
      </c>
      <c r="F705" s="12">
        <v>156.65</v>
      </c>
      <c r="G705" s="13">
        <v>77575437</v>
      </c>
      <c r="H705" s="14">
        <v>1.84643391196932E-2</v>
      </c>
      <c r="I705" s="14">
        <v>1.8295942934481901E-2</v>
      </c>
      <c r="J705" s="11">
        <v>2024</v>
      </c>
      <c r="K705" s="11">
        <v>9</v>
      </c>
      <c r="L705" s="11">
        <v>3</v>
      </c>
      <c r="M705" s="11" t="s">
        <v>43</v>
      </c>
    </row>
    <row r="706" spans="1:13" x14ac:dyDescent="0.2">
      <c r="A706" s="5">
        <v>45551</v>
      </c>
      <c r="B706" s="6" t="s">
        <v>39</v>
      </c>
      <c r="C706" s="7">
        <v>156.26</v>
      </c>
      <c r="D706" s="7">
        <v>157.13999999999999</v>
      </c>
      <c r="E706" s="7">
        <v>152.38999999999999</v>
      </c>
      <c r="F706" s="7">
        <v>154.13999999999999</v>
      </c>
      <c r="G706" s="8">
        <v>130931612</v>
      </c>
      <c r="H706" s="9">
        <v>-1.6022981168209501E-2</v>
      </c>
      <c r="I706" s="9">
        <v>-1.6152737048353599E-2</v>
      </c>
      <c r="J706" s="6">
        <v>2024</v>
      </c>
      <c r="K706" s="6">
        <v>9</v>
      </c>
      <c r="L706" s="6">
        <v>3</v>
      </c>
      <c r="M706" s="6" t="s">
        <v>44</v>
      </c>
    </row>
    <row r="707" spans="1:13" x14ac:dyDescent="0.2">
      <c r="A707" s="10">
        <v>45552</v>
      </c>
      <c r="B707" s="11" t="s">
        <v>39</v>
      </c>
      <c r="C707" s="12">
        <v>153.77000000000001</v>
      </c>
      <c r="D707" s="12">
        <v>153.13</v>
      </c>
      <c r="E707" s="12">
        <v>150.78</v>
      </c>
      <c r="F707" s="12">
        <v>151.84</v>
      </c>
      <c r="G707" s="13">
        <v>87833113</v>
      </c>
      <c r="H707" s="14">
        <v>-1.4921499935123801E-2</v>
      </c>
      <c r="I707" s="14">
        <v>-1.5033945488229301E-2</v>
      </c>
      <c r="J707" s="11">
        <v>2024</v>
      </c>
      <c r="K707" s="11">
        <v>9</v>
      </c>
      <c r="L707" s="11">
        <v>3</v>
      </c>
      <c r="M707" s="11" t="s">
        <v>40</v>
      </c>
    </row>
    <row r="708" spans="1:13" x14ac:dyDescent="0.2">
      <c r="A708" s="5">
        <v>45553</v>
      </c>
      <c r="B708" s="6" t="s">
        <v>39</v>
      </c>
      <c r="C708" s="7">
        <v>153.04</v>
      </c>
      <c r="D708" s="7">
        <v>154.61000000000001</v>
      </c>
      <c r="E708" s="7">
        <v>152.09</v>
      </c>
      <c r="F708" s="7">
        <v>153.36000000000001</v>
      </c>
      <c r="G708" s="8">
        <v>91224967</v>
      </c>
      <c r="H708" s="9">
        <v>1.0010537407797599E-2</v>
      </c>
      <c r="I708" s="9">
        <v>9.9607638757713002E-3</v>
      </c>
      <c r="J708" s="6">
        <v>2024</v>
      </c>
      <c r="K708" s="6">
        <v>9</v>
      </c>
      <c r="L708" s="6">
        <v>3</v>
      </c>
      <c r="M708" s="6" t="s">
        <v>41</v>
      </c>
    </row>
    <row r="709" spans="1:13" x14ac:dyDescent="0.2">
      <c r="A709" s="10">
        <v>45554</v>
      </c>
      <c r="B709" s="11" t="s">
        <v>39</v>
      </c>
      <c r="C709" s="12">
        <v>153.07</v>
      </c>
      <c r="D709" s="12">
        <v>154.04</v>
      </c>
      <c r="E709" s="12">
        <v>151.38</v>
      </c>
      <c r="F709" s="12">
        <v>152.85</v>
      </c>
      <c r="G709" s="13">
        <v>109439753</v>
      </c>
      <c r="H709" s="14">
        <v>-3.3255086071987999E-3</v>
      </c>
      <c r="I709" s="14">
        <v>-3.3310504005456001E-3</v>
      </c>
      <c r="J709" s="11">
        <v>2024</v>
      </c>
      <c r="K709" s="11">
        <v>9</v>
      </c>
      <c r="L709" s="11">
        <v>3</v>
      </c>
      <c r="M709" s="11" t="s">
        <v>42</v>
      </c>
    </row>
    <row r="710" spans="1:13" x14ac:dyDescent="0.2">
      <c r="A710" s="5">
        <v>45555</v>
      </c>
      <c r="B710" s="6" t="s">
        <v>39</v>
      </c>
      <c r="C710" s="7">
        <v>153.41999999999999</v>
      </c>
      <c r="D710" s="7">
        <v>156.30000000000001</v>
      </c>
      <c r="E710" s="7">
        <v>153.16</v>
      </c>
      <c r="F710" s="7">
        <v>154.61000000000001</v>
      </c>
      <c r="G710" s="8">
        <v>89193176</v>
      </c>
      <c r="H710" s="9">
        <v>1.1514556754988499E-2</v>
      </c>
      <c r="I710" s="9">
        <v>1.14487687776597E-2</v>
      </c>
      <c r="J710" s="6">
        <v>2024</v>
      </c>
      <c r="K710" s="6">
        <v>9</v>
      </c>
      <c r="L710" s="6">
        <v>3</v>
      </c>
      <c r="M710" s="6" t="s">
        <v>43</v>
      </c>
    </row>
    <row r="711" spans="1:13" x14ac:dyDescent="0.2">
      <c r="A711" s="10">
        <v>45558</v>
      </c>
      <c r="B711" s="11" t="s">
        <v>39</v>
      </c>
      <c r="C711" s="12">
        <v>153.44999999999999</v>
      </c>
      <c r="D711" s="12">
        <v>156.91999999999999</v>
      </c>
      <c r="E711" s="12">
        <v>152.81</v>
      </c>
      <c r="F711" s="12">
        <v>154.65</v>
      </c>
      <c r="G711" s="13">
        <v>61106687</v>
      </c>
      <c r="H711" s="14">
        <v>2.5871547765339998E-4</v>
      </c>
      <c r="I711" s="14">
        <v>2.5868201657529999E-4</v>
      </c>
      <c r="J711" s="11">
        <v>2024</v>
      </c>
      <c r="K711" s="11">
        <v>9</v>
      </c>
      <c r="L711" s="11">
        <v>3</v>
      </c>
      <c r="M711" s="11" t="s">
        <v>44</v>
      </c>
    </row>
    <row r="712" spans="1:13" x14ac:dyDescent="0.2">
      <c r="A712" s="5">
        <v>45559</v>
      </c>
      <c r="B712" s="6" t="s">
        <v>39</v>
      </c>
      <c r="C712" s="7">
        <v>154.51</v>
      </c>
      <c r="D712" s="7">
        <v>158.44999999999999</v>
      </c>
      <c r="E712" s="7">
        <v>154.47</v>
      </c>
      <c r="F712" s="7">
        <v>156.58000000000001</v>
      </c>
      <c r="G712" s="8">
        <v>38494886</v>
      </c>
      <c r="H712" s="9">
        <v>1.2479793081151099E-2</v>
      </c>
      <c r="I712" s="9">
        <v>1.24025623486896E-2</v>
      </c>
      <c r="J712" s="6">
        <v>2024</v>
      </c>
      <c r="K712" s="6">
        <v>9</v>
      </c>
      <c r="L712" s="6">
        <v>3</v>
      </c>
      <c r="M712" s="6" t="s">
        <v>40</v>
      </c>
    </row>
    <row r="713" spans="1:13" x14ac:dyDescent="0.2">
      <c r="A713" s="10">
        <v>45560</v>
      </c>
      <c r="B713" s="11" t="s">
        <v>39</v>
      </c>
      <c r="C713" s="12">
        <v>155.25</v>
      </c>
      <c r="D713" s="12">
        <v>155.99</v>
      </c>
      <c r="E713" s="12">
        <v>151.79</v>
      </c>
      <c r="F713" s="12">
        <v>153.91</v>
      </c>
      <c r="G713" s="13">
        <v>69330877</v>
      </c>
      <c r="H713" s="14">
        <v>-1.70519862051348E-2</v>
      </c>
      <c r="I713" s="14">
        <v>-1.71990454879055E-2</v>
      </c>
      <c r="J713" s="11">
        <v>2024</v>
      </c>
      <c r="K713" s="11">
        <v>9</v>
      </c>
      <c r="L713" s="11">
        <v>3</v>
      </c>
      <c r="M713" s="11" t="s">
        <v>41</v>
      </c>
    </row>
    <row r="714" spans="1:13" x14ac:dyDescent="0.2">
      <c r="A714" s="5">
        <v>45561</v>
      </c>
      <c r="B714" s="6" t="s">
        <v>39</v>
      </c>
      <c r="C714" s="7">
        <v>153.08000000000001</v>
      </c>
      <c r="D714" s="7">
        <v>154.88999999999999</v>
      </c>
      <c r="E714" s="7">
        <v>152.62</v>
      </c>
      <c r="F714" s="7">
        <v>153.94999999999999</v>
      </c>
      <c r="G714" s="8">
        <v>100515333</v>
      </c>
      <c r="H714" s="9">
        <v>2.5989214475980002E-4</v>
      </c>
      <c r="I714" s="9">
        <v>2.5985837864659999E-4</v>
      </c>
      <c r="J714" s="6">
        <v>2024</v>
      </c>
      <c r="K714" s="6">
        <v>9</v>
      </c>
      <c r="L714" s="6">
        <v>3</v>
      </c>
      <c r="M714" s="6" t="s">
        <v>42</v>
      </c>
    </row>
    <row r="715" spans="1:13" x14ac:dyDescent="0.2">
      <c r="A715" s="10">
        <v>45562</v>
      </c>
      <c r="B715" s="11" t="s">
        <v>39</v>
      </c>
      <c r="C715" s="12">
        <v>154.61000000000001</v>
      </c>
      <c r="D715" s="12">
        <v>154.93</v>
      </c>
      <c r="E715" s="12">
        <v>151.71</v>
      </c>
      <c r="F715" s="12">
        <v>153.47</v>
      </c>
      <c r="G715" s="13">
        <v>71959087</v>
      </c>
      <c r="H715" s="14">
        <v>-3.1178954205909998E-3</v>
      </c>
      <c r="I715" s="14">
        <v>-3.1227661835057001E-3</v>
      </c>
      <c r="J715" s="11">
        <v>2024</v>
      </c>
      <c r="K715" s="11">
        <v>9</v>
      </c>
      <c r="L715" s="11">
        <v>3</v>
      </c>
      <c r="M715" s="11" t="s">
        <v>43</v>
      </c>
    </row>
    <row r="716" spans="1:13" x14ac:dyDescent="0.2">
      <c r="A716" s="5">
        <v>45565</v>
      </c>
      <c r="B716" s="6" t="s">
        <v>39</v>
      </c>
      <c r="C716" s="7">
        <v>153.43</v>
      </c>
      <c r="D716" s="7">
        <v>152.44999999999999</v>
      </c>
      <c r="E716" s="7">
        <v>148.32</v>
      </c>
      <c r="F716" s="7">
        <v>150.38999999999999</v>
      </c>
      <c r="G716" s="8">
        <v>101735890</v>
      </c>
      <c r="H716" s="9">
        <v>-2.0069068873395501E-2</v>
      </c>
      <c r="I716" s="9">
        <v>-2.0273188243481899E-2</v>
      </c>
      <c r="J716" s="6">
        <v>2024</v>
      </c>
      <c r="K716" s="6">
        <v>9</v>
      </c>
      <c r="L716" s="6">
        <v>3</v>
      </c>
      <c r="M716" s="6" t="s">
        <v>44</v>
      </c>
    </row>
    <row r="717" spans="1:13" x14ac:dyDescent="0.2">
      <c r="A717" s="10">
        <v>45566</v>
      </c>
      <c r="B717" s="11" t="s">
        <v>39</v>
      </c>
      <c r="C717" s="12">
        <v>150.15</v>
      </c>
      <c r="D717" s="12">
        <v>147.77000000000001</v>
      </c>
      <c r="E717" s="12">
        <v>145.36000000000001</v>
      </c>
      <c r="F717" s="12">
        <v>146.51</v>
      </c>
      <c r="G717" s="13">
        <v>83650306</v>
      </c>
      <c r="H717" s="14">
        <v>-2.57995877385464E-2</v>
      </c>
      <c r="I717" s="14">
        <v>-2.61382344303E-2</v>
      </c>
      <c r="J717" s="11">
        <v>2024</v>
      </c>
      <c r="K717" s="11">
        <v>10</v>
      </c>
      <c r="L717" s="11">
        <v>4</v>
      </c>
      <c r="M717" s="11" t="s">
        <v>40</v>
      </c>
    </row>
    <row r="718" spans="1:13" x14ac:dyDescent="0.2">
      <c r="A718" s="5">
        <v>45567</v>
      </c>
      <c r="B718" s="6" t="s">
        <v>39</v>
      </c>
      <c r="C718" s="7">
        <v>145.94999999999999</v>
      </c>
      <c r="D718" s="7">
        <v>149.06</v>
      </c>
      <c r="E718" s="7">
        <v>146.72999999999999</v>
      </c>
      <c r="F718" s="7">
        <v>148.30000000000001</v>
      </c>
      <c r="G718" s="8">
        <v>117736191</v>
      </c>
      <c r="H718" s="9">
        <v>1.22175960685277E-2</v>
      </c>
      <c r="I718" s="9">
        <v>1.2143563630664701E-2</v>
      </c>
      <c r="J718" s="6">
        <v>2024</v>
      </c>
      <c r="K718" s="6">
        <v>10</v>
      </c>
      <c r="L718" s="6">
        <v>4</v>
      </c>
      <c r="M718" s="6" t="s">
        <v>41</v>
      </c>
    </row>
    <row r="719" spans="1:13" x14ac:dyDescent="0.2">
      <c r="A719" s="10">
        <v>45568</v>
      </c>
      <c r="B719" s="11" t="s">
        <v>39</v>
      </c>
      <c r="C719" s="12">
        <v>148.13</v>
      </c>
      <c r="D719" s="12">
        <v>148.58000000000001</v>
      </c>
      <c r="E719" s="12">
        <v>146.31</v>
      </c>
      <c r="F719" s="12">
        <v>147.47999999999999</v>
      </c>
      <c r="G719" s="13">
        <v>73219488</v>
      </c>
      <c r="H719" s="14">
        <v>-5.5293324342549997E-3</v>
      </c>
      <c r="I719" s="14">
        <v>-5.5446757779426996E-3</v>
      </c>
      <c r="J719" s="11">
        <v>2024</v>
      </c>
      <c r="K719" s="11">
        <v>10</v>
      </c>
      <c r="L719" s="11">
        <v>4</v>
      </c>
      <c r="M719" s="11" t="s">
        <v>42</v>
      </c>
    </row>
    <row r="720" spans="1:13" x14ac:dyDescent="0.2">
      <c r="A720" s="5">
        <v>45569</v>
      </c>
      <c r="B720" s="6" t="s">
        <v>39</v>
      </c>
      <c r="C720" s="7">
        <v>147.71</v>
      </c>
      <c r="D720" s="7">
        <v>145.63999999999999</v>
      </c>
      <c r="E720" s="7">
        <v>144.46</v>
      </c>
      <c r="F720" s="7">
        <v>145.01</v>
      </c>
      <c r="G720" s="8">
        <v>92048083</v>
      </c>
      <c r="H720" s="9">
        <v>-1.6748033631678799E-2</v>
      </c>
      <c r="I720" s="9">
        <v>-1.6889867806139901E-2</v>
      </c>
      <c r="J720" s="6">
        <v>2024</v>
      </c>
      <c r="K720" s="6">
        <v>10</v>
      </c>
      <c r="L720" s="6">
        <v>4</v>
      </c>
      <c r="M720" s="6" t="s">
        <v>43</v>
      </c>
    </row>
    <row r="721" spans="1:13" x14ac:dyDescent="0.2">
      <c r="A721" s="10">
        <v>45572</v>
      </c>
      <c r="B721" s="11" t="s">
        <v>39</v>
      </c>
      <c r="C721" s="12">
        <v>145.72999999999999</v>
      </c>
      <c r="D721" s="12">
        <v>146.27000000000001</v>
      </c>
      <c r="E721" s="12">
        <v>143.75</v>
      </c>
      <c r="F721" s="12">
        <v>144.84</v>
      </c>
      <c r="G721" s="13">
        <v>93110983</v>
      </c>
      <c r="H721" s="14">
        <v>-1.1723329425554999E-3</v>
      </c>
      <c r="I721" s="14">
        <v>-1.1730206623632E-3</v>
      </c>
      <c r="J721" s="11">
        <v>2024</v>
      </c>
      <c r="K721" s="11">
        <v>10</v>
      </c>
      <c r="L721" s="11">
        <v>4</v>
      </c>
      <c r="M721" s="11" t="s">
        <v>44</v>
      </c>
    </row>
    <row r="722" spans="1:13" x14ac:dyDescent="0.2">
      <c r="A722" s="5">
        <v>45573</v>
      </c>
      <c r="B722" s="6" t="s">
        <v>39</v>
      </c>
      <c r="C722" s="7">
        <v>142.9</v>
      </c>
      <c r="D722" s="7">
        <v>149.33000000000001</v>
      </c>
      <c r="E722" s="7">
        <v>145.91999999999999</v>
      </c>
      <c r="F722" s="7">
        <v>147.71</v>
      </c>
      <c r="G722" s="8">
        <v>125525283</v>
      </c>
      <c r="H722" s="9">
        <v>1.98149682408175E-2</v>
      </c>
      <c r="I722" s="9">
        <v>1.9621207155068002E-2</v>
      </c>
      <c r="J722" s="6">
        <v>2024</v>
      </c>
      <c r="K722" s="6">
        <v>10</v>
      </c>
      <c r="L722" s="6">
        <v>4</v>
      </c>
      <c r="M722" s="6" t="s">
        <v>40</v>
      </c>
    </row>
    <row r="723" spans="1:13" x14ac:dyDescent="0.2">
      <c r="A723" s="10">
        <v>45574</v>
      </c>
      <c r="B723" s="11" t="s">
        <v>39</v>
      </c>
      <c r="C723" s="12">
        <v>147.08000000000001</v>
      </c>
      <c r="D723" s="12">
        <v>142.69</v>
      </c>
      <c r="E723" s="12">
        <v>141.56</v>
      </c>
      <c r="F723" s="12">
        <v>142.15</v>
      </c>
      <c r="G723" s="13">
        <v>47944085</v>
      </c>
      <c r="H723" s="14">
        <v>-3.7641324216369898E-2</v>
      </c>
      <c r="I723" s="14">
        <v>-3.8368053955499602E-2</v>
      </c>
      <c r="J723" s="11">
        <v>2024</v>
      </c>
      <c r="K723" s="11">
        <v>10</v>
      </c>
      <c r="L723" s="11">
        <v>4</v>
      </c>
      <c r="M723" s="11" t="s">
        <v>41</v>
      </c>
    </row>
    <row r="724" spans="1:13" x14ac:dyDescent="0.2">
      <c r="A724" s="5">
        <v>45575</v>
      </c>
      <c r="B724" s="6" t="s">
        <v>39</v>
      </c>
      <c r="C724" s="7">
        <v>142.27000000000001</v>
      </c>
      <c r="D724" s="7">
        <v>140.38999999999999</v>
      </c>
      <c r="E724" s="7">
        <v>137.58000000000001</v>
      </c>
      <c r="F724" s="7">
        <v>138.63999999999999</v>
      </c>
      <c r="G724" s="8">
        <v>69721180</v>
      </c>
      <c r="H724" s="9">
        <v>-2.4692226521280398E-2</v>
      </c>
      <c r="I724" s="9">
        <v>-2.5002192689658202E-2</v>
      </c>
      <c r="J724" s="6">
        <v>2024</v>
      </c>
      <c r="K724" s="6">
        <v>10</v>
      </c>
      <c r="L724" s="6">
        <v>4</v>
      </c>
      <c r="M724" s="6" t="s">
        <v>42</v>
      </c>
    </row>
    <row r="725" spans="1:13" x14ac:dyDescent="0.2">
      <c r="A725" s="10">
        <v>45576</v>
      </c>
      <c r="B725" s="11" t="s">
        <v>39</v>
      </c>
      <c r="C725" s="12">
        <v>138.57</v>
      </c>
      <c r="D725" s="12">
        <v>138.47999999999999</v>
      </c>
      <c r="E725" s="12">
        <v>133.9</v>
      </c>
      <c r="F725" s="12">
        <v>136.54</v>
      </c>
      <c r="G725" s="13">
        <v>103190982</v>
      </c>
      <c r="H725" s="14">
        <v>-1.5147143681477101E-2</v>
      </c>
      <c r="I725" s="14">
        <v>-1.52630334172163E-2</v>
      </c>
      <c r="J725" s="11">
        <v>2024</v>
      </c>
      <c r="K725" s="11">
        <v>10</v>
      </c>
      <c r="L725" s="11">
        <v>4</v>
      </c>
      <c r="M725" s="11" t="s">
        <v>43</v>
      </c>
    </row>
    <row r="726" spans="1:13" x14ac:dyDescent="0.2">
      <c r="A726" s="5">
        <v>45579</v>
      </c>
      <c r="B726" s="6" t="s">
        <v>39</v>
      </c>
      <c r="C726" s="7">
        <v>136.82</v>
      </c>
      <c r="D726" s="7">
        <v>142.62</v>
      </c>
      <c r="E726" s="7">
        <v>138.58000000000001</v>
      </c>
      <c r="F726" s="7">
        <v>140.04</v>
      </c>
      <c r="G726" s="8">
        <v>127204442</v>
      </c>
      <c r="H726" s="9">
        <v>2.5633513988574799E-2</v>
      </c>
      <c r="I726" s="9">
        <v>2.5310484096330702E-2</v>
      </c>
      <c r="J726" s="6">
        <v>2024</v>
      </c>
      <c r="K726" s="6">
        <v>10</v>
      </c>
      <c r="L726" s="6">
        <v>4</v>
      </c>
      <c r="M726" s="6" t="s">
        <v>44</v>
      </c>
    </row>
    <row r="727" spans="1:13" x14ac:dyDescent="0.2">
      <c r="A727" s="10">
        <v>45580</v>
      </c>
      <c r="B727" s="11" t="s">
        <v>39</v>
      </c>
      <c r="C727" s="12">
        <v>140.22999999999999</v>
      </c>
      <c r="D727" s="12">
        <v>142.07</v>
      </c>
      <c r="E727" s="12">
        <v>137.96</v>
      </c>
      <c r="F727" s="12">
        <v>140.78</v>
      </c>
      <c r="G727" s="13">
        <v>85974271</v>
      </c>
      <c r="H727" s="14">
        <v>5.2842045129962998E-3</v>
      </c>
      <c r="I727" s="14">
        <v>5.2702920935207001E-3</v>
      </c>
      <c r="J727" s="11">
        <v>2024</v>
      </c>
      <c r="K727" s="11">
        <v>10</v>
      </c>
      <c r="L727" s="11">
        <v>4</v>
      </c>
      <c r="M727" s="11" t="s">
        <v>40</v>
      </c>
    </row>
    <row r="728" spans="1:13" x14ac:dyDescent="0.2">
      <c r="A728" s="5">
        <v>45581</v>
      </c>
      <c r="B728" s="6" t="s">
        <v>39</v>
      </c>
      <c r="C728" s="7">
        <v>140.56</v>
      </c>
      <c r="D728" s="7">
        <v>143.62</v>
      </c>
      <c r="E728" s="7">
        <v>140.97</v>
      </c>
      <c r="F728" s="7">
        <v>142.69</v>
      </c>
      <c r="G728" s="8">
        <v>73274699</v>
      </c>
      <c r="H728" s="9">
        <v>1.3567268077852E-2</v>
      </c>
      <c r="I728" s="9">
        <v>1.3476056762498301E-2</v>
      </c>
      <c r="J728" s="6">
        <v>2024</v>
      </c>
      <c r="K728" s="6">
        <v>10</v>
      </c>
      <c r="L728" s="6">
        <v>4</v>
      </c>
      <c r="M728" s="6" t="s">
        <v>41</v>
      </c>
    </row>
    <row r="729" spans="1:13" x14ac:dyDescent="0.2">
      <c r="A729" s="10">
        <v>45582</v>
      </c>
      <c r="B729" s="11" t="s">
        <v>39</v>
      </c>
      <c r="C729" s="12">
        <v>142.31</v>
      </c>
      <c r="D729" s="12">
        <v>141.91999999999999</v>
      </c>
      <c r="E729" s="12">
        <v>137.72</v>
      </c>
      <c r="F729" s="12">
        <v>140.02000000000001</v>
      </c>
      <c r="G729" s="13">
        <v>100399993</v>
      </c>
      <c r="H729" s="14">
        <v>-1.871189291471E-2</v>
      </c>
      <c r="I729" s="14">
        <v>-1.8889175393432101E-2</v>
      </c>
      <c r="J729" s="11">
        <v>2024</v>
      </c>
      <c r="K729" s="11">
        <v>10</v>
      </c>
      <c r="L729" s="11">
        <v>4</v>
      </c>
      <c r="M729" s="11" t="s">
        <v>42</v>
      </c>
    </row>
    <row r="730" spans="1:13" x14ac:dyDescent="0.2">
      <c r="A730" s="5">
        <v>45583</v>
      </c>
      <c r="B730" s="6" t="s">
        <v>39</v>
      </c>
      <c r="C730" s="7">
        <v>139.84</v>
      </c>
      <c r="D730" s="7">
        <v>138.11000000000001</v>
      </c>
      <c r="E730" s="7">
        <v>136.29</v>
      </c>
      <c r="F730" s="7">
        <v>137.44</v>
      </c>
      <c r="G730" s="8">
        <v>103817799</v>
      </c>
      <c r="H730" s="9">
        <v>-1.8425939151549799E-2</v>
      </c>
      <c r="I730" s="9">
        <v>-1.85978113131063E-2</v>
      </c>
      <c r="J730" s="6">
        <v>2024</v>
      </c>
      <c r="K730" s="6">
        <v>10</v>
      </c>
      <c r="L730" s="6">
        <v>4</v>
      </c>
      <c r="M730" s="6" t="s">
        <v>43</v>
      </c>
    </row>
    <row r="731" spans="1:13" x14ac:dyDescent="0.2">
      <c r="A731" s="10">
        <v>45586</v>
      </c>
      <c r="B731" s="11" t="s">
        <v>39</v>
      </c>
      <c r="C731" s="12">
        <v>138.24</v>
      </c>
      <c r="D731" s="12">
        <v>139.54</v>
      </c>
      <c r="E731" s="12">
        <v>137.49</v>
      </c>
      <c r="F731" s="12">
        <v>138.55000000000001</v>
      </c>
      <c r="G731" s="13">
        <v>71817496</v>
      </c>
      <c r="H731" s="14">
        <v>8.0762514551805994E-3</v>
      </c>
      <c r="I731" s="14">
        <v>8.0438130730423E-3</v>
      </c>
      <c r="J731" s="11">
        <v>2024</v>
      </c>
      <c r="K731" s="11">
        <v>10</v>
      </c>
      <c r="L731" s="11">
        <v>4</v>
      </c>
      <c r="M731" s="11" t="s">
        <v>44</v>
      </c>
    </row>
    <row r="732" spans="1:13" x14ac:dyDescent="0.2">
      <c r="A732" s="5">
        <v>45587</v>
      </c>
      <c r="B732" s="6" t="s">
        <v>39</v>
      </c>
      <c r="C732" s="7">
        <v>138.03</v>
      </c>
      <c r="D732" s="7">
        <v>140</v>
      </c>
      <c r="E732" s="7">
        <v>137.74</v>
      </c>
      <c r="F732" s="7">
        <v>138.75</v>
      </c>
      <c r="G732" s="8">
        <v>88333447</v>
      </c>
      <c r="H732" s="9">
        <v>1.4435221941535E-3</v>
      </c>
      <c r="I732" s="9">
        <v>1.4424813175562001E-3</v>
      </c>
      <c r="J732" s="6">
        <v>2024</v>
      </c>
      <c r="K732" s="6">
        <v>10</v>
      </c>
      <c r="L732" s="6">
        <v>4</v>
      </c>
      <c r="M732" s="6" t="s">
        <v>40</v>
      </c>
    </row>
    <row r="733" spans="1:13" x14ac:dyDescent="0.2">
      <c r="A733" s="10">
        <v>45588</v>
      </c>
      <c r="B733" s="11" t="s">
        <v>39</v>
      </c>
      <c r="C733" s="12">
        <v>138.71</v>
      </c>
      <c r="D733" s="12">
        <v>141.21</v>
      </c>
      <c r="E733" s="12">
        <v>139.04</v>
      </c>
      <c r="F733" s="12">
        <v>140.11000000000001</v>
      </c>
      <c r="G733" s="13">
        <v>113998445</v>
      </c>
      <c r="H733" s="14">
        <v>9.8018018018017003E-3</v>
      </c>
      <c r="I733" s="14">
        <v>9.7540757565960992E-3</v>
      </c>
      <c r="J733" s="11">
        <v>2024</v>
      </c>
      <c r="K733" s="11">
        <v>10</v>
      </c>
      <c r="L733" s="11">
        <v>4</v>
      </c>
      <c r="M733" s="11" t="s">
        <v>41</v>
      </c>
    </row>
    <row r="734" spans="1:13" x14ac:dyDescent="0.2">
      <c r="A734" s="5">
        <v>45589</v>
      </c>
      <c r="B734" s="6" t="s">
        <v>39</v>
      </c>
      <c r="C734" s="7">
        <v>140.25</v>
      </c>
      <c r="D734" s="7">
        <v>140.71</v>
      </c>
      <c r="E734" s="7">
        <v>137.99</v>
      </c>
      <c r="F734" s="7">
        <v>139.72999999999999</v>
      </c>
      <c r="G734" s="8">
        <v>141057037</v>
      </c>
      <c r="H734" s="9">
        <v>-2.712154735565E-3</v>
      </c>
      <c r="I734" s="9">
        <v>-2.7158392907836999E-3</v>
      </c>
      <c r="J734" s="6">
        <v>2024</v>
      </c>
      <c r="K734" s="6">
        <v>10</v>
      </c>
      <c r="L734" s="6">
        <v>4</v>
      </c>
      <c r="M734" s="6" t="s">
        <v>42</v>
      </c>
    </row>
    <row r="735" spans="1:13" x14ac:dyDescent="0.2">
      <c r="A735" s="10">
        <v>45590</v>
      </c>
      <c r="B735" s="11" t="s">
        <v>39</v>
      </c>
      <c r="C735" s="12">
        <v>140.84</v>
      </c>
      <c r="D735" s="12">
        <v>141.55000000000001</v>
      </c>
      <c r="E735" s="12">
        <v>139.59</v>
      </c>
      <c r="F735" s="12">
        <v>140.46</v>
      </c>
      <c r="G735" s="13">
        <v>99963800</v>
      </c>
      <c r="H735" s="14">
        <v>5.2243612681601003E-3</v>
      </c>
      <c r="I735" s="14">
        <v>5.2107616385180001E-3</v>
      </c>
      <c r="J735" s="11">
        <v>2024</v>
      </c>
      <c r="K735" s="11">
        <v>10</v>
      </c>
      <c r="L735" s="11">
        <v>4</v>
      </c>
      <c r="M735" s="11" t="s">
        <v>43</v>
      </c>
    </row>
    <row r="736" spans="1:13" x14ac:dyDescent="0.2">
      <c r="A736" s="5">
        <v>45593</v>
      </c>
      <c r="B736" s="6" t="s">
        <v>39</v>
      </c>
      <c r="C736" s="7">
        <v>140.24</v>
      </c>
      <c r="D736" s="7">
        <v>142.85</v>
      </c>
      <c r="E736" s="7">
        <v>139.33000000000001</v>
      </c>
      <c r="F736" s="7">
        <v>140.9</v>
      </c>
      <c r="G736" s="8">
        <v>81066378</v>
      </c>
      <c r="H736" s="9">
        <v>3.1325644311547998E-3</v>
      </c>
      <c r="I736" s="9">
        <v>3.1276681737601002E-3</v>
      </c>
      <c r="J736" s="6">
        <v>2024</v>
      </c>
      <c r="K736" s="6">
        <v>10</v>
      </c>
      <c r="L736" s="6">
        <v>4</v>
      </c>
      <c r="M736" s="6" t="s">
        <v>44</v>
      </c>
    </row>
    <row r="737" spans="1:13" x14ac:dyDescent="0.2">
      <c r="A737" s="10">
        <v>45594</v>
      </c>
      <c r="B737" s="11" t="s">
        <v>39</v>
      </c>
      <c r="C737" s="12">
        <v>141.59</v>
      </c>
      <c r="D737" s="12">
        <v>144.09</v>
      </c>
      <c r="E737" s="12">
        <v>141.46</v>
      </c>
      <c r="F737" s="12">
        <v>142.84</v>
      </c>
      <c r="G737" s="13">
        <v>78712665</v>
      </c>
      <c r="H737" s="14">
        <v>1.3768630234208599E-2</v>
      </c>
      <c r="I737" s="14">
        <v>1.36747038216131E-2</v>
      </c>
      <c r="J737" s="11">
        <v>2024</v>
      </c>
      <c r="K737" s="11">
        <v>10</v>
      </c>
      <c r="L737" s="11">
        <v>4</v>
      </c>
      <c r="M737" s="11" t="s">
        <v>40</v>
      </c>
    </row>
    <row r="738" spans="1:13" x14ac:dyDescent="0.2">
      <c r="A738" s="5">
        <v>45595</v>
      </c>
      <c r="B738" s="6" t="s">
        <v>39</v>
      </c>
      <c r="C738" s="7">
        <v>143.74</v>
      </c>
      <c r="D738" s="7">
        <v>145.88999999999999</v>
      </c>
      <c r="E738" s="7">
        <v>143.62</v>
      </c>
      <c r="F738" s="7">
        <v>144.88</v>
      </c>
      <c r="G738" s="8">
        <v>94561044</v>
      </c>
      <c r="H738" s="9">
        <v>1.42817138056565E-2</v>
      </c>
      <c r="I738" s="9">
        <v>1.4180690848910099E-2</v>
      </c>
      <c r="J738" s="6">
        <v>2024</v>
      </c>
      <c r="K738" s="6">
        <v>10</v>
      </c>
      <c r="L738" s="6">
        <v>4</v>
      </c>
      <c r="M738" s="6" t="s">
        <v>41</v>
      </c>
    </row>
    <row r="739" spans="1:13" x14ac:dyDescent="0.2">
      <c r="A739" s="10">
        <v>45596</v>
      </c>
      <c r="B739" s="11" t="s">
        <v>39</v>
      </c>
      <c r="C739" s="12">
        <v>144.83000000000001</v>
      </c>
      <c r="D739" s="12">
        <v>142.06</v>
      </c>
      <c r="E739" s="12">
        <v>140.19999999999999</v>
      </c>
      <c r="F739" s="12">
        <v>141.01</v>
      </c>
      <c r="G739" s="13">
        <v>77271468</v>
      </c>
      <c r="H739" s="14">
        <v>-2.67117614577582E-2</v>
      </c>
      <c r="I739" s="14">
        <v>-2.70750037260192E-2</v>
      </c>
      <c r="J739" s="11">
        <v>2024</v>
      </c>
      <c r="K739" s="11">
        <v>10</v>
      </c>
      <c r="L739" s="11">
        <v>4</v>
      </c>
      <c r="M739" s="11" t="s">
        <v>42</v>
      </c>
    </row>
    <row r="740" spans="1:13" x14ac:dyDescent="0.2">
      <c r="A740" s="5">
        <v>45597</v>
      </c>
      <c r="B740" s="6" t="s">
        <v>39</v>
      </c>
      <c r="C740" s="7">
        <v>140.85</v>
      </c>
      <c r="D740" s="7">
        <v>136.72999999999999</v>
      </c>
      <c r="E740" s="7">
        <v>134.30000000000001</v>
      </c>
      <c r="F740" s="7">
        <v>135.78</v>
      </c>
      <c r="G740" s="8">
        <v>84683331</v>
      </c>
      <c r="H740" s="9">
        <v>-3.7089568115736299E-2</v>
      </c>
      <c r="I740" s="9">
        <v>-3.7794880975637601E-2</v>
      </c>
      <c r="J740" s="6">
        <v>2024</v>
      </c>
      <c r="K740" s="6">
        <v>11</v>
      </c>
      <c r="L740" s="6">
        <v>4</v>
      </c>
      <c r="M740" s="6" t="s">
        <v>43</v>
      </c>
    </row>
    <row r="741" spans="1:13" x14ac:dyDescent="0.2">
      <c r="A741" s="10">
        <v>45600</v>
      </c>
      <c r="B741" s="11" t="s">
        <v>39</v>
      </c>
      <c r="C741" s="12">
        <v>135.55000000000001</v>
      </c>
      <c r="D741" s="12">
        <v>139.22999999999999</v>
      </c>
      <c r="E741" s="12">
        <v>137.36000000000001</v>
      </c>
      <c r="F741" s="12">
        <v>138.16999999999999</v>
      </c>
      <c r="G741" s="13">
        <v>58245320</v>
      </c>
      <c r="H741" s="14">
        <v>1.7602003240535902E-2</v>
      </c>
      <c r="I741" s="14">
        <v>1.7448882195076901E-2</v>
      </c>
      <c r="J741" s="11">
        <v>2024</v>
      </c>
      <c r="K741" s="11">
        <v>11</v>
      </c>
      <c r="L741" s="11">
        <v>4</v>
      </c>
      <c r="M741" s="11" t="s">
        <v>44</v>
      </c>
    </row>
    <row r="742" spans="1:13" x14ac:dyDescent="0.2">
      <c r="A742" s="5">
        <v>45601</v>
      </c>
      <c r="B742" s="6" t="s">
        <v>39</v>
      </c>
      <c r="C742" s="7">
        <v>137.99</v>
      </c>
      <c r="D742" s="7">
        <v>142.51</v>
      </c>
      <c r="E742" s="7">
        <v>139.62</v>
      </c>
      <c r="F742" s="7">
        <v>141.06</v>
      </c>
      <c r="G742" s="8">
        <v>118054194</v>
      </c>
      <c r="H742" s="9">
        <v>2.09162625750887E-2</v>
      </c>
      <c r="I742" s="9">
        <v>2.0700520711454999E-2</v>
      </c>
      <c r="J742" s="6">
        <v>2024</v>
      </c>
      <c r="K742" s="6">
        <v>11</v>
      </c>
      <c r="L742" s="6">
        <v>4</v>
      </c>
      <c r="M742" s="6" t="s">
        <v>40</v>
      </c>
    </row>
    <row r="743" spans="1:13" x14ac:dyDescent="0.2">
      <c r="A743" s="10">
        <v>45602</v>
      </c>
      <c r="B743" s="11" t="s">
        <v>39</v>
      </c>
      <c r="C743" s="12">
        <v>141.66999999999999</v>
      </c>
      <c r="D743" s="12">
        <v>140</v>
      </c>
      <c r="E743" s="12">
        <v>137.87</v>
      </c>
      <c r="F743" s="12">
        <v>138.69</v>
      </c>
      <c r="G743" s="13">
        <v>56824707</v>
      </c>
      <c r="H743" s="14">
        <v>-1.6801361122926399E-2</v>
      </c>
      <c r="I743" s="14">
        <v>-1.6944105111789301E-2</v>
      </c>
      <c r="J743" s="11">
        <v>2024</v>
      </c>
      <c r="K743" s="11">
        <v>11</v>
      </c>
      <c r="L743" s="11">
        <v>4</v>
      </c>
      <c r="M743" s="11" t="s">
        <v>41</v>
      </c>
    </row>
    <row r="744" spans="1:13" x14ac:dyDescent="0.2">
      <c r="A744" s="5">
        <v>45603</v>
      </c>
      <c r="B744" s="6" t="s">
        <v>39</v>
      </c>
      <c r="C744" s="7">
        <v>138.86000000000001</v>
      </c>
      <c r="D744" s="7">
        <v>136.12</v>
      </c>
      <c r="E744" s="7">
        <v>132.9</v>
      </c>
      <c r="F744" s="7">
        <v>134.43</v>
      </c>
      <c r="G744" s="8">
        <v>70273382</v>
      </c>
      <c r="H744" s="9">
        <v>-3.0715985290936498E-2</v>
      </c>
      <c r="I744" s="9">
        <v>-3.11976092020823E-2</v>
      </c>
      <c r="J744" s="6">
        <v>2024</v>
      </c>
      <c r="K744" s="6">
        <v>11</v>
      </c>
      <c r="L744" s="6">
        <v>4</v>
      </c>
      <c r="M744" s="6" t="s">
        <v>42</v>
      </c>
    </row>
    <row r="745" spans="1:13" x14ac:dyDescent="0.2">
      <c r="A745" s="10">
        <v>45604</v>
      </c>
      <c r="B745" s="11" t="s">
        <v>39</v>
      </c>
      <c r="C745" s="12">
        <v>134.6</v>
      </c>
      <c r="D745" s="12">
        <v>137.01</v>
      </c>
      <c r="E745" s="12">
        <v>133.13999999999999</v>
      </c>
      <c r="F745" s="12">
        <v>134.72</v>
      </c>
      <c r="G745" s="13">
        <v>82376863</v>
      </c>
      <c r="H745" s="14">
        <v>2.1572565647546998E-3</v>
      </c>
      <c r="I745" s="14">
        <v>2.1549330278549999E-3</v>
      </c>
      <c r="J745" s="11">
        <v>2024</v>
      </c>
      <c r="K745" s="11">
        <v>11</v>
      </c>
      <c r="L745" s="11">
        <v>4</v>
      </c>
      <c r="M745" s="11" t="s">
        <v>43</v>
      </c>
    </row>
    <row r="746" spans="1:13" x14ac:dyDescent="0.2">
      <c r="A746" s="5">
        <v>45607</v>
      </c>
      <c r="B746" s="6" t="s">
        <v>39</v>
      </c>
      <c r="C746" s="7">
        <v>133.94999999999999</v>
      </c>
      <c r="D746" s="7">
        <v>137.88</v>
      </c>
      <c r="E746" s="7">
        <v>135.68</v>
      </c>
      <c r="F746" s="7">
        <v>136.93</v>
      </c>
      <c r="G746" s="8">
        <v>145375885</v>
      </c>
      <c r="H746" s="9">
        <v>1.64043942992875E-2</v>
      </c>
      <c r="I746" s="9">
        <v>1.6271295850125801E-2</v>
      </c>
      <c r="J746" s="6">
        <v>2024</v>
      </c>
      <c r="K746" s="6">
        <v>11</v>
      </c>
      <c r="L746" s="6">
        <v>4</v>
      </c>
      <c r="M746" s="6" t="s">
        <v>44</v>
      </c>
    </row>
    <row r="747" spans="1:13" x14ac:dyDescent="0.2">
      <c r="A747" s="10">
        <v>45608</v>
      </c>
      <c r="B747" s="11" t="s">
        <v>39</v>
      </c>
      <c r="C747" s="12">
        <v>136.26</v>
      </c>
      <c r="D747" s="12">
        <v>142.54</v>
      </c>
      <c r="E747" s="12">
        <v>139.72999999999999</v>
      </c>
      <c r="F747" s="12">
        <v>141.25</v>
      </c>
      <c r="G747" s="13">
        <v>70472441</v>
      </c>
      <c r="H747" s="14">
        <v>3.1548966625282802E-2</v>
      </c>
      <c r="I747" s="14">
        <v>3.1061523682407801E-2</v>
      </c>
      <c r="J747" s="11">
        <v>2024</v>
      </c>
      <c r="K747" s="11">
        <v>11</v>
      </c>
      <c r="L747" s="11">
        <v>4</v>
      </c>
      <c r="M747" s="11" t="s">
        <v>40</v>
      </c>
    </row>
    <row r="748" spans="1:13" x14ac:dyDescent="0.2">
      <c r="A748" s="5">
        <v>45609</v>
      </c>
      <c r="B748" s="6" t="s">
        <v>39</v>
      </c>
      <c r="C748" s="7">
        <v>142.79</v>
      </c>
      <c r="D748" s="7">
        <v>143.99</v>
      </c>
      <c r="E748" s="7">
        <v>140.44999999999999</v>
      </c>
      <c r="F748" s="7">
        <v>142.56</v>
      </c>
      <c r="G748" s="8">
        <v>65511250</v>
      </c>
      <c r="H748" s="9">
        <v>9.2743362831856999E-3</v>
      </c>
      <c r="I748" s="9">
        <v>9.2315936959486995E-3</v>
      </c>
      <c r="J748" s="6">
        <v>2024</v>
      </c>
      <c r="K748" s="6">
        <v>11</v>
      </c>
      <c r="L748" s="6">
        <v>4</v>
      </c>
      <c r="M748" s="6" t="s">
        <v>41</v>
      </c>
    </row>
    <row r="749" spans="1:13" x14ac:dyDescent="0.2">
      <c r="A749" s="10">
        <v>45610</v>
      </c>
      <c r="B749" s="11" t="s">
        <v>39</v>
      </c>
      <c r="C749" s="12">
        <v>142.43</v>
      </c>
      <c r="D749" s="12">
        <v>144.57</v>
      </c>
      <c r="E749" s="12">
        <v>139.91</v>
      </c>
      <c r="F749" s="12">
        <v>141.72</v>
      </c>
      <c r="G749" s="13">
        <v>67814874</v>
      </c>
      <c r="H749" s="14">
        <v>-5.8922558922559001E-3</v>
      </c>
      <c r="I749" s="14">
        <v>-5.9096837252279001E-3</v>
      </c>
      <c r="J749" s="11">
        <v>2024</v>
      </c>
      <c r="K749" s="11">
        <v>11</v>
      </c>
      <c r="L749" s="11">
        <v>4</v>
      </c>
      <c r="M749" s="11" t="s">
        <v>42</v>
      </c>
    </row>
    <row r="750" spans="1:13" x14ac:dyDescent="0.2">
      <c r="A750" s="5">
        <v>45611</v>
      </c>
      <c r="B750" s="6" t="s">
        <v>39</v>
      </c>
      <c r="C750" s="7">
        <v>141.16</v>
      </c>
      <c r="D750" s="7">
        <v>141.05000000000001</v>
      </c>
      <c r="E750" s="7">
        <v>138.38</v>
      </c>
      <c r="F750" s="7">
        <v>139.65</v>
      </c>
      <c r="G750" s="8">
        <v>131590625</v>
      </c>
      <c r="H750" s="9">
        <v>-1.4606265876375899E-2</v>
      </c>
      <c r="I750" s="9">
        <v>-1.47139876060854E-2</v>
      </c>
      <c r="J750" s="6">
        <v>2024</v>
      </c>
      <c r="K750" s="6">
        <v>11</v>
      </c>
      <c r="L750" s="6">
        <v>4</v>
      </c>
      <c r="M750" s="6" t="s">
        <v>43</v>
      </c>
    </row>
    <row r="751" spans="1:13" x14ac:dyDescent="0.2">
      <c r="A751" s="10">
        <v>45614</v>
      </c>
      <c r="B751" s="11" t="s">
        <v>39</v>
      </c>
      <c r="C751" s="12">
        <v>140.66999999999999</v>
      </c>
      <c r="D751" s="12">
        <v>142.31</v>
      </c>
      <c r="E751" s="12">
        <v>137.49</v>
      </c>
      <c r="F751" s="12">
        <v>139.74</v>
      </c>
      <c r="G751" s="13">
        <v>34409150</v>
      </c>
      <c r="H751" s="14">
        <v>6.4446831364119996E-4</v>
      </c>
      <c r="I751" s="14">
        <v>6.4426073311890002E-4</v>
      </c>
      <c r="J751" s="11">
        <v>2024</v>
      </c>
      <c r="K751" s="11">
        <v>11</v>
      </c>
      <c r="L751" s="11">
        <v>4</v>
      </c>
      <c r="M751" s="11" t="s">
        <v>44</v>
      </c>
    </row>
    <row r="752" spans="1:13" x14ac:dyDescent="0.2">
      <c r="A752" s="5">
        <v>45615</v>
      </c>
      <c r="B752" s="6" t="s">
        <v>39</v>
      </c>
      <c r="C752" s="7">
        <v>139.94</v>
      </c>
      <c r="D752" s="7">
        <v>140.53</v>
      </c>
      <c r="E752" s="7">
        <v>137.54</v>
      </c>
      <c r="F752" s="7">
        <v>139.09</v>
      </c>
      <c r="G752" s="8">
        <v>59216796</v>
      </c>
      <c r="H752" s="9">
        <v>-4.6514956347503003E-3</v>
      </c>
      <c r="I752" s="9">
        <v>-4.6623475052659001E-3</v>
      </c>
      <c r="J752" s="6">
        <v>2024</v>
      </c>
      <c r="K752" s="6">
        <v>11</v>
      </c>
      <c r="L752" s="6">
        <v>4</v>
      </c>
      <c r="M752" s="6" t="s">
        <v>40</v>
      </c>
    </row>
    <row r="753" spans="1:13" x14ac:dyDescent="0.2">
      <c r="A753" s="10">
        <v>45616</v>
      </c>
      <c r="B753" s="11" t="s">
        <v>39</v>
      </c>
      <c r="C753" s="12">
        <v>139.5</v>
      </c>
      <c r="D753" s="12">
        <v>139.31</v>
      </c>
      <c r="E753" s="12">
        <v>134.51</v>
      </c>
      <c r="F753" s="12">
        <v>136.77000000000001</v>
      </c>
      <c r="G753" s="13">
        <v>181528605</v>
      </c>
      <c r="H753" s="14">
        <v>-1.6679847580703001E-2</v>
      </c>
      <c r="I753" s="14">
        <v>-1.68205227255789E-2</v>
      </c>
      <c r="J753" s="11">
        <v>2024</v>
      </c>
      <c r="K753" s="11">
        <v>11</v>
      </c>
      <c r="L753" s="11">
        <v>4</v>
      </c>
      <c r="M753" s="11" t="s">
        <v>41</v>
      </c>
    </row>
    <row r="754" spans="1:13" x14ac:dyDescent="0.2">
      <c r="A754" s="5">
        <v>45617</v>
      </c>
      <c r="B754" s="6" t="s">
        <v>39</v>
      </c>
      <c r="C754" s="7">
        <v>136.68</v>
      </c>
      <c r="D754" s="7">
        <v>143.51</v>
      </c>
      <c r="E754" s="7">
        <v>139.74</v>
      </c>
      <c r="F754" s="7">
        <v>141.69</v>
      </c>
      <c r="G754" s="8">
        <v>95515759</v>
      </c>
      <c r="H754" s="9">
        <v>3.5972801052862297E-2</v>
      </c>
      <c r="I754" s="9">
        <v>3.5340889682675597E-2</v>
      </c>
      <c r="J754" s="6">
        <v>2024</v>
      </c>
      <c r="K754" s="6">
        <v>11</v>
      </c>
      <c r="L754" s="6">
        <v>4</v>
      </c>
      <c r="M754" s="6" t="s">
        <v>42</v>
      </c>
    </row>
    <row r="755" spans="1:13" x14ac:dyDescent="0.2">
      <c r="A755" s="10">
        <v>45618</v>
      </c>
      <c r="B755" s="11" t="s">
        <v>39</v>
      </c>
      <c r="C755" s="12">
        <v>141.46</v>
      </c>
      <c r="D755" s="12">
        <v>146.63999999999999</v>
      </c>
      <c r="E755" s="12">
        <v>145.38999999999999</v>
      </c>
      <c r="F755" s="12">
        <v>146.12</v>
      </c>
      <c r="G755" s="13">
        <v>57410725</v>
      </c>
      <c r="H755" s="14">
        <v>3.1265438633636802E-2</v>
      </c>
      <c r="I755" s="14">
        <v>3.0786629350946299E-2</v>
      </c>
      <c r="J755" s="11">
        <v>2024</v>
      </c>
      <c r="K755" s="11">
        <v>11</v>
      </c>
      <c r="L755" s="11">
        <v>4</v>
      </c>
      <c r="M755" s="11" t="s">
        <v>43</v>
      </c>
    </row>
    <row r="756" spans="1:13" x14ac:dyDescent="0.2">
      <c r="A756" s="5">
        <v>45621</v>
      </c>
      <c r="B756" s="6" t="s">
        <v>39</v>
      </c>
      <c r="C756" s="7">
        <v>146</v>
      </c>
      <c r="D756" s="7">
        <v>149.44999999999999</v>
      </c>
      <c r="E756" s="7">
        <v>148.16</v>
      </c>
      <c r="F756" s="7">
        <v>149.04</v>
      </c>
      <c r="G756" s="8">
        <v>79000267</v>
      </c>
      <c r="H756" s="9">
        <v>1.9983575143717399E-2</v>
      </c>
      <c r="I756" s="9">
        <v>1.9786524366251099E-2</v>
      </c>
      <c r="J756" s="6">
        <v>2024</v>
      </c>
      <c r="K756" s="6">
        <v>11</v>
      </c>
      <c r="L756" s="6">
        <v>4</v>
      </c>
      <c r="M756" s="6" t="s">
        <v>44</v>
      </c>
    </row>
    <row r="757" spans="1:13" x14ac:dyDescent="0.2">
      <c r="A757" s="10">
        <v>45622</v>
      </c>
      <c r="B757" s="11" t="s">
        <v>39</v>
      </c>
      <c r="C757" s="12">
        <v>147.99</v>
      </c>
      <c r="D757" s="12">
        <v>147.77000000000001</v>
      </c>
      <c r="E757" s="12">
        <v>145.76</v>
      </c>
      <c r="F757" s="12">
        <v>146.79</v>
      </c>
      <c r="G757" s="13">
        <v>81635401</v>
      </c>
      <c r="H757" s="14">
        <v>-1.5096618357487801E-2</v>
      </c>
      <c r="I757" s="14">
        <v>-1.5211732324191001E-2</v>
      </c>
      <c r="J757" s="11">
        <v>2024</v>
      </c>
      <c r="K757" s="11">
        <v>11</v>
      </c>
      <c r="L757" s="11">
        <v>4</v>
      </c>
      <c r="M757" s="11" t="s">
        <v>40</v>
      </c>
    </row>
    <row r="758" spans="1:13" x14ac:dyDescent="0.2">
      <c r="A758" s="5">
        <v>45623</v>
      </c>
      <c r="B758" s="6" t="s">
        <v>39</v>
      </c>
      <c r="C758" s="7">
        <v>146.72</v>
      </c>
      <c r="D758" s="7">
        <v>151.03</v>
      </c>
      <c r="E758" s="7">
        <v>148.01</v>
      </c>
      <c r="F758" s="7">
        <v>149.01</v>
      </c>
      <c r="G758" s="8">
        <v>103116994</v>
      </c>
      <c r="H758" s="9">
        <v>1.5123646024933501E-2</v>
      </c>
      <c r="I758" s="9">
        <v>1.50104238182269E-2</v>
      </c>
      <c r="J758" s="6">
        <v>2024</v>
      </c>
      <c r="K758" s="6">
        <v>11</v>
      </c>
      <c r="L758" s="6">
        <v>4</v>
      </c>
      <c r="M758" s="6" t="s">
        <v>41</v>
      </c>
    </row>
    <row r="759" spans="1:13" x14ac:dyDescent="0.2">
      <c r="A759" s="10">
        <v>45624</v>
      </c>
      <c r="B759" s="11" t="s">
        <v>39</v>
      </c>
      <c r="C759" s="12">
        <v>149.22999999999999</v>
      </c>
      <c r="D759" s="12">
        <v>151.83000000000001</v>
      </c>
      <c r="E759" s="12">
        <v>149.03</v>
      </c>
      <c r="F759" s="12">
        <v>150.69999999999999</v>
      </c>
      <c r="G759" s="13">
        <v>138917083</v>
      </c>
      <c r="H759" s="14">
        <v>1.1341520703308501E-2</v>
      </c>
      <c r="I759" s="14">
        <v>1.1277687845080899E-2</v>
      </c>
      <c r="J759" s="11">
        <v>2024</v>
      </c>
      <c r="K759" s="11">
        <v>11</v>
      </c>
      <c r="L759" s="11">
        <v>4</v>
      </c>
      <c r="M759" s="11" t="s">
        <v>42</v>
      </c>
    </row>
    <row r="760" spans="1:13" x14ac:dyDescent="0.2">
      <c r="A760" s="5">
        <v>45625</v>
      </c>
      <c r="B760" s="6" t="s">
        <v>39</v>
      </c>
      <c r="C760" s="7">
        <v>152.13</v>
      </c>
      <c r="D760" s="7">
        <v>153.72999999999999</v>
      </c>
      <c r="E760" s="7">
        <v>149.80000000000001</v>
      </c>
      <c r="F760" s="7">
        <v>151.91</v>
      </c>
      <c r="G760" s="8">
        <v>89890488</v>
      </c>
      <c r="H760" s="9">
        <v>8.0291970802918999E-3</v>
      </c>
      <c r="I760" s="9">
        <v>7.9971345871213996E-3</v>
      </c>
      <c r="J760" s="6">
        <v>2024</v>
      </c>
      <c r="K760" s="6">
        <v>11</v>
      </c>
      <c r="L760" s="6">
        <v>4</v>
      </c>
      <c r="M760" s="6" t="s">
        <v>43</v>
      </c>
    </row>
    <row r="761" spans="1:13" x14ac:dyDescent="0.2">
      <c r="A761" s="10">
        <v>45628</v>
      </c>
      <c r="B761" s="11" t="s">
        <v>39</v>
      </c>
      <c r="C761" s="12">
        <v>151.97999999999999</v>
      </c>
      <c r="D761" s="12">
        <v>156.9</v>
      </c>
      <c r="E761" s="12">
        <v>153.01</v>
      </c>
      <c r="F761" s="12">
        <v>155.25</v>
      </c>
      <c r="G761" s="13">
        <v>68039617</v>
      </c>
      <c r="H761" s="14">
        <v>2.1986702652886599E-2</v>
      </c>
      <c r="I761" s="14">
        <v>2.1748480594016802E-2</v>
      </c>
      <c r="J761" s="11">
        <v>2024</v>
      </c>
      <c r="K761" s="11">
        <v>12</v>
      </c>
      <c r="L761" s="11">
        <v>4</v>
      </c>
      <c r="M761" s="11" t="s">
        <v>44</v>
      </c>
    </row>
    <row r="762" spans="1:13" x14ac:dyDescent="0.2">
      <c r="A762" s="5">
        <v>45629</v>
      </c>
      <c r="B762" s="6" t="s">
        <v>39</v>
      </c>
      <c r="C762" s="7">
        <v>153.4</v>
      </c>
      <c r="D762" s="7">
        <v>159.9</v>
      </c>
      <c r="E762" s="7">
        <v>155.49</v>
      </c>
      <c r="F762" s="7">
        <v>157</v>
      </c>
      <c r="G762" s="8">
        <v>101306641</v>
      </c>
      <c r="H762" s="9">
        <v>1.12721417069243E-2</v>
      </c>
      <c r="I762" s="9">
        <v>1.12090845347199E-2</v>
      </c>
      <c r="J762" s="6">
        <v>2024</v>
      </c>
      <c r="K762" s="6">
        <v>12</v>
      </c>
      <c r="L762" s="6">
        <v>4</v>
      </c>
      <c r="M762" s="6" t="s">
        <v>40</v>
      </c>
    </row>
    <row r="763" spans="1:13" x14ac:dyDescent="0.2">
      <c r="A763" s="10">
        <v>45630</v>
      </c>
      <c r="B763" s="11" t="s">
        <v>39</v>
      </c>
      <c r="C763" s="12">
        <v>156.93</v>
      </c>
      <c r="D763" s="12">
        <v>159.94999999999999</v>
      </c>
      <c r="E763" s="12">
        <v>157.97</v>
      </c>
      <c r="F763" s="12">
        <v>159.06</v>
      </c>
      <c r="G763" s="13">
        <v>64880740</v>
      </c>
      <c r="H763" s="14">
        <v>1.31210191082802E-2</v>
      </c>
      <c r="I763" s="14">
        <v>1.3035684180681E-2</v>
      </c>
      <c r="J763" s="11">
        <v>2024</v>
      </c>
      <c r="K763" s="11">
        <v>12</v>
      </c>
      <c r="L763" s="11">
        <v>4</v>
      </c>
      <c r="M763" s="11" t="s">
        <v>41</v>
      </c>
    </row>
    <row r="764" spans="1:13" x14ac:dyDescent="0.2">
      <c r="A764" s="5">
        <v>45631</v>
      </c>
      <c r="B764" s="6" t="s">
        <v>39</v>
      </c>
      <c r="C764" s="7">
        <v>161.29</v>
      </c>
      <c r="D764" s="7">
        <v>162.01</v>
      </c>
      <c r="E764" s="7">
        <v>159.84</v>
      </c>
      <c r="F764" s="7">
        <v>160.87</v>
      </c>
      <c r="G764" s="8">
        <v>58675683</v>
      </c>
      <c r="H764" s="9">
        <v>1.13793537030051E-2</v>
      </c>
      <c r="I764" s="9">
        <v>1.13150958732273E-2</v>
      </c>
      <c r="J764" s="6">
        <v>2024</v>
      </c>
      <c r="K764" s="6">
        <v>12</v>
      </c>
      <c r="L764" s="6">
        <v>4</v>
      </c>
      <c r="M764" s="6" t="s">
        <v>42</v>
      </c>
    </row>
    <row r="765" spans="1:13" x14ac:dyDescent="0.2">
      <c r="A765" s="10">
        <v>45632</v>
      </c>
      <c r="B765" s="11" t="s">
        <v>39</v>
      </c>
      <c r="C765" s="12">
        <v>161.58000000000001</v>
      </c>
      <c r="D765" s="12">
        <v>165.11</v>
      </c>
      <c r="E765" s="12">
        <v>159.91999999999999</v>
      </c>
      <c r="F765" s="12">
        <v>161.88</v>
      </c>
      <c r="G765" s="13">
        <v>47183958</v>
      </c>
      <c r="H765" s="14">
        <v>6.2783614098339997E-3</v>
      </c>
      <c r="I765" s="14">
        <v>6.2587346054483002E-3</v>
      </c>
      <c r="J765" s="11">
        <v>2024</v>
      </c>
      <c r="K765" s="11">
        <v>12</v>
      </c>
      <c r="L765" s="11">
        <v>4</v>
      </c>
      <c r="M765" s="11" t="s">
        <v>43</v>
      </c>
    </row>
    <row r="766" spans="1:13" x14ac:dyDescent="0.2">
      <c r="A766" s="5">
        <v>45635</v>
      </c>
      <c r="B766" s="6" t="s">
        <v>39</v>
      </c>
      <c r="C766" s="7">
        <v>161.21</v>
      </c>
      <c r="D766" s="7">
        <v>158.81</v>
      </c>
      <c r="E766" s="7">
        <v>155.36000000000001</v>
      </c>
      <c r="F766" s="7">
        <v>157.11000000000001</v>
      </c>
      <c r="G766" s="8">
        <v>50023260</v>
      </c>
      <c r="H766" s="9">
        <v>-2.94662713120829E-2</v>
      </c>
      <c r="I766" s="9">
        <v>-2.9909123048158601E-2</v>
      </c>
      <c r="J766" s="6">
        <v>2024</v>
      </c>
      <c r="K766" s="6">
        <v>12</v>
      </c>
      <c r="L766" s="6">
        <v>4</v>
      </c>
      <c r="M766" s="6" t="s">
        <v>44</v>
      </c>
    </row>
    <row r="767" spans="1:13" x14ac:dyDescent="0.2">
      <c r="A767" s="10">
        <v>45636</v>
      </c>
      <c r="B767" s="11" t="s">
        <v>39</v>
      </c>
      <c r="C767" s="12">
        <v>157.58000000000001</v>
      </c>
      <c r="D767" s="12">
        <v>160.78</v>
      </c>
      <c r="E767" s="12">
        <v>153.68</v>
      </c>
      <c r="F767" s="12">
        <v>157.4</v>
      </c>
      <c r="G767" s="13">
        <v>61135522</v>
      </c>
      <c r="H767" s="14">
        <v>1.8458404939213999E-3</v>
      </c>
      <c r="I767" s="14">
        <v>1.8441390237968001E-3</v>
      </c>
      <c r="J767" s="11">
        <v>2024</v>
      </c>
      <c r="K767" s="11">
        <v>12</v>
      </c>
      <c r="L767" s="11">
        <v>4</v>
      </c>
      <c r="M767" s="11" t="s">
        <v>40</v>
      </c>
    </row>
    <row r="768" spans="1:13" x14ac:dyDescent="0.2">
      <c r="A768" s="5">
        <v>45637</v>
      </c>
      <c r="B768" s="6" t="s">
        <v>39</v>
      </c>
      <c r="C768" s="7">
        <v>156.81</v>
      </c>
      <c r="D768" s="7">
        <v>157.53</v>
      </c>
      <c r="E768" s="7">
        <v>154.43</v>
      </c>
      <c r="F768" s="7">
        <v>155.99</v>
      </c>
      <c r="G768" s="8">
        <v>56187241</v>
      </c>
      <c r="H768" s="9">
        <v>-8.9580686149935002E-3</v>
      </c>
      <c r="I768" s="9">
        <v>-8.9984333525253996E-3</v>
      </c>
      <c r="J768" s="6">
        <v>2024</v>
      </c>
      <c r="K768" s="6">
        <v>12</v>
      </c>
      <c r="L768" s="6">
        <v>4</v>
      </c>
      <c r="M768" s="6" t="s">
        <v>41</v>
      </c>
    </row>
    <row r="769" spans="1:13" x14ac:dyDescent="0.2">
      <c r="A769" s="10">
        <v>45638</v>
      </c>
      <c r="B769" s="11" t="s">
        <v>39</v>
      </c>
      <c r="C769" s="12">
        <v>154.91999999999999</v>
      </c>
      <c r="D769" s="12">
        <v>155.04</v>
      </c>
      <c r="E769" s="12">
        <v>149.69999999999999</v>
      </c>
      <c r="F769" s="12">
        <v>152.69999999999999</v>
      </c>
      <c r="G769" s="13">
        <v>87882227</v>
      </c>
      <c r="H769" s="14">
        <v>-2.10910955830503E-2</v>
      </c>
      <c r="I769" s="14">
        <v>-2.1316690406190698E-2</v>
      </c>
      <c r="J769" s="11">
        <v>2024</v>
      </c>
      <c r="K769" s="11">
        <v>12</v>
      </c>
      <c r="L769" s="11">
        <v>4</v>
      </c>
      <c r="M769" s="11" t="s">
        <v>42</v>
      </c>
    </row>
    <row r="770" spans="1:13" x14ac:dyDescent="0.2">
      <c r="A770" s="5">
        <v>45639</v>
      </c>
      <c r="B770" s="6" t="s">
        <v>39</v>
      </c>
      <c r="C770" s="7">
        <v>152.43</v>
      </c>
      <c r="D770" s="7">
        <v>158.9</v>
      </c>
      <c r="E770" s="7">
        <v>155.76</v>
      </c>
      <c r="F770" s="7">
        <v>157.19999999999999</v>
      </c>
      <c r="G770" s="8">
        <v>55824122</v>
      </c>
      <c r="H770" s="9">
        <v>2.94695481335953E-2</v>
      </c>
      <c r="I770" s="9">
        <v>2.9043667770519501E-2</v>
      </c>
      <c r="J770" s="6">
        <v>2024</v>
      </c>
      <c r="K770" s="6">
        <v>12</v>
      </c>
      <c r="L770" s="6">
        <v>4</v>
      </c>
      <c r="M770" s="6" t="s">
        <v>43</v>
      </c>
    </row>
    <row r="771" spans="1:13" x14ac:dyDescent="0.2">
      <c r="A771" s="10">
        <v>45642</v>
      </c>
      <c r="B771" s="11" t="s">
        <v>39</v>
      </c>
      <c r="C771" s="12">
        <v>157.28</v>
      </c>
      <c r="D771" s="12">
        <v>163.69</v>
      </c>
      <c r="E771" s="12">
        <v>160.16</v>
      </c>
      <c r="F771" s="12">
        <v>161.97</v>
      </c>
      <c r="G771" s="13">
        <v>31153504</v>
      </c>
      <c r="H771" s="14">
        <v>3.0343511450381801E-2</v>
      </c>
      <c r="I771" s="14">
        <v>2.9892252903199201E-2</v>
      </c>
      <c r="J771" s="11">
        <v>2024</v>
      </c>
      <c r="K771" s="11">
        <v>12</v>
      </c>
      <c r="L771" s="11">
        <v>4</v>
      </c>
      <c r="M771" s="11" t="s">
        <v>44</v>
      </c>
    </row>
    <row r="772" spans="1:13" x14ac:dyDescent="0.2">
      <c r="A772" s="5">
        <v>45643</v>
      </c>
      <c r="B772" s="6" t="s">
        <v>39</v>
      </c>
      <c r="C772" s="7">
        <v>160.41999999999999</v>
      </c>
      <c r="D772" s="7">
        <v>167.29</v>
      </c>
      <c r="E772" s="7">
        <v>164.34</v>
      </c>
      <c r="F772" s="7">
        <v>165.83</v>
      </c>
      <c r="G772" s="8">
        <v>58489842</v>
      </c>
      <c r="H772" s="9">
        <v>2.3831573748225001E-2</v>
      </c>
      <c r="I772" s="9">
        <v>2.3552034327702202E-2</v>
      </c>
      <c r="J772" s="6">
        <v>2024</v>
      </c>
      <c r="K772" s="6">
        <v>12</v>
      </c>
      <c r="L772" s="6">
        <v>4</v>
      </c>
      <c r="M772" s="6" t="s">
        <v>40</v>
      </c>
    </row>
    <row r="773" spans="1:13" x14ac:dyDescent="0.2">
      <c r="A773" s="10">
        <v>45644</v>
      </c>
      <c r="B773" s="11" t="s">
        <v>39</v>
      </c>
      <c r="C773" s="12">
        <v>164.86</v>
      </c>
      <c r="D773" s="12">
        <v>168.25</v>
      </c>
      <c r="E773" s="12">
        <v>164.06</v>
      </c>
      <c r="F773" s="12">
        <v>166.63</v>
      </c>
      <c r="G773" s="13">
        <v>69440393</v>
      </c>
      <c r="H773" s="14">
        <v>4.8242175722124003E-3</v>
      </c>
      <c r="I773" s="14">
        <v>4.8126183245246002E-3</v>
      </c>
      <c r="J773" s="11">
        <v>2024</v>
      </c>
      <c r="K773" s="11">
        <v>12</v>
      </c>
      <c r="L773" s="11">
        <v>4</v>
      </c>
      <c r="M773" s="11" t="s">
        <v>41</v>
      </c>
    </row>
    <row r="774" spans="1:13" x14ac:dyDescent="0.2">
      <c r="A774" s="5">
        <v>45645</v>
      </c>
      <c r="B774" s="6" t="s">
        <v>39</v>
      </c>
      <c r="C774" s="7">
        <v>166.64</v>
      </c>
      <c r="D774" s="7">
        <v>173.16</v>
      </c>
      <c r="E774" s="7">
        <v>168.51</v>
      </c>
      <c r="F774" s="7">
        <v>170.58</v>
      </c>
      <c r="G774" s="8">
        <v>66712463</v>
      </c>
      <c r="H774" s="9">
        <v>2.3705215147332401E-2</v>
      </c>
      <c r="I774" s="9">
        <v>2.3428609340431301E-2</v>
      </c>
      <c r="J774" s="6">
        <v>2024</v>
      </c>
      <c r="K774" s="6">
        <v>12</v>
      </c>
      <c r="L774" s="6">
        <v>4</v>
      </c>
      <c r="M774" s="6" t="s">
        <v>42</v>
      </c>
    </row>
    <row r="775" spans="1:13" x14ac:dyDescent="0.2">
      <c r="A775" s="10">
        <v>45646</v>
      </c>
      <c r="B775" s="11" t="s">
        <v>39</v>
      </c>
      <c r="C775" s="12">
        <v>170.22</v>
      </c>
      <c r="D775" s="12">
        <v>172.01</v>
      </c>
      <c r="E775" s="12">
        <v>169.8</v>
      </c>
      <c r="F775" s="12">
        <v>170.69</v>
      </c>
      <c r="G775" s="13">
        <v>126202030</v>
      </c>
      <c r="H775" s="14">
        <v>6.4485871731729996E-4</v>
      </c>
      <c r="I775" s="14">
        <v>6.4465088527799997E-4</v>
      </c>
      <c r="J775" s="11">
        <v>2024</v>
      </c>
      <c r="K775" s="11">
        <v>12</v>
      </c>
      <c r="L775" s="11">
        <v>4</v>
      </c>
      <c r="M775" s="11" t="s">
        <v>43</v>
      </c>
    </row>
    <row r="776" spans="1:13" x14ac:dyDescent="0.2">
      <c r="A776" s="5">
        <v>45649</v>
      </c>
      <c r="B776" s="6" t="s">
        <v>39</v>
      </c>
      <c r="C776" s="7">
        <v>171.03</v>
      </c>
      <c r="D776" s="7">
        <v>173.34</v>
      </c>
      <c r="E776" s="7">
        <v>169.26</v>
      </c>
      <c r="F776" s="7">
        <v>171.36</v>
      </c>
      <c r="G776" s="8">
        <v>66550686</v>
      </c>
      <c r="H776" s="9">
        <v>3.9252445954656E-3</v>
      </c>
      <c r="I776" s="9">
        <v>3.9175609231971997E-3</v>
      </c>
      <c r="J776" s="6">
        <v>2024</v>
      </c>
      <c r="K776" s="6">
        <v>12</v>
      </c>
      <c r="L776" s="6">
        <v>4</v>
      </c>
      <c r="M776" s="6" t="s">
        <v>44</v>
      </c>
    </row>
    <row r="777" spans="1:13" x14ac:dyDescent="0.2">
      <c r="A777" s="10">
        <v>45650</v>
      </c>
      <c r="B777" s="11" t="s">
        <v>39</v>
      </c>
      <c r="C777" s="12">
        <v>170.29</v>
      </c>
      <c r="D777" s="12">
        <v>169.59</v>
      </c>
      <c r="E777" s="12">
        <v>167.08</v>
      </c>
      <c r="F777" s="12">
        <v>168.27</v>
      </c>
      <c r="G777" s="13">
        <v>104199118</v>
      </c>
      <c r="H777" s="14">
        <v>-1.8032212885154102E-2</v>
      </c>
      <c r="I777" s="14">
        <v>-1.81967745110834E-2</v>
      </c>
      <c r="J777" s="11">
        <v>2024</v>
      </c>
      <c r="K777" s="11">
        <v>12</v>
      </c>
      <c r="L777" s="11">
        <v>4</v>
      </c>
      <c r="M777" s="11" t="s">
        <v>40</v>
      </c>
    </row>
    <row r="778" spans="1:13" x14ac:dyDescent="0.2">
      <c r="A778" s="5">
        <v>45651</v>
      </c>
      <c r="B778" s="6" t="s">
        <v>39</v>
      </c>
      <c r="C778" s="7">
        <v>168.89</v>
      </c>
      <c r="D778" s="7">
        <v>170.43</v>
      </c>
      <c r="E778" s="7">
        <v>168.73</v>
      </c>
      <c r="F778" s="7">
        <v>169.49</v>
      </c>
      <c r="G778" s="8">
        <v>79545712</v>
      </c>
      <c r="H778" s="9">
        <v>7.2502525702740003E-3</v>
      </c>
      <c r="I778" s="9">
        <v>7.2240958416077998E-3</v>
      </c>
      <c r="J778" s="6">
        <v>2024</v>
      </c>
      <c r="K778" s="6">
        <v>12</v>
      </c>
      <c r="L778" s="6">
        <v>4</v>
      </c>
      <c r="M778" s="6" t="s">
        <v>41</v>
      </c>
    </row>
    <row r="779" spans="1:13" x14ac:dyDescent="0.2">
      <c r="A779" s="10">
        <v>45652</v>
      </c>
      <c r="B779" s="11" t="s">
        <v>39</v>
      </c>
      <c r="C779" s="12">
        <v>168.47</v>
      </c>
      <c r="D779" s="12">
        <v>170.71</v>
      </c>
      <c r="E779" s="12">
        <v>168.88</v>
      </c>
      <c r="F779" s="12">
        <v>169.74</v>
      </c>
      <c r="G779" s="13">
        <v>78991102</v>
      </c>
      <c r="H779" s="14">
        <v>1.4750132751194999E-3</v>
      </c>
      <c r="I779" s="14">
        <v>1.4739265115678E-3</v>
      </c>
      <c r="J779" s="11">
        <v>2024</v>
      </c>
      <c r="K779" s="11">
        <v>12</v>
      </c>
      <c r="L779" s="11">
        <v>4</v>
      </c>
      <c r="M779" s="11" t="s">
        <v>42</v>
      </c>
    </row>
    <row r="780" spans="1:13" x14ac:dyDescent="0.2">
      <c r="A780" s="5">
        <v>45653</v>
      </c>
      <c r="B780" s="6" t="s">
        <v>39</v>
      </c>
      <c r="C780" s="7">
        <v>171.16</v>
      </c>
      <c r="D780" s="7">
        <v>166.76</v>
      </c>
      <c r="E780" s="7">
        <v>165.38</v>
      </c>
      <c r="F780" s="7">
        <v>166.1</v>
      </c>
      <c r="G780" s="8">
        <v>62265814</v>
      </c>
      <c r="H780" s="9">
        <v>-2.14445622717097E-2</v>
      </c>
      <c r="I780" s="9">
        <v>-2.1677837922281701E-2</v>
      </c>
      <c r="J780" s="6">
        <v>2024</v>
      </c>
      <c r="K780" s="6">
        <v>12</v>
      </c>
      <c r="L780" s="6">
        <v>4</v>
      </c>
      <c r="M780" s="6" t="s">
        <v>43</v>
      </c>
    </row>
    <row r="781" spans="1:13" x14ac:dyDescent="0.2">
      <c r="A781" s="10">
        <v>45656</v>
      </c>
      <c r="B781" s="11" t="s">
        <v>39</v>
      </c>
      <c r="C781" s="12">
        <v>164.64</v>
      </c>
      <c r="D781" s="12">
        <v>168.45</v>
      </c>
      <c r="E781" s="12">
        <v>164.24</v>
      </c>
      <c r="F781" s="12">
        <v>166.03</v>
      </c>
      <c r="G781" s="13">
        <v>78601583</v>
      </c>
      <c r="H781" s="14">
        <v>-4.2143287176390001E-4</v>
      </c>
      <c r="I781" s="14">
        <v>-4.215216995542E-4</v>
      </c>
      <c r="J781" s="11">
        <v>2024</v>
      </c>
      <c r="K781" s="11">
        <v>12</v>
      </c>
      <c r="L781" s="11">
        <v>4</v>
      </c>
      <c r="M781" s="11" t="s">
        <v>44</v>
      </c>
    </row>
    <row r="782" spans="1:13" x14ac:dyDescent="0.2">
      <c r="A782" s="5">
        <v>45657</v>
      </c>
      <c r="B782" s="6" t="s">
        <v>39</v>
      </c>
      <c r="C782" s="7">
        <v>165.1</v>
      </c>
      <c r="D782" s="7">
        <v>167</v>
      </c>
      <c r="E782" s="7">
        <v>164.87</v>
      </c>
      <c r="F782" s="7">
        <v>165.88</v>
      </c>
      <c r="G782" s="8">
        <v>63592643</v>
      </c>
      <c r="H782" s="9">
        <v>-9.0345118352100004E-4</v>
      </c>
      <c r="I782" s="9">
        <v>-9.0385954151439997E-4</v>
      </c>
      <c r="J782" s="6">
        <v>2024</v>
      </c>
      <c r="K782" s="6">
        <v>12</v>
      </c>
      <c r="L782" s="6">
        <v>4</v>
      </c>
      <c r="M782" s="6" t="s">
        <v>40</v>
      </c>
    </row>
    <row r="783" spans="1:13" x14ac:dyDescent="0.2">
      <c r="A783" s="10">
        <v>44565</v>
      </c>
      <c r="B783" s="11" t="s">
        <v>45</v>
      </c>
      <c r="C783" s="12">
        <v>338.64</v>
      </c>
      <c r="D783" s="12">
        <v>352.87</v>
      </c>
      <c r="E783" s="12">
        <v>343.34</v>
      </c>
      <c r="F783" s="12">
        <v>346.25</v>
      </c>
      <c r="G783" s="13">
        <v>14133010</v>
      </c>
      <c r="H783" s="14">
        <v>2.3076468502541001E-2</v>
      </c>
      <c r="I783" s="14">
        <v>2.2814233445248099E-2</v>
      </c>
      <c r="J783" s="11">
        <v>2022</v>
      </c>
      <c r="K783" s="11">
        <v>1</v>
      </c>
      <c r="L783" s="11">
        <v>1</v>
      </c>
      <c r="M783" s="11" t="s">
        <v>40</v>
      </c>
    </row>
    <row r="784" spans="1:13" x14ac:dyDescent="0.2">
      <c r="A784" s="5">
        <v>44566</v>
      </c>
      <c r="B784" s="6" t="s">
        <v>45</v>
      </c>
      <c r="C784" s="7">
        <v>347.91</v>
      </c>
      <c r="D784" s="7">
        <v>352.46</v>
      </c>
      <c r="E784" s="7">
        <v>342.72</v>
      </c>
      <c r="F784" s="7">
        <v>346.12</v>
      </c>
      <c r="G784" s="8">
        <v>29954669</v>
      </c>
      <c r="H784" s="9">
        <v>-3.7545126353779999E-4</v>
      </c>
      <c r="I784" s="9">
        <v>-3.7552176301010001E-4</v>
      </c>
      <c r="J784" s="6">
        <v>2022</v>
      </c>
      <c r="K784" s="6">
        <v>1</v>
      </c>
      <c r="L784" s="6">
        <v>1</v>
      </c>
      <c r="M784" s="6" t="s">
        <v>41</v>
      </c>
    </row>
    <row r="785" spans="1:13" x14ac:dyDescent="0.2">
      <c r="A785" s="10">
        <v>44567</v>
      </c>
      <c r="B785" s="11" t="s">
        <v>45</v>
      </c>
      <c r="C785" s="12">
        <v>345.93</v>
      </c>
      <c r="D785" s="12">
        <v>350.52</v>
      </c>
      <c r="E785" s="12">
        <v>348.16</v>
      </c>
      <c r="F785" s="12">
        <v>349.13</v>
      </c>
      <c r="G785" s="13">
        <v>26933500</v>
      </c>
      <c r="H785" s="14">
        <v>8.6964058707960992E-3</v>
      </c>
      <c r="I785" s="14">
        <v>8.6588099423314992E-3</v>
      </c>
      <c r="J785" s="11">
        <v>2022</v>
      </c>
      <c r="K785" s="11">
        <v>1</v>
      </c>
      <c r="L785" s="11">
        <v>1</v>
      </c>
      <c r="M785" s="11" t="s">
        <v>42</v>
      </c>
    </row>
    <row r="786" spans="1:13" x14ac:dyDescent="0.2">
      <c r="A786" s="5">
        <v>44568</v>
      </c>
      <c r="B786" s="6" t="s">
        <v>45</v>
      </c>
      <c r="C786" s="7">
        <v>349.83</v>
      </c>
      <c r="D786" s="7">
        <v>353.63</v>
      </c>
      <c r="E786" s="7">
        <v>348.69</v>
      </c>
      <c r="F786" s="7">
        <v>350.99</v>
      </c>
      <c r="G786" s="8">
        <v>13237556</v>
      </c>
      <c r="H786" s="9">
        <v>5.3275284278062E-3</v>
      </c>
      <c r="I786" s="9">
        <v>5.3133873506574E-3</v>
      </c>
      <c r="J786" s="6">
        <v>2022</v>
      </c>
      <c r="K786" s="6">
        <v>1</v>
      </c>
      <c r="L786" s="6">
        <v>1</v>
      </c>
      <c r="M786" s="6" t="s">
        <v>43</v>
      </c>
    </row>
    <row r="787" spans="1:13" x14ac:dyDescent="0.2">
      <c r="A787" s="10">
        <v>44571</v>
      </c>
      <c r="B787" s="11" t="s">
        <v>45</v>
      </c>
      <c r="C787" s="12">
        <v>353.73</v>
      </c>
      <c r="D787" s="12">
        <v>349.57</v>
      </c>
      <c r="E787" s="12">
        <v>346.24</v>
      </c>
      <c r="F787" s="12">
        <v>347.76</v>
      </c>
      <c r="G787" s="13">
        <v>24139826</v>
      </c>
      <c r="H787" s="14">
        <v>-9.2025413829453992E-3</v>
      </c>
      <c r="I787" s="14">
        <v>-9.2451463509906004E-3</v>
      </c>
      <c r="J787" s="11">
        <v>2022</v>
      </c>
      <c r="K787" s="11">
        <v>1</v>
      </c>
      <c r="L787" s="11">
        <v>1</v>
      </c>
      <c r="M787" s="11" t="s">
        <v>44</v>
      </c>
    </row>
    <row r="788" spans="1:13" x14ac:dyDescent="0.2">
      <c r="A788" s="5">
        <v>44572</v>
      </c>
      <c r="B788" s="6" t="s">
        <v>45</v>
      </c>
      <c r="C788" s="7">
        <v>347.36</v>
      </c>
      <c r="D788" s="7">
        <v>351.88</v>
      </c>
      <c r="E788" s="7">
        <v>342.57</v>
      </c>
      <c r="F788" s="7">
        <v>347.18</v>
      </c>
      <c r="G788" s="8">
        <v>19615368</v>
      </c>
      <c r="H788" s="9">
        <v>-1.6678168852081001E-3</v>
      </c>
      <c r="I788" s="9">
        <v>-1.6692092401334E-3</v>
      </c>
      <c r="J788" s="6">
        <v>2022</v>
      </c>
      <c r="K788" s="6">
        <v>1</v>
      </c>
      <c r="L788" s="6">
        <v>1</v>
      </c>
      <c r="M788" s="6" t="s">
        <v>40</v>
      </c>
    </row>
    <row r="789" spans="1:13" x14ac:dyDescent="0.2">
      <c r="A789" s="10">
        <v>44573</v>
      </c>
      <c r="B789" s="11" t="s">
        <v>45</v>
      </c>
      <c r="C789" s="12">
        <v>345.92</v>
      </c>
      <c r="D789" s="12">
        <v>343.77</v>
      </c>
      <c r="E789" s="12">
        <v>338.14</v>
      </c>
      <c r="F789" s="12">
        <v>340.97</v>
      </c>
      <c r="G789" s="13">
        <v>21821131</v>
      </c>
      <c r="H789" s="14">
        <v>-1.7886975056166699E-2</v>
      </c>
      <c r="I789" s="14">
        <v>-1.8048880566638399E-2</v>
      </c>
      <c r="J789" s="11">
        <v>2022</v>
      </c>
      <c r="K789" s="11">
        <v>1</v>
      </c>
      <c r="L789" s="11">
        <v>1</v>
      </c>
      <c r="M789" s="11" t="s">
        <v>41</v>
      </c>
    </row>
    <row r="790" spans="1:13" x14ac:dyDescent="0.2">
      <c r="A790" s="5">
        <v>44574</v>
      </c>
      <c r="B790" s="6" t="s">
        <v>45</v>
      </c>
      <c r="C790" s="7">
        <v>341.72</v>
      </c>
      <c r="D790" s="7">
        <v>348.97</v>
      </c>
      <c r="E790" s="7">
        <v>338.98</v>
      </c>
      <c r="F790" s="7">
        <v>343.83</v>
      </c>
      <c r="G790" s="8">
        <v>16734050</v>
      </c>
      <c r="H790" s="9">
        <v>8.3878347068655004E-3</v>
      </c>
      <c r="I790" s="9">
        <v>8.3528523029527003E-3</v>
      </c>
      <c r="J790" s="6">
        <v>2022</v>
      </c>
      <c r="K790" s="6">
        <v>1</v>
      </c>
      <c r="L790" s="6">
        <v>1</v>
      </c>
      <c r="M790" s="6" t="s">
        <v>42</v>
      </c>
    </row>
    <row r="791" spans="1:13" x14ac:dyDescent="0.2">
      <c r="A791" s="10">
        <v>44575</v>
      </c>
      <c r="B791" s="11" t="s">
        <v>45</v>
      </c>
      <c r="C791" s="12">
        <v>345.03</v>
      </c>
      <c r="D791" s="12">
        <v>352.67</v>
      </c>
      <c r="E791" s="12">
        <v>345.52</v>
      </c>
      <c r="F791" s="12">
        <v>348.18</v>
      </c>
      <c r="G791" s="13">
        <v>28324649</v>
      </c>
      <c r="H791" s="14">
        <v>1.26516010819301E-2</v>
      </c>
      <c r="I791" s="14">
        <v>1.2572238253854499E-2</v>
      </c>
      <c r="J791" s="11">
        <v>2022</v>
      </c>
      <c r="K791" s="11">
        <v>1</v>
      </c>
      <c r="L791" s="11">
        <v>1</v>
      </c>
      <c r="M791" s="11" t="s">
        <v>43</v>
      </c>
    </row>
    <row r="792" spans="1:13" x14ac:dyDescent="0.2">
      <c r="A792" s="5">
        <v>44578</v>
      </c>
      <c r="B792" s="6" t="s">
        <v>45</v>
      </c>
      <c r="C792" s="7">
        <v>348.37</v>
      </c>
      <c r="D792" s="7">
        <v>356.56</v>
      </c>
      <c r="E792" s="7">
        <v>350.12</v>
      </c>
      <c r="F792" s="7">
        <v>353.86</v>
      </c>
      <c r="G792" s="8">
        <v>42411041</v>
      </c>
      <c r="H792" s="9">
        <v>1.6313401114366102E-2</v>
      </c>
      <c r="I792" s="9">
        <v>1.6181767254284801E-2</v>
      </c>
      <c r="J792" s="6">
        <v>2022</v>
      </c>
      <c r="K792" s="6">
        <v>1</v>
      </c>
      <c r="L792" s="6">
        <v>1</v>
      </c>
      <c r="M792" s="6" t="s">
        <v>44</v>
      </c>
    </row>
    <row r="793" spans="1:13" x14ac:dyDescent="0.2">
      <c r="A793" s="10">
        <v>44579</v>
      </c>
      <c r="B793" s="11" t="s">
        <v>45</v>
      </c>
      <c r="C793" s="12">
        <v>355.54</v>
      </c>
      <c r="D793" s="12">
        <v>362.21</v>
      </c>
      <c r="E793" s="12">
        <v>354.23</v>
      </c>
      <c r="F793" s="12">
        <v>357.81</v>
      </c>
      <c r="G793" s="13">
        <v>27068830</v>
      </c>
      <c r="H793" s="14">
        <v>1.1162606680608001E-2</v>
      </c>
      <c r="I793" s="14">
        <v>1.11007645738305E-2</v>
      </c>
      <c r="J793" s="11">
        <v>2022</v>
      </c>
      <c r="K793" s="11">
        <v>1</v>
      </c>
      <c r="L793" s="11">
        <v>1</v>
      </c>
      <c r="M793" s="11" t="s">
        <v>40</v>
      </c>
    </row>
    <row r="794" spans="1:13" x14ac:dyDescent="0.2">
      <c r="A794" s="5">
        <v>44580</v>
      </c>
      <c r="B794" s="6" t="s">
        <v>45</v>
      </c>
      <c r="C794" s="7">
        <v>357.47</v>
      </c>
      <c r="D794" s="7">
        <v>363.45</v>
      </c>
      <c r="E794" s="7">
        <v>353.36</v>
      </c>
      <c r="F794" s="7">
        <v>357.3</v>
      </c>
      <c r="G794" s="8">
        <v>13079689</v>
      </c>
      <c r="H794" s="9">
        <v>-1.4253374696066999E-3</v>
      </c>
      <c r="I794" s="9">
        <v>-1.4263542293230999E-3</v>
      </c>
      <c r="J794" s="6">
        <v>2022</v>
      </c>
      <c r="K794" s="6">
        <v>1</v>
      </c>
      <c r="L794" s="6">
        <v>1</v>
      </c>
      <c r="M794" s="6" t="s">
        <v>41</v>
      </c>
    </row>
    <row r="795" spans="1:13" x14ac:dyDescent="0.2">
      <c r="A795" s="10">
        <v>44581</v>
      </c>
      <c r="B795" s="11" t="s">
        <v>45</v>
      </c>
      <c r="C795" s="12">
        <v>357.51</v>
      </c>
      <c r="D795" s="12">
        <v>370.09</v>
      </c>
      <c r="E795" s="12">
        <v>362.22</v>
      </c>
      <c r="F795" s="12">
        <v>366.36</v>
      </c>
      <c r="G795" s="13">
        <v>27236408</v>
      </c>
      <c r="H795" s="14">
        <v>2.5356842989084898E-2</v>
      </c>
      <c r="I795" s="14">
        <v>2.5040691505422701E-2</v>
      </c>
      <c r="J795" s="11">
        <v>2022</v>
      </c>
      <c r="K795" s="11">
        <v>1</v>
      </c>
      <c r="L795" s="11">
        <v>1</v>
      </c>
      <c r="M795" s="11" t="s">
        <v>42</v>
      </c>
    </row>
    <row r="796" spans="1:13" x14ac:dyDescent="0.2">
      <c r="A796" s="5">
        <v>44582</v>
      </c>
      <c r="B796" s="6" t="s">
        <v>45</v>
      </c>
      <c r="C796" s="7">
        <v>367</v>
      </c>
      <c r="D796" s="7">
        <v>374.19</v>
      </c>
      <c r="E796" s="7">
        <v>369.65</v>
      </c>
      <c r="F796" s="7">
        <v>371.76</v>
      </c>
      <c r="G796" s="8">
        <v>23582011</v>
      </c>
      <c r="H796" s="9">
        <v>1.4739600393055901E-2</v>
      </c>
      <c r="I796" s="9">
        <v>1.4632028241936001E-2</v>
      </c>
      <c r="J796" s="6">
        <v>2022</v>
      </c>
      <c r="K796" s="6">
        <v>1</v>
      </c>
      <c r="L796" s="6">
        <v>1</v>
      </c>
      <c r="M796" s="6" t="s">
        <v>43</v>
      </c>
    </row>
    <row r="797" spans="1:13" x14ac:dyDescent="0.2">
      <c r="A797" s="10">
        <v>44585</v>
      </c>
      <c r="B797" s="11" t="s">
        <v>45</v>
      </c>
      <c r="C797" s="12">
        <v>372.26</v>
      </c>
      <c r="D797" s="12">
        <v>383.12</v>
      </c>
      <c r="E797" s="12">
        <v>376.7</v>
      </c>
      <c r="F797" s="12">
        <v>380.2</v>
      </c>
      <c r="G797" s="13">
        <v>17967634</v>
      </c>
      <c r="H797" s="14">
        <v>2.2702819023025601E-2</v>
      </c>
      <c r="I797" s="14">
        <v>2.2448945277605901E-2</v>
      </c>
      <c r="J797" s="11">
        <v>2022</v>
      </c>
      <c r="K797" s="11">
        <v>1</v>
      </c>
      <c r="L797" s="11">
        <v>1</v>
      </c>
      <c r="M797" s="11" t="s">
        <v>44</v>
      </c>
    </row>
    <row r="798" spans="1:13" x14ac:dyDescent="0.2">
      <c r="A798" s="5">
        <v>44586</v>
      </c>
      <c r="B798" s="6" t="s">
        <v>45</v>
      </c>
      <c r="C798" s="7">
        <v>383.1</v>
      </c>
      <c r="D798" s="7">
        <v>394.79</v>
      </c>
      <c r="E798" s="7">
        <v>385.64</v>
      </c>
      <c r="F798" s="7">
        <v>389.22</v>
      </c>
      <c r="G798" s="8">
        <v>27797969</v>
      </c>
      <c r="H798" s="9">
        <v>2.3724355602314701E-2</v>
      </c>
      <c r="I798" s="9">
        <v>2.3447306398690401E-2</v>
      </c>
      <c r="J798" s="6">
        <v>2022</v>
      </c>
      <c r="K798" s="6">
        <v>1</v>
      </c>
      <c r="L798" s="6">
        <v>1</v>
      </c>
      <c r="M798" s="6" t="s">
        <v>40</v>
      </c>
    </row>
    <row r="799" spans="1:13" x14ac:dyDescent="0.2">
      <c r="A799" s="10">
        <v>44587</v>
      </c>
      <c r="B799" s="11" t="s">
        <v>45</v>
      </c>
      <c r="C799" s="12">
        <v>389.9</v>
      </c>
      <c r="D799" s="12">
        <v>392.08</v>
      </c>
      <c r="E799" s="12">
        <v>385.16</v>
      </c>
      <c r="F799" s="12">
        <v>388.68</v>
      </c>
      <c r="G799" s="13">
        <v>32550907</v>
      </c>
      <c r="H799" s="14">
        <v>-1.3873901649453001E-3</v>
      </c>
      <c r="I799" s="14">
        <v>-1.3883534817808001E-3</v>
      </c>
      <c r="J799" s="11">
        <v>2022</v>
      </c>
      <c r="K799" s="11">
        <v>1</v>
      </c>
      <c r="L799" s="11">
        <v>1</v>
      </c>
      <c r="M799" s="11" t="s">
        <v>41</v>
      </c>
    </row>
    <row r="800" spans="1:13" x14ac:dyDescent="0.2">
      <c r="A800" s="5">
        <v>44588</v>
      </c>
      <c r="B800" s="6" t="s">
        <v>45</v>
      </c>
      <c r="C800" s="7">
        <v>388.12</v>
      </c>
      <c r="D800" s="7">
        <v>394.72</v>
      </c>
      <c r="E800" s="7">
        <v>387.09</v>
      </c>
      <c r="F800" s="7">
        <v>391.3</v>
      </c>
      <c r="G800" s="8">
        <v>20457054</v>
      </c>
      <c r="H800" s="9">
        <v>6.7407636101676997E-3</v>
      </c>
      <c r="I800" s="9">
        <v>6.7181462451285003E-3</v>
      </c>
      <c r="J800" s="6">
        <v>2022</v>
      </c>
      <c r="K800" s="6">
        <v>1</v>
      </c>
      <c r="L800" s="6">
        <v>1</v>
      </c>
      <c r="M800" s="6" t="s">
        <v>42</v>
      </c>
    </row>
    <row r="801" spans="1:13" x14ac:dyDescent="0.2">
      <c r="A801" s="10">
        <v>44589</v>
      </c>
      <c r="B801" s="11" t="s">
        <v>45</v>
      </c>
      <c r="C801" s="12">
        <v>392.27</v>
      </c>
      <c r="D801" s="12">
        <v>399.33</v>
      </c>
      <c r="E801" s="12">
        <v>392.46</v>
      </c>
      <c r="F801" s="12">
        <v>396.33</v>
      </c>
      <c r="G801" s="13">
        <v>15267951</v>
      </c>
      <c r="H801" s="14">
        <v>1.2854587273191701E-2</v>
      </c>
      <c r="I801" s="14">
        <v>1.2772668342005401E-2</v>
      </c>
      <c r="J801" s="11">
        <v>2022</v>
      </c>
      <c r="K801" s="11">
        <v>1</v>
      </c>
      <c r="L801" s="11">
        <v>1</v>
      </c>
      <c r="M801" s="11" t="s">
        <v>43</v>
      </c>
    </row>
    <row r="802" spans="1:13" x14ac:dyDescent="0.2">
      <c r="A802" s="5">
        <v>44592</v>
      </c>
      <c r="B802" s="6" t="s">
        <v>45</v>
      </c>
      <c r="C802" s="7">
        <v>398.22</v>
      </c>
      <c r="D802" s="7">
        <v>392.87</v>
      </c>
      <c r="E802" s="7">
        <v>382.12</v>
      </c>
      <c r="F802" s="7">
        <v>389.45</v>
      </c>
      <c r="G802" s="8">
        <v>13672330</v>
      </c>
      <c r="H802" s="9">
        <v>-1.73592713143088E-2</v>
      </c>
      <c r="I802" s="9">
        <v>-1.75117101924149E-2</v>
      </c>
      <c r="J802" s="6">
        <v>2022</v>
      </c>
      <c r="K802" s="6">
        <v>1</v>
      </c>
      <c r="L802" s="6">
        <v>1</v>
      </c>
      <c r="M802" s="6" t="s">
        <v>44</v>
      </c>
    </row>
    <row r="803" spans="1:13" x14ac:dyDescent="0.2">
      <c r="A803" s="10">
        <v>44593</v>
      </c>
      <c r="B803" s="11" t="s">
        <v>45</v>
      </c>
      <c r="C803" s="12">
        <v>390.88</v>
      </c>
      <c r="D803" s="12">
        <v>384.82</v>
      </c>
      <c r="E803" s="12">
        <v>381.01</v>
      </c>
      <c r="F803" s="12">
        <v>382.83</v>
      </c>
      <c r="G803" s="13">
        <v>20474297</v>
      </c>
      <c r="H803" s="14">
        <v>-1.6998330979586501E-2</v>
      </c>
      <c r="I803" s="14">
        <v>-1.7144460951962801E-2</v>
      </c>
      <c r="J803" s="11">
        <v>2022</v>
      </c>
      <c r="K803" s="11">
        <v>2</v>
      </c>
      <c r="L803" s="11">
        <v>1</v>
      </c>
      <c r="M803" s="11" t="s">
        <v>40</v>
      </c>
    </row>
    <row r="804" spans="1:13" x14ac:dyDescent="0.2">
      <c r="A804" s="5">
        <v>44594</v>
      </c>
      <c r="B804" s="6" t="s">
        <v>45</v>
      </c>
      <c r="C804" s="7">
        <v>384.13</v>
      </c>
      <c r="D804" s="7">
        <v>381.81</v>
      </c>
      <c r="E804" s="7">
        <v>369.29</v>
      </c>
      <c r="F804" s="7">
        <v>375.3</v>
      </c>
      <c r="G804" s="8">
        <v>23860509</v>
      </c>
      <c r="H804" s="9">
        <v>-1.9669304913408001E-2</v>
      </c>
      <c r="I804" s="9">
        <v>-1.9865320273019401E-2</v>
      </c>
      <c r="J804" s="6">
        <v>2022</v>
      </c>
      <c r="K804" s="6">
        <v>2</v>
      </c>
      <c r="L804" s="6">
        <v>1</v>
      </c>
      <c r="M804" s="6" t="s">
        <v>41</v>
      </c>
    </row>
    <row r="805" spans="1:13" x14ac:dyDescent="0.2">
      <c r="A805" s="10">
        <v>44595</v>
      </c>
      <c r="B805" s="11" t="s">
        <v>45</v>
      </c>
      <c r="C805" s="12">
        <v>372.64</v>
      </c>
      <c r="D805" s="12">
        <v>376.68</v>
      </c>
      <c r="E805" s="12">
        <v>372.02</v>
      </c>
      <c r="F805" s="12">
        <v>374.88</v>
      </c>
      <c r="G805" s="13">
        <v>21414626</v>
      </c>
      <c r="H805" s="14">
        <v>-1.1191047162271001E-3</v>
      </c>
      <c r="I805" s="14">
        <v>-1.1197313814897E-3</v>
      </c>
      <c r="J805" s="11">
        <v>2022</v>
      </c>
      <c r="K805" s="11">
        <v>2</v>
      </c>
      <c r="L805" s="11">
        <v>1</v>
      </c>
      <c r="M805" s="11" t="s">
        <v>42</v>
      </c>
    </row>
    <row r="806" spans="1:13" x14ac:dyDescent="0.2">
      <c r="A806" s="5">
        <v>44596</v>
      </c>
      <c r="B806" s="6" t="s">
        <v>45</v>
      </c>
      <c r="C806" s="7">
        <v>370.46</v>
      </c>
      <c r="D806" s="7">
        <v>378.3</v>
      </c>
      <c r="E806" s="7">
        <v>369.37</v>
      </c>
      <c r="F806" s="7">
        <v>373.14</v>
      </c>
      <c r="G806" s="8">
        <v>20366495</v>
      </c>
      <c r="H806" s="9">
        <v>-4.6414852752879997E-3</v>
      </c>
      <c r="I806" s="9">
        <v>-4.6522904156324997E-3</v>
      </c>
      <c r="J806" s="6">
        <v>2022</v>
      </c>
      <c r="K806" s="6">
        <v>2</v>
      </c>
      <c r="L806" s="6">
        <v>1</v>
      </c>
      <c r="M806" s="6" t="s">
        <v>43</v>
      </c>
    </row>
    <row r="807" spans="1:13" x14ac:dyDescent="0.2">
      <c r="A807" s="10">
        <v>44599</v>
      </c>
      <c r="B807" s="11" t="s">
        <v>45</v>
      </c>
      <c r="C807" s="12">
        <v>375.38</v>
      </c>
      <c r="D807" s="12">
        <v>366.93</v>
      </c>
      <c r="E807" s="12">
        <v>363.12</v>
      </c>
      <c r="F807" s="12">
        <v>365.01</v>
      </c>
      <c r="G807" s="13">
        <v>29643583</v>
      </c>
      <c r="H807" s="14">
        <v>-2.1788068821353802E-2</v>
      </c>
      <c r="I807" s="14">
        <v>-2.2028933876385399E-2</v>
      </c>
      <c r="J807" s="11">
        <v>2022</v>
      </c>
      <c r="K807" s="11">
        <v>2</v>
      </c>
      <c r="L807" s="11">
        <v>1</v>
      </c>
      <c r="M807" s="11" t="s">
        <v>44</v>
      </c>
    </row>
    <row r="808" spans="1:13" x14ac:dyDescent="0.2">
      <c r="A808" s="5">
        <v>44600</v>
      </c>
      <c r="B808" s="6" t="s">
        <v>45</v>
      </c>
      <c r="C808" s="7">
        <v>365.77</v>
      </c>
      <c r="D808" s="7">
        <v>370.84</v>
      </c>
      <c r="E808" s="7">
        <v>360.93</v>
      </c>
      <c r="F808" s="7">
        <v>366.09</v>
      </c>
      <c r="G808" s="8">
        <v>28723730</v>
      </c>
      <c r="H808" s="9">
        <v>2.9588230459438002E-3</v>
      </c>
      <c r="I808" s="9">
        <v>2.9544543443903002E-3</v>
      </c>
      <c r="J808" s="6">
        <v>2022</v>
      </c>
      <c r="K808" s="6">
        <v>2</v>
      </c>
      <c r="L808" s="6">
        <v>1</v>
      </c>
      <c r="M808" s="6" t="s">
        <v>40</v>
      </c>
    </row>
    <row r="809" spans="1:13" x14ac:dyDescent="0.2">
      <c r="A809" s="10">
        <v>44601</v>
      </c>
      <c r="B809" s="11" t="s">
        <v>45</v>
      </c>
      <c r="C809" s="12">
        <v>366.05</v>
      </c>
      <c r="D809" s="12">
        <v>368.99</v>
      </c>
      <c r="E809" s="12">
        <v>363.57</v>
      </c>
      <c r="F809" s="12">
        <v>365.75</v>
      </c>
      <c r="G809" s="13">
        <v>26542675</v>
      </c>
      <c r="H809" s="14">
        <v>-9.2873337157509995E-4</v>
      </c>
      <c r="I809" s="14">
        <v>-9.2916491162400004E-4</v>
      </c>
      <c r="J809" s="11">
        <v>2022</v>
      </c>
      <c r="K809" s="11">
        <v>2</v>
      </c>
      <c r="L809" s="11">
        <v>1</v>
      </c>
      <c r="M809" s="11" t="s">
        <v>41</v>
      </c>
    </row>
    <row r="810" spans="1:13" x14ac:dyDescent="0.2">
      <c r="A810" s="5">
        <v>44602</v>
      </c>
      <c r="B810" s="6" t="s">
        <v>45</v>
      </c>
      <c r="C810" s="7">
        <v>366.95</v>
      </c>
      <c r="D810" s="7">
        <v>378.43</v>
      </c>
      <c r="E810" s="7">
        <v>369.03</v>
      </c>
      <c r="F810" s="7">
        <v>372.84</v>
      </c>
      <c r="G810" s="8">
        <v>31938818</v>
      </c>
      <c r="H810" s="9">
        <v>1.9384825700615001E-2</v>
      </c>
      <c r="I810" s="9">
        <v>1.9199333292722501E-2</v>
      </c>
      <c r="J810" s="6">
        <v>2022</v>
      </c>
      <c r="K810" s="6">
        <v>2</v>
      </c>
      <c r="L810" s="6">
        <v>1</v>
      </c>
      <c r="M810" s="6" t="s">
        <v>42</v>
      </c>
    </row>
    <row r="811" spans="1:13" x14ac:dyDescent="0.2">
      <c r="A811" s="10">
        <v>44603</v>
      </c>
      <c r="B811" s="11" t="s">
        <v>45</v>
      </c>
      <c r="C811" s="12">
        <v>376.24</v>
      </c>
      <c r="D811" s="12">
        <v>390.52</v>
      </c>
      <c r="E811" s="12">
        <v>380.54</v>
      </c>
      <c r="F811" s="12">
        <v>385.08</v>
      </c>
      <c r="G811" s="13">
        <v>20531978</v>
      </c>
      <c r="H811" s="14">
        <v>3.2829095590601799E-2</v>
      </c>
      <c r="I811" s="14">
        <v>3.2301731716809397E-2</v>
      </c>
      <c r="J811" s="11">
        <v>2022</v>
      </c>
      <c r="K811" s="11">
        <v>2</v>
      </c>
      <c r="L811" s="11">
        <v>1</v>
      </c>
      <c r="M811" s="11" t="s">
        <v>43</v>
      </c>
    </row>
    <row r="812" spans="1:13" x14ac:dyDescent="0.2">
      <c r="A812" s="5">
        <v>44606</v>
      </c>
      <c r="B812" s="6" t="s">
        <v>45</v>
      </c>
      <c r="C812" s="7">
        <v>387.65</v>
      </c>
      <c r="D812" s="7">
        <v>396.33</v>
      </c>
      <c r="E812" s="7">
        <v>382.47</v>
      </c>
      <c r="F812" s="7">
        <v>388.09</v>
      </c>
      <c r="G812" s="8">
        <v>18002453</v>
      </c>
      <c r="H812" s="9">
        <v>7.8165575984210003E-3</v>
      </c>
      <c r="I812" s="9">
        <v>7.7861665781197003E-3</v>
      </c>
      <c r="J812" s="6">
        <v>2022</v>
      </c>
      <c r="K812" s="6">
        <v>2</v>
      </c>
      <c r="L812" s="6">
        <v>1</v>
      </c>
      <c r="M812" s="6" t="s">
        <v>44</v>
      </c>
    </row>
    <row r="813" spans="1:13" x14ac:dyDescent="0.2">
      <c r="A813" s="10">
        <v>44607</v>
      </c>
      <c r="B813" s="11" t="s">
        <v>45</v>
      </c>
      <c r="C813" s="12">
        <v>389.85</v>
      </c>
      <c r="D813" s="12">
        <v>389.36</v>
      </c>
      <c r="E813" s="12">
        <v>380.9</v>
      </c>
      <c r="F813" s="12">
        <v>384.08</v>
      </c>
      <c r="G813" s="13">
        <v>21374010</v>
      </c>
      <c r="H813" s="14">
        <v>-1.0332654796567701E-2</v>
      </c>
      <c r="I813" s="14">
        <v>-1.03864072652006E-2</v>
      </c>
      <c r="J813" s="11">
        <v>2022</v>
      </c>
      <c r="K813" s="11">
        <v>2</v>
      </c>
      <c r="L813" s="11">
        <v>1</v>
      </c>
      <c r="M813" s="11" t="s">
        <v>40</v>
      </c>
    </row>
    <row r="814" spans="1:13" x14ac:dyDescent="0.2">
      <c r="A814" s="5">
        <v>44608</v>
      </c>
      <c r="B814" s="6" t="s">
        <v>45</v>
      </c>
      <c r="C814" s="7">
        <v>382.47</v>
      </c>
      <c r="D814" s="7">
        <v>393.53</v>
      </c>
      <c r="E814" s="7">
        <v>382.26</v>
      </c>
      <c r="F814" s="7">
        <v>388.24</v>
      </c>
      <c r="G814" s="8">
        <v>20936310</v>
      </c>
      <c r="H814" s="9">
        <v>1.08310768589878E-2</v>
      </c>
      <c r="I814" s="9">
        <v>1.07728408742759E-2</v>
      </c>
      <c r="J814" s="6">
        <v>2022</v>
      </c>
      <c r="K814" s="6">
        <v>2</v>
      </c>
      <c r="L814" s="6">
        <v>1</v>
      </c>
      <c r="M814" s="6" t="s">
        <v>41</v>
      </c>
    </row>
    <row r="815" spans="1:13" x14ac:dyDescent="0.2">
      <c r="A815" s="10">
        <v>44609</v>
      </c>
      <c r="B815" s="11" t="s">
        <v>45</v>
      </c>
      <c r="C815" s="12">
        <v>386.85</v>
      </c>
      <c r="D815" s="12">
        <v>391.86</v>
      </c>
      <c r="E815" s="12">
        <v>384.28</v>
      </c>
      <c r="F815" s="12">
        <v>388.53</v>
      </c>
      <c r="G815" s="13">
        <v>13510794</v>
      </c>
      <c r="H815" s="14">
        <v>7.4696064290110005E-4</v>
      </c>
      <c r="I815" s="14">
        <v>7.4668180664459998E-4</v>
      </c>
      <c r="J815" s="11">
        <v>2022</v>
      </c>
      <c r="K815" s="11">
        <v>2</v>
      </c>
      <c r="L815" s="11">
        <v>1</v>
      </c>
      <c r="M815" s="11" t="s">
        <v>42</v>
      </c>
    </row>
    <row r="816" spans="1:13" x14ac:dyDescent="0.2">
      <c r="A816" s="5">
        <v>44610</v>
      </c>
      <c r="B816" s="6" t="s">
        <v>45</v>
      </c>
      <c r="C816" s="7">
        <v>384.15</v>
      </c>
      <c r="D816" s="7">
        <v>389.67</v>
      </c>
      <c r="E816" s="7">
        <v>384.74</v>
      </c>
      <c r="F816" s="7">
        <v>387.29</v>
      </c>
      <c r="G816" s="8">
        <v>21225541</v>
      </c>
      <c r="H816" s="9">
        <v>-3.1915167425936998E-3</v>
      </c>
      <c r="I816" s="9">
        <v>-3.1966204941850001E-3</v>
      </c>
      <c r="J816" s="6">
        <v>2022</v>
      </c>
      <c r="K816" s="6">
        <v>2</v>
      </c>
      <c r="L816" s="6">
        <v>1</v>
      </c>
      <c r="M816" s="6" t="s">
        <v>43</v>
      </c>
    </row>
    <row r="817" spans="1:13" x14ac:dyDescent="0.2">
      <c r="A817" s="10">
        <v>44613</v>
      </c>
      <c r="B817" s="11" t="s">
        <v>45</v>
      </c>
      <c r="C817" s="12">
        <v>388.45</v>
      </c>
      <c r="D817" s="12">
        <v>385.92</v>
      </c>
      <c r="E817" s="12">
        <v>377.35</v>
      </c>
      <c r="F817" s="12">
        <v>382.29</v>
      </c>
      <c r="G817" s="13">
        <v>34824842</v>
      </c>
      <c r="H817" s="14">
        <v>-1.29102223140282E-2</v>
      </c>
      <c r="I817" s="14">
        <v>-1.2994283517122901E-2</v>
      </c>
      <c r="J817" s="11">
        <v>2022</v>
      </c>
      <c r="K817" s="11">
        <v>2</v>
      </c>
      <c r="L817" s="11">
        <v>1</v>
      </c>
      <c r="M817" s="11" t="s">
        <v>44</v>
      </c>
    </row>
    <row r="818" spans="1:13" x14ac:dyDescent="0.2">
      <c r="A818" s="5">
        <v>44614</v>
      </c>
      <c r="B818" s="6" t="s">
        <v>45</v>
      </c>
      <c r="C818" s="7">
        <v>384.3</v>
      </c>
      <c r="D818" s="7">
        <v>383.82</v>
      </c>
      <c r="E818" s="7">
        <v>377.49</v>
      </c>
      <c r="F818" s="7">
        <v>379.73</v>
      </c>
      <c r="G818" s="8">
        <v>31789366</v>
      </c>
      <c r="H818" s="9">
        <v>-6.6964869601610997E-3</v>
      </c>
      <c r="I818" s="9">
        <v>-6.7190090311111004E-3</v>
      </c>
      <c r="J818" s="6">
        <v>2022</v>
      </c>
      <c r="K818" s="6">
        <v>2</v>
      </c>
      <c r="L818" s="6">
        <v>1</v>
      </c>
      <c r="M818" s="6" t="s">
        <v>40</v>
      </c>
    </row>
    <row r="819" spans="1:13" x14ac:dyDescent="0.2">
      <c r="A819" s="10">
        <v>44615</v>
      </c>
      <c r="B819" s="11" t="s">
        <v>45</v>
      </c>
      <c r="C819" s="12">
        <v>381.87</v>
      </c>
      <c r="D819" s="12">
        <v>384.4</v>
      </c>
      <c r="E819" s="12">
        <v>373.15</v>
      </c>
      <c r="F819" s="12">
        <v>378.9</v>
      </c>
      <c r="G819" s="13">
        <v>29266133</v>
      </c>
      <c r="H819" s="14">
        <v>-2.1857635688515998E-3</v>
      </c>
      <c r="I819" s="14">
        <v>-2.1881558366313001E-3</v>
      </c>
      <c r="J819" s="11">
        <v>2022</v>
      </c>
      <c r="K819" s="11">
        <v>2</v>
      </c>
      <c r="L819" s="11">
        <v>1</v>
      </c>
      <c r="M819" s="11" t="s">
        <v>41</v>
      </c>
    </row>
    <row r="820" spans="1:13" x14ac:dyDescent="0.2">
      <c r="A820" s="5">
        <v>44616</v>
      </c>
      <c r="B820" s="6" t="s">
        <v>45</v>
      </c>
      <c r="C820" s="7">
        <v>380.1</v>
      </c>
      <c r="D820" s="7">
        <v>385.72</v>
      </c>
      <c r="E820" s="7">
        <v>382.14</v>
      </c>
      <c r="F820" s="7">
        <v>383.95</v>
      </c>
      <c r="G820" s="8">
        <v>26006883</v>
      </c>
      <c r="H820" s="9">
        <v>1.3328054895750801E-2</v>
      </c>
      <c r="I820" s="9">
        <v>1.32400177519974E-2</v>
      </c>
      <c r="J820" s="6">
        <v>2022</v>
      </c>
      <c r="K820" s="6">
        <v>2</v>
      </c>
      <c r="L820" s="6">
        <v>1</v>
      </c>
      <c r="M820" s="6" t="s">
        <v>42</v>
      </c>
    </row>
    <row r="821" spans="1:13" x14ac:dyDescent="0.2">
      <c r="A821" s="10">
        <v>44617</v>
      </c>
      <c r="B821" s="11" t="s">
        <v>45</v>
      </c>
      <c r="C821" s="12">
        <v>383.67</v>
      </c>
      <c r="D821" s="12">
        <v>391.96</v>
      </c>
      <c r="E821" s="12">
        <v>383.82</v>
      </c>
      <c r="F821" s="12">
        <v>387.28</v>
      </c>
      <c r="G821" s="13">
        <v>38611315</v>
      </c>
      <c r="H821" s="14">
        <v>8.6730042974345004E-3</v>
      </c>
      <c r="I821" s="14">
        <v>8.6356098548862996E-3</v>
      </c>
      <c r="J821" s="11">
        <v>2022</v>
      </c>
      <c r="K821" s="11">
        <v>2</v>
      </c>
      <c r="L821" s="11">
        <v>1</v>
      </c>
      <c r="M821" s="11" t="s">
        <v>43</v>
      </c>
    </row>
    <row r="822" spans="1:13" x14ac:dyDescent="0.2">
      <c r="A822" s="5">
        <v>44620</v>
      </c>
      <c r="B822" s="6" t="s">
        <v>45</v>
      </c>
      <c r="C822" s="7">
        <v>386.25</v>
      </c>
      <c r="D822" s="7">
        <v>401.93</v>
      </c>
      <c r="E822" s="7">
        <v>394.07</v>
      </c>
      <c r="F822" s="7">
        <v>398.81</v>
      </c>
      <c r="G822" s="8">
        <v>18189153</v>
      </c>
      <c r="H822" s="9">
        <v>2.97717413757487E-2</v>
      </c>
      <c r="I822" s="9">
        <v>2.9337167367543101E-2</v>
      </c>
      <c r="J822" s="6">
        <v>2022</v>
      </c>
      <c r="K822" s="6">
        <v>2</v>
      </c>
      <c r="L822" s="6">
        <v>1</v>
      </c>
      <c r="M822" s="6" t="s">
        <v>44</v>
      </c>
    </row>
    <row r="823" spans="1:13" x14ac:dyDescent="0.2">
      <c r="A823" s="10">
        <v>44621</v>
      </c>
      <c r="B823" s="11" t="s">
        <v>45</v>
      </c>
      <c r="C823" s="12">
        <v>397.26</v>
      </c>
      <c r="D823" s="12">
        <v>408.46</v>
      </c>
      <c r="E823" s="12">
        <v>398.15</v>
      </c>
      <c r="F823" s="12">
        <v>403.31</v>
      </c>
      <c r="G823" s="13">
        <v>18716915</v>
      </c>
      <c r="H823" s="14">
        <v>1.1283568616634499E-2</v>
      </c>
      <c r="I823" s="14">
        <v>1.1220384010578101E-2</v>
      </c>
      <c r="J823" s="11">
        <v>2022</v>
      </c>
      <c r="K823" s="11">
        <v>3</v>
      </c>
      <c r="L823" s="11">
        <v>1</v>
      </c>
      <c r="M823" s="11" t="s">
        <v>40</v>
      </c>
    </row>
    <row r="824" spans="1:13" x14ac:dyDescent="0.2">
      <c r="A824" s="5">
        <v>44622</v>
      </c>
      <c r="B824" s="6" t="s">
        <v>45</v>
      </c>
      <c r="C824" s="7">
        <v>403</v>
      </c>
      <c r="D824" s="7">
        <v>408.12</v>
      </c>
      <c r="E824" s="7">
        <v>402.61</v>
      </c>
      <c r="F824" s="7">
        <v>406.25</v>
      </c>
      <c r="G824" s="8">
        <v>35028583</v>
      </c>
      <c r="H824" s="9">
        <v>7.2896779152512997E-3</v>
      </c>
      <c r="I824" s="9">
        <v>7.2632366343871003E-3</v>
      </c>
      <c r="J824" s="6">
        <v>2022</v>
      </c>
      <c r="K824" s="6">
        <v>3</v>
      </c>
      <c r="L824" s="6">
        <v>1</v>
      </c>
      <c r="M824" s="6" t="s">
        <v>41</v>
      </c>
    </row>
    <row r="825" spans="1:13" x14ac:dyDescent="0.2">
      <c r="A825" s="10">
        <v>44623</v>
      </c>
      <c r="B825" s="11" t="s">
        <v>45</v>
      </c>
      <c r="C825" s="12">
        <v>404.38</v>
      </c>
      <c r="D825" s="12">
        <v>407.88</v>
      </c>
      <c r="E825" s="12">
        <v>401.91</v>
      </c>
      <c r="F825" s="12">
        <v>404.54</v>
      </c>
      <c r="G825" s="13">
        <v>25207896</v>
      </c>
      <c r="H825" s="14">
        <v>-4.2092307692307004E-3</v>
      </c>
      <c r="I825" s="14">
        <v>-4.2181145189977001E-3</v>
      </c>
      <c r="J825" s="11">
        <v>2022</v>
      </c>
      <c r="K825" s="11">
        <v>3</v>
      </c>
      <c r="L825" s="11">
        <v>1</v>
      </c>
      <c r="M825" s="11" t="s">
        <v>42</v>
      </c>
    </row>
    <row r="826" spans="1:13" x14ac:dyDescent="0.2">
      <c r="A826" s="5">
        <v>44624</v>
      </c>
      <c r="B826" s="6" t="s">
        <v>45</v>
      </c>
      <c r="C826" s="7">
        <v>407.89</v>
      </c>
      <c r="D826" s="7">
        <v>404.36</v>
      </c>
      <c r="E826" s="7">
        <v>393.24</v>
      </c>
      <c r="F826" s="7">
        <v>398.22</v>
      </c>
      <c r="G826" s="8">
        <v>20440583</v>
      </c>
      <c r="H826" s="9">
        <v>-1.56226825530231E-2</v>
      </c>
      <c r="I826" s="9">
        <v>-1.5746002739060801E-2</v>
      </c>
      <c r="J826" s="6">
        <v>2022</v>
      </c>
      <c r="K826" s="6">
        <v>3</v>
      </c>
      <c r="L826" s="6">
        <v>1</v>
      </c>
      <c r="M826" s="6" t="s">
        <v>43</v>
      </c>
    </row>
    <row r="827" spans="1:13" x14ac:dyDescent="0.2">
      <c r="A827" s="10">
        <v>44627</v>
      </c>
      <c r="B827" s="11" t="s">
        <v>45</v>
      </c>
      <c r="C827" s="12">
        <v>395.77</v>
      </c>
      <c r="D827" s="12">
        <v>397.09</v>
      </c>
      <c r="E827" s="12">
        <v>392.34</v>
      </c>
      <c r="F827" s="12">
        <v>394.89</v>
      </c>
      <c r="G827" s="13">
        <v>29501857</v>
      </c>
      <c r="H827" s="14">
        <v>-8.3622118427001003E-3</v>
      </c>
      <c r="I827" s="14">
        <v>-8.3973712804626E-3</v>
      </c>
      <c r="J827" s="11">
        <v>2022</v>
      </c>
      <c r="K827" s="11">
        <v>3</v>
      </c>
      <c r="L827" s="11">
        <v>1</v>
      </c>
      <c r="M827" s="11" t="s">
        <v>44</v>
      </c>
    </row>
    <row r="828" spans="1:13" x14ac:dyDescent="0.2">
      <c r="A828" s="5">
        <v>44628</v>
      </c>
      <c r="B828" s="6" t="s">
        <v>45</v>
      </c>
      <c r="C828" s="7">
        <v>394.52</v>
      </c>
      <c r="D828" s="7">
        <v>394.5</v>
      </c>
      <c r="E828" s="7">
        <v>386.47</v>
      </c>
      <c r="F828" s="7">
        <v>390.79</v>
      </c>
      <c r="G828" s="8">
        <v>21918603</v>
      </c>
      <c r="H828" s="9">
        <v>-1.0382638203043699E-2</v>
      </c>
      <c r="I828" s="9">
        <v>-1.0436913800526099E-2</v>
      </c>
      <c r="J828" s="6">
        <v>2022</v>
      </c>
      <c r="K828" s="6">
        <v>3</v>
      </c>
      <c r="L828" s="6">
        <v>1</v>
      </c>
      <c r="M828" s="6" t="s">
        <v>40</v>
      </c>
    </row>
    <row r="829" spans="1:13" x14ac:dyDescent="0.2">
      <c r="A829" s="10">
        <v>44629</v>
      </c>
      <c r="B829" s="11" t="s">
        <v>45</v>
      </c>
      <c r="C829" s="12">
        <v>387.22</v>
      </c>
      <c r="D829" s="12">
        <v>382.73</v>
      </c>
      <c r="E829" s="12">
        <v>368.21</v>
      </c>
      <c r="F829" s="12">
        <v>375.57</v>
      </c>
      <c r="G829" s="13">
        <v>19445548</v>
      </c>
      <c r="H829" s="14">
        <v>-3.8946748893267498E-2</v>
      </c>
      <c r="I829" s="14">
        <v>-3.97254593652192E-2</v>
      </c>
      <c r="J829" s="11">
        <v>2022</v>
      </c>
      <c r="K829" s="11">
        <v>3</v>
      </c>
      <c r="L829" s="11">
        <v>1</v>
      </c>
      <c r="M829" s="11" t="s">
        <v>41</v>
      </c>
    </row>
    <row r="830" spans="1:13" x14ac:dyDescent="0.2">
      <c r="A830" s="5">
        <v>44630</v>
      </c>
      <c r="B830" s="6" t="s">
        <v>45</v>
      </c>
      <c r="C830" s="7">
        <v>376.09</v>
      </c>
      <c r="D830" s="7">
        <v>376.74</v>
      </c>
      <c r="E830" s="7">
        <v>364.92</v>
      </c>
      <c r="F830" s="7">
        <v>369.87</v>
      </c>
      <c r="G830" s="8">
        <v>19283894</v>
      </c>
      <c r="H830" s="9">
        <v>-1.51769310647814E-2</v>
      </c>
      <c r="I830" s="9">
        <v>-1.52932793911094E-2</v>
      </c>
      <c r="J830" s="6">
        <v>2022</v>
      </c>
      <c r="K830" s="6">
        <v>3</v>
      </c>
      <c r="L830" s="6">
        <v>1</v>
      </c>
      <c r="M830" s="6" t="s">
        <v>42</v>
      </c>
    </row>
    <row r="831" spans="1:13" x14ac:dyDescent="0.2">
      <c r="A831" s="10">
        <v>44631</v>
      </c>
      <c r="B831" s="11" t="s">
        <v>45</v>
      </c>
      <c r="C831" s="12">
        <v>369.86</v>
      </c>
      <c r="D831" s="12">
        <v>380.77</v>
      </c>
      <c r="E831" s="12">
        <v>377.39</v>
      </c>
      <c r="F831" s="12">
        <v>379.54</v>
      </c>
      <c r="G831" s="13">
        <v>27531770</v>
      </c>
      <c r="H831" s="14">
        <v>2.61443209776408E-2</v>
      </c>
      <c r="I831" s="14">
        <v>2.5808400577261699E-2</v>
      </c>
      <c r="J831" s="11">
        <v>2022</v>
      </c>
      <c r="K831" s="11">
        <v>3</v>
      </c>
      <c r="L831" s="11">
        <v>1</v>
      </c>
      <c r="M831" s="11" t="s">
        <v>43</v>
      </c>
    </row>
    <row r="832" spans="1:13" x14ac:dyDescent="0.2">
      <c r="A832" s="5">
        <v>44634</v>
      </c>
      <c r="B832" s="6" t="s">
        <v>45</v>
      </c>
      <c r="C832" s="7">
        <v>378.9</v>
      </c>
      <c r="D832" s="7">
        <v>384.88</v>
      </c>
      <c r="E832" s="7">
        <v>378.46</v>
      </c>
      <c r="F832" s="7">
        <v>381.98</v>
      </c>
      <c r="G832" s="8">
        <v>26592267</v>
      </c>
      <c r="H832" s="9">
        <v>6.4288349054117001E-3</v>
      </c>
      <c r="I832" s="9">
        <v>6.4082580891756001E-3</v>
      </c>
      <c r="J832" s="6">
        <v>2022</v>
      </c>
      <c r="K832" s="6">
        <v>3</v>
      </c>
      <c r="L832" s="6">
        <v>1</v>
      </c>
      <c r="M832" s="6" t="s">
        <v>44</v>
      </c>
    </row>
    <row r="833" spans="1:13" x14ac:dyDescent="0.2">
      <c r="A833" s="10">
        <v>44635</v>
      </c>
      <c r="B833" s="11" t="s">
        <v>45</v>
      </c>
      <c r="C833" s="12">
        <v>380.29</v>
      </c>
      <c r="D833" s="12">
        <v>381.09</v>
      </c>
      <c r="E833" s="12">
        <v>378.48</v>
      </c>
      <c r="F833" s="12">
        <v>379.94</v>
      </c>
      <c r="G833" s="13">
        <v>39405281</v>
      </c>
      <c r="H833" s="14">
        <v>-5.3405937483638E-3</v>
      </c>
      <c r="I833" s="14">
        <v>-5.3549056981054E-3</v>
      </c>
      <c r="J833" s="11">
        <v>2022</v>
      </c>
      <c r="K833" s="11">
        <v>3</v>
      </c>
      <c r="L833" s="11">
        <v>1</v>
      </c>
      <c r="M833" s="11" t="s">
        <v>40</v>
      </c>
    </row>
    <row r="834" spans="1:13" x14ac:dyDescent="0.2">
      <c r="A834" s="5">
        <v>44636</v>
      </c>
      <c r="B834" s="6" t="s">
        <v>45</v>
      </c>
      <c r="C834" s="7">
        <v>379.95</v>
      </c>
      <c r="D834" s="7">
        <v>388.2</v>
      </c>
      <c r="E834" s="7">
        <v>376.38</v>
      </c>
      <c r="F834" s="7">
        <v>382.56</v>
      </c>
      <c r="G834" s="8">
        <v>22916313</v>
      </c>
      <c r="H834" s="9">
        <v>6.8958256566826002E-3</v>
      </c>
      <c r="I834" s="9">
        <v>6.8721581931114996E-3</v>
      </c>
      <c r="J834" s="6">
        <v>2022</v>
      </c>
      <c r="K834" s="6">
        <v>3</v>
      </c>
      <c r="L834" s="6">
        <v>1</v>
      </c>
      <c r="M834" s="6" t="s">
        <v>41</v>
      </c>
    </row>
    <row r="835" spans="1:13" x14ac:dyDescent="0.2">
      <c r="A835" s="10">
        <v>44637</v>
      </c>
      <c r="B835" s="11" t="s">
        <v>45</v>
      </c>
      <c r="C835" s="12">
        <v>381.58</v>
      </c>
      <c r="D835" s="12">
        <v>373.6</v>
      </c>
      <c r="E835" s="12">
        <v>368.18</v>
      </c>
      <c r="F835" s="12">
        <v>371.19</v>
      </c>
      <c r="G835" s="13">
        <v>22799326</v>
      </c>
      <c r="H835" s="14">
        <v>-2.9720828105395201E-2</v>
      </c>
      <c r="I835" s="14">
        <v>-3.0171442816020501E-2</v>
      </c>
      <c r="J835" s="11">
        <v>2022</v>
      </c>
      <c r="K835" s="11">
        <v>3</v>
      </c>
      <c r="L835" s="11">
        <v>1</v>
      </c>
      <c r="M835" s="11" t="s">
        <v>42</v>
      </c>
    </row>
    <row r="836" spans="1:13" x14ac:dyDescent="0.2">
      <c r="A836" s="5">
        <v>44638</v>
      </c>
      <c r="B836" s="6" t="s">
        <v>45</v>
      </c>
      <c r="C836" s="7">
        <v>370.95</v>
      </c>
      <c r="D836" s="7">
        <v>375.9</v>
      </c>
      <c r="E836" s="7">
        <v>369.43</v>
      </c>
      <c r="F836" s="7">
        <v>373.06</v>
      </c>
      <c r="G836" s="8">
        <v>38504144</v>
      </c>
      <c r="H836" s="9">
        <v>5.0378512352163996E-3</v>
      </c>
      <c r="I836" s="9">
        <v>5.0252037224225001E-3</v>
      </c>
      <c r="J836" s="6">
        <v>2022</v>
      </c>
      <c r="K836" s="6">
        <v>3</v>
      </c>
      <c r="L836" s="6">
        <v>1</v>
      </c>
      <c r="M836" s="6" t="s">
        <v>43</v>
      </c>
    </row>
    <row r="837" spans="1:13" x14ac:dyDescent="0.2">
      <c r="A837" s="10">
        <v>44641</v>
      </c>
      <c r="B837" s="11" t="s">
        <v>45</v>
      </c>
      <c r="C837" s="12">
        <v>376.51</v>
      </c>
      <c r="D837" s="12">
        <v>384.34</v>
      </c>
      <c r="E837" s="12">
        <v>378.34</v>
      </c>
      <c r="F837" s="12">
        <v>380.87</v>
      </c>
      <c r="G837" s="13">
        <v>33601471</v>
      </c>
      <c r="H837" s="14">
        <v>2.0934970246072999E-2</v>
      </c>
      <c r="I837" s="14">
        <v>2.07188449367307E-2</v>
      </c>
      <c r="J837" s="11">
        <v>2022</v>
      </c>
      <c r="K837" s="11">
        <v>3</v>
      </c>
      <c r="L837" s="11">
        <v>1</v>
      </c>
      <c r="M837" s="11" t="s">
        <v>44</v>
      </c>
    </row>
    <row r="838" spans="1:13" x14ac:dyDescent="0.2">
      <c r="A838" s="5">
        <v>44642</v>
      </c>
      <c r="B838" s="6" t="s">
        <v>45</v>
      </c>
      <c r="C838" s="7">
        <v>381.18</v>
      </c>
      <c r="D838" s="7">
        <v>385.88</v>
      </c>
      <c r="E838" s="7">
        <v>375.36</v>
      </c>
      <c r="F838" s="7">
        <v>380.37</v>
      </c>
      <c r="G838" s="8">
        <v>26110703</v>
      </c>
      <c r="H838" s="9">
        <v>-1.312783889516E-3</v>
      </c>
      <c r="I838" s="9">
        <v>-1.3136463451809001E-3</v>
      </c>
      <c r="J838" s="6">
        <v>2022</v>
      </c>
      <c r="K838" s="6">
        <v>3</v>
      </c>
      <c r="L838" s="6">
        <v>1</v>
      </c>
      <c r="M838" s="6" t="s">
        <v>40</v>
      </c>
    </row>
    <row r="839" spans="1:13" x14ac:dyDescent="0.2">
      <c r="A839" s="10">
        <v>44643</v>
      </c>
      <c r="B839" s="11" t="s">
        <v>45</v>
      </c>
      <c r="C839" s="12">
        <v>381.33</v>
      </c>
      <c r="D839" s="12">
        <v>372.75</v>
      </c>
      <c r="E839" s="12">
        <v>367.27</v>
      </c>
      <c r="F839" s="12">
        <v>370.12</v>
      </c>
      <c r="G839" s="13">
        <v>15651582</v>
      </c>
      <c r="H839" s="14">
        <v>-2.6947445907931699E-2</v>
      </c>
      <c r="I839" s="14">
        <v>-2.7317185827136801E-2</v>
      </c>
      <c r="J839" s="11">
        <v>2022</v>
      </c>
      <c r="K839" s="11">
        <v>3</v>
      </c>
      <c r="L839" s="11">
        <v>1</v>
      </c>
      <c r="M839" s="11" t="s">
        <v>41</v>
      </c>
    </row>
    <row r="840" spans="1:13" x14ac:dyDescent="0.2">
      <c r="A840" s="5">
        <v>44644</v>
      </c>
      <c r="B840" s="6" t="s">
        <v>45</v>
      </c>
      <c r="C840" s="7">
        <v>369.31</v>
      </c>
      <c r="D840" s="7">
        <v>370.89</v>
      </c>
      <c r="E840" s="7">
        <v>363.91</v>
      </c>
      <c r="F840" s="7">
        <v>367.93</v>
      </c>
      <c r="G840" s="8">
        <v>19595880</v>
      </c>
      <c r="H840" s="9">
        <v>-5.9169998919268996E-3</v>
      </c>
      <c r="I840" s="9">
        <v>-5.9345746968254001E-3</v>
      </c>
      <c r="J840" s="6">
        <v>2022</v>
      </c>
      <c r="K840" s="6">
        <v>3</v>
      </c>
      <c r="L840" s="6">
        <v>1</v>
      </c>
      <c r="M840" s="6" t="s">
        <v>42</v>
      </c>
    </row>
    <row r="841" spans="1:13" x14ac:dyDescent="0.2">
      <c r="A841" s="10">
        <v>44645</v>
      </c>
      <c r="B841" s="11" t="s">
        <v>45</v>
      </c>
      <c r="C841" s="12">
        <v>366.57</v>
      </c>
      <c r="D841" s="12">
        <v>379.5</v>
      </c>
      <c r="E841" s="12">
        <v>371.95</v>
      </c>
      <c r="F841" s="12">
        <v>375.64</v>
      </c>
      <c r="G841" s="13">
        <v>18222323</v>
      </c>
      <c r="H841" s="14">
        <v>2.09550729758376E-2</v>
      </c>
      <c r="I841" s="14">
        <v>2.07385352524086E-2</v>
      </c>
      <c r="J841" s="11">
        <v>2022</v>
      </c>
      <c r="K841" s="11">
        <v>3</v>
      </c>
      <c r="L841" s="11">
        <v>1</v>
      </c>
      <c r="M841" s="11" t="s">
        <v>43</v>
      </c>
    </row>
    <row r="842" spans="1:13" x14ac:dyDescent="0.2">
      <c r="A842" s="5">
        <v>44648</v>
      </c>
      <c r="B842" s="6" t="s">
        <v>45</v>
      </c>
      <c r="C842" s="7">
        <v>375.6</v>
      </c>
      <c r="D842" s="7">
        <v>380.34</v>
      </c>
      <c r="E842" s="7">
        <v>372.67</v>
      </c>
      <c r="F842" s="7">
        <v>377.4</v>
      </c>
      <c r="G842" s="8">
        <v>25274888</v>
      </c>
      <c r="H842" s="9">
        <v>4.6853370248109002E-3</v>
      </c>
      <c r="I842" s="9">
        <v>4.6743949980370004E-3</v>
      </c>
      <c r="J842" s="6">
        <v>2022</v>
      </c>
      <c r="K842" s="6">
        <v>3</v>
      </c>
      <c r="L842" s="6">
        <v>1</v>
      </c>
      <c r="M842" s="6" t="s">
        <v>44</v>
      </c>
    </row>
    <row r="843" spans="1:13" x14ac:dyDescent="0.2">
      <c r="A843" s="10">
        <v>44649</v>
      </c>
      <c r="B843" s="11" t="s">
        <v>45</v>
      </c>
      <c r="C843" s="12">
        <v>381.86</v>
      </c>
      <c r="D843" s="12">
        <v>373.89</v>
      </c>
      <c r="E843" s="12">
        <v>365.56</v>
      </c>
      <c r="F843" s="12">
        <v>369.28</v>
      </c>
      <c r="G843" s="13">
        <v>21463922</v>
      </c>
      <c r="H843" s="14">
        <v>-2.1515633280339199E-2</v>
      </c>
      <c r="I843" s="14">
        <v>-2.1750469054769801E-2</v>
      </c>
      <c r="J843" s="11">
        <v>2022</v>
      </c>
      <c r="K843" s="11">
        <v>3</v>
      </c>
      <c r="L843" s="11">
        <v>1</v>
      </c>
      <c r="M843" s="11" t="s">
        <v>40</v>
      </c>
    </row>
    <row r="844" spans="1:13" x14ac:dyDescent="0.2">
      <c r="A844" s="5">
        <v>44650</v>
      </c>
      <c r="B844" s="6" t="s">
        <v>45</v>
      </c>
      <c r="C844" s="7">
        <v>368.78</v>
      </c>
      <c r="D844" s="7">
        <v>385.75</v>
      </c>
      <c r="E844" s="7">
        <v>380.63</v>
      </c>
      <c r="F844" s="7">
        <v>383.53</v>
      </c>
      <c r="G844" s="8">
        <v>40437084</v>
      </c>
      <c r="H844" s="9">
        <v>3.8588604852686198E-2</v>
      </c>
      <c r="I844" s="9">
        <v>3.7862680725957498E-2</v>
      </c>
      <c r="J844" s="6">
        <v>2022</v>
      </c>
      <c r="K844" s="6">
        <v>3</v>
      </c>
      <c r="L844" s="6">
        <v>1</v>
      </c>
      <c r="M844" s="6" t="s">
        <v>41</v>
      </c>
    </row>
    <row r="845" spans="1:13" x14ac:dyDescent="0.2">
      <c r="A845" s="10">
        <v>44651</v>
      </c>
      <c r="B845" s="11" t="s">
        <v>45</v>
      </c>
      <c r="C845" s="12">
        <v>384.19</v>
      </c>
      <c r="D845" s="12">
        <v>379.32</v>
      </c>
      <c r="E845" s="12">
        <v>373.85</v>
      </c>
      <c r="F845" s="12">
        <v>376.26</v>
      </c>
      <c r="G845" s="13">
        <v>15602710</v>
      </c>
      <c r="H845" s="14">
        <v>-1.89554923995515E-2</v>
      </c>
      <c r="I845" s="14">
        <v>-1.9137450822653099E-2</v>
      </c>
      <c r="J845" s="11">
        <v>2022</v>
      </c>
      <c r="K845" s="11">
        <v>3</v>
      </c>
      <c r="L845" s="11">
        <v>1</v>
      </c>
      <c r="M845" s="11" t="s">
        <v>42</v>
      </c>
    </row>
    <row r="846" spans="1:13" x14ac:dyDescent="0.2">
      <c r="A846" s="5">
        <v>44652</v>
      </c>
      <c r="B846" s="6" t="s">
        <v>45</v>
      </c>
      <c r="C846" s="7">
        <v>374.78</v>
      </c>
      <c r="D846" s="7">
        <v>378.74</v>
      </c>
      <c r="E846" s="7">
        <v>372.64</v>
      </c>
      <c r="F846" s="7">
        <v>375.04</v>
      </c>
      <c r="G846" s="8">
        <v>17645378</v>
      </c>
      <c r="H846" s="9">
        <v>-3.2424387391695999E-3</v>
      </c>
      <c r="I846" s="9">
        <v>-3.2477068343912002E-3</v>
      </c>
      <c r="J846" s="6">
        <v>2022</v>
      </c>
      <c r="K846" s="6">
        <v>4</v>
      </c>
      <c r="L846" s="6">
        <v>2</v>
      </c>
      <c r="M846" s="6" t="s">
        <v>43</v>
      </c>
    </row>
    <row r="847" spans="1:13" x14ac:dyDescent="0.2">
      <c r="A847" s="10">
        <v>44655</v>
      </c>
      <c r="B847" s="11" t="s">
        <v>45</v>
      </c>
      <c r="C847" s="12">
        <v>370.16</v>
      </c>
      <c r="D847" s="12">
        <v>373.16</v>
      </c>
      <c r="E847" s="12">
        <v>362.86</v>
      </c>
      <c r="F847" s="12">
        <v>369.18</v>
      </c>
      <c r="G847" s="13">
        <v>26903717</v>
      </c>
      <c r="H847" s="14">
        <v>-1.5625E-2</v>
      </c>
      <c r="I847" s="14">
        <v>-1.5748356968139102E-2</v>
      </c>
      <c r="J847" s="11">
        <v>2022</v>
      </c>
      <c r="K847" s="11">
        <v>4</v>
      </c>
      <c r="L847" s="11">
        <v>2</v>
      </c>
      <c r="M847" s="11" t="s">
        <v>44</v>
      </c>
    </row>
    <row r="848" spans="1:13" x14ac:dyDescent="0.2">
      <c r="A848" s="5">
        <v>44656</v>
      </c>
      <c r="B848" s="6" t="s">
        <v>45</v>
      </c>
      <c r="C848" s="7">
        <v>367.8</v>
      </c>
      <c r="D848" s="7">
        <v>365.3</v>
      </c>
      <c r="E848" s="7">
        <v>361.84</v>
      </c>
      <c r="F848" s="7">
        <v>363.42</v>
      </c>
      <c r="G848" s="8">
        <v>29233246</v>
      </c>
      <c r="H848" s="9">
        <v>-1.5602145294978E-2</v>
      </c>
      <c r="I848" s="9">
        <v>-1.5725139759543101E-2</v>
      </c>
      <c r="J848" s="6">
        <v>2022</v>
      </c>
      <c r="K848" s="6">
        <v>4</v>
      </c>
      <c r="L848" s="6">
        <v>2</v>
      </c>
      <c r="M848" s="6" t="s">
        <v>40</v>
      </c>
    </row>
    <row r="849" spans="1:13" x14ac:dyDescent="0.2">
      <c r="A849" s="10">
        <v>44657</v>
      </c>
      <c r="B849" s="11" t="s">
        <v>45</v>
      </c>
      <c r="C849" s="12">
        <v>367.51</v>
      </c>
      <c r="D849" s="12">
        <v>367.61</v>
      </c>
      <c r="E849" s="12">
        <v>357.49</v>
      </c>
      <c r="F849" s="12">
        <v>361.06</v>
      </c>
      <c r="G849" s="13">
        <v>11504461</v>
      </c>
      <c r="H849" s="14">
        <v>-6.4938638489902001E-3</v>
      </c>
      <c r="I849" s="14">
        <v>-6.5150407123988003E-3</v>
      </c>
      <c r="J849" s="11">
        <v>2022</v>
      </c>
      <c r="K849" s="11">
        <v>4</v>
      </c>
      <c r="L849" s="11">
        <v>2</v>
      </c>
      <c r="M849" s="11" t="s">
        <v>41</v>
      </c>
    </row>
    <row r="850" spans="1:13" x14ac:dyDescent="0.2">
      <c r="A850" s="5">
        <v>44658</v>
      </c>
      <c r="B850" s="6" t="s">
        <v>45</v>
      </c>
      <c r="C850" s="7">
        <v>362.07</v>
      </c>
      <c r="D850" s="7">
        <v>367.23</v>
      </c>
      <c r="E850" s="7">
        <v>362.19</v>
      </c>
      <c r="F850" s="7">
        <v>364.91</v>
      </c>
      <c r="G850" s="8">
        <v>14853756</v>
      </c>
      <c r="H850" s="9">
        <v>1.06630476929043E-2</v>
      </c>
      <c r="I850" s="9">
        <v>1.0606598326815901E-2</v>
      </c>
      <c r="J850" s="6">
        <v>2022</v>
      </c>
      <c r="K850" s="6">
        <v>4</v>
      </c>
      <c r="L850" s="6">
        <v>2</v>
      </c>
      <c r="M850" s="6" t="s">
        <v>42</v>
      </c>
    </row>
    <row r="851" spans="1:13" x14ac:dyDescent="0.2">
      <c r="A851" s="10">
        <v>44659</v>
      </c>
      <c r="B851" s="11" t="s">
        <v>45</v>
      </c>
      <c r="C851" s="12">
        <v>367.74</v>
      </c>
      <c r="D851" s="12">
        <v>377.55</v>
      </c>
      <c r="E851" s="12">
        <v>367.78</v>
      </c>
      <c r="F851" s="12">
        <v>372.62</v>
      </c>
      <c r="G851" s="13">
        <v>23099124</v>
      </c>
      <c r="H851" s="14">
        <v>2.1128497437724301E-2</v>
      </c>
      <c r="I851" s="14">
        <v>2.0908385756879901E-2</v>
      </c>
      <c r="J851" s="11">
        <v>2022</v>
      </c>
      <c r="K851" s="11">
        <v>4</v>
      </c>
      <c r="L851" s="11">
        <v>2</v>
      </c>
      <c r="M851" s="11" t="s">
        <v>43</v>
      </c>
    </row>
    <row r="852" spans="1:13" x14ac:dyDescent="0.2">
      <c r="A852" s="5">
        <v>44662</v>
      </c>
      <c r="B852" s="6" t="s">
        <v>45</v>
      </c>
      <c r="C852" s="7">
        <v>372.01</v>
      </c>
      <c r="D852" s="7">
        <v>373.62</v>
      </c>
      <c r="E852" s="7">
        <v>365.28</v>
      </c>
      <c r="F852" s="7">
        <v>370.58</v>
      </c>
      <c r="G852" s="8">
        <v>37550583</v>
      </c>
      <c r="H852" s="9">
        <v>-5.4747463904245997E-3</v>
      </c>
      <c r="I852" s="9">
        <v>-5.4897877379393003E-3</v>
      </c>
      <c r="J852" s="6">
        <v>2022</v>
      </c>
      <c r="K852" s="6">
        <v>4</v>
      </c>
      <c r="L852" s="6">
        <v>2</v>
      </c>
      <c r="M852" s="6" t="s">
        <v>44</v>
      </c>
    </row>
    <row r="853" spans="1:13" x14ac:dyDescent="0.2">
      <c r="A853" s="10">
        <v>44663</v>
      </c>
      <c r="B853" s="11" t="s">
        <v>45</v>
      </c>
      <c r="C853" s="12">
        <v>366.45</v>
      </c>
      <c r="D853" s="12">
        <v>366.16</v>
      </c>
      <c r="E853" s="12">
        <v>363.43</v>
      </c>
      <c r="F853" s="12">
        <v>364.95</v>
      </c>
      <c r="G853" s="13">
        <v>44044658</v>
      </c>
      <c r="H853" s="14">
        <v>-1.5192401100976799E-2</v>
      </c>
      <c r="I853" s="14">
        <v>-1.5308987956627201E-2</v>
      </c>
      <c r="J853" s="11">
        <v>2022</v>
      </c>
      <c r="K853" s="11">
        <v>4</v>
      </c>
      <c r="L853" s="11">
        <v>2</v>
      </c>
      <c r="M853" s="11" t="s">
        <v>40</v>
      </c>
    </row>
    <row r="854" spans="1:13" x14ac:dyDescent="0.2">
      <c r="A854" s="5">
        <v>44664</v>
      </c>
      <c r="B854" s="6" t="s">
        <v>45</v>
      </c>
      <c r="C854" s="7">
        <v>363.03</v>
      </c>
      <c r="D854" s="7">
        <v>371.27</v>
      </c>
      <c r="E854" s="7">
        <v>366.24</v>
      </c>
      <c r="F854" s="7">
        <v>367.92</v>
      </c>
      <c r="G854" s="8">
        <v>22076784</v>
      </c>
      <c r="H854" s="9">
        <v>8.1381011097412005E-3</v>
      </c>
      <c r="I854" s="9">
        <v>8.1051653340271992E-3</v>
      </c>
      <c r="J854" s="6">
        <v>2022</v>
      </c>
      <c r="K854" s="6">
        <v>4</v>
      </c>
      <c r="L854" s="6">
        <v>2</v>
      </c>
      <c r="M854" s="6" t="s">
        <v>41</v>
      </c>
    </row>
    <row r="855" spans="1:13" x14ac:dyDescent="0.2">
      <c r="A855" s="10">
        <v>44665</v>
      </c>
      <c r="B855" s="11" t="s">
        <v>45</v>
      </c>
      <c r="C855" s="12">
        <v>368.61</v>
      </c>
      <c r="D855" s="12">
        <v>373.97</v>
      </c>
      <c r="E855" s="12">
        <v>367.85</v>
      </c>
      <c r="F855" s="12">
        <v>371.1</v>
      </c>
      <c r="G855" s="13">
        <v>23752356</v>
      </c>
      <c r="H855" s="14">
        <v>8.6431833007176006E-3</v>
      </c>
      <c r="I855" s="14">
        <v>8.6060448348835999E-3</v>
      </c>
      <c r="J855" s="11">
        <v>2022</v>
      </c>
      <c r="K855" s="11">
        <v>4</v>
      </c>
      <c r="L855" s="11">
        <v>2</v>
      </c>
      <c r="M855" s="11" t="s">
        <v>42</v>
      </c>
    </row>
    <row r="856" spans="1:13" x14ac:dyDescent="0.2">
      <c r="A856" s="5">
        <v>44666</v>
      </c>
      <c r="B856" s="6" t="s">
        <v>45</v>
      </c>
      <c r="C856" s="7">
        <v>371.51</v>
      </c>
      <c r="D856" s="7">
        <v>376.64</v>
      </c>
      <c r="E856" s="7">
        <v>369.04</v>
      </c>
      <c r="F856" s="7">
        <v>372.73</v>
      </c>
      <c r="G856" s="8">
        <v>19449397</v>
      </c>
      <c r="H856" s="9">
        <v>4.3923470762595998E-3</v>
      </c>
      <c r="I856" s="9">
        <v>4.3827288738777E-3</v>
      </c>
      <c r="J856" s="6">
        <v>2022</v>
      </c>
      <c r="K856" s="6">
        <v>4</v>
      </c>
      <c r="L856" s="6">
        <v>2</v>
      </c>
      <c r="M856" s="6" t="s">
        <v>43</v>
      </c>
    </row>
    <row r="857" spans="1:13" x14ac:dyDescent="0.2">
      <c r="A857" s="10">
        <v>44669</v>
      </c>
      <c r="B857" s="11" t="s">
        <v>45</v>
      </c>
      <c r="C857" s="12">
        <v>372.71</v>
      </c>
      <c r="D857" s="12">
        <v>377.22</v>
      </c>
      <c r="E857" s="12">
        <v>371.02</v>
      </c>
      <c r="F857" s="12">
        <v>374.57</v>
      </c>
      <c r="G857" s="13">
        <v>30230088</v>
      </c>
      <c r="H857" s="14">
        <v>4.9365492447615003E-3</v>
      </c>
      <c r="I857" s="14">
        <v>4.9244044380966998E-3</v>
      </c>
      <c r="J857" s="11">
        <v>2022</v>
      </c>
      <c r="K857" s="11">
        <v>4</v>
      </c>
      <c r="L857" s="11">
        <v>2</v>
      </c>
      <c r="M857" s="11" t="s">
        <v>44</v>
      </c>
    </row>
    <row r="858" spans="1:13" x14ac:dyDescent="0.2">
      <c r="A858" s="5">
        <v>44670</v>
      </c>
      <c r="B858" s="6" t="s">
        <v>45</v>
      </c>
      <c r="C858" s="7">
        <v>373.63</v>
      </c>
      <c r="D858" s="7">
        <v>380.31</v>
      </c>
      <c r="E858" s="7">
        <v>368.81</v>
      </c>
      <c r="F858" s="7">
        <v>374.13</v>
      </c>
      <c r="G858" s="8">
        <v>39544819</v>
      </c>
      <c r="H858" s="9">
        <v>-1.1746803000773E-3</v>
      </c>
      <c r="I858" s="9">
        <v>-1.1753707777609999E-3</v>
      </c>
      <c r="J858" s="6">
        <v>2022</v>
      </c>
      <c r="K858" s="6">
        <v>4</v>
      </c>
      <c r="L858" s="6">
        <v>2</v>
      </c>
      <c r="M858" s="6" t="s">
        <v>40</v>
      </c>
    </row>
    <row r="859" spans="1:13" x14ac:dyDescent="0.2">
      <c r="A859" s="10">
        <v>44671</v>
      </c>
      <c r="B859" s="11" t="s">
        <v>45</v>
      </c>
      <c r="C859" s="12">
        <v>375.79</v>
      </c>
      <c r="D859" s="12">
        <v>376.77</v>
      </c>
      <c r="E859" s="12">
        <v>373.46</v>
      </c>
      <c r="F859" s="12">
        <v>374.93</v>
      </c>
      <c r="G859" s="13">
        <v>36440545</v>
      </c>
      <c r="H859" s="14">
        <v>2.1382941758211998E-3</v>
      </c>
      <c r="I859" s="14">
        <v>2.1360112785880001E-3</v>
      </c>
      <c r="J859" s="11">
        <v>2022</v>
      </c>
      <c r="K859" s="11">
        <v>4</v>
      </c>
      <c r="L859" s="11">
        <v>2</v>
      </c>
      <c r="M859" s="11" t="s">
        <v>41</v>
      </c>
    </row>
    <row r="860" spans="1:13" x14ac:dyDescent="0.2">
      <c r="A860" s="5">
        <v>44672</v>
      </c>
      <c r="B860" s="6" t="s">
        <v>45</v>
      </c>
      <c r="C860" s="7">
        <v>374.04</v>
      </c>
      <c r="D860" s="7">
        <v>378.54</v>
      </c>
      <c r="E860" s="7">
        <v>370.71</v>
      </c>
      <c r="F860" s="7">
        <v>374.08</v>
      </c>
      <c r="G860" s="8">
        <v>24783438</v>
      </c>
      <c r="H860" s="9">
        <v>-2.2670898567732998E-3</v>
      </c>
      <c r="I860" s="9">
        <v>-2.2696635956500001E-3</v>
      </c>
      <c r="J860" s="6">
        <v>2022</v>
      </c>
      <c r="K860" s="6">
        <v>4</v>
      </c>
      <c r="L860" s="6">
        <v>2</v>
      </c>
      <c r="M860" s="6" t="s">
        <v>42</v>
      </c>
    </row>
    <row r="861" spans="1:13" x14ac:dyDescent="0.2">
      <c r="A861" s="10">
        <v>44673</v>
      </c>
      <c r="B861" s="11" t="s">
        <v>45</v>
      </c>
      <c r="C861" s="12">
        <v>374.62</v>
      </c>
      <c r="D861" s="12">
        <v>384.59</v>
      </c>
      <c r="E861" s="12">
        <v>377.18</v>
      </c>
      <c r="F861" s="12">
        <v>380.66</v>
      </c>
      <c r="G861" s="13">
        <v>19439679</v>
      </c>
      <c r="H861" s="14">
        <v>1.7589820359281399E-2</v>
      </c>
      <c r="I861" s="14">
        <v>1.74369099759344E-2</v>
      </c>
      <c r="J861" s="11">
        <v>2022</v>
      </c>
      <c r="K861" s="11">
        <v>4</v>
      </c>
      <c r="L861" s="11">
        <v>2</v>
      </c>
      <c r="M861" s="11" t="s">
        <v>43</v>
      </c>
    </row>
    <row r="862" spans="1:13" x14ac:dyDescent="0.2">
      <c r="A862" s="5">
        <v>44676</v>
      </c>
      <c r="B862" s="6" t="s">
        <v>45</v>
      </c>
      <c r="C862" s="7">
        <v>381.01</v>
      </c>
      <c r="D862" s="7">
        <v>396.84</v>
      </c>
      <c r="E862" s="7">
        <v>392.37</v>
      </c>
      <c r="F862" s="7">
        <v>394.49</v>
      </c>
      <c r="G862" s="8">
        <v>25061553</v>
      </c>
      <c r="H862" s="9">
        <v>3.6331634529501201E-2</v>
      </c>
      <c r="I862" s="9">
        <v>3.5687203162552299E-2</v>
      </c>
      <c r="J862" s="6">
        <v>2022</v>
      </c>
      <c r="K862" s="6">
        <v>4</v>
      </c>
      <c r="L862" s="6">
        <v>2</v>
      </c>
      <c r="M862" s="6" t="s">
        <v>44</v>
      </c>
    </row>
    <row r="863" spans="1:13" x14ac:dyDescent="0.2">
      <c r="A863" s="10">
        <v>44677</v>
      </c>
      <c r="B863" s="11" t="s">
        <v>45</v>
      </c>
      <c r="C863" s="12">
        <v>393.8</v>
      </c>
      <c r="D863" s="12">
        <v>401.27</v>
      </c>
      <c r="E863" s="12">
        <v>391.45</v>
      </c>
      <c r="F863" s="12">
        <v>395.84</v>
      </c>
      <c r="G863" s="13">
        <v>37830355</v>
      </c>
      <c r="H863" s="14">
        <v>3.4221399781995E-3</v>
      </c>
      <c r="I863" s="14">
        <v>3.4162977819323999E-3</v>
      </c>
      <c r="J863" s="11">
        <v>2022</v>
      </c>
      <c r="K863" s="11">
        <v>4</v>
      </c>
      <c r="L863" s="11">
        <v>2</v>
      </c>
      <c r="M863" s="11" t="s">
        <v>40</v>
      </c>
    </row>
    <row r="864" spans="1:13" x14ac:dyDescent="0.2">
      <c r="A864" s="5">
        <v>44678</v>
      </c>
      <c r="B864" s="6" t="s">
        <v>45</v>
      </c>
      <c r="C864" s="7">
        <v>394.19</v>
      </c>
      <c r="D864" s="7">
        <v>400.47</v>
      </c>
      <c r="E864" s="7">
        <v>390.02</v>
      </c>
      <c r="F864" s="7">
        <v>396.03</v>
      </c>
      <c r="G864" s="8">
        <v>22169571</v>
      </c>
      <c r="H864" s="9">
        <v>4.7999191592549997E-4</v>
      </c>
      <c r="I864" s="9">
        <v>4.7987675665470001E-4</v>
      </c>
      <c r="J864" s="6">
        <v>2022</v>
      </c>
      <c r="K864" s="6">
        <v>4</v>
      </c>
      <c r="L864" s="6">
        <v>2</v>
      </c>
      <c r="M864" s="6" t="s">
        <v>41</v>
      </c>
    </row>
    <row r="865" spans="1:13" x14ac:dyDescent="0.2">
      <c r="A865" s="10">
        <v>44679</v>
      </c>
      <c r="B865" s="11" t="s">
        <v>45</v>
      </c>
      <c r="C865" s="12">
        <v>395.23</v>
      </c>
      <c r="D865" s="12">
        <v>401.22</v>
      </c>
      <c r="E865" s="12">
        <v>394.93</v>
      </c>
      <c r="F865" s="12">
        <v>397.87</v>
      </c>
      <c r="G865" s="13">
        <v>14501427</v>
      </c>
      <c r="H865" s="14">
        <v>4.6461126682321996E-3</v>
      </c>
      <c r="I865" s="14">
        <v>4.6353528015991999E-3</v>
      </c>
      <c r="J865" s="11">
        <v>2022</v>
      </c>
      <c r="K865" s="11">
        <v>4</v>
      </c>
      <c r="L865" s="11">
        <v>2</v>
      </c>
      <c r="M865" s="11" t="s">
        <v>42</v>
      </c>
    </row>
    <row r="866" spans="1:13" x14ac:dyDescent="0.2">
      <c r="A866" s="5">
        <v>44680</v>
      </c>
      <c r="B866" s="6" t="s">
        <v>45</v>
      </c>
      <c r="C866" s="7">
        <v>401.39</v>
      </c>
      <c r="D866" s="7">
        <v>399.94</v>
      </c>
      <c r="E866" s="7">
        <v>387.82</v>
      </c>
      <c r="F866" s="7">
        <v>394</v>
      </c>
      <c r="G866" s="8">
        <v>22440627</v>
      </c>
      <c r="H866" s="9">
        <v>-9.7267951843566999E-3</v>
      </c>
      <c r="I866" s="9">
        <v>-9.7744094644432993E-3</v>
      </c>
      <c r="J866" s="6">
        <v>2022</v>
      </c>
      <c r="K866" s="6">
        <v>4</v>
      </c>
      <c r="L866" s="6">
        <v>2</v>
      </c>
      <c r="M866" s="6" t="s">
        <v>43</v>
      </c>
    </row>
    <row r="867" spans="1:13" x14ac:dyDescent="0.2">
      <c r="A867" s="10">
        <v>44683</v>
      </c>
      <c r="B867" s="11" t="s">
        <v>45</v>
      </c>
      <c r="C867" s="12">
        <v>396.07</v>
      </c>
      <c r="D867" s="12">
        <v>400.16</v>
      </c>
      <c r="E867" s="12">
        <v>397.81</v>
      </c>
      <c r="F867" s="12">
        <v>399.01</v>
      </c>
      <c r="G867" s="13">
        <v>22992500</v>
      </c>
      <c r="H867" s="14">
        <v>1.2715736040609099E-2</v>
      </c>
      <c r="I867" s="14">
        <v>1.26355699345081E-2</v>
      </c>
      <c r="J867" s="11">
        <v>2022</v>
      </c>
      <c r="K867" s="11">
        <v>5</v>
      </c>
      <c r="L867" s="11">
        <v>2</v>
      </c>
      <c r="M867" s="11" t="s">
        <v>44</v>
      </c>
    </row>
    <row r="868" spans="1:13" x14ac:dyDescent="0.2">
      <c r="A868" s="5">
        <v>44684</v>
      </c>
      <c r="B868" s="6" t="s">
        <v>45</v>
      </c>
      <c r="C868" s="7">
        <v>400.93</v>
      </c>
      <c r="D868" s="7">
        <v>410.54</v>
      </c>
      <c r="E868" s="7">
        <v>397.52</v>
      </c>
      <c r="F868" s="7">
        <v>402.03</v>
      </c>
      <c r="G868" s="8">
        <v>14475917</v>
      </c>
      <c r="H868" s="9">
        <v>7.5687326132175999E-3</v>
      </c>
      <c r="I868" s="9">
        <v>7.5402334678046998E-3</v>
      </c>
      <c r="J868" s="6">
        <v>2022</v>
      </c>
      <c r="K868" s="6">
        <v>5</v>
      </c>
      <c r="L868" s="6">
        <v>2</v>
      </c>
      <c r="M868" s="6" t="s">
        <v>40</v>
      </c>
    </row>
    <row r="869" spans="1:13" x14ac:dyDescent="0.2">
      <c r="A869" s="10">
        <v>44685</v>
      </c>
      <c r="B869" s="11" t="s">
        <v>45</v>
      </c>
      <c r="C869" s="12">
        <v>400.53</v>
      </c>
      <c r="D869" s="12">
        <v>404.31</v>
      </c>
      <c r="E869" s="12">
        <v>393.96</v>
      </c>
      <c r="F869" s="12">
        <v>399.61</v>
      </c>
      <c r="G869" s="13">
        <v>26802281</v>
      </c>
      <c r="H869" s="14">
        <v>-6.0194512847298997E-3</v>
      </c>
      <c r="I869" s="14">
        <v>-6.0376412139438E-3</v>
      </c>
      <c r="J869" s="11">
        <v>2022</v>
      </c>
      <c r="K869" s="11">
        <v>5</v>
      </c>
      <c r="L869" s="11">
        <v>2</v>
      </c>
      <c r="M869" s="11" t="s">
        <v>41</v>
      </c>
    </row>
    <row r="870" spans="1:13" x14ac:dyDescent="0.2">
      <c r="A870" s="5">
        <v>44686</v>
      </c>
      <c r="B870" s="6" t="s">
        <v>45</v>
      </c>
      <c r="C870" s="7">
        <v>396.89</v>
      </c>
      <c r="D870" s="7">
        <v>407.14</v>
      </c>
      <c r="E870" s="7">
        <v>403.41</v>
      </c>
      <c r="F870" s="7">
        <v>405.57</v>
      </c>
      <c r="G870" s="8">
        <v>29098226</v>
      </c>
      <c r="H870" s="9">
        <v>1.49145416781362E-2</v>
      </c>
      <c r="I870" s="9">
        <v>1.4804413558120901E-2</v>
      </c>
      <c r="J870" s="6">
        <v>2022</v>
      </c>
      <c r="K870" s="6">
        <v>5</v>
      </c>
      <c r="L870" s="6">
        <v>2</v>
      </c>
      <c r="M870" s="6" t="s">
        <v>42</v>
      </c>
    </row>
    <row r="871" spans="1:13" x14ac:dyDescent="0.2">
      <c r="A871" s="10">
        <v>44687</v>
      </c>
      <c r="B871" s="11" t="s">
        <v>45</v>
      </c>
      <c r="C871" s="12">
        <v>407.67</v>
      </c>
      <c r="D871" s="12">
        <v>411.84</v>
      </c>
      <c r="E871" s="12">
        <v>400.99</v>
      </c>
      <c r="F871" s="12">
        <v>405.93</v>
      </c>
      <c r="G871" s="13">
        <v>43677959</v>
      </c>
      <c r="H871" s="14">
        <v>8.8763961831499997E-4</v>
      </c>
      <c r="I871" s="14">
        <v>8.8724589923889997E-4</v>
      </c>
      <c r="J871" s="11">
        <v>2022</v>
      </c>
      <c r="K871" s="11">
        <v>5</v>
      </c>
      <c r="L871" s="11">
        <v>2</v>
      </c>
      <c r="M871" s="11" t="s">
        <v>43</v>
      </c>
    </row>
    <row r="872" spans="1:13" x14ac:dyDescent="0.2">
      <c r="A872" s="5">
        <v>44690</v>
      </c>
      <c r="B872" s="6" t="s">
        <v>45</v>
      </c>
      <c r="C872" s="7">
        <v>407.66</v>
      </c>
      <c r="D872" s="7">
        <v>405.68</v>
      </c>
      <c r="E872" s="7">
        <v>395.21</v>
      </c>
      <c r="F872" s="7">
        <v>400.01</v>
      </c>
      <c r="G872" s="8">
        <v>16762809</v>
      </c>
      <c r="H872" s="9">
        <v>-1.4583795235631801E-2</v>
      </c>
      <c r="I872" s="9">
        <v>-1.46911841481753E-2</v>
      </c>
      <c r="J872" s="6">
        <v>2022</v>
      </c>
      <c r="K872" s="6">
        <v>5</v>
      </c>
      <c r="L872" s="6">
        <v>2</v>
      </c>
      <c r="M872" s="6" t="s">
        <v>44</v>
      </c>
    </row>
    <row r="873" spans="1:13" x14ac:dyDescent="0.2">
      <c r="A873" s="10">
        <v>44691</v>
      </c>
      <c r="B873" s="11" t="s">
        <v>45</v>
      </c>
      <c r="C873" s="12">
        <v>400.27</v>
      </c>
      <c r="D873" s="12">
        <v>406.15</v>
      </c>
      <c r="E873" s="12">
        <v>400.06</v>
      </c>
      <c r="F873" s="12">
        <v>402.47</v>
      </c>
      <c r="G873" s="13">
        <v>31125650</v>
      </c>
      <c r="H873" s="14">
        <v>6.1498462538437998E-3</v>
      </c>
      <c r="I873" s="14">
        <v>6.1310131238317004E-3</v>
      </c>
      <c r="J873" s="11">
        <v>2022</v>
      </c>
      <c r="K873" s="11">
        <v>5</v>
      </c>
      <c r="L873" s="11">
        <v>2</v>
      </c>
      <c r="M873" s="11" t="s">
        <v>40</v>
      </c>
    </row>
    <row r="874" spans="1:13" x14ac:dyDescent="0.2">
      <c r="A874" s="5">
        <v>44692</v>
      </c>
      <c r="B874" s="6" t="s">
        <v>45</v>
      </c>
      <c r="C874" s="7">
        <v>401.76</v>
      </c>
      <c r="D874" s="7">
        <v>406.58</v>
      </c>
      <c r="E874" s="7">
        <v>400.52</v>
      </c>
      <c r="F874" s="7">
        <v>404.21</v>
      </c>
      <c r="G874" s="8">
        <v>33412386</v>
      </c>
      <c r="H874" s="9">
        <v>4.3233036002680997E-3</v>
      </c>
      <c r="I874" s="9">
        <v>4.3139849717773E-3</v>
      </c>
      <c r="J874" s="6">
        <v>2022</v>
      </c>
      <c r="K874" s="6">
        <v>5</v>
      </c>
      <c r="L874" s="6">
        <v>2</v>
      </c>
      <c r="M874" s="6" t="s">
        <v>41</v>
      </c>
    </row>
    <row r="875" spans="1:13" x14ac:dyDescent="0.2">
      <c r="A875" s="10">
        <v>44693</v>
      </c>
      <c r="B875" s="11" t="s">
        <v>45</v>
      </c>
      <c r="C875" s="12">
        <v>401.41</v>
      </c>
      <c r="D875" s="12">
        <v>414.92</v>
      </c>
      <c r="E875" s="12">
        <v>406.34</v>
      </c>
      <c r="F875" s="12">
        <v>410.61</v>
      </c>
      <c r="G875" s="13">
        <v>29217332</v>
      </c>
      <c r="H875" s="14">
        <v>1.5833353949679701E-2</v>
      </c>
      <c r="I875" s="14">
        <v>1.57093140001884E-2</v>
      </c>
      <c r="J875" s="11">
        <v>2022</v>
      </c>
      <c r="K875" s="11">
        <v>5</v>
      </c>
      <c r="L875" s="11">
        <v>2</v>
      </c>
      <c r="M875" s="11" t="s">
        <v>42</v>
      </c>
    </row>
    <row r="876" spans="1:13" x14ac:dyDescent="0.2">
      <c r="A876" s="5">
        <v>44694</v>
      </c>
      <c r="B876" s="6" t="s">
        <v>45</v>
      </c>
      <c r="C876" s="7">
        <v>412.3</v>
      </c>
      <c r="D876" s="7">
        <v>418.91</v>
      </c>
      <c r="E876" s="7">
        <v>414.56</v>
      </c>
      <c r="F876" s="7">
        <v>416.27</v>
      </c>
      <c r="G876" s="8">
        <v>18482703</v>
      </c>
      <c r="H876" s="9">
        <v>1.37843695964539E-2</v>
      </c>
      <c r="I876" s="9">
        <v>1.3690229297146301E-2</v>
      </c>
      <c r="J876" s="6">
        <v>2022</v>
      </c>
      <c r="K876" s="6">
        <v>5</v>
      </c>
      <c r="L876" s="6">
        <v>2</v>
      </c>
      <c r="M876" s="6" t="s">
        <v>43</v>
      </c>
    </row>
    <row r="877" spans="1:13" x14ac:dyDescent="0.2">
      <c r="A877" s="10">
        <v>44697</v>
      </c>
      <c r="B877" s="11" t="s">
        <v>45</v>
      </c>
      <c r="C877" s="12">
        <v>418.6</v>
      </c>
      <c r="D877" s="12">
        <v>417.58</v>
      </c>
      <c r="E877" s="12">
        <v>413.04</v>
      </c>
      <c r="F877" s="12">
        <v>415.8</v>
      </c>
      <c r="G877" s="13">
        <v>18163204</v>
      </c>
      <c r="H877" s="14">
        <v>-1.1290748792849999E-3</v>
      </c>
      <c r="I877" s="14">
        <v>-1.1297127645185001E-3</v>
      </c>
      <c r="J877" s="11">
        <v>2022</v>
      </c>
      <c r="K877" s="11">
        <v>5</v>
      </c>
      <c r="L877" s="11">
        <v>2</v>
      </c>
      <c r="M877" s="11" t="s">
        <v>44</v>
      </c>
    </row>
    <row r="878" spans="1:13" x14ac:dyDescent="0.2">
      <c r="A878" s="5">
        <v>44698</v>
      </c>
      <c r="B878" s="6" t="s">
        <v>45</v>
      </c>
      <c r="C878" s="7">
        <v>414.47</v>
      </c>
      <c r="D878" s="7">
        <v>416.27</v>
      </c>
      <c r="E878" s="7">
        <v>410.28</v>
      </c>
      <c r="F878" s="7">
        <v>412.96</v>
      </c>
      <c r="G878" s="8">
        <v>25739707</v>
      </c>
      <c r="H878" s="9">
        <v>-6.8302068302068001E-3</v>
      </c>
      <c r="I878" s="9">
        <v>-6.8536394536087997E-3</v>
      </c>
      <c r="J878" s="6">
        <v>2022</v>
      </c>
      <c r="K878" s="6">
        <v>5</v>
      </c>
      <c r="L878" s="6">
        <v>2</v>
      </c>
      <c r="M878" s="6" t="s">
        <v>40</v>
      </c>
    </row>
    <row r="879" spans="1:13" x14ac:dyDescent="0.2">
      <c r="A879" s="10">
        <v>44699</v>
      </c>
      <c r="B879" s="11" t="s">
        <v>45</v>
      </c>
      <c r="C879" s="12">
        <v>411.48</v>
      </c>
      <c r="D879" s="12">
        <v>417.35</v>
      </c>
      <c r="E879" s="12">
        <v>406.23</v>
      </c>
      <c r="F879" s="12">
        <v>413.22</v>
      </c>
      <c r="G879" s="13">
        <v>25685564</v>
      </c>
      <c r="H879" s="14">
        <v>6.2960092987219998E-4</v>
      </c>
      <c r="I879" s="14">
        <v>6.2940281435819995E-4</v>
      </c>
      <c r="J879" s="11">
        <v>2022</v>
      </c>
      <c r="K879" s="11">
        <v>5</v>
      </c>
      <c r="L879" s="11">
        <v>2</v>
      </c>
      <c r="M879" s="11" t="s">
        <v>41</v>
      </c>
    </row>
    <row r="880" spans="1:13" x14ac:dyDescent="0.2">
      <c r="A880" s="5">
        <v>44700</v>
      </c>
      <c r="B880" s="6" t="s">
        <v>45</v>
      </c>
      <c r="C880" s="7">
        <v>415.64</v>
      </c>
      <c r="D880" s="7">
        <v>418.47</v>
      </c>
      <c r="E880" s="7">
        <v>413.24</v>
      </c>
      <c r="F880" s="7">
        <v>415.84</v>
      </c>
      <c r="G880" s="8">
        <v>21137435</v>
      </c>
      <c r="H880" s="9">
        <v>6.3404481874059998E-3</v>
      </c>
      <c r="I880" s="9">
        <v>6.3204321085180998E-3</v>
      </c>
      <c r="J880" s="6">
        <v>2022</v>
      </c>
      <c r="K880" s="6">
        <v>5</v>
      </c>
      <c r="L880" s="6">
        <v>2</v>
      </c>
      <c r="M880" s="6" t="s">
        <v>42</v>
      </c>
    </row>
    <row r="881" spans="1:13" x14ac:dyDescent="0.2">
      <c r="A881" s="10">
        <v>44701</v>
      </c>
      <c r="B881" s="11" t="s">
        <v>45</v>
      </c>
      <c r="C881" s="12">
        <v>414.58</v>
      </c>
      <c r="D881" s="12">
        <v>421.8</v>
      </c>
      <c r="E881" s="12">
        <v>413.85</v>
      </c>
      <c r="F881" s="12">
        <v>419.26</v>
      </c>
      <c r="G881" s="13">
        <v>36831996</v>
      </c>
      <c r="H881" s="14">
        <v>8.2243170450173007E-3</v>
      </c>
      <c r="I881" s="14">
        <v>8.1906816425562998E-3</v>
      </c>
      <c r="J881" s="11">
        <v>2022</v>
      </c>
      <c r="K881" s="11">
        <v>5</v>
      </c>
      <c r="L881" s="11">
        <v>2</v>
      </c>
      <c r="M881" s="11" t="s">
        <v>43</v>
      </c>
    </row>
    <row r="882" spans="1:13" x14ac:dyDescent="0.2">
      <c r="A882" s="5">
        <v>44704</v>
      </c>
      <c r="B882" s="6" t="s">
        <v>45</v>
      </c>
      <c r="C882" s="7">
        <v>422.79</v>
      </c>
      <c r="D882" s="7">
        <v>423.68</v>
      </c>
      <c r="E882" s="7">
        <v>418.21</v>
      </c>
      <c r="F882" s="7">
        <v>421.51</v>
      </c>
      <c r="G882" s="8">
        <v>22168012</v>
      </c>
      <c r="H882" s="9">
        <v>5.3665982922289999E-3</v>
      </c>
      <c r="I882" s="9">
        <v>5.3522494171531999E-3</v>
      </c>
      <c r="J882" s="6">
        <v>2022</v>
      </c>
      <c r="K882" s="6">
        <v>5</v>
      </c>
      <c r="L882" s="6">
        <v>2</v>
      </c>
      <c r="M882" s="6" t="s">
        <v>44</v>
      </c>
    </row>
    <row r="883" spans="1:13" x14ac:dyDescent="0.2">
      <c r="A883" s="10">
        <v>44705</v>
      </c>
      <c r="B883" s="11" t="s">
        <v>45</v>
      </c>
      <c r="C883" s="12">
        <v>421.29</v>
      </c>
      <c r="D883" s="12">
        <v>423.25</v>
      </c>
      <c r="E883" s="12">
        <v>419.36</v>
      </c>
      <c r="F883" s="12">
        <v>421.15</v>
      </c>
      <c r="G883" s="13">
        <v>14164879</v>
      </c>
      <c r="H883" s="14">
        <v>-8.5407226400320004E-4</v>
      </c>
      <c r="I883" s="14">
        <v>-8.5443719151699995E-4</v>
      </c>
      <c r="J883" s="11">
        <v>2022</v>
      </c>
      <c r="K883" s="11">
        <v>5</v>
      </c>
      <c r="L883" s="11">
        <v>2</v>
      </c>
      <c r="M883" s="11" t="s">
        <v>40</v>
      </c>
    </row>
    <row r="884" spans="1:13" x14ac:dyDescent="0.2">
      <c r="A884" s="5">
        <v>44706</v>
      </c>
      <c r="B884" s="6" t="s">
        <v>45</v>
      </c>
      <c r="C884" s="7">
        <v>420.38</v>
      </c>
      <c r="D884" s="7">
        <v>434.1</v>
      </c>
      <c r="E884" s="7">
        <v>422.97</v>
      </c>
      <c r="F884" s="7">
        <v>428.07</v>
      </c>
      <c r="G884" s="8">
        <v>23374808</v>
      </c>
      <c r="H884" s="9">
        <v>1.6431200284934E-2</v>
      </c>
      <c r="I884" s="9">
        <v>1.6297668849220699E-2</v>
      </c>
      <c r="J884" s="6">
        <v>2022</v>
      </c>
      <c r="K884" s="6">
        <v>5</v>
      </c>
      <c r="L884" s="6">
        <v>2</v>
      </c>
      <c r="M884" s="6" t="s">
        <v>41</v>
      </c>
    </row>
    <row r="885" spans="1:13" x14ac:dyDescent="0.2">
      <c r="A885" s="10">
        <v>44707</v>
      </c>
      <c r="B885" s="11" t="s">
        <v>45</v>
      </c>
      <c r="C885" s="12">
        <v>428.16</v>
      </c>
      <c r="D885" s="12">
        <v>426.13</v>
      </c>
      <c r="E885" s="12">
        <v>421.32</v>
      </c>
      <c r="F885" s="12">
        <v>423.8</v>
      </c>
      <c r="G885" s="13">
        <v>28874470</v>
      </c>
      <c r="H885" s="14">
        <v>-9.9750040881162998E-3</v>
      </c>
      <c r="I885" s="14">
        <v>-1.0025087776394701E-2</v>
      </c>
      <c r="J885" s="11">
        <v>2022</v>
      </c>
      <c r="K885" s="11">
        <v>5</v>
      </c>
      <c r="L885" s="11">
        <v>2</v>
      </c>
      <c r="M885" s="11" t="s">
        <v>42</v>
      </c>
    </row>
    <row r="886" spans="1:13" x14ac:dyDescent="0.2">
      <c r="A886" s="5">
        <v>44708</v>
      </c>
      <c r="B886" s="6" t="s">
        <v>45</v>
      </c>
      <c r="C886" s="7">
        <v>423.02</v>
      </c>
      <c r="D886" s="7">
        <v>444.8</v>
      </c>
      <c r="E886" s="7">
        <v>435.74</v>
      </c>
      <c r="F886" s="7">
        <v>440.93</v>
      </c>
      <c r="G886" s="8">
        <v>27700879</v>
      </c>
      <c r="H886" s="9">
        <v>4.0420009438414298E-2</v>
      </c>
      <c r="I886" s="9">
        <v>3.9624486854952297E-2</v>
      </c>
      <c r="J886" s="6">
        <v>2022</v>
      </c>
      <c r="K886" s="6">
        <v>5</v>
      </c>
      <c r="L886" s="6">
        <v>2</v>
      </c>
      <c r="M886" s="6" t="s">
        <v>43</v>
      </c>
    </row>
    <row r="887" spans="1:13" x14ac:dyDescent="0.2">
      <c r="A887" s="10">
        <v>44711</v>
      </c>
      <c r="B887" s="11" t="s">
        <v>45</v>
      </c>
      <c r="C887" s="12">
        <v>443.28</v>
      </c>
      <c r="D887" s="12">
        <v>450.61</v>
      </c>
      <c r="E887" s="12">
        <v>443</v>
      </c>
      <c r="F887" s="12">
        <v>446.53</v>
      </c>
      <c r="G887" s="13">
        <v>27636644</v>
      </c>
      <c r="H887" s="14">
        <v>1.27004286394665E-2</v>
      </c>
      <c r="I887" s="14">
        <v>1.26204546200262E-2</v>
      </c>
      <c r="J887" s="11">
        <v>2022</v>
      </c>
      <c r="K887" s="11">
        <v>5</v>
      </c>
      <c r="L887" s="11">
        <v>2</v>
      </c>
      <c r="M887" s="11" t="s">
        <v>44</v>
      </c>
    </row>
    <row r="888" spans="1:13" x14ac:dyDescent="0.2">
      <c r="A888" s="5">
        <v>44712</v>
      </c>
      <c r="B888" s="6" t="s">
        <v>45</v>
      </c>
      <c r="C888" s="7">
        <v>448.4</v>
      </c>
      <c r="D888" s="7">
        <v>442.99</v>
      </c>
      <c r="E888" s="7">
        <v>431.87</v>
      </c>
      <c r="F888" s="7">
        <v>438.93</v>
      </c>
      <c r="G888" s="8">
        <v>39137165</v>
      </c>
      <c r="H888" s="9">
        <v>-1.7020133025776402E-2</v>
      </c>
      <c r="I888" s="9">
        <v>-1.7166640250996502E-2</v>
      </c>
      <c r="J888" s="6">
        <v>2022</v>
      </c>
      <c r="K888" s="6">
        <v>5</v>
      </c>
      <c r="L888" s="6">
        <v>2</v>
      </c>
      <c r="M888" s="6" t="s">
        <v>40</v>
      </c>
    </row>
    <row r="889" spans="1:13" x14ac:dyDescent="0.2">
      <c r="A889" s="10">
        <v>44713</v>
      </c>
      <c r="B889" s="11" t="s">
        <v>45</v>
      </c>
      <c r="C889" s="12">
        <v>441.19</v>
      </c>
      <c r="D889" s="12">
        <v>443.97</v>
      </c>
      <c r="E889" s="12">
        <v>436.15</v>
      </c>
      <c r="F889" s="12">
        <v>440.47</v>
      </c>
      <c r="G889" s="13">
        <v>17893520</v>
      </c>
      <c r="H889" s="14">
        <v>3.5085321121819E-3</v>
      </c>
      <c r="I889" s="14">
        <v>3.5023915720540999E-3</v>
      </c>
      <c r="J889" s="11">
        <v>2022</v>
      </c>
      <c r="K889" s="11">
        <v>6</v>
      </c>
      <c r="L889" s="11">
        <v>2</v>
      </c>
      <c r="M889" s="11" t="s">
        <v>41</v>
      </c>
    </row>
    <row r="890" spans="1:13" x14ac:dyDescent="0.2">
      <c r="A890" s="5">
        <v>44714</v>
      </c>
      <c r="B890" s="6" t="s">
        <v>45</v>
      </c>
      <c r="C890" s="7">
        <v>440.86</v>
      </c>
      <c r="D890" s="7">
        <v>454.27</v>
      </c>
      <c r="E890" s="7">
        <v>437.6</v>
      </c>
      <c r="F890" s="7">
        <v>446.13</v>
      </c>
      <c r="G890" s="8">
        <v>22015864</v>
      </c>
      <c r="H890" s="9">
        <v>1.2849910323063899E-2</v>
      </c>
      <c r="I890" s="9">
        <v>1.27680507384671E-2</v>
      </c>
      <c r="J890" s="6">
        <v>2022</v>
      </c>
      <c r="K890" s="6">
        <v>6</v>
      </c>
      <c r="L890" s="6">
        <v>2</v>
      </c>
      <c r="M890" s="6" t="s">
        <v>42</v>
      </c>
    </row>
    <row r="891" spans="1:13" x14ac:dyDescent="0.2">
      <c r="A891" s="10">
        <v>44715</v>
      </c>
      <c r="B891" s="11" t="s">
        <v>45</v>
      </c>
      <c r="C891" s="12">
        <v>445.17</v>
      </c>
      <c r="D891" s="12">
        <v>446.34</v>
      </c>
      <c r="E891" s="12">
        <v>441.34</v>
      </c>
      <c r="F891" s="12">
        <v>443.94</v>
      </c>
      <c r="G891" s="13">
        <v>39741343</v>
      </c>
      <c r="H891" s="14">
        <v>-4.9088830609911004E-3</v>
      </c>
      <c r="I891" s="14">
        <v>-4.9209712031872003E-3</v>
      </c>
      <c r="J891" s="11">
        <v>2022</v>
      </c>
      <c r="K891" s="11">
        <v>6</v>
      </c>
      <c r="L891" s="11">
        <v>2</v>
      </c>
      <c r="M891" s="11" t="s">
        <v>43</v>
      </c>
    </row>
    <row r="892" spans="1:13" x14ac:dyDescent="0.2">
      <c r="A892" s="5">
        <v>44718</v>
      </c>
      <c r="B892" s="6" t="s">
        <v>45</v>
      </c>
      <c r="C892" s="7">
        <v>443.92</v>
      </c>
      <c r="D892" s="7">
        <v>440.91</v>
      </c>
      <c r="E892" s="7">
        <v>425.99</v>
      </c>
      <c r="F892" s="7">
        <v>433.87</v>
      </c>
      <c r="G892" s="8">
        <v>13855341</v>
      </c>
      <c r="H892" s="9">
        <v>-2.2683245483623798E-2</v>
      </c>
      <c r="I892" s="9">
        <v>-2.2944468106434499E-2</v>
      </c>
      <c r="J892" s="6">
        <v>2022</v>
      </c>
      <c r="K892" s="6">
        <v>6</v>
      </c>
      <c r="L892" s="6">
        <v>2</v>
      </c>
      <c r="M892" s="6" t="s">
        <v>44</v>
      </c>
    </row>
    <row r="893" spans="1:13" x14ac:dyDescent="0.2">
      <c r="A893" s="10">
        <v>44719</v>
      </c>
      <c r="B893" s="11" t="s">
        <v>45</v>
      </c>
      <c r="C893" s="12">
        <v>432.99</v>
      </c>
      <c r="D893" s="12">
        <v>429.58</v>
      </c>
      <c r="E893" s="12">
        <v>423.49</v>
      </c>
      <c r="F893" s="12">
        <v>427.08</v>
      </c>
      <c r="G893" s="13">
        <v>24600517</v>
      </c>
      <c r="H893" s="14">
        <v>-1.56498490331206E-2</v>
      </c>
      <c r="I893" s="14">
        <v>-1.5773600748978399E-2</v>
      </c>
      <c r="J893" s="11">
        <v>2022</v>
      </c>
      <c r="K893" s="11">
        <v>6</v>
      </c>
      <c r="L893" s="11">
        <v>2</v>
      </c>
      <c r="M893" s="11" t="s">
        <v>40</v>
      </c>
    </row>
    <row r="894" spans="1:13" x14ac:dyDescent="0.2">
      <c r="A894" s="5">
        <v>44720</v>
      </c>
      <c r="B894" s="6" t="s">
        <v>45</v>
      </c>
      <c r="C894" s="7">
        <v>430.04</v>
      </c>
      <c r="D894" s="7">
        <v>432.33</v>
      </c>
      <c r="E894" s="7">
        <v>428.86</v>
      </c>
      <c r="F894" s="7">
        <v>430.99</v>
      </c>
      <c r="G894" s="8">
        <v>36145489</v>
      </c>
      <c r="H894" s="9">
        <v>9.1551934063875007E-3</v>
      </c>
      <c r="I894" s="9">
        <v>9.1135386683304006E-3</v>
      </c>
      <c r="J894" s="6">
        <v>2022</v>
      </c>
      <c r="K894" s="6">
        <v>6</v>
      </c>
      <c r="L894" s="6">
        <v>2</v>
      </c>
      <c r="M894" s="6" t="s">
        <v>41</v>
      </c>
    </row>
    <row r="895" spans="1:13" x14ac:dyDescent="0.2">
      <c r="A895" s="10">
        <v>44721</v>
      </c>
      <c r="B895" s="11" t="s">
        <v>45</v>
      </c>
      <c r="C895" s="12">
        <v>433.03</v>
      </c>
      <c r="D895" s="12">
        <v>424.83</v>
      </c>
      <c r="E895" s="12">
        <v>413.68</v>
      </c>
      <c r="F895" s="12">
        <v>419.49</v>
      </c>
      <c r="G895" s="13">
        <v>35984226</v>
      </c>
      <c r="H895" s="14">
        <v>-2.66827536601776E-2</v>
      </c>
      <c r="I895" s="14">
        <v>-2.7045200257563001E-2</v>
      </c>
      <c r="J895" s="11">
        <v>2022</v>
      </c>
      <c r="K895" s="11">
        <v>6</v>
      </c>
      <c r="L895" s="11">
        <v>2</v>
      </c>
      <c r="M895" s="11" t="s">
        <v>42</v>
      </c>
    </row>
    <row r="896" spans="1:13" x14ac:dyDescent="0.2">
      <c r="A896" s="5">
        <v>44722</v>
      </c>
      <c r="B896" s="6" t="s">
        <v>45</v>
      </c>
      <c r="C896" s="7">
        <v>419.31</v>
      </c>
      <c r="D896" s="7">
        <v>413.12</v>
      </c>
      <c r="E896" s="7">
        <v>407.32</v>
      </c>
      <c r="F896" s="7">
        <v>410.27</v>
      </c>
      <c r="G896" s="8">
        <v>30475123</v>
      </c>
      <c r="H896" s="9">
        <v>-2.1979069822880198E-2</v>
      </c>
      <c r="I896" s="9">
        <v>-2.2224208177217802E-2</v>
      </c>
      <c r="J896" s="6">
        <v>2022</v>
      </c>
      <c r="K896" s="6">
        <v>6</v>
      </c>
      <c r="L896" s="6">
        <v>2</v>
      </c>
      <c r="M896" s="6" t="s">
        <v>43</v>
      </c>
    </row>
    <row r="897" spans="1:13" x14ac:dyDescent="0.2">
      <c r="A897" s="10">
        <v>44725</v>
      </c>
      <c r="B897" s="11" t="s">
        <v>45</v>
      </c>
      <c r="C897" s="12">
        <v>408.47</v>
      </c>
      <c r="D897" s="12">
        <v>418.25</v>
      </c>
      <c r="E897" s="12">
        <v>411.44</v>
      </c>
      <c r="F897" s="12">
        <v>414</v>
      </c>
      <c r="G897" s="13">
        <v>30707521</v>
      </c>
      <c r="H897" s="14">
        <v>9.0915738416165997E-3</v>
      </c>
      <c r="I897" s="14">
        <v>9.0504942816632995E-3</v>
      </c>
      <c r="J897" s="11">
        <v>2022</v>
      </c>
      <c r="K897" s="11">
        <v>6</v>
      </c>
      <c r="L897" s="11">
        <v>2</v>
      </c>
      <c r="M897" s="11" t="s">
        <v>44</v>
      </c>
    </row>
    <row r="898" spans="1:13" x14ac:dyDescent="0.2">
      <c r="A898" s="5">
        <v>44726</v>
      </c>
      <c r="B898" s="6" t="s">
        <v>45</v>
      </c>
      <c r="C898" s="7">
        <v>417.01</v>
      </c>
      <c r="D898" s="7">
        <v>420.43</v>
      </c>
      <c r="E898" s="7">
        <v>406.89</v>
      </c>
      <c r="F898" s="7">
        <v>412.79</v>
      </c>
      <c r="G898" s="8">
        <v>18293922</v>
      </c>
      <c r="H898" s="9">
        <v>-2.9227053140095998E-3</v>
      </c>
      <c r="I898" s="9">
        <v>-2.9269847575882002E-3</v>
      </c>
      <c r="J898" s="6">
        <v>2022</v>
      </c>
      <c r="K898" s="6">
        <v>6</v>
      </c>
      <c r="L898" s="6">
        <v>2</v>
      </c>
      <c r="M898" s="6" t="s">
        <v>40</v>
      </c>
    </row>
    <row r="899" spans="1:13" x14ac:dyDescent="0.2">
      <c r="A899" s="10">
        <v>44727</v>
      </c>
      <c r="B899" s="11" t="s">
        <v>45</v>
      </c>
      <c r="C899" s="12">
        <v>413.06</v>
      </c>
      <c r="D899" s="12">
        <v>413.3</v>
      </c>
      <c r="E899" s="12">
        <v>404.83</v>
      </c>
      <c r="F899" s="12">
        <v>408.53</v>
      </c>
      <c r="G899" s="13">
        <v>37744091</v>
      </c>
      <c r="H899" s="14">
        <v>-1.03200174422831E-2</v>
      </c>
      <c r="I899" s="14">
        <v>-1.03736380517255E-2</v>
      </c>
      <c r="J899" s="11">
        <v>2022</v>
      </c>
      <c r="K899" s="11">
        <v>6</v>
      </c>
      <c r="L899" s="11">
        <v>2</v>
      </c>
      <c r="M899" s="11" t="s">
        <v>41</v>
      </c>
    </row>
    <row r="900" spans="1:13" x14ac:dyDescent="0.2">
      <c r="A900" s="5">
        <v>44728</v>
      </c>
      <c r="B900" s="6" t="s">
        <v>45</v>
      </c>
      <c r="C900" s="7">
        <v>408.28</v>
      </c>
      <c r="D900" s="7">
        <v>411.15</v>
      </c>
      <c r="E900" s="7">
        <v>399.52</v>
      </c>
      <c r="F900" s="7">
        <v>405.6</v>
      </c>
      <c r="G900" s="8">
        <v>17441585</v>
      </c>
      <c r="H900" s="9">
        <v>-7.1720559077666996E-3</v>
      </c>
      <c r="I900" s="9">
        <v>-7.1978987390269996E-3</v>
      </c>
      <c r="J900" s="6">
        <v>2022</v>
      </c>
      <c r="K900" s="6">
        <v>6</v>
      </c>
      <c r="L900" s="6">
        <v>2</v>
      </c>
      <c r="M900" s="6" t="s">
        <v>42</v>
      </c>
    </row>
    <row r="901" spans="1:13" x14ac:dyDescent="0.2">
      <c r="A901" s="10">
        <v>44729</v>
      </c>
      <c r="B901" s="11" t="s">
        <v>45</v>
      </c>
      <c r="C901" s="12">
        <v>408.57</v>
      </c>
      <c r="D901" s="12">
        <v>402.98</v>
      </c>
      <c r="E901" s="12">
        <v>389.69</v>
      </c>
      <c r="F901" s="12">
        <v>396.55</v>
      </c>
      <c r="G901" s="13">
        <v>17756504</v>
      </c>
      <c r="H901" s="14">
        <v>-2.23126232741617E-2</v>
      </c>
      <c r="I901" s="14">
        <v>-2.2565315747644699E-2</v>
      </c>
      <c r="J901" s="11">
        <v>2022</v>
      </c>
      <c r="K901" s="11">
        <v>6</v>
      </c>
      <c r="L901" s="11">
        <v>2</v>
      </c>
      <c r="M901" s="11" t="s">
        <v>43</v>
      </c>
    </row>
    <row r="902" spans="1:13" x14ac:dyDescent="0.2">
      <c r="A902" s="5">
        <v>44732</v>
      </c>
      <c r="B902" s="6" t="s">
        <v>45</v>
      </c>
      <c r="C902" s="7">
        <v>395.59</v>
      </c>
      <c r="D902" s="7">
        <v>402.79</v>
      </c>
      <c r="E902" s="7">
        <v>395.89</v>
      </c>
      <c r="F902" s="7">
        <v>399.82</v>
      </c>
      <c r="G902" s="8">
        <v>28085068</v>
      </c>
      <c r="H902" s="9">
        <v>8.2461228092295998E-3</v>
      </c>
      <c r="I902" s="9">
        <v>8.2123092982681004E-3</v>
      </c>
      <c r="J902" s="6">
        <v>2022</v>
      </c>
      <c r="K902" s="6">
        <v>6</v>
      </c>
      <c r="L902" s="6">
        <v>2</v>
      </c>
      <c r="M902" s="6" t="s">
        <v>44</v>
      </c>
    </row>
    <row r="903" spans="1:13" x14ac:dyDescent="0.2">
      <c r="A903" s="10">
        <v>44733</v>
      </c>
      <c r="B903" s="11" t="s">
        <v>45</v>
      </c>
      <c r="C903" s="12">
        <v>399.22</v>
      </c>
      <c r="D903" s="12">
        <v>396.13</v>
      </c>
      <c r="E903" s="12">
        <v>393.69</v>
      </c>
      <c r="F903" s="12">
        <v>395.01</v>
      </c>
      <c r="G903" s="13">
        <v>21562840</v>
      </c>
      <c r="H903" s="14">
        <v>-1.20304136861587E-2</v>
      </c>
      <c r="I903" s="14">
        <v>-1.2103364791234699E-2</v>
      </c>
      <c r="J903" s="11">
        <v>2022</v>
      </c>
      <c r="K903" s="11">
        <v>6</v>
      </c>
      <c r="L903" s="11">
        <v>2</v>
      </c>
      <c r="M903" s="11" t="s">
        <v>40</v>
      </c>
    </row>
    <row r="904" spans="1:13" x14ac:dyDescent="0.2">
      <c r="A904" s="5">
        <v>44734</v>
      </c>
      <c r="B904" s="6" t="s">
        <v>45</v>
      </c>
      <c r="C904" s="7">
        <v>394.58</v>
      </c>
      <c r="D904" s="7">
        <v>397.75</v>
      </c>
      <c r="E904" s="7">
        <v>386.52</v>
      </c>
      <c r="F904" s="7">
        <v>391.92</v>
      </c>
      <c r="G904" s="8">
        <v>26599298</v>
      </c>
      <c r="H904" s="9">
        <v>-7.8225867699551008E-3</v>
      </c>
      <c r="I904" s="9">
        <v>-7.8533437060425999E-3</v>
      </c>
      <c r="J904" s="6">
        <v>2022</v>
      </c>
      <c r="K904" s="6">
        <v>6</v>
      </c>
      <c r="L904" s="6">
        <v>2</v>
      </c>
      <c r="M904" s="6" t="s">
        <v>41</v>
      </c>
    </row>
    <row r="905" spans="1:13" x14ac:dyDescent="0.2">
      <c r="A905" s="10">
        <v>44735</v>
      </c>
      <c r="B905" s="11" t="s">
        <v>45</v>
      </c>
      <c r="C905" s="12">
        <v>389.48</v>
      </c>
      <c r="D905" s="12">
        <v>396.47</v>
      </c>
      <c r="E905" s="12">
        <v>392.04</v>
      </c>
      <c r="F905" s="12">
        <v>394.3</v>
      </c>
      <c r="G905" s="13">
        <v>28448799</v>
      </c>
      <c r="H905" s="14">
        <v>6.0726678914064004E-3</v>
      </c>
      <c r="I905" s="14">
        <v>6.0543035532622004E-3</v>
      </c>
      <c r="J905" s="11">
        <v>2022</v>
      </c>
      <c r="K905" s="11">
        <v>6</v>
      </c>
      <c r="L905" s="11">
        <v>2</v>
      </c>
      <c r="M905" s="11" t="s">
        <v>42</v>
      </c>
    </row>
    <row r="906" spans="1:13" x14ac:dyDescent="0.2">
      <c r="A906" s="5">
        <v>44736</v>
      </c>
      <c r="B906" s="6" t="s">
        <v>45</v>
      </c>
      <c r="C906" s="7">
        <v>394.89</v>
      </c>
      <c r="D906" s="7">
        <v>395.68</v>
      </c>
      <c r="E906" s="7">
        <v>390.25</v>
      </c>
      <c r="F906" s="7">
        <v>392.94</v>
      </c>
      <c r="G906" s="8">
        <v>42619365</v>
      </c>
      <c r="H906" s="9">
        <v>-3.4491503931016998E-3</v>
      </c>
      <c r="I906" s="9">
        <v>-3.4551124255643001E-3</v>
      </c>
      <c r="J906" s="6">
        <v>2022</v>
      </c>
      <c r="K906" s="6">
        <v>6</v>
      </c>
      <c r="L906" s="6">
        <v>2</v>
      </c>
      <c r="M906" s="6" t="s">
        <v>43</v>
      </c>
    </row>
    <row r="907" spans="1:13" x14ac:dyDescent="0.2">
      <c r="A907" s="10">
        <v>44739</v>
      </c>
      <c r="B907" s="11" t="s">
        <v>45</v>
      </c>
      <c r="C907" s="12">
        <v>391.53</v>
      </c>
      <c r="D907" s="12">
        <v>390.99</v>
      </c>
      <c r="E907" s="12">
        <v>386.83</v>
      </c>
      <c r="F907" s="12">
        <v>388.84</v>
      </c>
      <c r="G907" s="13">
        <v>28474051</v>
      </c>
      <c r="H907" s="14">
        <v>-1.04341629765358E-2</v>
      </c>
      <c r="I907" s="14">
        <v>-1.0488980505148999E-2</v>
      </c>
      <c r="J907" s="11">
        <v>2022</v>
      </c>
      <c r="K907" s="11">
        <v>6</v>
      </c>
      <c r="L907" s="11">
        <v>2</v>
      </c>
      <c r="M907" s="11" t="s">
        <v>44</v>
      </c>
    </row>
    <row r="908" spans="1:13" x14ac:dyDescent="0.2">
      <c r="A908" s="5">
        <v>44740</v>
      </c>
      <c r="B908" s="6" t="s">
        <v>45</v>
      </c>
      <c r="C908" s="7">
        <v>387.79</v>
      </c>
      <c r="D908" s="7">
        <v>379.9</v>
      </c>
      <c r="E908" s="7">
        <v>374.12</v>
      </c>
      <c r="F908" s="7">
        <v>377.06</v>
      </c>
      <c r="G908" s="8">
        <v>20765968</v>
      </c>
      <c r="H908" s="9">
        <v>-3.0295237115523E-2</v>
      </c>
      <c r="I908" s="9">
        <v>-3.07636219744311E-2</v>
      </c>
      <c r="J908" s="6">
        <v>2022</v>
      </c>
      <c r="K908" s="6">
        <v>6</v>
      </c>
      <c r="L908" s="6">
        <v>2</v>
      </c>
      <c r="M908" s="6" t="s">
        <v>40</v>
      </c>
    </row>
    <row r="909" spans="1:13" x14ac:dyDescent="0.2">
      <c r="A909" s="10">
        <v>44741</v>
      </c>
      <c r="B909" s="11" t="s">
        <v>45</v>
      </c>
      <c r="C909" s="12">
        <v>375.81</v>
      </c>
      <c r="D909" s="12">
        <v>382.52</v>
      </c>
      <c r="E909" s="12">
        <v>377.11</v>
      </c>
      <c r="F909" s="12">
        <v>379.48</v>
      </c>
      <c r="G909" s="13">
        <v>30625169</v>
      </c>
      <c r="H909" s="14">
        <v>6.4180766986687001E-3</v>
      </c>
      <c r="I909" s="14">
        <v>6.3975685462391001E-3</v>
      </c>
      <c r="J909" s="11">
        <v>2022</v>
      </c>
      <c r="K909" s="11">
        <v>6</v>
      </c>
      <c r="L909" s="11">
        <v>2</v>
      </c>
      <c r="M909" s="11" t="s">
        <v>41</v>
      </c>
    </row>
    <row r="910" spans="1:13" x14ac:dyDescent="0.2">
      <c r="A910" s="5">
        <v>44742</v>
      </c>
      <c r="B910" s="6" t="s">
        <v>45</v>
      </c>
      <c r="C910" s="7">
        <v>378.42</v>
      </c>
      <c r="D910" s="7">
        <v>383.32</v>
      </c>
      <c r="E910" s="7">
        <v>377.26</v>
      </c>
      <c r="F910" s="7">
        <v>380.17</v>
      </c>
      <c r="G910" s="8">
        <v>19479245</v>
      </c>
      <c r="H910" s="9">
        <v>1.8182776430906E-3</v>
      </c>
      <c r="I910" s="9">
        <v>1.8166265773912E-3</v>
      </c>
      <c r="J910" s="6">
        <v>2022</v>
      </c>
      <c r="K910" s="6">
        <v>6</v>
      </c>
      <c r="L910" s="6">
        <v>2</v>
      </c>
      <c r="M910" s="6" t="s">
        <v>42</v>
      </c>
    </row>
    <row r="911" spans="1:13" x14ac:dyDescent="0.2">
      <c r="A911" s="10">
        <v>44743</v>
      </c>
      <c r="B911" s="11" t="s">
        <v>45</v>
      </c>
      <c r="C911" s="12">
        <v>378.67</v>
      </c>
      <c r="D911" s="12">
        <v>381.34</v>
      </c>
      <c r="E911" s="12">
        <v>373.31</v>
      </c>
      <c r="F911" s="12">
        <v>377.31</v>
      </c>
      <c r="G911" s="13">
        <v>32878616</v>
      </c>
      <c r="H911" s="14">
        <v>-7.5229502590946004E-3</v>
      </c>
      <c r="I911" s="14">
        <v>-7.5513903748933003E-3</v>
      </c>
      <c r="J911" s="11">
        <v>2022</v>
      </c>
      <c r="K911" s="11">
        <v>7</v>
      </c>
      <c r="L911" s="11">
        <v>3</v>
      </c>
      <c r="M911" s="11" t="s">
        <v>43</v>
      </c>
    </row>
    <row r="912" spans="1:13" x14ac:dyDescent="0.2">
      <c r="A912" s="5">
        <v>44746</v>
      </c>
      <c r="B912" s="6" t="s">
        <v>45</v>
      </c>
      <c r="C912" s="7">
        <v>377.75</v>
      </c>
      <c r="D912" s="7">
        <v>377.61</v>
      </c>
      <c r="E912" s="7">
        <v>365.32</v>
      </c>
      <c r="F912" s="7">
        <v>371.42</v>
      </c>
      <c r="G912" s="8">
        <v>25489438</v>
      </c>
      <c r="H912" s="9">
        <v>-1.56105059500145E-2</v>
      </c>
      <c r="I912" s="9">
        <v>-1.5733632962266899E-2</v>
      </c>
      <c r="J912" s="6">
        <v>2022</v>
      </c>
      <c r="K912" s="6">
        <v>7</v>
      </c>
      <c r="L912" s="6">
        <v>3</v>
      </c>
      <c r="M912" s="6" t="s">
        <v>44</v>
      </c>
    </row>
    <row r="913" spans="1:13" x14ac:dyDescent="0.2">
      <c r="A913" s="10">
        <v>44747</v>
      </c>
      <c r="B913" s="11" t="s">
        <v>45</v>
      </c>
      <c r="C913" s="12">
        <v>371.14</v>
      </c>
      <c r="D913" s="12">
        <v>375.4</v>
      </c>
      <c r="E913" s="12">
        <v>364.37</v>
      </c>
      <c r="F913" s="12">
        <v>371.71</v>
      </c>
      <c r="G913" s="13">
        <v>28192020</v>
      </c>
      <c r="H913" s="14">
        <v>7.8078724893640005E-4</v>
      </c>
      <c r="I913" s="14">
        <v>7.8048259314299998E-4</v>
      </c>
      <c r="J913" s="11">
        <v>2022</v>
      </c>
      <c r="K913" s="11">
        <v>7</v>
      </c>
      <c r="L913" s="11">
        <v>3</v>
      </c>
      <c r="M913" s="11" t="s">
        <v>40</v>
      </c>
    </row>
    <row r="914" spans="1:13" x14ac:dyDescent="0.2">
      <c r="A914" s="5">
        <v>44748</v>
      </c>
      <c r="B914" s="6" t="s">
        <v>45</v>
      </c>
      <c r="C914" s="7">
        <v>371.79</v>
      </c>
      <c r="D914" s="7">
        <v>377.37</v>
      </c>
      <c r="E914" s="7">
        <v>372.47</v>
      </c>
      <c r="F914" s="7">
        <v>374.75</v>
      </c>
      <c r="G914" s="8">
        <v>14653506</v>
      </c>
      <c r="H914" s="9">
        <v>8.1784186597078003E-3</v>
      </c>
      <c r="I914" s="9">
        <v>8.1451566246570992E-3</v>
      </c>
      <c r="J914" s="6">
        <v>2022</v>
      </c>
      <c r="K914" s="6">
        <v>7</v>
      </c>
      <c r="L914" s="6">
        <v>3</v>
      </c>
      <c r="M914" s="6" t="s">
        <v>41</v>
      </c>
    </row>
    <row r="915" spans="1:13" x14ac:dyDescent="0.2">
      <c r="A915" s="10">
        <v>44749</v>
      </c>
      <c r="B915" s="11" t="s">
        <v>45</v>
      </c>
      <c r="C915" s="12">
        <v>378.92</v>
      </c>
      <c r="D915" s="12">
        <v>376.9</v>
      </c>
      <c r="E915" s="12">
        <v>373.72</v>
      </c>
      <c r="F915" s="12">
        <v>375.55</v>
      </c>
      <c r="G915" s="13">
        <v>12726063</v>
      </c>
      <c r="H915" s="14">
        <v>2.1347565043361E-3</v>
      </c>
      <c r="I915" s="14">
        <v>2.1324811493136E-3</v>
      </c>
      <c r="J915" s="11">
        <v>2022</v>
      </c>
      <c r="K915" s="11">
        <v>7</v>
      </c>
      <c r="L915" s="11">
        <v>3</v>
      </c>
      <c r="M915" s="11" t="s">
        <v>42</v>
      </c>
    </row>
    <row r="916" spans="1:13" x14ac:dyDescent="0.2">
      <c r="A916" s="5">
        <v>44750</v>
      </c>
      <c r="B916" s="6" t="s">
        <v>45</v>
      </c>
      <c r="C916" s="7">
        <v>375.28</v>
      </c>
      <c r="D916" s="7">
        <v>388.82</v>
      </c>
      <c r="E916" s="7">
        <v>382.94</v>
      </c>
      <c r="F916" s="7">
        <v>385.59</v>
      </c>
      <c r="G916" s="8">
        <v>15933894</v>
      </c>
      <c r="H916" s="9">
        <v>2.6734123285847299E-2</v>
      </c>
      <c r="I916" s="9">
        <v>2.6383010658129299E-2</v>
      </c>
      <c r="J916" s="6">
        <v>2022</v>
      </c>
      <c r="K916" s="6">
        <v>7</v>
      </c>
      <c r="L916" s="6">
        <v>3</v>
      </c>
      <c r="M916" s="6" t="s">
        <v>43</v>
      </c>
    </row>
    <row r="917" spans="1:13" x14ac:dyDescent="0.2">
      <c r="A917" s="10">
        <v>44753</v>
      </c>
      <c r="B917" s="11" t="s">
        <v>45</v>
      </c>
      <c r="C917" s="12">
        <v>386.7</v>
      </c>
      <c r="D917" s="12">
        <v>392.45</v>
      </c>
      <c r="E917" s="12">
        <v>387.46</v>
      </c>
      <c r="F917" s="12">
        <v>390.13</v>
      </c>
      <c r="G917" s="13">
        <v>42207886</v>
      </c>
      <c r="H917" s="14">
        <v>1.17741642677455E-2</v>
      </c>
      <c r="I917" s="14">
        <v>1.17053881236623E-2</v>
      </c>
      <c r="J917" s="11">
        <v>2022</v>
      </c>
      <c r="K917" s="11">
        <v>7</v>
      </c>
      <c r="L917" s="11">
        <v>3</v>
      </c>
      <c r="M917" s="11" t="s">
        <v>44</v>
      </c>
    </row>
    <row r="918" spans="1:13" x14ac:dyDescent="0.2">
      <c r="A918" s="5">
        <v>44754</v>
      </c>
      <c r="B918" s="6" t="s">
        <v>45</v>
      </c>
      <c r="C918" s="7">
        <v>391.45</v>
      </c>
      <c r="D918" s="7">
        <v>391.86</v>
      </c>
      <c r="E918" s="7">
        <v>385.18</v>
      </c>
      <c r="F918" s="7">
        <v>389.7</v>
      </c>
      <c r="G918" s="8">
        <v>17715312</v>
      </c>
      <c r="H918" s="9">
        <v>-1.1021967036628001E-3</v>
      </c>
      <c r="I918" s="9">
        <v>-1.1028045691489001E-3</v>
      </c>
      <c r="J918" s="6">
        <v>2022</v>
      </c>
      <c r="K918" s="6">
        <v>7</v>
      </c>
      <c r="L918" s="6">
        <v>3</v>
      </c>
      <c r="M918" s="6" t="s">
        <v>40</v>
      </c>
    </row>
    <row r="919" spans="1:13" x14ac:dyDescent="0.2">
      <c r="A919" s="10">
        <v>44755</v>
      </c>
      <c r="B919" s="11" t="s">
        <v>45</v>
      </c>
      <c r="C919" s="12">
        <v>389.58</v>
      </c>
      <c r="D919" s="12">
        <v>398.1</v>
      </c>
      <c r="E919" s="12">
        <v>391.36</v>
      </c>
      <c r="F919" s="12">
        <v>394.49</v>
      </c>
      <c r="G919" s="13">
        <v>31142354</v>
      </c>
      <c r="H919" s="14">
        <v>1.2291506286887299E-2</v>
      </c>
      <c r="I919" s="14">
        <v>1.2216579077526799E-2</v>
      </c>
      <c r="J919" s="11">
        <v>2022</v>
      </c>
      <c r="K919" s="11">
        <v>7</v>
      </c>
      <c r="L919" s="11">
        <v>3</v>
      </c>
      <c r="M919" s="11" t="s">
        <v>41</v>
      </c>
    </row>
    <row r="920" spans="1:13" x14ac:dyDescent="0.2">
      <c r="A920" s="5">
        <v>44756</v>
      </c>
      <c r="B920" s="6" t="s">
        <v>45</v>
      </c>
      <c r="C920" s="7">
        <v>395</v>
      </c>
      <c r="D920" s="7">
        <v>398.78</v>
      </c>
      <c r="E920" s="7">
        <v>389.06</v>
      </c>
      <c r="F920" s="7">
        <v>395.03</v>
      </c>
      <c r="G920" s="8">
        <v>20620866</v>
      </c>
      <c r="H920" s="9">
        <v>1.3688559912798E-3</v>
      </c>
      <c r="I920" s="9">
        <v>1.3679199620129001E-3</v>
      </c>
      <c r="J920" s="6">
        <v>2022</v>
      </c>
      <c r="K920" s="6">
        <v>7</v>
      </c>
      <c r="L920" s="6">
        <v>3</v>
      </c>
      <c r="M920" s="6" t="s">
        <v>42</v>
      </c>
    </row>
    <row r="921" spans="1:13" x14ac:dyDescent="0.2">
      <c r="A921" s="10">
        <v>44757</v>
      </c>
      <c r="B921" s="11" t="s">
        <v>45</v>
      </c>
      <c r="C921" s="12">
        <v>395.06</v>
      </c>
      <c r="D921" s="12">
        <v>398.57</v>
      </c>
      <c r="E921" s="12">
        <v>393.12</v>
      </c>
      <c r="F921" s="12">
        <v>395.54</v>
      </c>
      <c r="G921" s="13">
        <v>23263062</v>
      </c>
      <c r="H921" s="14">
        <v>1.2910411867455001E-3</v>
      </c>
      <c r="I921" s="14">
        <v>1.2902085096757E-3</v>
      </c>
      <c r="J921" s="11">
        <v>2022</v>
      </c>
      <c r="K921" s="11">
        <v>7</v>
      </c>
      <c r="L921" s="11">
        <v>3</v>
      </c>
      <c r="M921" s="11" t="s">
        <v>43</v>
      </c>
    </row>
    <row r="922" spans="1:13" x14ac:dyDescent="0.2">
      <c r="A922" s="5">
        <v>44760</v>
      </c>
      <c r="B922" s="6" t="s">
        <v>45</v>
      </c>
      <c r="C922" s="7">
        <v>395.92</v>
      </c>
      <c r="D922" s="7">
        <v>409.02</v>
      </c>
      <c r="E922" s="7">
        <v>400.5</v>
      </c>
      <c r="F922" s="7">
        <v>403.94</v>
      </c>
      <c r="G922" s="8">
        <v>24666837</v>
      </c>
      <c r="H922" s="9">
        <v>2.1236790210850998E-2</v>
      </c>
      <c r="I922" s="9">
        <v>2.10144321863634E-2</v>
      </c>
      <c r="J922" s="6">
        <v>2022</v>
      </c>
      <c r="K922" s="6">
        <v>7</v>
      </c>
      <c r="L922" s="6">
        <v>3</v>
      </c>
      <c r="M922" s="6" t="s">
        <v>44</v>
      </c>
    </row>
    <row r="923" spans="1:13" x14ac:dyDescent="0.2">
      <c r="A923" s="10">
        <v>44761</v>
      </c>
      <c r="B923" s="11" t="s">
        <v>45</v>
      </c>
      <c r="C923" s="12">
        <v>402.82</v>
      </c>
      <c r="D923" s="12">
        <v>401.5</v>
      </c>
      <c r="E923" s="12">
        <v>392.05</v>
      </c>
      <c r="F923" s="12">
        <v>398.5</v>
      </c>
      <c r="G923" s="13">
        <v>40935978</v>
      </c>
      <c r="H923" s="14">
        <v>-1.3467346635638901E-2</v>
      </c>
      <c r="I923" s="14">
        <v>-1.35588538499726E-2</v>
      </c>
      <c r="J923" s="11">
        <v>2022</v>
      </c>
      <c r="K923" s="11">
        <v>7</v>
      </c>
      <c r="L923" s="11">
        <v>3</v>
      </c>
      <c r="M923" s="11" t="s">
        <v>40</v>
      </c>
    </row>
    <row r="924" spans="1:13" x14ac:dyDescent="0.2">
      <c r="A924" s="5">
        <v>44762</v>
      </c>
      <c r="B924" s="6" t="s">
        <v>45</v>
      </c>
      <c r="C924" s="7">
        <v>397.57</v>
      </c>
      <c r="D924" s="7">
        <v>404.32</v>
      </c>
      <c r="E924" s="7">
        <v>391.31</v>
      </c>
      <c r="F924" s="7">
        <v>398.88</v>
      </c>
      <c r="G924" s="8">
        <v>29791630</v>
      </c>
      <c r="H924" s="9">
        <v>9.5357590966120001E-4</v>
      </c>
      <c r="I924" s="9">
        <v>9.5312154497800004E-4</v>
      </c>
      <c r="J924" s="6">
        <v>2022</v>
      </c>
      <c r="K924" s="6">
        <v>7</v>
      </c>
      <c r="L924" s="6">
        <v>3</v>
      </c>
      <c r="M924" s="6" t="s">
        <v>41</v>
      </c>
    </row>
    <row r="925" spans="1:13" x14ac:dyDescent="0.2">
      <c r="A925" s="10">
        <v>44763</v>
      </c>
      <c r="B925" s="11" t="s">
        <v>45</v>
      </c>
      <c r="C925" s="12">
        <v>398.91</v>
      </c>
      <c r="D925" s="12">
        <v>409.05</v>
      </c>
      <c r="E925" s="12">
        <v>402.36</v>
      </c>
      <c r="F925" s="12">
        <v>406.67</v>
      </c>
      <c r="G925" s="13">
        <v>28061141</v>
      </c>
      <c r="H925" s="14">
        <v>1.95296831127156E-2</v>
      </c>
      <c r="I925" s="14">
        <v>1.9341425971663301E-2</v>
      </c>
      <c r="J925" s="11">
        <v>2022</v>
      </c>
      <c r="K925" s="11">
        <v>7</v>
      </c>
      <c r="L925" s="11">
        <v>3</v>
      </c>
      <c r="M925" s="11" t="s">
        <v>42</v>
      </c>
    </row>
    <row r="926" spans="1:13" x14ac:dyDescent="0.2">
      <c r="A926" s="5">
        <v>44764</v>
      </c>
      <c r="B926" s="6" t="s">
        <v>45</v>
      </c>
      <c r="C926" s="7">
        <v>402.88</v>
      </c>
      <c r="D926" s="7">
        <v>416.08</v>
      </c>
      <c r="E926" s="7">
        <v>405.15</v>
      </c>
      <c r="F926" s="7">
        <v>408.89</v>
      </c>
      <c r="G926" s="8">
        <v>36887965</v>
      </c>
      <c r="H926" s="9">
        <v>5.4589716477733002E-3</v>
      </c>
      <c r="I926" s="9">
        <v>5.4441254674582997E-3</v>
      </c>
      <c r="J926" s="6">
        <v>2022</v>
      </c>
      <c r="K926" s="6">
        <v>7</v>
      </c>
      <c r="L926" s="6">
        <v>3</v>
      </c>
      <c r="M926" s="6" t="s">
        <v>43</v>
      </c>
    </row>
    <row r="927" spans="1:13" x14ac:dyDescent="0.2">
      <c r="A927" s="10">
        <v>44767</v>
      </c>
      <c r="B927" s="11" t="s">
        <v>45</v>
      </c>
      <c r="C927" s="12">
        <v>411.78</v>
      </c>
      <c r="D927" s="12">
        <v>410.34</v>
      </c>
      <c r="E927" s="12">
        <v>401.58</v>
      </c>
      <c r="F927" s="12">
        <v>406.76</v>
      </c>
      <c r="G927" s="13">
        <v>20674824</v>
      </c>
      <c r="H927" s="14">
        <v>-5.2092249749320996E-3</v>
      </c>
      <c r="I927" s="14">
        <v>-5.2228402914327003E-3</v>
      </c>
      <c r="J927" s="11">
        <v>2022</v>
      </c>
      <c r="K927" s="11">
        <v>7</v>
      </c>
      <c r="L927" s="11">
        <v>3</v>
      </c>
      <c r="M927" s="11" t="s">
        <v>44</v>
      </c>
    </row>
    <row r="928" spans="1:13" x14ac:dyDescent="0.2">
      <c r="A928" s="5">
        <v>44768</v>
      </c>
      <c r="B928" s="6" t="s">
        <v>45</v>
      </c>
      <c r="C928" s="7">
        <v>410.91</v>
      </c>
      <c r="D928" s="7">
        <v>399.1</v>
      </c>
      <c r="E928" s="7">
        <v>392.68</v>
      </c>
      <c r="F928" s="7">
        <v>396.21</v>
      </c>
      <c r="G928" s="8">
        <v>34445512</v>
      </c>
      <c r="H928" s="9">
        <v>-2.59366702723965E-2</v>
      </c>
      <c r="I928" s="9">
        <v>-2.6278957199114002E-2</v>
      </c>
      <c r="J928" s="6">
        <v>2022</v>
      </c>
      <c r="K928" s="6">
        <v>7</v>
      </c>
      <c r="L928" s="6">
        <v>3</v>
      </c>
      <c r="M928" s="6" t="s">
        <v>40</v>
      </c>
    </row>
    <row r="929" spans="1:13" x14ac:dyDescent="0.2">
      <c r="A929" s="10">
        <v>44769</v>
      </c>
      <c r="B929" s="11" t="s">
        <v>45</v>
      </c>
      <c r="C929" s="12">
        <v>396.53</v>
      </c>
      <c r="D929" s="12">
        <v>386.77</v>
      </c>
      <c r="E929" s="12">
        <v>377.6</v>
      </c>
      <c r="F929" s="12">
        <v>382.52</v>
      </c>
      <c r="G929" s="13">
        <v>32761911</v>
      </c>
      <c r="H929" s="14">
        <v>-3.4552383836854203E-2</v>
      </c>
      <c r="I929" s="14">
        <v>-3.5163434242480703E-2</v>
      </c>
      <c r="J929" s="11">
        <v>2022</v>
      </c>
      <c r="K929" s="11">
        <v>7</v>
      </c>
      <c r="L929" s="11">
        <v>3</v>
      </c>
      <c r="M929" s="11" t="s">
        <v>41</v>
      </c>
    </row>
    <row r="930" spans="1:13" x14ac:dyDescent="0.2">
      <c r="A930" s="5">
        <v>44770</v>
      </c>
      <c r="B930" s="6" t="s">
        <v>45</v>
      </c>
      <c r="C930" s="7">
        <v>383.72</v>
      </c>
      <c r="D930" s="7">
        <v>400.47</v>
      </c>
      <c r="E930" s="7">
        <v>391</v>
      </c>
      <c r="F930" s="7">
        <v>395.47</v>
      </c>
      <c r="G930" s="8">
        <v>32650025</v>
      </c>
      <c r="H930" s="9">
        <v>3.3854438983582598E-2</v>
      </c>
      <c r="I930" s="9">
        <v>3.3293991499166203E-2</v>
      </c>
      <c r="J930" s="6">
        <v>2022</v>
      </c>
      <c r="K930" s="6">
        <v>7</v>
      </c>
      <c r="L930" s="6">
        <v>3</v>
      </c>
      <c r="M930" s="6" t="s">
        <v>42</v>
      </c>
    </row>
    <row r="931" spans="1:13" x14ac:dyDescent="0.2">
      <c r="A931" s="10">
        <v>44771</v>
      </c>
      <c r="B931" s="11" t="s">
        <v>45</v>
      </c>
      <c r="C931" s="12">
        <v>397.49</v>
      </c>
      <c r="D931" s="12">
        <v>401.52</v>
      </c>
      <c r="E931" s="12">
        <v>394.74</v>
      </c>
      <c r="F931" s="12">
        <v>397.63</v>
      </c>
      <c r="G931" s="13">
        <v>23863994</v>
      </c>
      <c r="H931" s="14">
        <v>5.4618555136924001E-3</v>
      </c>
      <c r="I931" s="14">
        <v>5.4469936717955001E-3</v>
      </c>
      <c r="J931" s="11">
        <v>2022</v>
      </c>
      <c r="K931" s="11">
        <v>7</v>
      </c>
      <c r="L931" s="11">
        <v>3</v>
      </c>
      <c r="M931" s="11" t="s">
        <v>43</v>
      </c>
    </row>
    <row r="932" spans="1:13" x14ac:dyDescent="0.2">
      <c r="A932" s="5">
        <v>44774</v>
      </c>
      <c r="B932" s="6" t="s">
        <v>45</v>
      </c>
      <c r="C932" s="7">
        <v>395.14</v>
      </c>
      <c r="D932" s="7">
        <v>397.41</v>
      </c>
      <c r="E932" s="7">
        <v>391.91</v>
      </c>
      <c r="F932" s="7">
        <v>394.22</v>
      </c>
      <c r="G932" s="8">
        <v>21926179</v>
      </c>
      <c r="H932" s="9">
        <v>-8.5758116842289001E-3</v>
      </c>
      <c r="I932" s="9">
        <v>-8.6127955535201008E-3</v>
      </c>
      <c r="J932" s="6">
        <v>2022</v>
      </c>
      <c r="K932" s="6">
        <v>8</v>
      </c>
      <c r="L932" s="6">
        <v>3</v>
      </c>
      <c r="M932" s="6" t="s">
        <v>44</v>
      </c>
    </row>
    <row r="933" spans="1:13" x14ac:dyDescent="0.2">
      <c r="A933" s="10">
        <v>44775</v>
      </c>
      <c r="B933" s="11" t="s">
        <v>45</v>
      </c>
      <c r="C933" s="12">
        <v>395.95</v>
      </c>
      <c r="D933" s="12">
        <v>400.95</v>
      </c>
      <c r="E933" s="12">
        <v>392.71</v>
      </c>
      <c r="F933" s="12">
        <v>396.63</v>
      </c>
      <c r="G933" s="13">
        <v>19258041</v>
      </c>
      <c r="H933" s="14">
        <v>6.1133377302013004E-3</v>
      </c>
      <c r="I933" s="14">
        <v>6.0947270913315E-3</v>
      </c>
      <c r="J933" s="11">
        <v>2022</v>
      </c>
      <c r="K933" s="11">
        <v>8</v>
      </c>
      <c r="L933" s="11">
        <v>3</v>
      </c>
      <c r="M933" s="11" t="s">
        <v>40</v>
      </c>
    </row>
    <row r="934" spans="1:13" x14ac:dyDescent="0.2">
      <c r="A934" s="5">
        <v>44776</v>
      </c>
      <c r="B934" s="6" t="s">
        <v>45</v>
      </c>
      <c r="C934" s="7">
        <v>395.83</v>
      </c>
      <c r="D934" s="7">
        <v>395.88</v>
      </c>
      <c r="E934" s="7">
        <v>384.4</v>
      </c>
      <c r="F934" s="7">
        <v>390.98</v>
      </c>
      <c r="G934" s="8">
        <v>19623368</v>
      </c>
      <c r="H934" s="9">
        <v>-1.42450142450142E-2</v>
      </c>
      <c r="I934" s="9">
        <v>-1.43474484081415E-2</v>
      </c>
      <c r="J934" s="6">
        <v>2022</v>
      </c>
      <c r="K934" s="6">
        <v>8</v>
      </c>
      <c r="L934" s="6">
        <v>3</v>
      </c>
      <c r="M934" s="6" t="s">
        <v>41</v>
      </c>
    </row>
    <row r="935" spans="1:13" x14ac:dyDescent="0.2">
      <c r="A935" s="10">
        <v>44777</v>
      </c>
      <c r="B935" s="11" t="s">
        <v>45</v>
      </c>
      <c r="C935" s="12">
        <v>395.22</v>
      </c>
      <c r="D935" s="12">
        <v>390.91</v>
      </c>
      <c r="E935" s="12">
        <v>388.26</v>
      </c>
      <c r="F935" s="12">
        <v>389.18</v>
      </c>
      <c r="G935" s="13">
        <v>18987329</v>
      </c>
      <c r="H935" s="14">
        <v>-4.6038160519719998E-3</v>
      </c>
      <c r="I935" s="14">
        <v>-4.6144462519637003E-3</v>
      </c>
      <c r="J935" s="11">
        <v>2022</v>
      </c>
      <c r="K935" s="11">
        <v>8</v>
      </c>
      <c r="L935" s="11">
        <v>3</v>
      </c>
      <c r="M935" s="11" t="s">
        <v>42</v>
      </c>
    </row>
    <row r="936" spans="1:13" x14ac:dyDescent="0.2">
      <c r="A936" s="5">
        <v>44778</v>
      </c>
      <c r="B936" s="6" t="s">
        <v>45</v>
      </c>
      <c r="C936" s="7">
        <v>388.83</v>
      </c>
      <c r="D936" s="7">
        <v>387.06</v>
      </c>
      <c r="E936" s="7">
        <v>380.93</v>
      </c>
      <c r="F936" s="7">
        <v>383.68</v>
      </c>
      <c r="G936" s="8">
        <v>27908467</v>
      </c>
      <c r="H936" s="9">
        <v>-1.4132278123233401E-2</v>
      </c>
      <c r="I936" s="9">
        <v>-1.42330896908603E-2</v>
      </c>
      <c r="J936" s="6">
        <v>2022</v>
      </c>
      <c r="K936" s="6">
        <v>8</v>
      </c>
      <c r="L936" s="6">
        <v>3</v>
      </c>
      <c r="M936" s="6" t="s">
        <v>43</v>
      </c>
    </row>
    <row r="937" spans="1:13" x14ac:dyDescent="0.2">
      <c r="A937" s="10">
        <v>44781</v>
      </c>
      <c r="B937" s="11" t="s">
        <v>45</v>
      </c>
      <c r="C937" s="12">
        <v>385.33</v>
      </c>
      <c r="D937" s="12">
        <v>377.25</v>
      </c>
      <c r="E937" s="12">
        <v>373.13</v>
      </c>
      <c r="F937" s="12">
        <v>375.46</v>
      </c>
      <c r="G937" s="13">
        <v>23344815</v>
      </c>
      <c r="H937" s="14">
        <v>-2.1424103419516199E-2</v>
      </c>
      <c r="I937" s="14">
        <v>-2.1656930942933299E-2</v>
      </c>
      <c r="J937" s="11">
        <v>2022</v>
      </c>
      <c r="K937" s="11">
        <v>8</v>
      </c>
      <c r="L937" s="11">
        <v>3</v>
      </c>
      <c r="M937" s="11" t="s">
        <v>44</v>
      </c>
    </row>
    <row r="938" spans="1:13" x14ac:dyDescent="0.2">
      <c r="A938" s="5">
        <v>44782</v>
      </c>
      <c r="B938" s="6" t="s">
        <v>45</v>
      </c>
      <c r="C938" s="7">
        <v>375.14</v>
      </c>
      <c r="D938" s="7">
        <v>366.24</v>
      </c>
      <c r="E938" s="7">
        <v>359.02</v>
      </c>
      <c r="F938" s="7">
        <v>363.43</v>
      </c>
      <c r="G938" s="8">
        <v>28454203</v>
      </c>
      <c r="H938" s="9">
        <v>-3.20406967453256E-2</v>
      </c>
      <c r="I938" s="9">
        <v>-3.2565234681631999E-2</v>
      </c>
      <c r="J938" s="6">
        <v>2022</v>
      </c>
      <c r="K938" s="6">
        <v>8</v>
      </c>
      <c r="L938" s="6">
        <v>3</v>
      </c>
      <c r="M938" s="6" t="s">
        <v>40</v>
      </c>
    </row>
    <row r="939" spans="1:13" x14ac:dyDescent="0.2">
      <c r="A939" s="10">
        <v>44783</v>
      </c>
      <c r="B939" s="11" t="s">
        <v>45</v>
      </c>
      <c r="C939" s="12">
        <v>367.2</v>
      </c>
      <c r="D939" s="12">
        <v>357.5</v>
      </c>
      <c r="E939" s="12">
        <v>350.9</v>
      </c>
      <c r="F939" s="12">
        <v>354.61</v>
      </c>
      <c r="G939" s="13">
        <v>28940454</v>
      </c>
      <c r="H939" s="14">
        <v>-2.42687725284098E-2</v>
      </c>
      <c r="I939" s="14">
        <v>-2.4568112182488999E-2</v>
      </c>
      <c r="J939" s="11">
        <v>2022</v>
      </c>
      <c r="K939" s="11">
        <v>8</v>
      </c>
      <c r="L939" s="11">
        <v>3</v>
      </c>
      <c r="M939" s="11" t="s">
        <v>41</v>
      </c>
    </row>
    <row r="940" spans="1:13" x14ac:dyDescent="0.2">
      <c r="A940" s="5">
        <v>44784</v>
      </c>
      <c r="B940" s="6" t="s">
        <v>45</v>
      </c>
      <c r="C940" s="7">
        <v>353.75</v>
      </c>
      <c r="D940" s="7">
        <v>365.43</v>
      </c>
      <c r="E940" s="7">
        <v>358.36</v>
      </c>
      <c r="F940" s="7">
        <v>360.57</v>
      </c>
      <c r="G940" s="8">
        <v>18191400</v>
      </c>
      <c r="H940" s="9">
        <v>1.68071966385605E-2</v>
      </c>
      <c r="I940" s="9">
        <v>1.6667518600712201E-2</v>
      </c>
      <c r="J940" s="6">
        <v>2022</v>
      </c>
      <c r="K940" s="6">
        <v>8</v>
      </c>
      <c r="L940" s="6">
        <v>3</v>
      </c>
      <c r="M940" s="6" t="s">
        <v>42</v>
      </c>
    </row>
    <row r="941" spans="1:13" x14ac:dyDescent="0.2">
      <c r="A941" s="10">
        <v>44785</v>
      </c>
      <c r="B941" s="11" t="s">
        <v>45</v>
      </c>
      <c r="C941" s="12">
        <v>362.56</v>
      </c>
      <c r="D941" s="12">
        <v>359.74</v>
      </c>
      <c r="E941" s="12">
        <v>350.83</v>
      </c>
      <c r="F941" s="12">
        <v>355.22</v>
      </c>
      <c r="G941" s="13">
        <v>18028345</v>
      </c>
      <c r="H941" s="14">
        <v>-1.4837618215602999E-2</v>
      </c>
      <c r="I941" s="14">
        <v>-1.49487967936263E-2</v>
      </c>
      <c r="J941" s="11">
        <v>2022</v>
      </c>
      <c r="K941" s="11">
        <v>8</v>
      </c>
      <c r="L941" s="11">
        <v>3</v>
      </c>
      <c r="M941" s="11" t="s">
        <v>43</v>
      </c>
    </row>
    <row r="942" spans="1:13" x14ac:dyDescent="0.2">
      <c r="A942" s="5">
        <v>44788</v>
      </c>
      <c r="B942" s="6" t="s">
        <v>45</v>
      </c>
      <c r="C942" s="7">
        <v>356.27</v>
      </c>
      <c r="D942" s="7">
        <v>360.62</v>
      </c>
      <c r="E942" s="7">
        <v>356.26</v>
      </c>
      <c r="F942" s="7">
        <v>358.44</v>
      </c>
      <c r="G942" s="8">
        <v>23342546</v>
      </c>
      <c r="H942" s="9">
        <v>9.0648049096333002E-3</v>
      </c>
      <c r="I942" s="9">
        <v>9.0239661768377992E-3</v>
      </c>
      <c r="J942" s="6">
        <v>2022</v>
      </c>
      <c r="K942" s="6">
        <v>8</v>
      </c>
      <c r="L942" s="6">
        <v>3</v>
      </c>
      <c r="M942" s="6" t="s">
        <v>44</v>
      </c>
    </row>
    <row r="943" spans="1:13" x14ac:dyDescent="0.2">
      <c r="A943" s="10">
        <v>44789</v>
      </c>
      <c r="B943" s="11" t="s">
        <v>45</v>
      </c>
      <c r="C943" s="12">
        <v>359.12</v>
      </c>
      <c r="D943" s="12">
        <v>366.94</v>
      </c>
      <c r="E943" s="12">
        <v>360.99</v>
      </c>
      <c r="F943" s="12">
        <v>364.09</v>
      </c>
      <c r="G943" s="13">
        <v>19813026</v>
      </c>
      <c r="H943" s="14">
        <v>1.5762749693114499E-2</v>
      </c>
      <c r="I943" s="14">
        <v>1.5639807806051599E-2</v>
      </c>
      <c r="J943" s="11">
        <v>2022</v>
      </c>
      <c r="K943" s="11">
        <v>8</v>
      </c>
      <c r="L943" s="11">
        <v>3</v>
      </c>
      <c r="M943" s="11" t="s">
        <v>40</v>
      </c>
    </row>
    <row r="944" spans="1:13" x14ac:dyDescent="0.2">
      <c r="A944" s="5">
        <v>44790</v>
      </c>
      <c r="B944" s="6" t="s">
        <v>45</v>
      </c>
      <c r="C944" s="7">
        <v>364.49</v>
      </c>
      <c r="D944" s="7">
        <v>369.84</v>
      </c>
      <c r="E944" s="7">
        <v>359.54</v>
      </c>
      <c r="F944" s="7">
        <v>364.4</v>
      </c>
      <c r="G944" s="8">
        <v>19196964</v>
      </c>
      <c r="H944" s="9">
        <v>8.5143783130530002E-4</v>
      </c>
      <c r="I944" s="9">
        <v>8.5107556373270003E-4</v>
      </c>
      <c r="J944" s="6">
        <v>2022</v>
      </c>
      <c r="K944" s="6">
        <v>8</v>
      </c>
      <c r="L944" s="6">
        <v>3</v>
      </c>
      <c r="M944" s="6" t="s">
        <v>41</v>
      </c>
    </row>
    <row r="945" spans="1:13" x14ac:dyDescent="0.2">
      <c r="A945" s="10">
        <v>44791</v>
      </c>
      <c r="B945" s="11" t="s">
        <v>45</v>
      </c>
      <c r="C945" s="12">
        <v>363.26</v>
      </c>
      <c r="D945" s="12">
        <v>364.67</v>
      </c>
      <c r="E945" s="12">
        <v>361.03</v>
      </c>
      <c r="F945" s="12">
        <v>362.91</v>
      </c>
      <c r="G945" s="13">
        <v>41578446</v>
      </c>
      <c r="H945" s="14">
        <v>-4.0889132821074004E-3</v>
      </c>
      <c r="I945" s="14">
        <v>-4.0972957459365997E-3</v>
      </c>
      <c r="J945" s="11">
        <v>2022</v>
      </c>
      <c r="K945" s="11">
        <v>8</v>
      </c>
      <c r="L945" s="11">
        <v>3</v>
      </c>
      <c r="M945" s="11" t="s">
        <v>42</v>
      </c>
    </row>
    <row r="946" spans="1:13" x14ac:dyDescent="0.2">
      <c r="A946" s="5">
        <v>44792</v>
      </c>
      <c r="B946" s="6" t="s">
        <v>45</v>
      </c>
      <c r="C946" s="7">
        <v>358.47</v>
      </c>
      <c r="D946" s="7">
        <v>368.4</v>
      </c>
      <c r="E946" s="7">
        <v>358.79</v>
      </c>
      <c r="F946" s="7">
        <v>363.88</v>
      </c>
      <c r="G946" s="8">
        <v>15781989</v>
      </c>
      <c r="H946" s="9">
        <v>2.6728389958943E-3</v>
      </c>
      <c r="I946" s="9">
        <v>2.6692733139944999E-3</v>
      </c>
      <c r="J946" s="6">
        <v>2022</v>
      </c>
      <c r="K946" s="6">
        <v>8</v>
      </c>
      <c r="L946" s="6">
        <v>3</v>
      </c>
      <c r="M946" s="6" t="s">
        <v>43</v>
      </c>
    </row>
    <row r="947" spans="1:13" x14ac:dyDescent="0.2">
      <c r="A947" s="10">
        <v>44795</v>
      </c>
      <c r="B947" s="11" t="s">
        <v>45</v>
      </c>
      <c r="C947" s="12">
        <v>365.73</v>
      </c>
      <c r="D947" s="12">
        <v>366.68</v>
      </c>
      <c r="E947" s="12">
        <v>356.84</v>
      </c>
      <c r="F947" s="12">
        <v>361.72</v>
      </c>
      <c r="G947" s="13">
        <v>45869258</v>
      </c>
      <c r="H947" s="14">
        <v>-5.9360228646804999E-3</v>
      </c>
      <c r="I947" s="14">
        <v>-5.9537110815814998E-3</v>
      </c>
      <c r="J947" s="11">
        <v>2022</v>
      </c>
      <c r="K947" s="11">
        <v>8</v>
      </c>
      <c r="L947" s="11">
        <v>3</v>
      </c>
      <c r="M947" s="11" t="s">
        <v>44</v>
      </c>
    </row>
    <row r="948" spans="1:13" x14ac:dyDescent="0.2">
      <c r="A948" s="5">
        <v>44796</v>
      </c>
      <c r="B948" s="6" t="s">
        <v>45</v>
      </c>
      <c r="C948" s="7">
        <v>360.88</v>
      </c>
      <c r="D948" s="7">
        <v>373.01</v>
      </c>
      <c r="E948" s="7">
        <v>363.25</v>
      </c>
      <c r="F948" s="7">
        <v>368.86</v>
      </c>
      <c r="G948" s="8">
        <v>27263225</v>
      </c>
      <c r="H948" s="9">
        <v>1.9739024659957999E-2</v>
      </c>
      <c r="I948" s="9">
        <v>1.9546736382380501E-2</v>
      </c>
      <c r="J948" s="6">
        <v>2022</v>
      </c>
      <c r="K948" s="6">
        <v>8</v>
      </c>
      <c r="L948" s="6">
        <v>3</v>
      </c>
      <c r="M948" s="6" t="s">
        <v>40</v>
      </c>
    </row>
    <row r="949" spans="1:13" x14ac:dyDescent="0.2">
      <c r="A949" s="10">
        <v>44797</v>
      </c>
      <c r="B949" s="11" t="s">
        <v>45</v>
      </c>
      <c r="C949" s="12">
        <v>370.9</v>
      </c>
      <c r="D949" s="12">
        <v>382.87</v>
      </c>
      <c r="E949" s="12">
        <v>377.36</v>
      </c>
      <c r="F949" s="12">
        <v>380.15</v>
      </c>
      <c r="G949" s="13">
        <v>33607434</v>
      </c>
      <c r="H949" s="14">
        <v>3.0607818684595701E-2</v>
      </c>
      <c r="I949" s="14">
        <v>3.0148743419785701E-2</v>
      </c>
      <c r="J949" s="11">
        <v>2022</v>
      </c>
      <c r="K949" s="11">
        <v>8</v>
      </c>
      <c r="L949" s="11">
        <v>3</v>
      </c>
      <c r="M949" s="11" t="s">
        <v>41</v>
      </c>
    </row>
    <row r="950" spans="1:13" x14ac:dyDescent="0.2">
      <c r="A950" s="5">
        <v>44798</v>
      </c>
      <c r="B950" s="6" t="s">
        <v>45</v>
      </c>
      <c r="C950" s="7">
        <v>380.78</v>
      </c>
      <c r="D950" s="7">
        <v>392.12</v>
      </c>
      <c r="E950" s="7">
        <v>385.49</v>
      </c>
      <c r="F950" s="7">
        <v>389.16</v>
      </c>
      <c r="G950" s="8">
        <v>32439462</v>
      </c>
      <c r="H950" s="9">
        <v>2.37011705905565E-2</v>
      </c>
      <c r="I950" s="9">
        <v>2.3424658432781399E-2</v>
      </c>
      <c r="J950" s="6">
        <v>2022</v>
      </c>
      <c r="K950" s="6">
        <v>8</v>
      </c>
      <c r="L950" s="6">
        <v>3</v>
      </c>
      <c r="M950" s="6" t="s">
        <v>42</v>
      </c>
    </row>
    <row r="951" spans="1:13" x14ac:dyDescent="0.2">
      <c r="A951" s="10">
        <v>44799</v>
      </c>
      <c r="B951" s="11" t="s">
        <v>45</v>
      </c>
      <c r="C951" s="12">
        <v>391.36</v>
      </c>
      <c r="D951" s="12">
        <v>377.41</v>
      </c>
      <c r="E951" s="12">
        <v>374.85</v>
      </c>
      <c r="F951" s="12">
        <v>376.41</v>
      </c>
      <c r="G951" s="13">
        <v>30083100</v>
      </c>
      <c r="H951" s="14">
        <v>-3.2762873882207701E-2</v>
      </c>
      <c r="I951" s="14">
        <v>-3.3311595267508799E-2</v>
      </c>
      <c r="J951" s="11">
        <v>2022</v>
      </c>
      <c r="K951" s="11">
        <v>8</v>
      </c>
      <c r="L951" s="11">
        <v>3</v>
      </c>
      <c r="M951" s="11" t="s">
        <v>43</v>
      </c>
    </row>
    <row r="952" spans="1:13" x14ac:dyDescent="0.2">
      <c r="A952" s="5">
        <v>44802</v>
      </c>
      <c r="B952" s="6" t="s">
        <v>45</v>
      </c>
      <c r="C952" s="7">
        <v>377.84</v>
      </c>
      <c r="D952" s="7">
        <v>380.39</v>
      </c>
      <c r="E952" s="7">
        <v>368.59</v>
      </c>
      <c r="F952" s="7">
        <v>374.05</v>
      </c>
      <c r="G952" s="8">
        <v>41158289</v>
      </c>
      <c r="H952" s="9">
        <v>-6.2697590393454E-3</v>
      </c>
      <c r="I952" s="9">
        <v>-6.2894965213041E-3</v>
      </c>
      <c r="J952" s="6">
        <v>2022</v>
      </c>
      <c r="K952" s="6">
        <v>8</v>
      </c>
      <c r="L952" s="6">
        <v>3</v>
      </c>
      <c r="M952" s="6" t="s">
        <v>44</v>
      </c>
    </row>
    <row r="953" spans="1:13" x14ac:dyDescent="0.2">
      <c r="A953" s="10">
        <v>44803</v>
      </c>
      <c r="B953" s="11" t="s">
        <v>45</v>
      </c>
      <c r="C953" s="12">
        <v>369.7</v>
      </c>
      <c r="D953" s="12">
        <v>379.5</v>
      </c>
      <c r="E953" s="12">
        <v>370.01</v>
      </c>
      <c r="F953" s="12">
        <v>374.3</v>
      </c>
      <c r="G953" s="13">
        <v>18068151</v>
      </c>
      <c r="H953" s="14">
        <v>6.6835984494060001E-4</v>
      </c>
      <c r="I953" s="14">
        <v>6.6813659196939999E-4</v>
      </c>
      <c r="J953" s="11">
        <v>2022</v>
      </c>
      <c r="K953" s="11">
        <v>8</v>
      </c>
      <c r="L953" s="11">
        <v>3</v>
      </c>
      <c r="M953" s="11" t="s">
        <v>40</v>
      </c>
    </row>
    <row r="954" spans="1:13" x14ac:dyDescent="0.2">
      <c r="A954" s="5">
        <v>44804</v>
      </c>
      <c r="B954" s="6" t="s">
        <v>45</v>
      </c>
      <c r="C954" s="7">
        <v>375.38</v>
      </c>
      <c r="D954" s="7">
        <v>383.21</v>
      </c>
      <c r="E954" s="7">
        <v>373.21</v>
      </c>
      <c r="F954" s="7">
        <v>377.26</v>
      </c>
      <c r="G954" s="8">
        <v>23854247</v>
      </c>
      <c r="H954" s="9">
        <v>7.9080951108736006E-3</v>
      </c>
      <c r="I954" s="9">
        <v>7.8769900071951997E-3</v>
      </c>
      <c r="J954" s="6">
        <v>2022</v>
      </c>
      <c r="K954" s="6">
        <v>8</v>
      </c>
      <c r="L954" s="6">
        <v>3</v>
      </c>
      <c r="M954" s="6" t="s">
        <v>41</v>
      </c>
    </row>
    <row r="955" spans="1:13" x14ac:dyDescent="0.2">
      <c r="A955" s="10">
        <v>44805</v>
      </c>
      <c r="B955" s="11" t="s">
        <v>45</v>
      </c>
      <c r="C955" s="12">
        <v>376.65</v>
      </c>
      <c r="D955" s="12">
        <v>370.8</v>
      </c>
      <c r="E955" s="12">
        <v>363.8</v>
      </c>
      <c r="F955" s="12">
        <v>367.35</v>
      </c>
      <c r="G955" s="13">
        <v>19356373</v>
      </c>
      <c r="H955" s="14">
        <v>-2.6268356040926501E-2</v>
      </c>
      <c r="I955" s="14">
        <v>-2.6619532851291899E-2</v>
      </c>
      <c r="J955" s="11">
        <v>2022</v>
      </c>
      <c r="K955" s="11">
        <v>9</v>
      </c>
      <c r="L955" s="11">
        <v>3</v>
      </c>
      <c r="M955" s="11" t="s">
        <v>42</v>
      </c>
    </row>
    <row r="956" spans="1:13" x14ac:dyDescent="0.2">
      <c r="A956" s="5">
        <v>44806</v>
      </c>
      <c r="B956" s="6" t="s">
        <v>45</v>
      </c>
      <c r="C956" s="7">
        <v>369.37</v>
      </c>
      <c r="D956" s="7">
        <v>360.72</v>
      </c>
      <c r="E956" s="7">
        <v>354.54</v>
      </c>
      <c r="F956" s="7">
        <v>357.61</v>
      </c>
      <c r="G956" s="8">
        <v>15030056</v>
      </c>
      <c r="H956" s="9">
        <v>-2.6514223492581999E-2</v>
      </c>
      <c r="I956" s="9">
        <v>-2.6872064952101898E-2</v>
      </c>
      <c r="J956" s="6">
        <v>2022</v>
      </c>
      <c r="K956" s="6">
        <v>9</v>
      </c>
      <c r="L956" s="6">
        <v>3</v>
      </c>
      <c r="M956" s="6" t="s">
        <v>43</v>
      </c>
    </row>
    <row r="957" spans="1:13" x14ac:dyDescent="0.2">
      <c r="A957" s="10">
        <v>44809</v>
      </c>
      <c r="B957" s="11" t="s">
        <v>45</v>
      </c>
      <c r="C957" s="12">
        <v>358.61</v>
      </c>
      <c r="D957" s="12">
        <v>370.76</v>
      </c>
      <c r="E957" s="12">
        <v>362.41</v>
      </c>
      <c r="F957" s="12">
        <v>365.27</v>
      </c>
      <c r="G957" s="13">
        <v>20501611</v>
      </c>
      <c r="H957" s="14">
        <v>2.1419982662677001E-2</v>
      </c>
      <c r="I957" s="14">
        <v>2.1193799033256099E-2</v>
      </c>
      <c r="J957" s="11">
        <v>2022</v>
      </c>
      <c r="K957" s="11">
        <v>9</v>
      </c>
      <c r="L957" s="11">
        <v>3</v>
      </c>
      <c r="M957" s="11" t="s">
        <v>44</v>
      </c>
    </row>
    <row r="958" spans="1:13" x14ac:dyDescent="0.2">
      <c r="A958" s="5">
        <v>44810</v>
      </c>
      <c r="B958" s="6" t="s">
        <v>45</v>
      </c>
      <c r="C958" s="7">
        <v>366.31</v>
      </c>
      <c r="D958" s="7">
        <v>367.69</v>
      </c>
      <c r="E958" s="7">
        <v>355.84</v>
      </c>
      <c r="F958" s="7">
        <v>362.28</v>
      </c>
      <c r="G958" s="8">
        <v>43844099</v>
      </c>
      <c r="H958" s="9">
        <v>-8.1857256276179E-3</v>
      </c>
      <c r="I958" s="9">
        <v>-8.2194126406930999E-3</v>
      </c>
      <c r="J958" s="6">
        <v>2022</v>
      </c>
      <c r="K958" s="6">
        <v>9</v>
      </c>
      <c r="L958" s="6">
        <v>3</v>
      </c>
      <c r="M958" s="6" t="s">
        <v>40</v>
      </c>
    </row>
    <row r="959" spans="1:13" x14ac:dyDescent="0.2">
      <c r="A959" s="10">
        <v>44811</v>
      </c>
      <c r="B959" s="11" t="s">
        <v>45</v>
      </c>
      <c r="C959" s="12">
        <v>361.81</v>
      </c>
      <c r="D959" s="12">
        <v>356.53</v>
      </c>
      <c r="E959" s="12">
        <v>352.15</v>
      </c>
      <c r="F959" s="12">
        <v>354.1</v>
      </c>
      <c r="G959" s="13">
        <v>23732272</v>
      </c>
      <c r="H959" s="14">
        <v>-2.2579220492436599E-2</v>
      </c>
      <c r="I959" s="14">
        <v>-2.2838034388889501E-2</v>
      </c>
      <c r="J959" s="11">
        <v>2022</v>
      </c>
      <c r="K959" s="11">
        <v>9</v>
      </c>
      <c r="L959" s="11">
        <v>3</v>
      </c>
      <c r="M959" s="11" t="s">
        <v>41</v>
      </c>
    </row>
    <row r="960" spans="1:13" x14ac:dyDescent="0.2">
      <c r="A960" s="5">
        <v>44812</v>
      </c>
      <c r="B960" s="6" t="s">
        <v>45</v>
      </c>
      <c r="C960" s="7">
        <v>352.57</v>
      </c>
      <c r="D960" s="7">
        <v>355.62</v>
      </c>
      <c r="E960" s="7">
        <v>344.81</v>
      </c>
      <c r="F960" s="7">
        <v>348.2</v>
      </c>
      <c r="G960" s="8">
        <v>45328253</v>
      </c>
      <c r="H960" s="9">
        <v>-1.66619598983338E-2</v>
      </c>
      <c r="I960" s="9">
        <v>-1.68023317837694E-2</v>
      </c>
      <c r="J960" s="6">
        <v>2022</v>
      </c>
      <c r="K960" s="6">
        <v>9</v>
      </c>
      <c r="L960" s="6">
        <v>3</v>
      </c>
      <c r="M960" s="6" t="s">
        <v>42</v>
      </c>
    </row>
    <row r="961" spans="1:13" x14ac:dyDescent="0.2">
      <c r="A961" s="10">
        <v>44813</v>
      </c>
      <c r="B961" s="11" t="s">
        <v>45</v>
      </c>
      <c r="C961" s="12">
        <v>347.49</v>
      </c>
      <c r="D961" s="12">
        <v>356.85</v>
      </c>
      <c r="E961" s="12">
        <v>344.84</v>
      </c>
      <c r="F961" s="12">
        <v>350.56</v>
      </c>
      <c r="G961" s="13">
        <v>46741105</v>
      </c>
      <c r="H961" s="14">
        <v>6.7777139574958E-3</v>
      </c>
      <c r="I961" s="14">
        <v>6.7548485130678E-3</v>
      </c>
      <c r="J961" s="11">
        <v>2022</v>
      </c>
      <c r="K961" s="11">
        <v>9</v>
      </c>
      <c r="L961" s="11">
        <v>3</v>
      </c>
      <c r="M961" s="11" t="s">
        <v>43</v>
      </c>
    </row>
    <row r="962" spans="1:13" x14ac:dyDescent="0.2">
      <c r="A962" s="5">
        <v>44816</v>
      </c>
      <c r="B962" s="6" t="s">
        <v>45</v>
      </c>
      <c r="C962" s="7">
        <v>347.58</v>
      </c>
      <c r="D962" s="7">
        <v>353.67</v>
      </c>
      <c r="E962" s="7">
        <v>341.54</v>
      </c>
      <c r="F962" s="7">
        <v>346.25</v>
      </c>
      <c r="G962" s="8">
        <v>61400313</v>
      </c>
      <c r="H962" s="9">
        <v>-1.2294614331355499E-2</v>
      </c>
      <c r="I962" s="9">
        <v>-1.23708183456081E-2</v>
      </c>
      <c r="J962" s="6">
        <v>2022</v>
      </c>
      <c r="K962" s="6">
        <v>9</v>
      </c>
      <c r="L962" s="6">
        <v>3</v>
      </c>
      <c r="M962" s="6" t="s">
        <v>44</v>
      </c>
    </row>
    <row r="963" spans="1:13" x14ac:dyDescent="0.2">
      <c r="A963" s="10">
        <v>44817</v>
      </c>
      <c r="B963" s="11" t="s">
        <v>45</v>
      </c>
      <c r="C963" s="12">
        <v>345.28</v>
      </c>
      <c r="D963" s="12">
        <v>352.94</v>
      </c>
      <c r="E963" s="12">
        <v>341.47</v>
      </c>
      <c r="F963" s="12">
        <v>347.78</v>
      </c>
      <c r="G963" s="13">
        <v>44279584</v>
      </c>
      <c r="H963" s="14">
        <v>4.4187725631767002E-3</v>
      </c>
      <c r="I963" s="14">
        <v>4.4090384523743998E-3</v>
      </c>
      <c r="J963" s="11">
        <v>2022</v>
      </c>
      <c r="K963" s="11">
        <v>9</v>
      </c>
      <c r="L963" s="11">
        <v>3</v>
      </c>
      <c r="M963" s="11" t="s">
        <v>40</v>
      </c>
    </row>
    <row r="964" spans="1:13" x14ac:dyDescent="0.2">
      <c r="A964" s="5">
        <v>44818</v>
      </c>
      <c r="B964" s="6" t="s">
        <v>45</v>
      </c>
      <c r="C964" s="7">
        <v>345.37</v>
      </c>
      <c r="D964" s="7">
        <v>345.19</v>
      </c>
      <c r="E964" s="7">
        <v>339.23</v>
      </c>
      <c r="F964" s="7">
        <v>342.66</v>
      </c>
      <c r="G964" s="8">
        <v>50719750</v>
      </c>
      <c r="H964" s="9">
        <v>-1.4721950658461999E-2</v>
      </c>
      <c r="I964" s="9">
        <v>-1.4831394049095999E-2</v>
      </c>
      <c r="J964" s="6">
        <v>2022</v>
      </c>
      <c r="K964" s="6">
        <v>9</v>
      </c>
      <c r="L964" s="6">
        <v>3</v>
      </c>
      <c r="M964" s="6" t="s">
        <v>41</v>
      </c>
    </row>
    <row r="965" spans="1:13" x14ac:dyDescent="0.2">
      <c r="A965" s="10">
        <v>44819</v>
      </c>
      <c r="B965" s="11" t="s">
        <v>45</v>
      </c>
      <c r="C965" s="12">
        <v>340.33</v>
      </c>
      <c r="D965" s="12">
        <v>338.38</v>
      </c>
      <c r="E965" s="12">
        <v>328.97</v>
      </c>
      <c r="F965" s="12">
        <v>333.57</v>
      </c>
      <c r="G965" s="13">
        <v>27561671</v>
      </c>
      <c r="H965" s="14">
        <v>-2.65277534582385E-2</v>
      </c>
      <c r="I965" s="14">
        <v>-2.6885963521559E-2</v>
      </c>
      <c r="J965" s="11">
        <v>2022</v>
      </c>
      <c r="K965" s="11">
        <v>9</v>
      </c>
      <c r="L965" s="11">
        <v>3</v>
      </c>
      <c r="M965" s="11" t="s">
        <v>42</v>
      </c>
    </row>
    <row r="966" spans="1:13" x14ac:dyDescent="0.2">
      <c r="A966" s="5">
        <v>44820</v>
      </c>
      <c r="B966" s="6" t="s">
        <v>45</v>
      </c>
      <c r="C966" s="7">
        <v>333.75</v>
      </c>
      <c r="D966" s="7">
        <v>343.65</v>
      </c>
      <c r="E966" s="7">
        <v>339.41</v>
      </c>
      <c r="F966" s="7">
        <v>341.34</v>
      </c>
      <c r="G966" s="8">
        <v>26772474</v>
      </c>
      <c r="H966" s="9">
        <v>2.3293461642234E-2</v>
      </c>
      <c r="I966" s="9">
        <v>2.30263096073434E-2</v>
      </c>
      <c r="J966" s="6">
        <v>2022</v>
      </c>
      <c r="K966" s="6">
        <v>9</v>
      </c>
      <c r="L966" s="6">
        <v>3</v>
      </c>
      <c r="M966" s="6" t="s">
        <v>43</v>
      </c>
    </row>
    <row r="967" spans="1:13" x14ac:dyDescent="0.2">
      <c r="A967" s="10">
        <v>44823</v>
      </c>
      <c r="B967" s="11" t="s">
        <v>45</v>
      </c>
      <c r="C967" s="12">
        <v>342.2</v>
      </c>
      <c r="D967" s="12">
        <v>346.73</v>
      </c>
      <c r="E967" s="12">
        <v>337.79</v>
      </c>
      <c r="F967" s="12">
        <v>343.69</v>
      </c>
      <c r="G967" s="13">
        <v>27312040</v>
      </c>
      <c r="H967" s="14">
        <v>6.8846311595476004E-3</v>
      </c>
      <c r="I967" s="14">
        <v>6.8610403007938001E-3</v>
      </c>
      <c r="J967" s="11">
        <v>2022</v>
      </c>
      <c r="K967" s="11">
        <v>9</v>
      </c>
      <c r="L967" s="11">
        <v>3</v>
      </c>
      <c r="M967" s="11" t="s">
        <v>44</v>
      </c>
    </row>
    <row r="968" spans="1:13" x14ac:dyDescent="0.2">
      <c r="A968" s="5">
        <v>44824</v>
      </c>
      <c r="B968" s="6" t="s">
        <v>45</v>
      </c>
      <c r="C968" s="7">
        <v>343.64</v>
      </c>
      <c r="D968" s="7">
        <v>343.75</v>
      </c>
      <c r="E968" s="7">
        <v>339.89</v>
      </c>
      <c r="F968" s="7">
        <v>342.09</v>
      </c>
      <c r="G968" s="8">
        <v>25000466</v>
      </c>
      <c r="H968" s="9">
        <v>-4.6553580261282004E-3</v>
      </c>
      <c r="I968" s="9">
        <v>-4.6662279540282004E-3</v>
      </c>
      <c r="J968" s="6">
        <v>2022</v>
      </c>
      <c r="K968" s="6">
        <v>9</v>
      </c>
      <c r="L968" s="6">
        <v>3</v>
      </c>
      <c r="M968" s="6" t="s">
        <v>40</v>
      </c>
    </row>
    <row r="969" spans="1:13" x14ac:dyDescent="0.2">
      <c r="A969" s="10">
        <v>44825</v>
      </c>
      <c r="B969" s="11" t="s">
        <v>45</v>
      </c>
      <c r="C969" s="12">
        <v>341.28</v>
      </c>
      <c r="D969" s="12">
        <v>343.38</v>
      </c>
      <c r="E969" s="12">
        <v>333.24</v>
      </c>
      <c r="F969" s="12">
        <v>339.49</v>
      </c>
      <c r="G969" s="13">
        <v>26148053</v>
      </c>
      <c r="H969" s="14">
        <v>-7.6003390920516998E-3</v>
      </c>
      <c r="I969" s="14">
        <v>-7.6293688534366999E-3</v>
      </c>
      <c r="J969" s="11">
        <v>2022</v>
      </c>
      <c r="K969" s="11">
        <v>9</v>
      </c>
      <c r="L969" s="11">
        <v>3</v>
      </c>
      <c r="M969" s="11" t="s">
        <v>41</v>
      </c>
    </row>
    <row r="970" spans="1:13" x14ac:dyDescent="0.2">
      <c r="A970" s="5">
        <v>44826</v>
      </c>
      <c r="B970" s="6" t="s">
        <v>45</v>
      </c>
      <c r="C970" s="7">
        <v>337.97</v>
      </c>
      <c r="D970" s="7">
        <v>350.65</v>
      </c>
      <c r="E970" s="7">
        <v>345.91</v>
      </c>
      <c r="F970" s="7">
        <v>347.62</v>
      </c>
      <c r="G970" s="8">
        <v>31328574</v>
      </c>
      <c r="H970" s="9">
        <v>2.3947686235235199E-2</v>
      </c>
      <c r="I970" s="9">
        <v>2.3665437651393902E-2</v>
      </c>
      <c r="J970" s="6">
        <v>2022</v>
      </c>
      <c r="K970" s="6">
        <v>9</v>
      </c>
      <c r="L970" s="6">
        <v>3</v>
      </c>
      <c r="M970" s="6" t="s">
        <v>42</v>
      </c>
    </row>
    <row r="971" spans="1:13" x14ac:dyDescent="0.2">
      <c r="A971" s="10">
        <v>44827</v>
      </c>
      <c r="B971" s="11" t="s">
        <v>45</v>
      </c>
      <c r="C971" s="12">
        <v>347.1</v>
      </c>
      <c r="D971" s="12">
        <v>352.69</v>
      </c>
      <c r="E971" s="12">
        <v>348.37</v>
      </c>
      <c r="F971" s="12">
        <v>351.08</v>
      </c>
      <c r="G971" s="13">
        <v>21739490</v>
      </c>
      <c r="H971" s="14">
        <v>9.9533973879522009E-3</v>
      </c>
      <c r="I971" s="14">
        <v>9.9041885885828001E-3</v>
      </c>
      <c r="J971" s="11">
        <v>2022</v>
      </c>
      <c r="K971" s="11">
        <v>9</v>
      </c>
      <c r="L971" s="11">
        <v>3</v>
      </c>
      <c r="M971" s="11" t="s">
        <v>43</v>
      </c>
    </row>
    <row r="972" spans="1:13" x14ac:dyDescent="0.2">
      <c r="A972" s="5">
        <v>44830</v>
      </c>
      <c r="B972" s="6" t="s">
        <v>45</v>
      </c>
      <c r="C972" s="7">
        <v>349.72</v>
      </c>
      <c r="D972" s="7">
        <v>359.13</v>
      </c>
      <c r="E972" s="7">
        <v>355.76</v>
      </c>
      <c r="F972" s="7">
        <v>357.69</v>
      </c>
      <c r="G972" s="8">
        <v>16536805</v>
      </c>
      <c r="H972" s="9">
        <v>1.8827617637005901E-2</v>
      </c>
      <c r="I972" s="9">
        <v>1.8652571762233498E-2</v>
      </c>
      <c r="J972" s="6">
        <v>2022</v>
      </c>
      <c r="K972" s="6">
        <v>9</v>
      </c>
      <c r="L972" s="6">
        <v>3</v>
      </c>
      <c r="M972" s="6" t="s">
        <v>44</v>
      </c>
    </row>
    <row r="973" spans="1:13" x14ac:dyDescent="0.2">
      <c r="A973" s="10">
        <v>44831</v>
      </c>
      <c r="B973" s="11" t="s">
        <v>45</v>
      </c>
      <c r="C973" s="12">
        <v>357.58</v>
      </c>
      <c r="D973" s="12">
        <v>359.07</v>
      </c>
      <c r="E973" s="12">
        <v>350.94</v>
      </c>
      <c r="F973" s="12">
        <v>354.63</v>
      </c>
      <c r="G973" s="13">
        <v>27881446</v>
      </c>
      <c r="H973" s="14">
        <v>-8.5548939025412007E-3</v>
      </c>
      <c r="I973" s="14">
        <v>-8.5916970557548995E-3</v>
      </c>
      <c r="J973" s="11">
        <v>2022</v>
      </c>
      <c r="K973" s="11">
        <v>9</v>
      </c>
      <c r="L973" s="11">
        <v>3</v>
      </c>
      <c r="M973" s="11" t="s">
        <v>40</v>
      </c>
    </row>
    <row r="974" spans="1:13" x14ac:dyDescent="0.2">
      <c r="A974" s="5">
        <v>44832</v>
      </c>
      <c r="B974" s="6" t="s">
        <v>45</v>
      </c>
      <c r="C974" s="7">
        <v>352.08</v>
      </c>
      <c r="D974" s="7">
        <v>356.56</v>
      </c>
      <c r="E974" s="7">
        <v>352.07</v>
      </c>
      <c r="F974" s="7">
        <v>355.12</v>
      </c>
      <c r="G974" s="8">
        <v>20308395</v>
      </c>
      <c r="H974" s="9">
        <v>1.3817217945464001E-3</v>
      </c>
      <c r="I974" s="9">
        <v>1.3807680953845001E-3</v>
      </c>
      <c r="J974" s="6">
        <v>2022</v>
      </c>
      <c r="K974" s="6">
        <v>9</v>
      </c>
      <c r="L974" s="6">
        <v>3</v>
      </c>
      <c r="M974" s="6" t="s">
        <v>41</v>
      </c>
    </row>
    <row r="975" spans="1:13" x14ac:dyDescent="0.2">
      <c r="A975" s="10">
        <v>44833</v>
      </c>
      <c r="B975" s="11" t="s">
        <v>45</v>
      </c>
      <c r="C975" s="12">
        <v>356.3</v>
      </c>
      <c r="D975" s="12">
        <v>360.66</v>
      </c>
      <c r="E975" s="12">
        <v>355.01</v>
      </c>
      <c r="F975" s="12">
        <v>357.59</v>
      </c>
      <c r="G975" s="13">
        <v>20949059</v>
      </c>
      <c r="H975" s="14">
        <v>6.9553953593150999E-3</v>
      </c>
      <c r="I975" s="14">
        <v>6.9313181767568996E-3</v>
      </c>
      <c r="J975" s="11">
        <v>2022</v>
      </c>
      <c r="K975" s="11">
        <v>9</v>
      </c>
      <c r="L975" s="11">
        <v>3</v>
      </c>
      <c r="M975" s="11" t="s">
        <v>42</v>
      </c>
    </row>
    <row r="976" spans="1:13" x14ac:dyDescent="0.2">
      <c r="A976" s="5">
        <v>44834</v>
      </c>
      <c r="B976" s="6" t="s">
        <v>45</v>
      </c>
      <c r="C976" s="7">
        <v>356.63</v>
      </c>
      <c r="D976" s="7">
        <v>356.8</v>
      </c>
      <c r="E976" s="7">
        <v>351.92</v>
      </c>
      <c r="F976" s="7">
        <v>354.71</v>
      </c>
      <c r="G976" s="8">
        <v>23951952</v>
      </c>
      <c r="H976" s="9">
        <v>-8.0539164965461995E-3</v>
      </c>
      <c r="I976" s="9">
        <v>-8.0865244813522995E-3</v>
      </c>
      <c r="J976" s="6">
        <v>2022</v>
      </c>
      <c r="K976" s="6">
        <v>9</v>
      </c>
      <c r="L976" s="6">
        <v>3</v>
      </c>
      <c r="M976" s="6" t="s">
        <v>43</v>
      </c>
    </row>
    <row r="977" spans="1:13" x14ac:dyDescent="0.2">
      <c r="A977" s="10">
        <v>44837</v>
      </c>
      <c r="B977" s="11" t="s">
        <v>45</v>
      </c>
      <c r="C977" s="12">
        <v>355.34</v>
      </c>
      <c r="D977" s="12">
        <v>356.4</v>
      </c>
      <c r="E977" s="12">
        <v>352.77</v>
      </c>
      <c r="F977" s="12">
        <v>354.39</v>
      </c>
      <c r="G977" s="13">
        <v>22359087</v>
      </c>
      <c r="H977" s="14">
        <v>-9.0214541456400002E-4</v>
      </c>
      <c r="I977" s="14">
        <v>-9.0255259264609999E-4</v>
      </c>
      <c r="J977" s="11">
        <v>2022</v>
      </c>
      <c r="K977" s="11">
        <v>10</v>
      </c>
      <c r="L977" s="11">
        <v>4</v>
      </c>
      <c r="M977" s="11" t="s">
        <v>44</v>
      </c>
    </row>
    <row r="978" spans="1:13" x14ac:dyDescent="0.2">
      <c r="A978" s="5">
        <v>44838</v>
      </c>
      <c r="B978" s="6" t="s">
        <v>45</v>
      </c>
      <c r="C978" s="7">
        <v>355.87</v>
      </c>
      <c r="D978" s="7">
        <v>355.67</v>
      </c>
      <c r="E978" s="7">
        <v>345.84</v>
      </c>
      <c r="F978" s="7">
        <v>351.35</v>
      </c>
      <c r="G978" s="8">
        <v>34879127</v>
      </c>
      <c r="H978" s="9">
        <v>-8.5781201501170003E-3</v>
      </c>
      <c r="I978" s="9">
        <v>-8.6151239903314008E-3</v>
      </c>
      <c r="J978" s="6">
        <v>2022</v>
      </c>
      <c r="K978" s="6">
        <v>10</v>
      </c>
      <c r="L978" s="6">
        <v>4</v>
      </c>
      <c r="M978" s="6" t="s">
        <v>40</v>
      </c>
    </row>
    <row r="979" spans="1:13" x14ac:dyDescent="0.2">
      <c r="A979" s="10">
        <v>44839</v>
      </c>
      <c r="B979" s="11" t="s">
        <v>45</v>
      </c>
      <c r="C979" s="12">
        <v>351.9</v>
      </c>
      <c r="D979" s="12">
        <v>358.02</v>
      </c>
      <c r="E979" s="12">
        <v>349.77</v>
      </c>
      <c r="F979" s="12">
        <v>353.78</v>
      </c>
      <c r="G979" s="13">
        <v>23780201</v>
      </c>
      <c r="H979" s="14">
        <v>6.9161804468478002E-3</v>
      </c>
      <c r="I979" s="14">
        <v>6.8923733771547001E-3</v>
      </c>
      <c r="J979" s="11">
        <v>2022</v>
      </c>
      <c r="K979" s="11">
        <v>10</v>
      </c>
      <c r="L979" s="11">
        <v>4</v>
      </c>
      <c r="M979" s="11" t="s">
        <v>41</v>
      </c>
    </row>
    <row r="980" spans="1:13" x14ac:dyDescent="0.2">
      <c r="A980" s="5">
        <v>44840</v>
      </c>
      <c r="B980" s="6" t="s">
        <v>45</v>
      </c>
      <c r="C980" s="7">
        <v>355.11</v>
      </c>
      <c r="D980" s="7">
        <v>349.39</v>
      </c>
      <c r="E980" s="7">
        <v>345.21</v>
      </c>
      <c r="F980" s="7">
        <v>346.7</v>
      </c>
      <c r="G980" s="8">
        <v>35410582</v>
      </c>
      <c r="H980" s="9">
        <v>-2.0012437107807E-2</v>
      </c>
      <c r="I980" s="9">
        <v>-2.0215398324383699E-2</v>
      </c>
      <c r="J980" s="6">
        <v>2022</v>
      </c>
      <c r="K980" s="6">
        <v>10</v>
      </c>
      <c r="L980" s="6">
        <v>4</v>
      </c>
      <c r="M980" s="6" t="s">
        <v>42</v>
      </c>
    </row>
    <row r="981" spans="1:13" x14ac:dyDescent="0.2">
      <c r="A981" s="10">
        <v>44841</v>
      </c>
      <c r="B981" s="11" t="s">
        <v>45</v>
      </c>
      <c r="C981" s="12">
        <v>343.31</v>
      </c>
      <c r="D981" s="12">
        <v>352.06</v>
      </c>
      <c r="E981" s="12">
        <v>347.52</v>
      </c>
      <c r="F981" s="12">
        <v>350.04</v>
      </c>
      <c r="G981" s="13">
        <v>26593868</v>
      </c>
      <c r="H981" s="14">
        <v>9.6336890683588004E-3</v>
      </c>
      <c r="I981" s="14">
        <v>9.5875809766526009E-3</v>
      </c>
      <c r="J981" s="11">
        <v>2022</v>
      </c>
      <c r="K981" s="11">
        <v>10</v>
      </c>
      <c r="L981" s="11">
        <v>4</v>
      </c>
      <c r="M981" s="11" t="s">
        <v>43</v>
      </c>
    </row>
    <row r="982" spans="1:13" x14ac:dyDescent="0.2">
      <c r="A982" s="5">
        <v>44844</v>
      </c>
      <c r="B982" s="6" t="s">
        <v>45</v>
      </c>
      <c r="C982" s="7">
        <v>349.22</v>
      </c>
      <c r="D982" s="7">
        <v>353.23</v>
      </c>
      <c r="E982" s="7">
        <v>350.32</v>
      </c>
      <c r="F982" s="7">
        <v>351.96</v>
      </c>
      <c r="G982" s="8">
        <v>24344772</v>
      </c>
      <c r="H982" s="9">
        <v>5.4850874185804997E-3</v>
      </c>
      <c r="I982" s="9">
        <v>5.4700991097294E-3</v>
      </c>
      <c r="J982" s="6">
        <v>2022</v>
      </c>
      <c r="K982" s="6">
        <v>10</v>
      </c>
      <c r="L982" s="6">
        <v>4</v>
      </c>
      <c r="M982" s="6" t="s">
        <v>44</v>
      </c>
    </row>
    <row r="983" spans="1:13" x14ac:dyDescent="0.2">
      <c r="A983" s="10">
        <v>44845</v>
      </c>
      <c r="B983" s="11" t="s">
        <v>45</v>
      </c>
      <c r="C983" s="12">
        <v>353.8</v>
      </c>
      <c r="D983" s="12">
        <v>354.87</v>
      </c>
      <c r="E983" s="12">
        <v>348.67</v>
      </c>
      <c r="F983" s="12">
        <v>351.05</v>
      </c>
      <c r="G983" s="13">
        <v>26215267</v>
      </c>
      <c r="H983" s="14">
        <v>-2.5855210819409002E-3</v>
      </c>
      <c r="I983" s="14">
        <v>-2.5888693141019E-3</v>
      </c>
      <c r="J983" s="11">
        <v>2022</v>
      </c>
      <c r="K983" s="11">
        <v>10</v>
      </c>
      <c r="L983" s="11">
        <v>4</v>
      </c>
      <c r="M983" s="11" t="s">
        <v>40</v>
      </c>
    </row>
    <row r="984" spans="1:13" x14ac:dyDescent="0.2">
      <c r="A984" s="5">
        <v>44846</v>
      </c>
      <c r="B984" s="6" t="s">
        <v>45</v>
      </c>
      <c r="C984" s="7">
        <v>351.89</v>
      </c>
      <c r="D984" s="7">
        <v>356.01</v>
      </c>
      <c r="E984" s="7">
        <v>351.62</v>
      </c>
      <c r="F984" s="7">
        <v>353.75</v>
      </c>
      <c r="G984" s="8">
        <v>16968978</v>
      </c>
      <c r="H984" s="9">
        <v>7.6912120780513998E-3</v>
      </c>
      <c r="I984" s="9">
        <v>7.6617854941894003E-3</v>
      </c>
      <c r="J984" s="6">
        <v>2022</v>
      </c>
      <c r="K984" s="6">
        <v>10</v>
      </c>
      <c r="L984" s="6">
        <v>4</v>
      </c>
      <c r="M984" s="6" t="s">
        <v>41</v>
      </c>
    </row>
    <row r="985" spans="1:13" x14ac:dyDescent="0.2">
      <c r="A985" s="10">
        <v>44847</v>
      </c>
      <c r="B985" s="11" t="s">
        <v>45</v>
      </c>
      <c r="C985" s="12">
        <v>356.84</v>
      </c>
      <c r="D985" s="12">
        <v>353.69</v>
      </c>
      <c r="E985" s="12">
        <v>350.87</v>
      </c>
      <c r="F985" s="12">
        <v>351.93</v>
      </c>
      <c r="G985" s="13">
        <v>27668621</v>
      </c>
      <c r="H985" s="14">
        <v>-5.1448763250882996E-3</v>
      </c>
      <c r="I985" s="14">
        <v>-5.1581567717086003E-3</v>
      </c>
      <c r="J985" s="11">
        <v>2022</v>
      </c>
      <c r="K985" s="11">
        <v>10</v>
      </c>
      <c r="L985" s="11">
        <v>4</v>
      </c>
      <c r="M985" s="11" t="s">
        <v>42</v>
      </c>
    </row>
    <row r="986" spans="1:13" x14ac:dyDescent="0.2">
      <c r="A986" s="5">
        <v>44848</v>
      </c>
      <c r="B986" s="6" t="s">
        <v>45</v>
      </c>
      <c r="C986" s="7">
        <v>354.76</v>
      </c>
      <c r="D986" s="7">
        <v>350.16</v>
      </c>
      <c r="E986" s="7">
        <v>346.18</v>
      </c>
      <c r="F986" s="7">
        <v>348.44</v>
      </c>
      <c r="G986" s="8">
        <v>32253695</v>
      </c>
      <c r="H986" s="9">
        <v>-9.9167448072059999E-3</v>
      </c>
      <c r="I986" s="9">
        <v>-9.9662432350473996E-3</v>
      </c>
      <c r="J986" s="6">
        <v>2022</v>
      </c>
      <c r="K986" s="6">
        <v>10</v>
      </c>
      <c r="L986" s="6">
        <v>4</v>
      </c>
      <c r="M986" s="6" t="s">
        <v>43</v>
      </c>
    </row>
    <row r="987" spans="1:13" x14ac:dyDescent="0.2">
      <c r="A987" s="10">
        <v>44851</v>
      </c>
      <c r="B987" s="11" t="s">
        <v>45</v>
      </c>
      <c r="C987" s="12">
        <v>348.93</v>
      </c>
      <c r="D987" s="12">
        <v>355.39</v>
      </c>
      <c r="E987" s="12">
        <v>348.14</v>
      </c>
      <c r="F987" s="12">
        <v>351.64</v>
      </c>
      <c r="G987" s="13">
        <v>33653967</v>
      </c>
      <c r="H987" s="14">
        <v>9.1837906095739007E-3</v>
      </c>
      <c r="I987" s="14">
        <v>9.1418760322863994E-3</v>
      </c>
      <c r="J987" s="11">
        <v>2022</v>
      </c>
      <c r="K987" s="11">
        <v>10</v>
      </c>
      <c r="L987" s="11">
        <v>4</v>
      </c>
      <c r="M987" s="11" t="s">
        <v>44</v>
      </c>
    </row>
    <row r="988" spans="1:13" x14ac:dyDescent="0.2">
      <c r="A988" s="5">
        <v>44852</v>
      </c>
      <c r="B988" s="6" t="s">
        <v>45</v>
      </c>
      <c r="C988" s="7">
        <v>351.23</v>
      </c>
      <c r="D988" s="7">
        <v>360.43</v>
      </c>
      <c r="E988" s="7">
        <v>350.62</v>
      </c>
      <c r="F988" s="7">
        <v>355.12</v>
      </c>
      <c r="G988" s="8">
        <v>16663548</v>
      </c>
      <c r="H988" s="9">
        <v>9.8964850415196991E-3</v>
      </c>
      <c r="I988" s="9">
        <v>9.8478355428018999E-3</v>
      </c>
      <c r="J988" s="6">
        <v>2022</v>
      </c>
      <c r="K988" s="6">
        <v>10</v>
      </c>
      <c r="L988" s="6">
        <v>4</v>
      </c>
      <c r="M988" s="6" t="s">
        <v>40</v>
      </c>
    </row>
    <row r="989" spans="1:13" x14ac:dyDescent="0.2">
      <c r="A989" s="10">
        <v>44853</v>
      </c>
      <c r="B989" s="11" t="s">
        <v>45</v>
      </c>
      <c r="C989" s="12">
        <v>353.51</v>
      </c>
      <c r="D989" s="12">
        <v>354.07</v>
      </c>
      <c r="E989" s="12">
        <v>350.83</v>
      </c>
      <c r="F989" s="12">
        <v>352.5</v>
      </c>
      <c r="G989" s="13">
        <v>15850194</v>
      </c>
      <c r="H989" s="14">
        <v>-7.3777877900427996E-3</v>
      </c>
      <c r="I989" s="14">
        <v>-7.4051382734564002E-3</v>
      </c>
      <c r="J989" s="11">
        <v>2022</v>
      </c>
      <c r="K989" s="11">
        <v>10</v>
      </c>
      <c r="L989" s="11">
        <v>4</v>
      </c>
      <c r="M989" s="11" t="s">
        <v>41</v>
      </c>
    </row>
    <row r="990" spans="1:13" x14ac:dyDescent="0.2">
      <c r="A990" s="5">
        <v>44854</v>
      </c>
      <c r="B990" s="6" t="s">
        <v>45</v>
      </c>
      <c r="C990" s="7">
        <v>351.71</v>
      </c>
      <c r="D990" s="7">
        <v>355.15</v>
      </c>
      <c r="E990" s="7">
        <v>345.58</v>
      </c>
      <c r="F990" s="7">
        <v>349.43</v>
      </c>
      <c r="G990" s="8">
        <v>21281332</v>
      </c>
      <c r="H990" s="9">
        <v>-8.7092198581558995E-3</v>
      </c>
      <c r="I990" s="9">
        <v>-8.7473667614352997E-3</v>
      </c>
      <c r="J990" s="6">
        <v>2022</v>
      </c>
      <c r="K990" s="6">
        <v>10</v>
      </c>
      <c r="L990" s="6">
        <v>4</v>
      </c>
      <c r="M990" s="6" t="s">
        <v>42</v>
      </c>
    </row>
    <row r="991" spans="1:13" x14ac:dyDescent="0.2">
      <c r="A991" s="10">
        <v>44855</v>
      </c>
      <c r="B991" s="11" t="s">
        <v>45</v>
      </c>
      <c r="C991" s="12">
        <v>348.76</v>
      </c>
      <c r="D991" s="12">
        <v>353.8</v>
      </c>
      <c r="E991" s="12">
        <v>345.19</v>
      </c>
      <c r="F991" s="12">
        <v>348.63</v>
      </c>
      <c r="G991" s="13">
        <v>37874366</v>
      </c>
      <c r="H991" s="14">
        <v>-2.2894428068568999E-3</v>
      </c>
      <c r="I991" s="14">
        <v>-2.292067587996E-3</v>
      </c>
      <c r="J991" s="11">
        <v>2022</v>
      </c>
      <c r="K991" s="11">
        <v>10</v>
      </c>
      <c r="L991" s="11">
        <v>4</v>
      </c>
      <c r="M991" s="11" t="s">
        <v>43</v>
      </c>
    </row>
    <row r="992" spans="1:13" x14ac:dyDescent="0.2">
      <c r="A992" s="5">
        <v>44858</v>
      </c>
      <c r="B992" s="6" t="s">
        <v>45</v>
      </c>
      <c r="C992" s="7">
        <v>347.65</v>
      </c>
      <c r="D992" s="7">
        <v>351.73</v>
      </c>
      <c r="E992" s="7">
        <v>339.37</v>
      </c>
      <c r="F992" s="7">
        <v>345.82</v>
      </c>
      <c r="G992" s="8">
        <v>26713483</v>
      </c>
      <c r="H992" s="9">
        <v>-8.0601210452342E-3</v>
      </c>
      <c r="I992" s="9">
        <v>-8.0927794262487009E-3</v>
      </c>
      <c r="J992" s="6">
        <v>2022</v>
      </c>
      <c r="K992" s="6">
        <v>10</v>
      </c>
      <c r="L992" s="6">
        <v>4</v>
      </c>
      <c r="M992" s="6" t="s">
        <v>44</v>
      </c>
    </row>
    <row r="993" spans="1:13" x14ac:dyDescent="0.2">
      <c r="A993" s="10">
        <v>44859</v>
      </c>
      <c r="B993" s="11" t="s">
        <v>45</v>
      </c>
      <c r="C993" s="12">
        <v>344.32</v>
      </c>
      <c r="D993" s="12">
        <v>357.06</v>
      </c>
      <c r="E993" s="12">
        <v>352.61</v>
      </c>
      <c r="F993" s="12">
        <v>354.43</v>
      </c>
      <c r="G993" s="13">
        <v>19815555</v>
      </c>
      <c r="H993" s="14">
        <v>2.4897345439824199E-2</v>
      </c>
      <c r="I993" s="14">
        <v>2.45924567845308E-2</v>
      </c>
      <c r="J993" s="11">
        <v>2022</v>
      </c>
      <c r="K993" s="11">
        <v>10</v>
      </c>
      <c r="L993" s="11">
        <v>4</v>
      </c>
      <c r="M993" s="11" t="s">
        <v>40</v>
      </c>
    </row>
    <row r="994" spans="1:13" x14ac:dyDescent="0.2">
      <c r="A994" s="5">
        <v>44860</v>
      </c>
      <c r="B994" s="6" t="s">
        <v>45</v>
      </c>
      <c r="C994" s="7">
        <v>355.11</v>
      </c>
      <c r="D994" s="7">
        <v>360.87</v>
      </c>
      <c r="E994" s="7">
        <v>352.04</v>
      </c>
      <c r="F994" s="7">
        <v>356.41</v>
      </c>
      <c r="G994" s="8">
        <v>16167353</v>
      </c>
      <c r="H994" s="9">
        <v>5.5864345568940998E-3</v>
      </c>
      <c r="I994" s="9">
        <v>5.5708883032432998E-3</v>
      </c>
      <c r="J994" s="6">
        <v>2022</v>
      </c>
      <c r="K994" s="6">
        <v>10</v>
      </c>
      <c r="L994" s="6">
        <v>4</v>
      </c>
      <c r="M994" s="6" t="s">
        <v>41</v>
      </c>
    </row>
    <row r="995" spans="1:13" x14ac:dyDescent="0.2">
      <c r="A995" s="10">
        <v>44861</v>
      </c>
      <c r="B995" s="11" t="s">
        <v>45</v>
      </c>
      <c r="C995" s="12">
        <v>359.27</v>
      </c>
      <c r="D995" s="12">
        <v>361.79</v>
      </c>
      <c r="E995" s="12">
        <v>352.47</v>
      </c>
      <c r="F995" s="12">
        <v>356.71</v>
      </c>
      <c r="G995" s="13">
        <v>20362175</v>
      </c>
      <c r="H995" s="14">
        <v>8.4172722426399996E-4</v>
      </c>
      <c r="I995" s="14">
        <v>8.4137317056779998E-4</v>
      </c>
      <c r="J995" s="11">
        <v>2022</v>
      </c>
      <c r="K995" s="11">
        <v>10</v>
      </c>
      <c r="L995" s="11">
        <v>4</v>
      </c>
      <c r="M995" s="11" t="s">
        <v>42</v>
      </c>
    </row>
    <row r="996" spans="1:13" x14ac:dyDescent="0.2">
      <c r="A996" s="5">
        <v>44862</v>
      </c>
      <c r="B996" s="6" t="s">
        <v>45</v>
      </c>
      <c r="C996" s="7">
        <v>358.28</v>
      </c>
      <c r="D996" s="7">
        <v>355.81</v>
      </c>
      <c r="E996" s="7">
        <v>345.59</v>
      </c>
      <c r="F996" s="7">
        <v>351.71</v>
      </c>
      <c r="G996" s="8">
        <v>19953618</v>
      </c>
      <c r="H996" s="9">
        <v>-1.40169885901713E-2</v>
      </c>
      <c r="I996" s="9">
        <v>-1.41161543354124E-2</v>
      </c>
      <c r="J996" s="6">
        <v>2022</v>
      </c>
      <c r="K996" s="6">
        <v>10</v>
      </c>
      <c r="L996" s="6">
        <v>4</v>
      </c>
      <c r="M996" s="6" t="s">
        <v>43</v>
      </c>
    </row>
    <row r="997" spans="1:13" x14ac:dyDescent="0.2">
      <c r="A997" s="10">
        <v>44865</v>
      </c>
      <c r="B997" s="11" t="s">
        <v>45</v>
      </c>
      <c r="C997" s="12">
        <v>351.18</v>
      </c>
      <c r="D997" s="12">
        <v>361.21</v>
      </c>
      <c r="E997" s="12">
        <v>350.03</v>
      </c>
      <c r="F997" s="12">
        <v>356.04</v>
      </c>
      <c r="G997" s="13">
        <v>33100922</v>
      </c>
      <c r="H997" s="14">
        <v>1.2311279178869001E-2</v>
      </c>
      <c r="I997" s="14">
        <v>1.22361116911578E-2</v>
      </c>
      <c r="J997" s="11">
        <v>2022</v>
      </c>
      <c r="K997" s="11">
        <v>10</v>
      </c>
      <c r="L997" s="11">
        <v>4</v>
      </c>
      <c r="M997" s="11" t="s">
        <v>44</v>
      </c>
    </row>
    <row r="998" spans="1:13" x14ac:dyDescent="0.2">
      <c r="A998" s="5">
        <v>44866</v>
      </c>
      <c r="B998" s="6" t="s">
        <v>45</v>
      </c>
      <c r="C998" s="7">
        <v>357.75</v>
      </c>
      <c r="D998" s="7">
        <v>354.54</v>
      </c>
      <c r="E998" s="7">
        <v>351.44</v>
      </c>
      <c r="F998" s="7">
        <v>352.84</v>
      </c>
      <c r="G998" s="8">
        <v>33873706</v>
      </c>
      <c r="H998" s="9">
        <v>-8.9877541849231E-3</v>
      </c>
      <c r="I998" s="9">
        <v>-9.0283877001646005E-3</v>
      </c>
      <c r="J998" s="6">
        <v>2022</v>
      </c>
      <c r="K998" s="6">
        <v>11</v>
      </c>
      <c r="L998" s="6">
        <v>4</v>
      </c>
      <c r="M998" s="6" t="s">
        <v>40</v>
      </c>
    </row>
    <row r="999" spans="1:13" x14ac:dyDescent="0.2">
      <c r="A999" s="10">
        <v>44867</v>
      </c>
      <c r="B999" s="11" t="s">
        <v>45</v>
      </c>
      <c r="C999" s="12">
        <v>353.41</v>
      </c>
      <c r="D999" s="12">
        <v>354.07</v>
      </c>
      <c r="E999" s="12">
        <v>345.19</v>
      </c>
      <c r="F999" s="12">
        <v>349.43</v>
      </c>
      <c r="G999" s="13">
        <v>18245258</v>
      </c>
      <c r="H999" s="14">
        <v>-9.6644371386462001E-3</v>
      </c>
      <c r="I999" s="14">
        <v>-9.7114408996780005E-3</v>
      </c>
      <c r="J999" s="11">
        <v>2022</v>
      </c>
      <c r="K999" s="11">
        <v>11</v>
      </c>
      <c r="L999" s="11">
        <v>4</v>
      </c>
      <c r="M999" s="11" t="s">
        <v>41</v>
      </c>
    </row>
    <row r="1000" spans="1:13" x14ac:dyDescent="0.2">
      <c r="A1000" s="5">
        <v>44868</v>
      </c>
      <c r="B1000" s="6" t="s">
        <v>45</v>
      </c>
      <c r="C1000" s="7">
        <v>349.37</v>
      </c>
      <c r="D1000" s="7">
        <v>360.44</v>
      </c>
      <c r="E1000" s="7">
        <v>350.64</v>
      </c>
      <c r="F1000" s="7">
        <v>353.92</v>
      </c>
      <c r="G1000" s="8">
        <v>31337819</v>
      </c>
      <c r="H1000" s="9">
        <v>1.2849497753484301E-2</v>
      </c>
      <c r="I1000" s="9">
        <v>1.2767643403027299E-2</v>
      </c>
      <c r="J1000" s="6">
        <v>2022</v>
      </c>
      <c r="K1000" s="6">
        <v>11</v>
      </c>
      <c r="L1000" s="6">
        <v>4</v>
      </c>
      <c r="M1000" s="6" t="s">
        <v>42</v>
      </c>
    </row>
    <row r="1001" spans="1:13" x14ac:dyDescent="0.2">
      <c r="A1001" s="10">
        <v>44869</v>
      </c>
      <c r="B1001" s="11" t="s">
        <v>45</v>
      </c>
      <c r="C1001" s="12">
        <v>353.75</v>
      </c>
      <c r="D1001" s="12">
        <v>357.98</v>
      </c>
      <c r="E1001" s="12">
        <v>354.62</v>
      </c>
      <c r="F1001" s="12">
        <v>356.3</v>
      </c>
      <c r="G1001" s="13">
        <v>30389674</v>
      </c>
      <c r="H1001" s="14">
        <v>6.7246835443036997E-3</v>
      </c>
      <c r="I1001" s="14">
        <v>6.7021737178750004E-3</v>
      </c>
      <c r="J1001" s="11">
        <v>2022</v>
      </c>
      <c r="K1001" s="11">
        <v>11</v>
      </c>
      <c r="L1001" s="11">
        <v>4</v>
      </c>
      <c r="M1001" s="11" t="s">
        <v>43</v>
      </c>
    </row>
    <row r="1002" spans="1:13" x14ac:dyDescent="0.2">
      <c r="A1002" s="5">
        <v>44872</v>
      </c>
      <c r="B1002" s="6" t="s">
        <v>45</v>
      </c>
      <c r="C1002" s="7">
        <v>355.96</v>
      </c>
      <c r="D1002" s="7">
        <v>345.28</v>
      </c>
      <c r="E1002" s="7">
        <v>340.86</v>
      </c>
      <c r="F1002" s="7">
        <v>342.72</v>
      </c>
      <c r="G1002" s="8">
        <v>17548554</v>
      </c>
      <c r="H1002" s="9">
        <v>-3.8113948919449803E-2</v>
      </c>
      <c r="I1002" s="9">
        <v>-3.8859285352406299E-2</v>
      </c>
      <c r="J1002" s="6">
        <v>2022</v>
      </c>
      <c r="K1002" s="6">
        <v>11</v>
      </c>
      <c r="L1002" s="6">
        <v>4</v>
      </c>
      <c r="M1002" s="6" t="s">
        <v>44</v>
      </c>
    </row>
    <row r="1003" spans="1:13" x14ac:dyDescent="0.2">
      <c r="A1003" s="10">
        <v>44873</v>
      </c>
      <c r="B1003" s="11" t="s">
        <v>45</v>
      </c>
      <c r="C1003" s="12">
        <v>343.78</v>
      </c>
      <c r="D1003" s="12">
        <v>346.31</v>
      </c>
      <c r="E1003" s="12">
        <v>335.81</v>
      </c>
      <c r="F1003" s="12">
        <v>342.08</v>
      </c>
      <c r="G1003" s="13">
        <v>24379197</v>
      </c>
      <c r="H1003" s="14">
        <v>-1.8674136321196E-3</v>
      </c>
      <c r="I1003" s="14">
        <v>-1.8691594227036E-3</v>
      </c>
      <c r="J1003" s="11">
        <v>2022</v>
      </c>
      <c r="K1003" s="11">
        <v>11</v>
      </c>
      <c r="L1003" s="11">
        <v>4</v>
      </c>
      <c r="M1003" s="11" t="s">
        <v>40</v>
      </c>
    </row>
    <row r="1004" spans="1:13" x14ac:dyDescent="0.2">
      <c r="A1004" s="5">
        <v>44874</v>
      </c>
      <c r="B1004" s="6" t="s">
        <v>45</v>
      </c>
      <c r="C1004" s="7">
        <v>342.3</v>
      </c>
      <c r="D1004" s="7">
        <v>344.19</v>
      </c>
      <c r="E1004" s="7">
        <v>340.91</v>
      </c>
      <c r="F1004" s="7">
        <v>342.95</v>
      </c>
      <c r="G1004" s="8">
        <v>27691397</v>
      </c>
      <c r="H1004" s="9">
        <v>2.5432647333955998E-3</v>
      </c>
      <c r="I1004" s="9">
        <v>2.5400361086498E-3</v>
      </c>
      <c r="J1004" s="6">
        <v>2022</v>
      </c>
      <c r="K1004" s="6">
        <v>11</v>
      </c>
      <c r="L1004" s="6">
        <v>4</v>
      </c>
      <c r="M1004" s="6" t="s">
        <v>41</v>
      </c>
    </row>
    <row r="1005" spans="1:13" x14ac:dyDescent="0.2">
      <c r="A1005" s="10">
        <v>44875</v>
      </c>
      <c r="B1005" s="11" t="s">
        <v>45</v>
      </c>
      <c r="C1005" s="12">
        <v>341.77</v>
      </c>
      <c r="D1005" s="12">
        <v>344.16</v>
      </c>
      <c r="E1005" s="12">
        <v>338.45</v>
      </c>
      <c r="F1005" s="12">
        <v>341.33</v>
      </c>
      <c r="G1005" s="13">
        <v>26254737</v>
      </c>
      <c r="H1005" s="14">
        <v>-4.7237206589881E-3</v>
      </c>
      <c r="I1005" s="14">
        <v>-4.7349126866710004E-3</v>
      </c>
      <c r="J1005" s="11">
        <v>2022</v>
      </c>
      <c r="K1005" s="11">
        <v>11</v>
      </c>
      <c r="L1005" s="11">
        <v>4</v>
      </c>
      <c r="M1005" s="11" t="s">
        <v>42</v>
      </c>
    </row>
    <row r="1006" spans="1:13" x14ac:dyDescent="0.2">
      <c r="A1006" s="5">
        <v>44876</v>
      </c>
      <c r="B1006" s="6" t="s">
        <v>45</v>
      </c>
      <c r="C1006" s="7">
        <v>340.07</v>
      </c>
      <c r="D1006" s="7">
        <v>345.21</v>
      </c>
      <c r="E1006" s="7">
        <v>339.11</v>
      </c>
      <c r="F1006" s="7">
        <v>342.39</v>
      </c>
      <c r="G1006" s="8">
        <v>14964990</v>
      </c>
      <c r="H1006" s="9">
        <v>3.1054990771394999E-3</v>
      </c>
      <c r="I1006" s="9">
        <v>3.1006869749589999E-3</v>
      </c>
      <c r="J1006" s="6">
        <v>2022</v>
      </c>
      <c r="K1006" s="6">
        <v>11</v>
      </c>
      <c r="L1006" s="6">
        <v>4</v>
      </c>
      <c r="M1006" s="6" t="s">
        <v>43</v>
      </c>
    </row>
    <row r="1007" spans="1:13" x14ac:dyDescent="0.2">
      <c r="A1007" s="10">
        <v>44879</v>
      </c>
      <c r="B1007" s="11" t="s">
        <v>45</v>
      </c>
      <c r="C1007" s="12">
        <v>342.89</v>
      </c>
      <c r="D1007" s="12">
        <v>336.97</v>
      </c>
      <c r="E1007" s="12">
        <v>327.83</v>
      </c>
      <c r="F1007" s="12">
        <v>332.97</v>
      </c>
      <c r="G1007" s="13">
        <v>26003484</v>
      </c>
      <c r="H1007" s="14">
        <v>-2.7512485761850301E-2</v>
      </c>
      <c r="I1007" s="14">
        <v>-2.7898042401620301E-2</v>
      </c>
      <c r="J1007" s="11">
        <v>2022</v>
      </c>
      <c r="K1007" s="11">
        <v>11</v>
      </c>
      <c r="L1007" s="11">
        <v>4</v>
      </c>
      <c r="M1007" s="11" t="s">
        <v>44</v>
      </c>
    </row>
    <row r="1008" spans="1:13" x14ac:dyDescent="0.2">
      <c r="A1008" s="5">
        <v>44880</v>
      </c>
      <c r="B1008" s="6" t="s">
        <v>45</v>
      </c>
      <c r="C1008" s="7">
        <v>333.64</v>
      </c>
      <c r="D1008" s="7">
        <v>320.01</v>
      </c>
      <c r="E1008" s="7">
        <v>317.17</v>
      </c>
      <c r="F1008" s="7">
        <v>318.64</v>
      </c>
      <c r="G1008" s="8">
        <v>30257839</v>
      </c>
      <c r="H1008" s="9">
        <v>-4.30369102321531E-2</v>
      </c>
      <c r="I1008" s="9">
        <v>-4.3990456958609099E-2</v>
      </c>
      <c r="J1008" s="6">
        <v>2022</v>
      </c>
      <c r="K1008" s="6">
        <v>11</v>
      </c>
      <c r="L1008" s="6">
        <v>4</v>
      </c>
      <c r="M1008" s="6" t="s">
        <v>40</v>
      </c>
    </row>
    <row r="1009" spans="1:13" x14ac:dyDescent="0.2">
      <c r="A1009" s="10">
        <v>44881</v>
      </c>
      <c r="B1009" s="11" t="s">
        <v>45</v>
      </c>
      <c r="C1009" s="12">
        <v>318.17</v>
      </c>
      <c r="D1009" s="12">
        <v>318.42</v>
      </c>
      <c r="E1009" s="12">
        <v>310.83999999999997</v>
      </c>
      <c r="F1009" s="12">
        <v>313.95999999999998</v>
      </c>
      <c r="G1009" s="13">
        <v>40155285</v>
      </c>
      <c r="H1009" s="14">
        <v>-1.46874215415516E-2</v>
      </c>
      <c r="I1009" s="14">
        <v>-1.4796349614775901E-2</v>
      </c>
      <c r="J1009" s="11">
        <v>2022</v>
      </c>
      <c r="K1009" s="11">
        <v>11</v>
      </c>
      <c r="L1009" s="11">
        <v>4</v>
      </c>
      <c r="M1009" s="11" t="s">
        <v>41</v>
      </c>
    </row>
    <row r="1010" spans="1:13" x14ac:dyDescent="0.2">
      <c r="A1010" s="5">
        <v>44882</v>
      </c>
      <c r="B1010" s="6" t="s">
        <v>45</v>
      </c>
      <c r="C1010" s="7">
        <v>312.29000000000002</v>
      </c>
      <c r="D1010" s="7">
        <v>318.66000000000003</v>
      </c>
      <c r="E1010" s="7">
        <v>311.73</v>
      </c>
      <c r="F1010" s="7">
        <v>315.55</v>
      </c>
      <c r="G1010" s="8">
        <v>20455227</v>
      </c>
      <c r="H1010" s="9">
        <v>5.0643394062938997E-3</v>
      </c>
      <c r="I1010" s="9">
        <v>5.0515587716357E-3</v>
      </c>
      <c r="J1010" s="6">
        <v>2022</v>
      </c>
      <c r="K1010" s="6">
        <v>11</v>
      </c>
      <c r="L1010" s="6">
        <v>4</v>
      </c>
      <c r="M1010" s="6" t="s">
        <v>42</v>
      </c>
    </row>
    <row r="1011" spans="1:13" x14ac:dyDescent="0.2">
      <c r="A1011" s="10">
        <v>44883</v>
      </c>
      <c r="B1011" s="11" t="s">
        <v>45</v>
      </c>
      <c r="C1011" s="12">
        <v>317.41000000000003</v>
      </c>
      <c r="D1011" s="12">
        <v>302.98</v>
      </c>
      <c r="E1011" s="12">
        <v>297.39</v>
      </c>
      <c r="F1011" s="12">
        <v>300.10000000000002</v>
      </c>
      <c r="G1011" s="13">
        <v>21226276</v>
      </c>
      <c r="H1011" s="14">
        <v>-4.8962129614957897E-2</v>
      </c>
      <c r="I1011" s="14">
        <v>-5.0201395583927E-2</v>
      </c>
      <c r="J1011" s="11">
        <v>2022</v>
      </c>
      <c r="K1011" s="11">
        <v>11</v>
      </c>
      <c r="L1011" s="11">
        <v>4</v>
      </c>
      <c r="M1011" s="11" t="s">
        <v>43</v>
      </c>
    </row>
    <row r="1012" spans="1:13" x14ac:dyDescent="0.2">
      <c r="A1012" s="5">
        <v>44886</v>
      </c>
      <c r="B1012" s="6" t="s">
        <v>45</v>
      </c>
      <c r="C1012" s="7">
        <v>301.57</v>
      </c>
      <c r="D1012" s="7">
        <v>297.92</v>
      </c>
      <c r="E1012" s="7">
        <v>294.02999999999997</v>
      </c>
      <c r="F1012" s="7">
        <v>296.32</v>
      </c>
      <c r="G1012" s="8">
        <v>23481568</v>
      </c>
      <c r="H1012" s="9">
        <v>-1.25958013995335E-2</v>
      </c>
      <c r="I1012" s="9">
        <v>-1.2675800988506901E-2</v>
      </c>
      <c r="J1012" s="6">
        <v>2022</v>
      </c>
      <c r="K1012" s="6">
        <v>11</v>
      </c>
      <c r="L1012" s="6">
        <v>4</v>
      </c>
      <c r="M1012" s="6" t="s">
        <v>44</v>
      </c>
    </row>
    <row r="1013" spans="1:13" x14ac:dyDescent="0.2">
      <c r="A1013" s="10">
        <v>44887</v>
      </c>
      <c r="B1013" s="11" t="s">
        <v>45</v>
      </c>
      <c r="C1013" s="12">
        <v>293.52999999999997</v>
      </c>
      <c r="D1013" s="12">
        <v>288.67</v>
      </c>
      <c r="E1013" s="12">
        <v>285.77999999999997</v>
      </c>
      <c r="F1013" s="12">
        <v>287.64999999999998</v>
      </c>
      <c r="G1013" s="13">
        <v>27282367</v>
      </c>
      <c r="H1013" s="14">
        <v>-2.9258909287256999E-2</v>
      </c>
      <c r="I1013" s="14">
        <v>-2.9695488148512101E-2</v>
      </c>
      <c r="J1013" s="11">
        <v>2022</v>
      </c>
      <c r="K1013" s="11">
        <v>11</v>
      </c>
      <c r="L1013" s="11">
        <v>4</v>
      </c>
      <c r="M1013" s="11" t="s">
        <v>40</v>
      </c>
    </row>
    <row r="1014" spans="1:13" x14ac:dyDescent="0.2">
      <c r="A1014" s="5">
        <v>44888</v>
      </c>
      <c r="B1014" s="6" t="s">
        <v>45</v>
      </c>
      <c r="C1014" s="7">
        <v>289.47000000000003</v>
      </c>
      <c r="D1014" s="7">
        <v>287.89</v>
      </c>
      <c r="E1014" s="7">
        <v>284.37</v>
      </c>
      <c r="F1014" s="7">
        <v>286.72000000000003</v>
      </c>
      <c r="G1014" s="8">
        <v>25738325</v>
      </c>
      <c r="H1014" s="9">
        <v>-3.2330957761165999E-3</v>
      </c>
      <c r="I1014" s="9">
        <v>-3.2383335227366E-3</v>
      </c>
      <c r="J1014" s="6">
        <v>2022</v>
      </c>
      <c r="K1014" s="6">
        <v>11</v>
      </c>
      <c r="L1014" s="6">
        <v>4</v>
      </c>
      <c r="M1014" s="6" t="s">
        <v>41</v>
      </c>
    </row>
    <row r="1015" spans="1:13" x14ac:dyDescent="0.2">
      <c r="A1015" s="10">
        <v>44889</v>
      </c>
      <c r="B1015" s="11" t="s">
        <v>45</v>
      </c>
      <c r="C1015" s="12">
        <v>286.44</v>
      </c>
      <c r="D1015" s="12">
        <v>296.98</v>
      </c>
      <c r="E1015" s="12">
        <v>294.91000000000003</v>
      </c>
      <c r="F1015" s="12">
        <v>295.87</v>
      </c>
      <c r="G1015" s="13">
        <v>29969141</v>
      </c>
      <c r="H1015" s="14">
        <v>3.19126674107141E-2</v>
      </c>
      <c r="I1015" s="14">
        <v>3.1414038876486201E-2</v>
      </c>
      <c r="J1015" s="11">
        <v>2022</v>
      </c>
      <c r="K1015" s="11">
        <v>11</v>
      </c>
      <c r="L1015" s="11">
        <v>4</v>
      </c>
      <c r="M1015" s="11" t="s">
        <v>42</v>
      </c>
    </row>
    <row r="1016" spans="1:13" x14ac:dyDescent="0.2">
      <c r="A1016" s="5">
        <v>44890</v>
      </c>
      <c r="B1016" s="6" t="s">
        <v>45</v>
      </c>
      <c r="C1016" s="7">
        <v>296.14</v>
      </c>
      <c r="D1016" s="7">
        <v>300.35000000000002</v>
      </c>
      <c r="E1016" s="7">
        <v>291.89999999999998</v>
      </c>
      <c r="F1016" s="7">
        <v>295.04000000000002</v>
      </c>
      <c r="G1016" s="8">
        <v>17837801</v>
      </c>
      <c r="H1016" s="9">
        <v>-2.8052861053841E-3</v>
      </c>
      <c r="I1016" s="9">
        <v>-2.8092282948229E-3</v>
      </c>
      <c r="J1016" s="6">
        <v>2022</v>
      </c>
      <c r="K1016" s="6">
        <v>11</v>
      </c>
      <c r="L1016" s="6">
        <v>4</v>
      </c>
      <c r="M1016" s="6" t="s">
        <v>43</v>
      </c>
    </row>
    <row r="1017" spans="1:13" x14ac:dyDescent="0.2">
      <c r="A1017" s="10">
        <v>44893</v>
      </c>
      <c r="B1017" s="11" t="s">
        <v>45</v>
      </c>
      <c r="C1017" s="12">
        <v>296.62</v>
      </c>
      <c r="D1017" s="12">
        <v>296.55</v>
      </c>
      <c r="E1017" s="12">
        <v>292.64999999999998</v>
      </c>
      <c r="F1017" s="12">
        <v>294.70999999999998</v>
      </c>
      <c r="G1017" s="13">
        <v>28160827</v>
      </c>
      <c r="H1017" s="14">
        <v>-1.1184924078092E-3</v>
      </c>
      <c r="I1017" s="14">
        <v>-1.1191183872547E-3</v>
      </c>
      <c r="J1017" s="11">
        <v>2022</v>
      </c>
      <c r="K1017" s="11">
        <v>11</v>
      </c>
      <c r="L1017" s="11">
        <v>4</v>
      </c>
      <c r="M1017" s="11" t="s">
        <v>44</v>
      </c>
    </row>
    <row r="1018" spans="1:13" x14ac:dyDescent="0.2">
      <c r="A1018" s="5">
        <v>44894</v>
      </c>
      <c r="B1018" s="6" t="s">
        <v>45</v>
      </c>
      <c r="C1018" s="7">
        <v>297.01</v>
      </c>
      <c r="D1018" s="7">
        <v>301.24</v>
      </c>
      <c r="E1018" s="7">
        <v>296.95999999999998</v>
      </c>
      <c r="F1018" s="7">
        <v>298.81</v>
      </c>
      <c r="G1018" s="8">
        <v>20009581</v>
      </c>
      <c r="H1018" s="9">
        <v>1.39119812697228E-2</v>
      </c>
      <c r="I1018" s="9">
        <v>1.3816097919815499E-2</v>
      </c>
      <c r="J1018" s="6">
        <v>2022</v>
      </c>
      <c r="K1018" s="6">
        <v>11</v>
      </c>
      <c r="L1018" s="6">
        <v>4</v>
      </c>
      <c r="M1018" s="6" t="s">
        <v>40</v>
      </c>
    </row>
    <row r="1019" spans="1:13" x14ac:dyDescent="0.2">
      <c r="A1019" s="10">
        <v>44895</v>
      </c>
      <c r="B1019" s="11" t="s">
        <v>45</v>
      </c>
      <c r="C1019" s="12">
        <v>300.22000000000003</v>
      </c>
      <c r="D1019" s="12">
        <v>303.95</v>
      </c>
      <c r="E1019" s="12">
        <v>295.39</v>
      </c>
      <c r="F1019" s="12">
        <v>299.08</v>
      </c>
      <c r="G1019" s="13">
        <v>23947780</v>
      </c>
      <c r="H1019" s="14">
        <v>9.0358421739560003E-4</v>
      </c>
      <c r="I1019" s="14">
        <v>9.0317623092489997E-4</v>
      </c>
      <c r="J1019" s="11">
        <v>2022</v>
      </c>
      <c r="K1019" s="11">
        <v>11</v>
      </c>
      <c r="L1019" s="11">
        <v>4</v>
      </c>
      <c r="M1019" s="11" t="s">
        <v>41</v>
      </c>
    </row>
    <row r="1020" spans="1:13" x14ac:dyDescent="0.2">
      <c r="A1020" s="5">
        <v>44896</v>
      </c>
      <c r="B1020" s="6" t="s">
        <v>45</v>
      </c>
      <c r="C1020" s="7">
        <v>299.43</v>
      </c>
      <c r="D1020" s="7">
        <v>300.35000000000002</v>
      </c>
      <c r="E1020" s="7">
        <v>296.08999999999997</v>
      </c>
      <c r="F1020" s="7">
        <v>298.25</v>
      </c>
      <c r="G1020" s="8">
        <v>41732487</v>
      </c>
      <c r="H1020" s="9">
        <v>-2.775177210111E-3</v>
      </c>
      <c r="I1020" s="9">
        <v>-2.7790351536891998E-3</v>
      </c>
      <c r="J1020" s="6">
        <v>2022</v>
      </c>
      <c r="K1020" s="6">
        <v>12</v>
      </c>
      <c r="L1020" s="6">
        <v>4</v>
      </c>
      <c r="M1020" s="6" t="s">
        <v>42</v>
      </c>
    </row>
    <row r="1021" spans="1:13" x14ac:dyDescent="0.2">
      <c r="A1021" s="10">
        <v>44897</v>
      </c>
      <c r="B1021" s="11" t="s">
        <v>45</v>
      </c>
      <c r="C1021" s="12">
        <v>296.31</v>
      </c>
      <c r="D1021" s="12">
        <v>304.5</v>
      </c>
      <c r="E1021" s="12">
        <v>301.52999999999997</v>
      </c>
      <c r="F1021" s="12">
        <v>302.81</v>
      </c>
      <c r="G1021" s="13">
        <v>16434831</v>
      </c>
      <c r="H1021" s="14">
        <v>1.52891869237217E-2</v>
      </c>
      <c r="I1021" s="14">
        <v>1.51734851390269E-2</v>
      </c>
      <c r="J1021" s="11">
        <v>2022</v>
      </c>
      <c r="K1021" s="11">
        <v>12</v>
      </c>
      <c r="L1021" s="11">
        <v>4</v>
      </c>
      <c r="M1021" s="11" t="s">
        <v>43</v>
      </c>
    </row>
    <row r="1022" spans="1:13" x14ac:dyDescent="0.2">
      <c r="A1022" s="5">
        <v>44900</v>
      </c>
      <c r="B1022" s="6" t="s">
        <v>45</v>
      </c>
      <c r="C1022" s="7">
        <v>299.91000000000003</v>
      </c>
      <c r="D1022" s="7">
        <v>307.44</v>
      </c>
      <c r="E1022" s="7">
        <v>301.20999999999998</v>
      </c>
      <c r="F1022" s="7">
        <v>305.25</v>
      </c>
      <c r="G1022" s="8">
        <v>22989453</v>
      </c>
      <c r="H1022" s="9">
        <v>8.0578580628116007E-3</v>
      </c>
      <c r="I1022" s="9">
        <v>8.0255668737615991E-3</v>
      </c>
      <c r="J1022" s="6">
        <v>2022</v>
      </c>
      <c r="K1022" s="6">
        <v>12</v>
      </c>
      <c r="L1022" s="6">
        <v>4</v>
      </c>
      <c r="M1022" s="6" t="s">
        <v>44</v>
      </c>
    </row>
    <row r="1023" spans="1:13" x14ac:dyDescent="0.2">
      <c r="A1023" s="10">
        <v>44901</v>
      </c>
      <c r="B1023" s="11" t="s">
        <v>45</v>
      </c>
      <c r="C1023" s="12">
        <v>306.52</v>
      </c>
      <c r="D1023" s="12">
        <v>309.79000000000002</v>
      </c>
      <c r="E1023" s="12">
        <v>303.23</v>
      </c>
      <c r="F1023" s="12">
        <v>306.82</v>
      </c>
      <c r="G1023" s="13">
        <v>17055659</v>
      </c>
      <c r="H1023" s="14">
        <v>5.1433251433250001E-3</v>
      </c>
      <c r="I1023" s="14">
        <v>5.1301434258131003E-3</v>
      </c>
      <c r="J1023" s="11">
        <v>2022</v>
      </c>
      <c r="K1023" s="11">
        <v>12</v>
      </c>
      <c r="L1023" s="11">
        <v>4</v>
      </c>
      <c r="M1023" s="11" t="s">
        <v>40</v>
      </c>
    </row>
    <row r="1024" spans="1:13" x14ac:dyDescent="0.2">
      <c r="A1024" s="5">
        <v>44902</v>
      </c>
      <c r="B1024" s="6" t="s">
        <v>45</v>
      </c>
      <c r="C1024" s="7">
        <v>308.77</v>
      </c>
      <c r="D1024" s="7">
        <v>309.85000000000002</v>
      </c>
      <c r="E1024" s="7">
        <v>301.51</v>
      </c>
      <c r="F1024" s="7">
        <v>306.33</v>
      </c>
      <c r="G1024" s="8">
        <v>26174776</v>
      </c>
      <c r="H1024" s="9">
        <v>-1.5970275731699E-3</v>
      </c>
      <c r="I1024" s="9">
        <v>-1.598304181071E-3</v>
      </c>
      <c r="J1024" s="6">
        <v>2022</v>
      </c>
      <c r="K1024" s="6">
        <v>12</v>
      </c>
      <c r="L1024" s="6">
        <v>4</v>
      </c>
      <c r="M1024" s="6" t="s">
        <v>41</v>
      </c>
    </row>
    <row r="1025" spans="1:13" x14ac:dyDescent="0.2">
      <c r="A1025" s="10">
        <v>44903</v>
      </c>
      <c r="B1025" s="11" t="s">
        <v>45</v>
      </c>
      <c r="C1025" s="12">
        <v>305.16000000000003</v>
      </c>
      <c r="D1025" s="12">
        <v>307.64999999999998</v>
      </c>
      <c r="E1025" s="12">
        <v>301.45</v>
      </c>
      <c r="F1025" s="12">
        <v>304.85000000000002</v>
      </c>
      <c r="G1025" s="13">
        <v>34238327</v>
      </c>
      <c r="H1025" s="14">
        <v>-4.8313909835796002E-3</v>
      </c>
      <c r="I1025" s="14">
        <v>-4.8430998817309999E-3</v>
      </c>
      <c r="J1025" s="11">
        <v>2022</v>
      </c>
      <c r="K1025" s="11">
        <v>12</v>
      </c>
      <c r="L1025" s="11">
        <v>4</v>
      </c>
      <c r="M1025" s="11" t="s">
        <v>42</v>
      </c>
    </row>
    <row r="1026" spans="1:13" x14ac:dyDescent="0.2">
      <c r="A1026" s="5">
        <v>44904</v>
      </c>
      <c r="B1026" s="6" t="s">
        <v>45</v>
      </c>
      <c r="C1026" s="7">
        <v>304.45999999999998</v>
      </c>
      <c r="D1026" s="7">
        <v>312.60000000000002</v>
      </c>
      <c r="E1026" s="7">
        <v>306.36</v>
      </c>
      <c r="F1026" s="7">
        <v>309.47000000000003</v>
      </c>
      <c r="G1026" s="8">
        <v>26305350</v>
      </c>
      <c r="H1026" s="9">
        <v>1.51549942594719E-2</v>
      </c>
      <c r="I1026" s="9">
        <v>1.50413045396401E-2</v>
      </c>
      <c r="J1026" s="6">
        <v>2022</v>
      </c>
      <c r="K1026" s="6">
        <v>12</v>
      </c>
      <c r="L1026" s="6">
        <v>4</v>
      </c>
      <c r="M1026" s="6" t="s">
        <v>43</v>
      </c>
    </row>
    <row r="1027" spans="1:13" x14ac:dyDescent="0.2">
      <c r="A1027" s="10">
        <v>44907</v>
      </c>
      <c r="B1027" s="11" t="s">
        <v>45</v>
      </c>
      <c r="C1027" s="12">
        <v>308.64999999999998</v>
      </c>
      <c r="D1027" s="12">
        <v>310.52</v>
      </c>
      <c r="E1027" s="12">
        <v>304.11</v>
      </c>
      <c r="F1027" s="12">
        <v>308.01</v>
      </c>
      <c r="G1027" s="13">
        <v>24139779</v>
      </c>
      <c r="H1027" s="14">
        <v>-4.7177432384398997E-3</v>
      </c>
      <c r="I1027" s="14">
        <v>-4.7289069144821E-3</v>
      </c>
      <c r="J1027" s="11">
        <v>2022</v>
      </c>
      <c r="K1027" s="11">
        <v>12</v>
      </c>
      <c r="L1027" s="11">
        <v>4</v>
      </c>
      <c r="M1027" s="11" t="s">
        <v>44</v>
      </c>
    </row>
    <row r="1028" spans="1:13" x14ac:dyDescent="0.2">
      <c r="A1028" s="5">
        <v>44908</v>
      </c>
      <c r="B1028" s="6" t="s">
        <v>45</v>
      </c>
      <c r="C1028" s="7">
        <v>307.16000000000003</v>
      </c>
      <c r="D1028" s="7">
        <v>317.02</v>
      </c>
      <c r="E1028" s="7">
        <v>311.35000000000002</v>
      </c>
      <c r="F1028" s="7">
        <v>314.23</v>
      </c>
      <c r="G1028" s="8">
        <v>37240486</v>
      </c>
      <c r="H1028" s="9">
        <v>2.0194149540599501E-2</v>
      </c>
      <c r="I1028" s="9">
        <v>1.99929518701711E-2</v>
      </c>
      <c r="J1028" s="6">
        <v>2022</v>
      </c>
      <c r="K1028" s="6">
        <v>12</v>
      </c>
      <c r="L1028" s="6">
        <v>4</v>
      </c>
      <c r="M1028" s="6" t="s">
        <v>40</v>
      </c>
    </row>
    <row r="1029" spans="1:13" x14ac:dyDescent="0.2">
      <c r="A1029" s="10">
        <v>44909</v>
      </c>
      <c r="B1029" s="11" t="s">
        <v>45</v>
      </c>
      <c r="C1029" s="12">
        <v>315.83</v>
      </c>
      <c r="D1029" s="12">
        <v>312.74</v>
      </c>
      <c r="E1029" s="12">
        <v>306.38</v>
      </c>
      <c r="F1029" s="12">
        <v>309.27</v>
      </c>
      <c r="G1029" s="13">
        <v>27605818</v>
      </c>
      <c r="H1029" s="14">
        <v>-1.5784616363810001E-2</v>
      </c>
      <c r="I1029" s="14">
        <v>-1.5910520072751001E-2</v>
      </c>
      <c r="J1029" s="11">
        <v>2022</v>
      </c>
      <c r="K1029" s="11">
        <v>12</v>
      </c>
      <c r="L1029" s="11">
        <v>4</v>
      </c>
      <c r="M1029" s="11" t="s">
        <v>41</v>
      </c>
    </row>
    <row r="1030" spans="1:13" x14ac:dyDescent="0.2">
      <c r="A1030" s="5">
        <v>44910</v>
      </c>
      <c r="B1030" s="6" t="s">
        <v>45</v>
      </c>
      <c r="C1030" s="7">
        <v>309.58999999999997</v>
      </c>
      <c r="D1030" s="7">
        <v>319.89999999999998</v>
      </c>
      <c r="E1030" s="7">
        <v>313.93</v>
      </c>
      <c r="F1030" s="7">
        <v>316.52</v>
      </c>
      <c r="G1030" s="8">
        <v>31968327</v>
      </c>
      <c r="H1030" s="9">
        <v>2.3442299608756201E-2</v>
      </c>
      <c r="I1030" s="9">
        <v>2.3171748964589602E-2</v>
      </c>
      <c r="J1030" s="6">
        <v>2022</v>
      </c>
      <c r="K1030" s="6">
        <v>12</v>
      </c>
      <c r="L1030" s="6">
        <v>4</v>
      </c>
      <c r="M1030" s="6" t="s">
        <v>42</v>
      </c>
    </row>
    <row r="1031" spans="1:13" x14ac:dyDescent="0.2">
      <c r="A1031" s="10">
        <v>44911</v>
      </c>
      <c r="B1031" s="11" t="s">
        <v>45</v>
      </c>
      <c r="C1031" s="12">
        <v>316.18</v>
      </c>
      <c r="D1031" s="12">
        <v>321.66000000000003</v>
      </c>
      <c r="E1031" s="12">
        <v>316.68</v>
      </c>
      <c r="F1031" s="12">
        <v>319.07</v>
      </c>
      <c r="G1031" s="13">
        <v>30983445</v>
      </c>
      <c r="H1031" s="14">
        <v>8.0563629470490998E-3</v>
      </c>
      <c r="I1031" s="14">
        <v>8.0240837080292997E-3</v>
      </c>
      <c r="J1031" s="11">
        <v>2022</v>
      </c>
      <c r="K1031" s="11">
        <v>12</v>
      </c>
      <c r="L1031" s="11">
        <v>4</v>
      </c>
      <c r="M1031" s="11" t="s">
        <v>43</v>
      </c>
    </row>
    <row r="1032" spans="1:13" x14ac:dyDescent="0.2">
      <c r="A1032" s="5">
        <v>44914</v>
      </c>
      <c r="B1032" s="6" t="s">
        <v>45</v>
      </c>
      <c r="C1032" s="7">
        <v>323.08</v>
      </c>
      <c r="D1032" s="7">
        <v>316.58999999999997</v>
      </c>
      <c r="E1032" s="7">
        <v>310.87</v>
      </c>
      <c r="F1032" s="7">
        <v>314.43</v>
      </c>
      <c r="G1032" s="8">
        <v>10548711</v>
      </c>
      <c r="H1032" s="9">
        <v>-1.4542263453160601E-2</v>
      </c>
      <c r="I1032" s="9">
        <v>-1.4649038598826099E-2</v>
      </c>
      <c r="J1032" s="6">
        <v>2022</v>
      </c>
      <c r="K1032" s="6">
        <v>12</v>
      </c>
      <c r="L1032" s="6">
        <v>4</v>
      </c>
      <c r="M1032" s="6" t="s">
        <v>44</v>
      </c>
    </row>
    <row r="1033" spans="1:13" x14ac:dyDescent="0.2">
      <c r="A1033" s="10">
        <v>44915</v>
      </c>
      <c r="B1033" s="11" t="s">
        <v>45</v>
      </c>
      <c r="C1033" s="12">
        <v>312.3</v>
      </c>
      <c r="D1033" s="12">
        <v>320.83999999999997</v>
      </c>
      <c r="E1033" s="12">
        <v>314.06</v>
      </c>
      <c r="F1033" s="12">
        <v>317.14999999999998</v>
      </c>
      <c r="G1033" s="13">
        <v>24431546</v>
      </c>
      <c r="H1033" s="14">
        <v>8.6505740546384997E-3</v>
      </c>
      <c r="I1033" s="14">
        <v>8.6133722297103994E-3</v>
      </c>
      <c r="J1033" s="11">
        <v>2022</v>
      </c>
      <c r="K1033" s="11">
        <v>12</v>
      </c>
      <c r="L1033" s="11">
        <v>4</v>
      </c>
      <c r="M1033" s="11" t="s">
        <v>40</v>
      </c>
    </row>
    <row r="1034" spans="1:13" x14ac:dyDescent="0.2">
      <c r="A1034" s="5">
        <v>44916</v>
      </c>
      <c r="B1034" s="6" t="s">
        <v>45</v>
      </c>
      <c r="C1034" s="7">
        <v>317.97000000000003</v>
      </c>
      <c r="D1034" s="7">
        <v>316.11</v>
      </c>
      <c r="E1034" s="7">
        <v>313.18</v>
      </c>
      <c r="F1034" s="7">
        <v>314.10000000000002</v>
      </c>
      <c r="G1034" s="8">
        <v>18091703</v>
      </c>
      <c r="H1034" s="9">
        <v>-9.6169005202584E-3</v>
      </c>
      <c r="I1034" s="9">
        <v>-9.6634415353051006E-3</v>
      </c>
      <c r="J1034" s="6">
        <v>2022</v>
      </c>
      <c r="K1034" s="6">
        <v>12</v>
      </c>
      <c r="L1034" s="6">
        <v>4</v>
      </c>
      <c r="M1034" s="6" t="s">
        <v>41</v>
      </c>
    </row>
    <row r="1035" spans="1:13" x14ac:dyDescent="0.2">
      <c r="A1035" s="10">
        <v>44917</v>
      </c>
      <c r="B1035" s="11" t="s">
        <v>45</v>
      </c>
      <c r="C1035" s="12">
        <v>312.54000000000002</v>
      </c>
      <c r="D1035" s="12">
        <v>317.83</v>
      </c>
      <c r="E1035" s="12">
        <v>311.25</v>
      </c>
      <c r="F1035" s="12">
        <v>314.45</v>
      </c>
      <c r="G1035" s="13">
        <v>19493493</v>
      </c>
      <c r="H1035" s="14">
        <v>1.1142948105697E-3</v>
      </c>
      <c r="I1035" s="14">
        <v>1.1136744449114001E-3</v>
      </c>
      <c r="J1035" s="11">
        <v>2022</v>
      </c>
      <c r="K1035" s="11">
        <v>12</v>
      </c>
      <c r="L1035" s="11">
        <v>4</v>
      </c>
      <c r="M1035" s="11" t="s">
        <v>42</v>
      </c>
    </row>
    <row r="1036" spans="1:13" x14ac:dyDescent="0.2">
      <c r="A1036" s="5">
        <v>44918</v>
      </c>
      <c r="B1036" s="6" t="s">
        <v>45</v>
      </c>
      <c r="C1036" s="7">
        <v>314.22000000000003</v>
      </c>
      <c r="D1036" s="7">
        <v>313.77999999999997</v>
      </c>
      <c r="E1036" s="7">
        <v>310.92</v>
      </c>
      <c r="F1036" s="7">
        <v>312.23</v>
      </c>
      <c r="G1036" s="8">
        <v>38910014</v>
      </c>
      <c r="H1036" s="9">
        <v>-7.0599459373508E-3</v>
      </c>
      <c r="I1036" s="9">
        <v>-7.0849852761862998E-3</v>
      </c>
      <c r="J1036" s="6">
        <v>2022</v>
      </c>
      <c r="K1036" s="6">
        <v>12</v>
      </c>
      <c r="L1036" s="6">
        <v>4</v>
      </c>
      <c r="M1036" s="6" t="s">
        <v>43</v>
      </c>
    </row>
    <row r="1037" spans="1:13" x14ac:dyDescent="0.2">
      <c r="A1037" s="10">
        <v>44921</v>
      </c>
      <c r="B1037" s="11" t="s">
        <v>45</v>
      </c>
      <c r="C1037" s="12">
        <v>312.45</v>
      </c>
      <c r="D1037" s="12">
        <v>315.06</v>
      </c>
      <c r="E1037" s="12">
        <v>307.77</v>
      </c>
      <c r="F1037" s="12">
        <v>311.77</v>
      </c>
      <c r="G1037" s="13">
        <v>22341236</v>
      </c>
      <c r="H1037" s="14">
        <v>-1.4732729077923999E-3</v>
      </c>
      <c r="I1037" s="14">
        <v>-1.4743592414312001E-3</v>
      </c>
      <c r="J1037" s="11">
        <v>2022</v>
      </c>
      <c r="K1037" s="11">
        <v>12</v>
      </c>
      <c r="L1037" s="11">
        <v>4</v>
      </c>
      <c r="M1037" s="11" t="s">
        <v>44</v>
      </c>
    </row>
    <row r="1038" spans="1:13" x14ac:dyDescent="0.2">
      <c r="A1038" s="5">
        <v>44922</v>
      </c>
      <c r="B1038" s="6" t="s">
        <v>45</v>
      </c>
      <c r="C1038" s="7">
        <v>313.01</v>
      </c>
      <c r="D1038" s="7">
        <v>319.75</v>
      </c>
      <c r="E1038" s="7">
        <v>313.76</v>
      </c>
      <c r="F1038" s="7">
        <v>316.61</v>
      </c>
      <c r="G1038" s="8">
        <v>44108225</v>
      </c>
      <c r="H1038" s="9">
        <v>1.55242646822979E-2</v>
      </c>
      <c r="I1038" s="9">
        <v>1.54049960731703E-2</v>
      </c>
      <c r="J1038" s="6">
        <v>2022</v>
      </c>
      <c r="K1038" s="6">
        <v>12</v>
      </c>
      <c r="L1038" s="6">
        <v>4</v>
      </c>
      <c r="M1038" s="6" t="s">
        <v>40</v>
      </c>
    </row>
    <row r="1039" spans="1:13" x14ac:dyDescent="0.2">
      <c r="A1039" s="10">
        <v>44923</v>
      </c>
      <c r="B1039" s="11" t="s">
        <v>45</v>
      </c>
      <c r="C1039" s="12">
        <v>316.22000000000003</v>
      </c>
      <c r="D1039" s="12">
        <v>322.11</v>
      </c>
      <c r="E1039" s="12">
        <v>316.52999999999997</v>
      </c>
      <c r="F1039" s="12">
        <v>319.39</v>
      </c>
      <c r="G1039" s="13">
        <v>16388326</v>
      </c>
      <c r="H1039" s="14">
        <v>8.7805186191211998E-3</v>
      </c>
      <c r="I1039" s="14">
        <v>8.7421940418994995E-3</v>
      </c>
      <c r="J1039" s="11">
        <v>2022</v>
      </c>
      <c r="K1039" s="11">
        <v>12</v>
      </c>
      <c r="L1039" s="11">
        <v>4</v>
      </c>
      <c r="M1039" s="11" t="s">
        <v>41</v>
      </c>
    </row>
    <row r="1040" spans="1:13" x14ac:dyDescent="0.2">
      <c r="A1040" s="5">
        <v>44924</v>
      </c>
      <c r="B1040" s="6" t="s">
        <v>45</v>
      </c>
      <c r="C1040" s="7">
        <v>318.83999999999997</v>
      </c>
      <c r="D1040" s="7">
        <v>315.19</v>
      </c>
      <c r="E1040" s="7">
        <v>311.97000000000003</v>
      </c>
      <c r="F1040" s="7">
        <v>313.97000000000003</v>
      </c>
      <c r="G1040" s="8">
        <v>18061355</v>
      </c>
      <c r="H1040" s="9">
        <v>-1.6969848774225599E-2</v>
      </c>
      <c r="I1040" s="9">
        <v>-1.7115486644355402E-2</v>
      </c>
      <c r="J1040" s="6">
        <v>2022</v>
      </c>
      <c r="K1040" s="6">
        <v>12</v>
      </c>
      <c r="L1040" s="6">
        <v>4</v>
      </c>
      <c r="M1040" s="6" t="s">
        <v>42</v>
      </c>
    </row>
    <row r="1041" spans="1:13" x14ac:dyDescent="0.2">
      <c r="A1041" s="10">
        <v>44925</v>
      </c>
      <c r="B1041" s="11" t="s">
        <v>45</v>
      </c>
      <c r="C1041" s="12">
        <v>313.55</v>
      </c>
      <c r="D1041" s="12">
        <v>312.23</v>
      </c>
      <c r="E1041" s="12">
        <v>305.83999999999997</v>
      </c>
      <c r="F1041" s="12">
        <v>308.91000000000003</v>
      </c>
      <c r="G1041" s="13">
        <v>31424285</v>
      </c>
      <c r="H1041" s="14">
        <v>-1.6116189444851301E-2</v>
      </c>
      <c r="I1041" s="14">
        <v>-1.62474676058398E-2</v>
      </c>
      <c r="J1041" s="11">
        <v>2022</v>
      </c>
      <c r="K1041" s="11">
        <v>12</v>
      </c>
      <c r="L1041" s="11">
        <v>4</v>
      </c>
      <c r="M1041" s="11" t="s">
        <v>43</v>
      </c>
    </row>
    <row r="1042" spans="1:13" x14ac:dyDescent="0.2">
      <c r="A1042" s="5">
        <v>44928</v>
      </c>
      <c r="B1042" s="6" t="s">
        <v>45</v>
      </c>
      <c r="C1042" s="7">
        <v>307.33999999999997</v>
      </c>
      <c r="D1042" s="7">
        <v>313.17</v>
      </c>
      <c r="E1042" s="7">
        <v>307.49</v>
      </c>
      <c r="F1042" s="7">
        <v>310.42</v>
      </c>
      <c r="G1042" s="8">
        <v>22566451</v>
      </c>
      <c r="H1042" s="9">
        <v>4.8881551260884001E-3</v>
      </c>
      <c r="I1042" s="9">
        <v>4.8762468862692003E-3</v>
      </c>
      <c r="J1042" s="6">
        <v>2023</v>
      </c>
      <c r="K1042" s="6">
        <v>1</v>
      </c>
      <c r="L1042" s="6">
        <v>1</v>
      </c>
      <c r="M1042" s="6" t="s">
        <v>44</v>
      </c>
    </row>
    <row r="1043" spans="1:13" x14ac:dyDescent="0.2">
      <c r="A1043" s="10">
        <v>44929</v>
      </c>
      <c r="B1043" s="11" t="s">
        <v>45</v>
      </c>
      <c r="C1043" s="12">
        <v>311.33999999999997</v>
      </c>
      <c r="D1043" s="12">
        <v>315.19</v>
      </c>
      <c r="E1043" s="12">
        <v>310.66000000000003</v>
      </c>
      <c r="F1043" s="12">
        <v>312.27999999999997</v>
      </c>
      <c r="G1043" s="13">
        <v>27414553</v>
      </c>
      <c r="H1043" s="14">
        <v>5.9918819663679996E-3</v>
      </c>
      <c r="I1043" s="14">
        <v>5.9740020290514999E-3</v>
      </c>
      <c r="J1043" s="11">
        <v>2023</v>
      </c>
      <c r="K1043" s="11">
        <v>1</v>
      </c>
      <c r="L1043" s="11">
        <v>1</v>
      </c>
      <c r="M1043" s="11" t="s">
        <v>40</v>
      </c>
    </row>
    <row r="1044" spans="1:13" x14ac:dyDescent="0.2">
      <c r="A1044" s="5">
        <v>44930</v>
      </c>
      <c r="B1044" s="6" t="s">
        <v>45</v>
      </c>
      <c r="C1044" s="7">
        <v>312.7</v>
      </c>
      <c r="D1044" s="7">
        <v>311.26</v>
      </c>
      <c r="E1044" s="7">
        <v>307.8</v>
      </c>
      <c r="F1044" s="7">
        <v>309.17</v>
      </c>
      <c r="G1044" s="8">
        <v>24171730</v>
      </c>
      <c r="H1044" s="9">
        <v>-9.9590111438450993E-3</v>
      </c>
      <c r="I1044" s="9">
        <v>-1.00089338255722E-2</v>
      </c>
      <c r="J1044" s="6">
        <v>2023</v>
      </c>
      <c r="K1044" s="6">
        <v>1</v>
      </c>
      <c r="L1044" s="6">
        <v>1</v>
      </c>
      <c r="M1044" s="6" t="s">
        <v>41</v>
      </c>
    </row>
    <row r="1045" spans="1:13" x14ac:dyDescent="0.2">
      <c r="A1045" s="10">
        <v>44931</v>
      </c>
      <c r="B1045" s="11" t="s">
        <v>45</v>
      </c>
      <c r="C1045" s="12">
        <v>309.8</v>
      </c>
      <c r="D1045" s="12">
        <v>321.54000000000002</v>
      </c>
      <c r="E1045" s="12">
        <v>314.18</v>
      </c>
      <c r="F1045" s="12">
        <v>317.2</v>
      </c>
      <c r="G1045" s="13">
        <v>23953224</v>
      </c>
      <c r="H1045" s="14">
        <v>2.5972765792282498E-2</v>
      </c>
      <c r="I1045" s="14">
        <v>2.5641202334175099E-2</v>
      </c>
      <c r="J1045" s="11">
        <v>2023</v>
      </c>
      <c r="K1045" s="11">
        <v>1</v>
      </c>
      <c r="L1045" s="11">
        <v>1</v>
      </c>
      <c r="M1045" s="11" t="s">
        <v>42</v>
      </c>
    </row>
    <row r="1046" spans="1:13" x14ac:dyDescent="0.2">
      <c r="A1046" s="5">
        <v>44932</v>
      </c>
      <c r="B1046" s="6" t="s">
        <v>45</v>
      </c>
      <c r="C1046" s="7">
        <v>317.08999999999997</v>
      </c>
      <c r="D1046" s="7">
        <v>323.81</v>
      </c>
      <c r="E1046" s="7">
        <v>319.74</v>
      </c>
      <c r="F1046" s="7">
        <v>321.48</v>
      </c>
      <c r="G1046" s="8">
        <v>22819262</v>
      </c>
      <c r="H1046" s="9">
        <v>1.34930643127364E-2</v>
      </c>
      <c r="I1046" s="9">
        <v>1.34028435838247E-2</v>
      </c>
      <c r="J1046" s="6">
        <v>2023</v>
      </c>
      <c r="K1046" s="6">
        <v>1</v>
      </c>
      <c r="L1046" s="6">
        <v>1</v>
      </c>
      <c r="M1046" s="6" t="s">
        <v>43</v>
      </c>
    </row>
    <row r="1047" spans="1:13" x14ac:dyDescent="0.2">
      <c r="A1047" s="10">
        <v>44935</v>
      </c>
      <c r="B1047" s="11" t="s">
        <v>45</v>
      </c>
      <c r="C1047" s="12">
        <v>321.19</v>
      </c>
      <c r="D1047" s="12">
        <v>323.95999999999998</v>
      </c>
      <c r="E1047" s="12">
        <v>315.58999999999997</v>
      </c>
      <c r="F1047" s="12">
        <v>318.51</v>
      </c>
      <c r="G1047" s="13">
        <v>26383104</v>
      </c>
      <c r="H1047" s="14">
        <v>-9.2385218365061E-3</v>
      </c>
      <c r="I1047" s="14">
        <v>-9.2814616509263002E-3</v>
      </c>
      <c r="J1047" s="11">
        <v>2023</v>
      </c>
      <c r="K1047" s="11">
        <v>1</v>
      </c>
      <c r="L1047" s="11">
        <v>1</v>
      </c>
      <c r="M1047" s="11" t="s">
        <v>44</v>
      </c>
    </row>
    <row r="1048" spans="1:13" x14ac:dyDescent="0.2">
      <c r="A1048" s="5">
        <v>44936</v>
      </c>
      <c r="B1048" s="6" t="s">
        <v>45</v>
      </c>
      <c r="C1048" s="7">
        <v>320.27999999999997</v>
      </c>
      <c r="D1048" s="7">
        <v>320.17</v>
      </c>
      <c r="E1048" s="7">
        <v>310.5</v>
      </c>
      <c r="F1048" s="7">
        <v>315.10000000000002</v>
      </c>
      <c r="G1048" s="8">
        <v>30306654</v>
      </c>
      <c r="H1048" s="9">
        <v>-1.07061002794259E-2</v>
      </c>
      <c r="I1048" s="9">
        <v>-1.07638229303623E-2</v>
      </c>
      <c r="J1048" s="6">
        <v>2023</v>
      </c>
      <c r="K1048" s="6">
        <v>1</v>
      </c>
      <c r="L1048" s="6">
        <v>1</v>
      </c>
      <c r="M1048" s="6" t="s">
        <v>40</v>
      </c>
    </row>
    <row r="1049" spans="1:13" x14ac:dyDescent="0.2">
      <c r="A1049" s="10">
        <v>44937</v>
      </c>
      <c r="B1049" s="11" t="s">
        <v>45</v>
      </c>
      <c r="C1049" s="12">
        <v>316.62</v>
      </c>
      <c r="D1049" s="12">
        <v>314.93</v>
      </c>
      <c r="E1049" s="12">
        <v>312.61</v>
      </c>
      <c r="F1049" s="12">
        <v>314.16000000000003</v>
      </c>
      <c r="G1049" s="13">
        <v>40577043</v>
      </c>
      <c r="H1049" s="14">
        <v>-2.9831799428752001E-3</v>
      </c>
      <c r="I1049" s="14">
        <v>-2.9876384934746001E-3</v>
      </c>
      <c r="J1049" s="11">
        <v>2023</v>
      </c>
      <c r="K1049" s="11">
        <v>1</v>
      </c>
      <c r="L1049" s="11">
        <v>1</v>
      </c>
      <c r="M1049" s="11" t="s">
        <v>41</v>
      </c>
    </row>
    <row r="1050" spans="1:13" x14ac:dyDescent="0.2">
      <c r="A1050" s="5">
        <v>44938</v>
      </c>
      <c r="B1050" s="6" t="s">
        <v>45</v>
      </c>
      <c r="C1050" s="7">
        <v>316.26</v>
      </c>
      <c r="D1050" s="7">
        <v>315.79000000000002</v>
      </c>
      <c r="E1050" s="7">
        <v>308.06</v>
      </c>
      <c r="F1050" s="7">
        <v>312.7</v>
      </c>
      <c r="G1050" s="8">
        <v>23526373</v>
      </c>
      <c r="H1050" s="9">
        <v>-4.6473134708430001E-3</v>
      </c>
      <c r="I1050" s="9">
        <v>-4.6581458059586998E-3</v>
      </c>
      <c r="J1050" s="6">
        <v>2023</v>
      </c>
      <c r="K1050" s="6">
        <v>1</v>
      </c>
      <c r="L1050" s="6">
        <v>1</v>
      </c>
      <c r="M1050" s="6" t="s">
        <v>42</v>
      </c>
    </row>
    <row r="1051" spans="1:13" x14ac:dyDescent="0.2">
      <c r="A1051" s="10">
        <v>44939</v>
      </c>
      <c r="B1051" s="11" t="s">
        <v>45</v>
      </c>
      <c r="C1051" s="12">
        <v>313.25</v>
      </c>
      <c r="D1051" s="12">
        <v>320.76</v>
      </c>
      <c r="E1051" s="12">
        <v>316.27</v>
      </c>
      <c r="F1051" s="12">
        <v>319.14</v>
      </c>
      <c r="G1051" s="13">
        <v>22215368</v>
      </c>
      <c r="H1051" s="14">
        <v>2.0594819315637999E-2</v>
      </c>
      <c r="I1051" s="14">
        <v>2.0385613518485599E-2</v>
      </c>
      <c r="J1051" s="11">
        <v>2023</v>
      </c>
      <c r="K1051" s="11">
        <v>1</v>
      </c>
      <c r="L1051" s="11">
        <v>1</v>
      </c>
      <c r="M1051" s="11" t="s">
        <v>43</v>
      </c>
    </row>
    <row r="1052" spans="1:13" x14ac:dyDescent="0.2">
      <c r="A1052" s="5">
        <v>44942</v>
      </c>
      <c r="B1052" s="6" t="s">
        <v>45</v>
      </c>
      <c r="C1052" s="7">
        <v>321.18</v>
      </c>
      <c r="D1052" s="7">
        <v>326.18</v>
      </c>
      <c r="E1052" s="7">
        <v>323.05</v>
      </c>
      <c r="F1052" s="7">
        <v>324.32</v>
      </c>
      <c r="G1052" s="8">
        <v>21373190</v>
      </c>
      <c r="H1052" s="9">
        <v>1.62311211380585E-2</v>
      </c>
      <c r="I1052" s="9">
        <v>1.61008047214087E-2</v>
      </c>
      <c r="J1052" s="6">
        <v>2023</v>
      </c>
      <c r="K1052" s="6">
        <v>1</v>
      </c>
      <c r="L1052" s="6">
        <v>1</v>
      </c>
      <c r="M1052" s="6" t="s">
        <v>44</v>
      </c>
    </row>
    <row r="1053" spans="1:13" x14ac:dyDescent="0.2">
      <c r="A1053" s="10">
        <v>44943</v>
      </c>
      <c r="B1053" s="11" t="s">
        <v>45</v>
      </c>
      <c r="C1053" s="12">
        <v>323.68</v>
      </c>
      <c r="D1053" s="12">
        <v>329.6</v>
      </c>
      <c r="E1053" s="12">
        <v>322.11</v>
      </c>
      <c r="F1053" s="12">
        <v>324.69</v>
      </c>
      <c r="G1053" s="13">
        <v>38853998</v>
      </c>
      <c r="H1053" s="14">
        <v>1.1408485446473E-3</v>
      </c>
      <c r="I1053" s="14">
        <v>1.1401982714749001E-3</v>
      </c>
      <c r="J1053" s="11">
        <v>2023</v>
      </c>
      <c r="K1053" s="11">
        <v>1</v>
      </c>
      <c r="L1053" s="11">
        <v>1</v>
      </c>
      <c r="M1053" s="11" t="s">
        <v>40</v>
      </c>
    </row>
    <row r="1054" spans="1:13" x14ac:dyDescent="0.2">
      <c r="A1054" s="5">
        <v>44944</v>
      </c>
      <c r="B1054" s="6" t="s">
        <v>45</v>
      </c>
      <c r="C1054" s="7">
        <v>324.38</v>
      </c>
      <c r="D1054" s="7">
        <v>330.96</v>
      </c>
      <c r="E1054" s="7">
        <v>327.10000000000002</v>
      </c>
      <c r="F1054" s="7">
        <v>328.37</v>
      </c>
      <c r="G1054" s="8">
        <v>30752561</v>
      </c>
      <c r="H1054" s="9">
        <v>1.13338877082755E-2</v>
      </c>
      <c r="I1054" s="9">
        <v>1.12701404205152E-2</v>
      </c>
      <c r="J1054" s="6">
        <v>2023</v>
      </c>
      <c r="K1054" s="6">
        <v>1</v>
      </c>
      <c r="L1054" s="6">
        <v>1</v>
      </c>
      <c r="M1054" s="6" t="s">
        <v>41</v>
      </c>
    </row>
    <row r="1055" spans="1:13" x14ac:dyDescent="0.2">
      <c r="A1055" s="10">
        <v>44945</v>
      </c>
      <c r="B1055" s="11" t="s">
        <v>45</v>
      </c>
      <c r="C1055" s="12">
        <v>330.22</v>
      </c>
      <c r="D1055" s="12">
        <v>336.9</v>
      </c>
      <c r="E1055" s="12">
        <v>327.88</v>
      </c>
      <c r="F1055" s="12">
        <v>332.85</v>
      </c>
      <c r="G1055" s="13">
        <v>14142236</v>
      </c>
      <c r="H1055" s="14">
        <v>1.36431464506503E-2</v>
      </c>
      <c r="I1055" s="14">
        <v>1.35509166510328E-2</v>
      </c>
      <c r="J1055" s="11">
        <v>2023</v>
      </c>
      <c r="K1055" s="11">
        <v>1</v>
      </c>
      <c r="L1055" s="11">
        <v>1</v>
      </c>
      <c r="M1055" s="11" t="s">
        <v>42</v>
      </c>
    </row>
    <row r="1056" spans="1:13" x14ac:dyDescent="0.2">
      <c r="A1056" s="5">
        <v>44946</v>
      </c>
      <c r="B1056" s="6" t="s">
        <v>45</v>
      </c>
      <c r="C1056" s="7">
        <v>334.17</v>
      </c>
      <c r="D1056" s="7">
        <v>338.21</v>
      </c>
      <c r="E1056" s="7">
        <v>328.75</v>
      </c>
      <c r="F1056" s="7">
        <v>333.35</v>
      </c>
      <c r="G1056" s="8">
        <v>13956419</v>
      </c>
      <c r="H1056" s="9">
        <v>1.5021781583295E-3</v>
      </c>
      <c r="I1056" s="9">
        <v>1.5010510173563E-3</v>
      </c>
      <c r="J1056" s="6">
        <v>2023</v>
      </c>
      <c r="K1056" s="6">
        <v>1</v>
      </c>
      <c r="L1056" s="6">
        <v>1</v>
      </c>
      <c r="M1056" s="6" t="s">
        <v>43</v>
      </c>
    </row>
    <row r="1057" spans="1:13" x14ac:dyDescent="0.2">
      <c r="A1057" s="10">
        <v>44949</v>
      </c>
      <c r="B1057" s="11" t="s">
        <v>45</v>
      </c>
      <c r="C1057" s="12">
        <v>332.89</v>
      </c>
      <c r="D1057" s="12">
        <v>337.01</v>
      </c>
      <c r="E1057" s="12">
        <v>333.92</v>
      </c>
      <c r="F1057" s="12">
        <v>335.67</v>
      </c>
      <c r="G1057" s="13">
        <v>19489160</v>
      </c>
      <c r="H1057" s="14">
        <v>6.9596520173990997E-3</v>
      </c>
      <c r="I1057" s="14">
        <v>6.9355454236704004E-3</v>
      </c>
      <c r="J1057" s="11">
        <v>2023</v>
      </c>
      <c r="K1057" s="11">
        <v>1</v>
      </c>
      <c r="L1057" s="11">
        <v>1</v>
      </c>
      <c r="M1057" s="11" t="s">
        <v>44</v>
      </c>
    </row>
    <row r="1058" spans="1:13" x14ac:dyDescent="0.2">
      <c r="A1058" s="5">
        <v>44950</v>
      </c>
      <c r="B1058" s="6" t="s">
        <v>45</v>
      </c>
      <c r="C1058" s="7">
        <v>334.01</v>
      </c>
      <c r="D1058" s="7">
        <v>342.97</v>
      </c>
      <c r="E1058" s="7">
        <v>335.03</v>
      </c>
      <c r="F1058" s="7">
        <v>339.02</v>
      </c>
      <c r="G1058" s="8">
        <v>26787074</v>
      </c>
      <c r="H1058" s="9">
        <v>9.9800399201595003E-3</v>
      </c>
      <c r="I1058" s="9">
        <v>9.9305682026004996E-3</v>
      </c>
      <c r="J1058" s="6">
        <v>2023</v>
      </c>
      <c r="K1058" s="6">
        <v>1</v>
      </c>
      <c r="L1058" s="6">
        <v>1</v>
      </c>
      <c r="M1058" s="6" t="s">
        <v>40</v>
      </c>
    </row>
    <row r="1059" spans="1:13" x14ac:dyDescent="0.2">
      <c r="A1059" s="10">
        <v>44951</v>
      </c>
      <c r="B1059" s="11" t="s">
        <v>45</v>
      </c>
      <c r="C1059" s="12">
        <v>338.7</v>
      </c>
      <c r="D1059" s="12">
        <v>345.72</v>
      </c>
      <c r="E1059" s="12">
        <v>338.46</v>
      </c>
      <c r="F1059" s="12">
        <v>341.84</v>
      </c>
      <c r="G1059" s="13">
        <v>24750230</v>
      </c>
      <c r="H1059" s="14">
        <v>8.3180933278271998E-3</v>
      </c>
      <c r="I1059" s="14">
        <v>8.2836886454292994E-3</v>
      </c>
      <c r="J1059" s="11">
        <v>2023</v>
      </c>
      <c r="K1059" s="11">
        <v>1</v>
      </c>
      <c r="L1059" s="11">
        <v>1</v>
      </c>
      <c r="M1059" s="11" t="s">
        <v>41</v>
      </c>
    </row>
    <row r="1060" spans="1:13" x14ac:dyDescent="0.2">
      <c r="A1060" s="5">
        <v>44952</v>
      </c>
      <c r="B1060" s="6" t="s">
        <v>45</v>
      </c>
      <c r="C1060" s="7">
        <v>340.73</v>
      </c>
      <c r="D1060" s="7">
        <v>340.33</v>
      </c>
      <c r="E1060" s="7">
        <v>335.25</v>
      </c>
      <c r="F1060" s="7">
        <v>337.87</v>
      </c>
      <c r="G1060" s="8">
        <v>29174918</v>
      </c>
      <c r="H1060" s="9">
        <v>-1.1613620407207899E-2</v>
      </c>
      <c r="I1060" s="9">
        <v>-1.16815852208337E-2</v>
      </c>
      <c r="J1060" s="6">
        <v>2023</v>
      </c>
      <c r="K1060" s="6">
        <v>1</v>
      </c>
      <c r="L1060" s="6">
        <v>1</v>
      </c>
      <c r="M1060" s="6" t="s">
        <v>42</v>
      </c>
    </row>
    <row r="1061" spans="1:13" x14ac:dyDescent="0.2">
      <c r="A1061" s="10">
        <v>44953</v>
      </c>
      <c r="B1061" s="11" t="s">
        <v>45</v>
      </c>
      <c r="C1061" s="12">
        <v>340.62</v>
      </c>
      <c r="D1061" s="12">
        <v>338.87</v>
      </c>
      <c r="E1061" s="12">
        <v>331.25</v>
      </c>
      <c r="F1061" s="12">
        <v>334.48</v>
      </c>
      <c r="G1061" s="13">
        <v>23718202</v>
      </c>
      <c r="H1061" s="14">
        <v>-1.00334448160535E-2</v>
      </c>
      <c r="I1061" s="14">
        <v>-1.0084119066626001E-2</v>
      </c>
      <c r="J1061" s="11">
        <v>2023</v>
      </c>
      <c r="K1061" s="11">
        <v>1</v>
      </c>
      <c r="L1061" s="11">
        <v>1</v>
      </c>
      <c r="M1061" s="11" t="s">
        <v>43</v>
      </c>
    </row>
    <row r="1062" spans="1:13" x14ac:dyDescent="0.2">
      <c r="A1062" s="5">
        <v>44956</v>
      </c>
      <c r="B1062" s="6" t="s">
        <v>45</v>
      </c>
      <c r="C1062" s="7">
        <v>335.68</v>
      </c>
      <c r="D1062" s="7">
        <v>337.44</v>
      </c>
      <c r="E1062" s="7">
        <v>327.17</v>
      </c>
      <c r="F1062" s="7">
        <v>333.16</v>
      </c>
      <c r="G1062" s="8">
        <v>38019586</v>
      </c>
      <c r="H1062" s="9">
        <v>-3.9464243004064996E-3</v>
      </c>
      <c r="I1062" s="9">
        <v>-3.9542319811697998E-3</v>
      </c>
      <c r="J1062" s="6">
        <v>2023</v>
      </c>
      <c r="K1062" s="6">
        <v>1</v>
      </c>
      <c r="L1062" s="6">
        <v>1</v>
      </c>
      <c r="M1062" s="6" t="s">
        <v>44</v>
      </c>
    </row>
    <row r="1063" spans="1:13" x14ac:dyDescent="0.2">
      <c r="A1063" s="10">
        <v>44957</v>
      </c>
      <c r="B1063" s="11" t="s">
        <v>45</v>
      </c>
      <c r="C1063" s="12">
        <v>331.95</v>
      </c>
      <c r="D1063" s="12">
        <v>332.36</v>
      </c>
      <c r="E1063" s="12">
        <v>326.81</v>
      </c>
      <c r="F1063" s="12">
        <v>329.67</v>
      </c>
      <c r="G1063" s="13">
        <v>31516437</v>
      </c>
      <c r="H1063" s="14">
        <v>-1.04754472325609E-2</v>
      </c>
      <c r="I1063" s="14">
        <v>-1.05307009401974E-2</v>
      </c>
      <c r="J1063" s="11">
        <v>2023</v>
      </c>
      <c r="K1063" s="11">
        <v>1</v>
      </c>
      <c r="L1063" s="11">
        <v>1</v>
      </c>
      <c r="M1063" s="11" t="s">
        <v>40</v>
      </c>
    </row>
    <row r="1064" spans="1:13" x14ac:dyDescent="0.2">
      <c r="A1064" s="5">
        <v>44958</v>
      </c>
      <c r="B1064" s="6" t="s">
        <v>45</v>
      </c>
      <c r="C1064" s="7">
        <v>328.04</v>
      </c>
      <c r="D1064" s="7">
        <v>325.08</v>
      </c>
      <c r="E1064" s="7">
        <v>319.7</v>
      </c>
      <c r="F1064" s="7">
        <v>322.3</v>
      </c>
      <c r="G1064" s="8">
        <v>25588647</v>
      </c>
      <c r="H1064" s="9">
        <v>-2.2355689022355699E-2</v>
      </c>
      <c r="I1064" s="9">
        <v>-2.2609365305550199E-2</v>
      </c>
      <c r="J1064" s="6">
        <v>2023</v>
      </c>
      <c r="K1064" s="6">
        <v>2</v>
      </c>
      <c r="L1064" s="6">
        <v>1</v>
      </c>
      <c r="M1064" s="6" t="s">
        <v>41</v>
      </c>
    </row>
    <row r="1065" spans="1:13" x14ac:dyDescent="0.2">
      <c r="A1065" s="10">
        <v>44959</v>
      </c>
      <c r="B1065" s="11" t="s">
        <v>45</v>
      </c>
      <c r="C1065" s="12">
        <v>321.11</v>
      </c>
      <c r="D1065" s="12">
        <v>327.84</v>
      </c>
      <c r="E1065" s="12">
        <v>323.02999999999997</v>
      </c>
      <c r="F1065" s="12">
        <v>325.94</v>
      </c>
      <c r="G1065" s="13">
        <v>35250427</v>
      </c>
      <c r="H1065" s="14">
        <v>1.1293825628296599E-2</v>
      </c>
      <c r="I1065" s="14">
        <v>1.1230526526450501E-2</v>
      </c>
      <c r="J1065" s="11">
        <v>2023</v>
      </c>
      <c r="K1065" s="11">
        <v>2</v>
      </c>
      <c r="L1065" s="11">
        <v>1</v>
      </c>
      <c r="M1065" s="11" t="s">
        <v>42</v>
      </c>
    </row>
    <row r="1066" spans="1:13" x14ac:dyDescent="0.2">
      <c r="A1066" s="5">
        <v>44960</v>
      </c>
      <c r="B1066" s="6" t="s">
        <v>45</v>
      </c>
      <c r="C1066" s="7">
        <v>325.08</v>
      </c>
      <c r="D1066" s="7">
        <v>330.98</v>
      </c>
      <c r="E1066" s="7">
        <v>325.02999999999997</v>
      </c>
      <c r="F1066" s="7">
        <v>327.92</v>
      </c>
      <c r="G1066" s="8">
        <v>15244274</v>
      </c>
      <c r="H1066" s="9">
        <v>6.074737681782E-3</v>
      </c>
      <c r="I1066" s="9">
        <v>6.0563608482394997E-3</v>
      </c>
      <c r="J1066" s="6">
        <v>2023</v>
      </c>
      <c r="K1066" s="6">
        <v>2</v>
      </c>
      <c r="L1066" s="6">
        <v>1</v>
      </c>
      <c r="M1066" s="6" t="s">
        <v>43</v>
      </c>
    </row>
    <row r="1067" spans="1:13" x14ac:dyDescent="0.2">
      <c r="A1067" s="10">
        <v>44963</v>
      </c>
      <c r="B1067" s="11" t="s">
        <v>45</v>
      </c>
      <c r="C1067" s="12">
        <v>327.66000000000003</v>
      </c>
      <c r="D1067" s="12">
        <v>322.89999999999998</v>
      </c>
      <c r="E1067" s="12">
        <v>319</v>
      </c>
      <c r="F1067" s="12">
        <v>321.26</v>
      </c>
      <c r="G1067" s="13">
        <v>24370013</v>
      </c>
      <c r="H1067" s="14">
        <v>-2.03098316662601E-2</v>
      </c>
      <c r="I1067" s="14">
        <v>-2.0518912066461999E-2</v>
      </c>
      <c r="J1067" s="11">
        <v>2023</v>
      </c>
      <c r="K1067" s="11">
        <v>2</v>
      </c>
      <c r="L1067" s="11">
        <v>1</v>
      </c>
      <c r="M1067" s="11" t="s">
        <v>44</v>
      </c>
    </row>
    <row r="1068" spans="1:13" x14ac:dyDescent="0.2">
      <c r="A1068" s="5">
        <v>44964</v>
      </c>
      <c r="B1068" s="6" t="s">
        <v>45</v>
      </c>
      <c r="C1068" s="7">
        <v>322.95</v>
      </c>
      <c r="D1068" s="7">
        <v>322.85000000000002</v>
      </c>
      <c r="E1068" s="7">
        <v>316.97000000000003</v>
      </c>
      <c r="F1068" s="7">
        <v>320.23</v>
      </c>
      <c r="G1068" s="8">
        <v>26052911</v>
      </c>
      <c r="H1068" s="9">
        <v>-3.2061258793499E-3</v>
      </c>
      <c r="I1068" s="9">
        <v>-3.2112765129265002E-3</v>
      </c>
      <c r="J1068" s="6">
        <v>2023</v>
      </c>
      <c r="K1068" s="6">
        <v>2</v>
      </c>
      <c r="L1068" s="6">
        <v>1</v>
      </c>
      <c r="M1068" s="6" t="s">
        <v>40</v>
      </c>
    </row>
    <row r="1069" spans="1:13" x14ac:dyDescent="0.2">
      <c r="A1069" s="10">
        <v>44965</v>
      </c>
      <c r="B1069" s="11" t="s">
        <v>45</v>
      </c>
      <c r="C1069" s="12">
        <v>318.77</v>
      </c>
      <c r="D1069" s="12">
        <v>323.79000000000002</v>
      </c>
      <c r="E1069" s="12">
        <v>315.72000000000003</v>
      </c>
      <c r="F1069" s="12">
        <v>319.49</v>
      </c>
      <c r="G1069" s="13">
        <v>29948725</v>
      </c>
      <c r="H1069" s="14">
        <v>-2.3108390844081002E-3</v>
      </c>
      <c r="I1069" s="14">
        <v>-2.3135131934632E-3</v>
      </c>
      <c r="J1069" s="11">
        <v>2023</v>
      </c>
      <c r="K1069" s="11">
        <v>2</v>
      </c>
      <c r="L1069" s="11">
        <v>1</v>
      </c>
      <c r="M1069" s="11" t="s">
        <v>41</v>
      </c>
    </row>
    <row r="1070" spans="1:13" x14ac:dyDescent="0.2">
      <c r="A1070" s="5">
        <v>44966</v>
      </c>
      <c r="B1070" s="6" t="s">
        <v>45</v>
      </c>
      <c r="C1070" s="7">
        <v>322.95</v>
      </c>
      <c r="D1070" s="7">
        <v>325.33</v>
      </c>
      <c r="E1070" s="7">
        <v>317.72000000000003</v>
      </c>
      <c r="F1070" s="7">
        <v>320.60000000000002</v>
      </c>
      <c r="G1070" s="8">
        <v>14944241</v>
      </c>
      <c r="H1070" s="9">
        <v>3.4742871451375998E-3</v>
      </c>
      <c r="I1070" s="9">
        <v>3.4682657522224001E-3</v>
      </c>
      <c r="J1070" s="6">
        <v>2023</v>
      </c>
      <c r="K1070" s="6">
        <v>2</v>
      </c>
      <c r="L1070" s="6">
        <v>1</v>
      </c>
      <c r="M1070" s="6" t="s">
        <v>42</v>
      </c>
    </row>
    <row r="1071" spans="1:13" x14ac:dyDescent="0.2">
      <c r="A1071" s="10">
        <v>44967</v>
      </c>
      <c r="B1071" s="11" t="s">
        <v>45</v>
      </c>
      <c r="C1071" s="12">
        <v>319.17</v>
      </c>
      <c r="D1071" s="12">
        <v>317.44</v>
      </c>
      <c r="E1071" s="12">
        <v>314.41000000000003</v>
      </c>
      <c r="F1071" s="12">
        <v>315.37</v>
      </c>
      <c r="G1071" s="13">
        <v>23121288</v>
      </c>
      <c r="H1071" s="14">
        <v>-1.6313162819713001E-2</v>
      </c>
      <c r="I1071" s="14">
        <v>-1.6447687481803499E-2</v>
      </c>
      <c r="J1071" s="11">
        <v>2023</v>
      </c>
      <c r="K1071" s="11">
        <v>2</v>
      </c>
      <c r="L1071" s="11">
        <v>1</v>
      </c>
      <c r="M1071" s="11" t="s">
        <v>43</v>
      </c>
    </row>
    <row r="1072" spans="1:13" x14ac:dyDescent="0.2">
      <c r="A1072" s="5">
        <v>44970</v>
      </c>
      <c r="B1072" s="6" t="s">
        <v>45</v>
      </c>
      <c r="C1072" s="7">
        <v>313.27</v>
      </c>
      <c r="D1072" s="7">
        <v>310.97000000000003</v>
      </c>
      <c r="E1072" s="7">
        <v>307.05</v>
      </c>
      <c r="F1072" s="7">
        <v>308.89999999999998</v>
      </c>
      <c r="G1072" s="8">
        <v>28191318</v>
      </c>
      <c r="H1072" s="9">
        <v>-2.05155848685671E-2</v>
      </c>
      <c r="I1072" s="9">
        <v>-2.0728952769113101E-2</v>
      </c>
      <c r="J1072" s="6">
        <v>2023</v>
      </c>
      <c r="K1072" s="6">
        <v>2</v>
      </c>
      <c r="L1072" s="6">
        <v>1</v>
      </c>
      <c r="M1072" s="6" t="s">
        <v>44</v>
      </c>
    </row>
    <row r="1073" spans="1:13" x14ac:dyDescent="0.2">
      <c r="A1073" s="10">
        <v>44971</v>
      </c>
      <c r="B1073" s="11" t="s">
        <v>45</v>
      </c>
      <c r="C1073" s="12">
        <v>311.36</v>
      </c>
      <c r="D1073" s="12">
        <v>312.54000000000002</v>
      </c>
      <c r="E1073" s="12">
        <v>310.70999999999998</v>
      </c>
      <c r="F1073" s="12">
        <v>311.62</v>
      </c>
      <c r="G1073" s="13">
        <v>28847532</v>
      </c>
      <c r="H1073" s="14">
        <v>8.8054386532857992E-3</v>
      </c>
      <c r="I1073" s="14">
        <v>8.7668968646725E-3</v>
      </c>
      <c r="J1073" s="11">
        <v>2023</v>
      </c>
      <c r="K1073" s="11">
        <v>2</v>
      </c>
      <c r="L1073" s="11">
        <v>1</v>
      </c>
      <c r="M1073" s="11" t="s">
        <v>40</v>
      </c>
    </row>
    <row r="1074" spans="1:13" x14ac:dyDescent="0.2">
      <c r="A1074" s="5">
        <v>44972</v>
      </c>
      <c r="B1074" s="6" t="s">
        <v>45</v>
      </c>
      <c r="C1074" s="7">
        <v>313.57</v>
      </c>
      <c r="D1074" s="7">
        <v>307.49</v>
      </c>
      <c r="E1074" s="7">
        <v>301.70999999999998</v>
      </c>
      <c r="F1074" s="7">
        <v>304.36</v>
      </c>
      <c r="G1074" s="8">
        <v>35684441</v>
      </c>
      <c r="H1074" s="9">
        <v>-2.3297606058661099E-2</v>
      </c>
      <c r="I1074" s="9">
        <v>-2.35732854808865E-2</v>
      </c>
      <c r="J1074" s="6">
        <v>2023</v>
      </c>
      <c r="K1074" s="6">
        <v>2</v>
      </c>
      <c r="L1074" s="6">
        <v>1</v>
      </c>
      <c r="M1074" s="6" t="s">
        <v>41</v>
      </c>
    </row>
    <row r="1075" spans="1:13" x14ac:dyDescent="0.2">
      <c r="A1075" s="10">
        <v>44973</v>
      </c>
      <c r="B1075" s="11" t="s">
        <v>45</v>
      </c>
      <c r="C1075" s="12">
        <v>304.10000000000002</v>
      </c>
      <c r="D1075" s="12">
        <v>307.17</v>
      </c>
      <c r="E1075" s="12">
        <v>298.92</v>
      </c>
      <c r="F1075" s="12">
        <v>303.43</v>
      </c>
      <c r="G1075" s="13">
        <v>31416317</v>
      </c>
      <c r="H1075" s="14">
        <v>-3.0555920620318E-3</v>
      </c>
      <c r="I1075" s="14">
        <v>-3.0602699149605002E-3</v>
      </c>
      <c r="J1075" s="11">
        <v>2023</v>
      </c>
      <c r="K1075" s="11">
        <v>2</v>
      </c>
      <c r="L1075" s="11">
        <v>1</v>
      </c>
      <c r="M1075" s="11" t="s">
        <v>42</v>
      </c>
    </row>
    <row r="1076" spans="1:13" x14ac:dyDescent="0.2">
      <c r="A1076" s="5">
        <v>44974</v>
      </c>
      <c r="B1076" s="6" t="s">
        <v>45</v>
      </c>
      <c r="C1076" s="7">
        <v>303.98</v>
      </c>
      <c r="D1076" s="7">
        <v>304.04000000000002</v>
      </c>
      <c r="E1076" s="7">
        <v>299.41000000000003</v>
      </c>
      <c r="F1076" s="7">
        <v>302.05</v>
      </c>
      <c r="G1076" s="8">
        <v>24547794</v>
      </c>
      <c r="H1076" s="9">
        <v>-4.5480011864349997E-3</v>
      </c>
      <c r="I1076" s="9">
        <v>-4.5583748086112002E-3</v>
      </c>
      <c r="J1076" s="6">
        <v>2023</v>
      </c>
      <c r="K1076" s="6">
        <v>2</v>
      </c>
      <c r="L1076" s="6">
        <v>1</v>
      </c>
      <c r="M1076" s="6" t="s">
        <v>43</v>
      </c>
    </row>
    <row r="1077" spans="1:13" x14ac:dyDescent="0.2">
      <c r="A1077" s="10">
        <v>44977</v>
      </c>
      <c r="B1077" s="11" t="s">
        <v>45</v>
      </c>
      <c r="C1077" s="12">
        <v>302.63</v>
      </c>
      <c r="D1077" s="12">
        <v>304.82</v>
      </c>
      <c r="E1077" s="12">
        <v>296.72000000000003</v>
      </c>
      <c r="F1077" s="12">
        <v>301.64</v>
      </c>
      <c r="G1077" s="13">
        <v>30611261</v>
      </c>
      <c r="H1077" s="14">
        <v>-1.3573911604040001E-3</v>
      </c>
      <c r="I1077" s="14">
        <v>-1.3583132503040001E-3</v>
      </c>
      <c r="J1077" s="11">
        <v>2023</v>
      </c>
      <c r="K1077" s="11">
        <v>2</v>
      </c>
      <c r="L1077" s="11">
        <v>1</v>
      </c>
      <c r="M1077" s="11" t="s">
        <v>44</v>
      </c>
    </row>
    <row r="1078" spans="1:13" x14ac:dyDescent="0.2">
      <c r="A1078" s="5">
        <v>44978</v>
      </c>
      <c r="B1078" s="6" t="s">
        <v>45</v>
      </c>
      <c r="C1078" s="7">
        <v>301.83999999999997</v>
      </c>
      <c r="D1078" s="7">
        <v>307.08</v>
      </c>
      <c r="E1078" s="7">
        <v>298.98</v>
      </c>
      <c r="F1078" s="7">
        <v>303.02999999999997</v>
      </c>
      <c r="G1078" s="8">
        <v>23534483</v>
      </c>
      <c r="H1078" s="9">
        <v>4.6081421562126999E-3</v>
      </c>
      <c r="I1078" s="9">
        <v>4.5975571747562003E-3</v>
      </c>
      <c r="J1078" s="6">
        <v>2023</v>
      </c>
      <c r="K1078" s="6">
        <v>2</v>
      </c>
      <c r="L1078" s="6">
        <v>1</v>
      </c>
      <c r="M1078" s="6" t="s">
        <v>40</v>
      </c>
    </row>
    <row r="1079" spans="1:13" x14ac:dyDescent="0.2">
      <c r="A1079" s="10">
        <v>44979</v>
      </c>
      <c r="B1079" s="11" t="s">
        <v>45</v>
      </c>
      <c r="C1079" s="12">
        <v>301.17</v>
      </c>
      <c r="D1079" s="12">
        <v>315.26</v>
      </c>
      <c r="E1079" s="12">
        <v>305.89</v>
      </c>
      <c r="F1079" s="12">
        <v>310.94</v>
      </c>
      <c r="G1079" s="13">
        <v>26125399</v>
      </c>
      <c r="H1079" s="14">
        <v>2.6103026103026099E-2</v>
      </c>
      <c r="I1079" s="14">
        <v>2.5768157012392202E-2</v>
      </c>
      <c r="J1079" s="11">
        <v>2023</v>
      </c>
      <c r="K1079" s="11">
        <v>2</v>
      </c>
      <c r="L1079" s="11">
        <v>1</v>
      </c>
      <c r="M1079" s="11" t="s">
        <v>41</v>
      </c>
    </row>
    <row r="1080" spans="1:13" x14ac:dyDescent="0.2">
      <c r="A1080" s="5">
        <v>44980</v>
      </c>
      <c r="B1080" s="6" t="s">
        <v>45</v>
      </c>
      <c r="C1080" s="7">
        <v>307.29000000000002</v>
      </c>
      <c r="D1080" s="7">
        <v>306.76</v>
      </c>
      <c r="E1080" s="7">
        <v>299.83</v>
      </c>
      <c r="F1080" s="7">
        <v>303.38</v>
      </c>
      <c r="G1080" s="8">
        <v>31731711</v>
      </c>
      <c r="H1080" s="9">
        <v>-2.4313372354795099E-2</v>
      </c>
      <c r="I1080" s="9">
        <v>-2.4613822358068301E-2</v>
      </c>
      <c r="J1080" s="6">
        <v>2023</v>
      </c>
      <c r="K1080" s="6">
        <v>2</v>
      </c>
      <c r="L1080" s="6">
        <v>1</v>
      </c>
      <c r="M1080" s="6" t="s">
        <v>42</v>
      </c>
    </row>
    <row r="1081" spans="1:13" x14ac:dyDescent="0.2">
      <c r="A1081" s="10">
        <v>44981</v>
      </c>
      <c r="B1081" s="11" t="s">
        <v>45</v>
      </c>
      <c r="C1081" s="12">
        <v>302.17</v>
      </c>
      <c r="D1081" s="12">
        <v>310.27</v>
      </c>
      <c r="E1081" s="12">
        <v>305.13</v>
      </c>
      <c r="F1081" s="12">
        <v>307.77999999999997</v>
      </c>
      <c r="G1081" s="13">
        <v>24662542</v>
      </c>
      <c r="H1081" s="14">
        <v>1.45032632342276E-2</v>
      </c>
      <c r="I1081" s="14">
        <v>1.4399096872179299E-2</v>
      </c>
      <c r="J1081" s="11">
        <v>2023</v>
      </c>
      <c r="K1081" s="11">
        <v>2</v>
      </c>
      <c r="L1081" s="11">
        <v>1</v>
      </c>
      <c r="M1081" s="11" t="s">
        <v>43</v>
      </c>
    </row>
    <row r="1082" spans="1:13" x14ac:dyDescent="0.2">
      <c r="A1082" s="5">
        <v>44984</v>
      </c>
      <c r="B1082" s="6" t="s">
        <v>45</v>
      </c>
      <c r="C1082" s="7">
        <v>310.42</v>
      </c>
      <c r="D1082" s="7">
        <v>299.27999999999997</v>
      </c>
      <c r="E1082" s="7">
        <v>292.91000000000003</v>
      </c>
      <c r="F1082" s="7">
        <v>296.01</v>
      </c>
      <c r="G1082" s="8">
        <v>27867823</v>
      </c>
      <c r="H1082" s="9">
        <v>-3.8241601143674003E-2</v>
      </c>
      <c r="I1082" s="9">
        <v>-3.8992004498520597E-2</v>
      </c>
      <c r="J1082" s="6">
        <v>2023</v>
      </c>
      <c r="K1082" s="6">
        <v>2</v>
      </c>
      <c r="L1082" s="6">
        <v>1</v>
      </c>
      <c r="M1082" s="6" t="s">
        <v>44</v>
      </c>
    </row>
    <row r="1083" spans="1:13" x14ac:dyDescent="0.2">
      <c r="A1083" s="10">
        <v>44985</v>
      </c>
      <c r="B1083" s="11" t="s">
        <v>45</v>
      </c>
      <c r="C1083" s="12">
        <v>298.61</v>
      </c>
      <c r="D1083" s="12">
        <v>306.02</v>
      </c>
      <c r="E1083" s="12">
        <v>297.39</v>
      </c>
      <c r="F1083" s="12">
        <v>302.76</v>
      </c>
      <c r="G1083" s="13">
        <v>33357027</v>
      </c>
      <c r="H1083" s="14">
        <v>2.2803283672848802E-2</v>
      </c>
      <c r="I1083" s="14">
        <v>2.2547174903781698E-2</v>
      </c>
      <c r="J1083" s="11">
        <v>2023</v>
      </c>
      <c r="K1083" s="11">
        <v>2</v>
      </c>
      <c r="L1083" s="11">
        <v>1</v>
      </c>
      <c r="M1083" s="11" t="s">
        <v>40</v>
      </c>
    </row>
    <row r="1084" spans="1:13" x14ac:dyDescent="0.2">
      <c r="A1084" s="5">
        <v>44986</v>
      </c>
      <c r="B1084" s="6" t="s">
        <v>45</v>
      </c>
      <c r="C1084" s="7">
        <v>302.39</v>
      </c>
      <c r="D1084" s="7">
        <v>295.5</v>
      </c>
      <c r="E1084" s="7">
        <v>291.22000000000003</v>
      </c>
      <c r="F1084" s="7">
        <v>293.35000000000002</v>
      </c>
      <c r="G1084" s="8">
        <v>30954713</v>
      </c>
      <c r="H1084" s="9">
        <v>-3.1080724005813E-2</v>
      </c>
      <c r="I1084" s="9">
        <v>-3.1573977069097599E-2</v>
      </c>
      <c r="J1084" s="6">
        <v>2023</v>
      </c>
      <c r="K1084" s="6">
        <v>3</v>
      </c>
      <c r="L1084" s="6">
        <v>1</v>
      </c>
      <c r="M1084" s="6" t="s">
        <v>41</v>
      </c>
    </row>
    <row r="1085" spans="1:13" x14ac:dyDescent="0.2">
      <c r="A1085" s="10">
        <v>44987</v>
      </c>
      <c r="B1085" s="11" t="s">
        <v>45</v>
      </c>
      <c r="C1085" s="12">
        <v>292.02</v>
      </c>
      <c r="D1085" s="12">
        <v>306.77999999999997</v>
      </c>
      <c r="E1085" s="12">
        <v>303.02</v>
      </c>
      <c r="F1085" s="12">
        <v>305</v>
      </c>
      <c r="G1085" s="13">
        <v>36194869</v>
      </c>
      <c r="H1085" s="14">
        <v>3.9713652633373002E-2</v>
      </c>
      <c r="I1085" s="14">
        <v>3.8945341235542601E-2</v>
      </c>
      <c r="J1085" s="11">
        <v>2023</v>
      </c>
      <c r="K1085" s="11">
        <v>3</v>
      </c>
      <c r="L1085" s="11">
        <v>1</v>
      </c>
      <c r="M1085" s="11" t="s">
        <v>42</v>
      </c>
    </row>
    <row r="1086" spans="1:13" x14ac:dyDescent="0.2">
      <c r="A1086" s="5">
        <v>44988</v>
      </c>
      <c r="B1086" s="6" t="s">
        <v>45</v>
      </c>
      <c r="C1086" s="7">
        <v>305.41000000000003</v>
      </c>
      <c r="D1086" s="7">
        <v>304.89</v>
      </c>
      <c r="E1086" s="7">
        <v>301</v>
      </c>
      <c r="F1086" s="7">
        <v>303.32</v>
      </c>
      <c r="G1086" s="8">
        <v>50270092</v>
      </c>
      <c r="H1086" s="9">
        <v>-5.5081967213115E-3</v>
      </c>
      <c r="I1086" s="9">
        <v>-5.5234227746768999E-3</v>
      </c>
      <c r="J1086" s="6">
        <v>2023</v>
      </c>
      <c r="K1086" s="6">
        <v>3</v>
      </c>
      <c r="L1086" s="6">
        <v>1</v>
      </c>
      <c r="M1086" s="6" t="s">
        <v>43</v>
      </c>
    </row>
    <row r="1087" spans="1:13" x14ac:dyDescent="0.2">
      <c r="A1087" s="10">
        <v>44991</v>
      </c>
      <c r="B1087" s="11" t="s">
        <v>45</v>
      </c>
      <c r="C1087" s="12">
        <v>303.95</v>
      </c>
      <c r="D1087" s="12">
        <v>313.72000000000003</v>
      </c>
      <c r="E1087" s="12">
        <v>304.89999999999998</v>
      </c>
      <c r="F1087" s="12">
        <v>309.73</v>
      </c>
      <c r="G1087" s="13">
        <v>30869052</v>
      </c>
      <c r="H1087" s="14">
        <v>2.1132797046023999E-2</v>
      </c>
      <c r="I1087" s="14">
        <v>2.0912596391739601E-2</v>
      </c>
      <c r="J1087" s="11">
        <v>2023</v>
      </c>
      <c r="K1087" s="11">
        <v>3</v>
      </c>
      <c r="L1087" s="11">
        <v>1</v>
      </c>
      <c r="M1087" s="11" t="s">
        <v>44</v>
      </c>
    </row>
    <row r="1088" spans="1:13" x14ac:dyDescent="0.2">
      <c r="A1088" s="5">
        <v>44992</v>
      </c>
      <c r="B1088" s="6" t="s">
        <v>45</v>
      </c>
      <c r="C1088" s="7">
        <v>310.61</v>
      </c>
      <c r="D1088" s="7">
        <v>316.67</v>
      </c>
      <c r="E1088" s="7">
        <v>313.69</v>
      </c>
      <c r="F1088" s="7">
        <v>315.25</v>
      </c>
      <c r="G1088" s="8">
        <v>21769024</v>
      </c>
      <c r="H1088" s="9">
        <v>1.7821973977334999E-2</v>
      </c>
      <c r="I1088" s="9">
        <v>1.7665024620554401E-2</v>
      </c>
      <c r="J1088" s="6">
        <v>2023</v>
      </c>
      <c r="K1088" s="6">
        <v>3</v>
      </c>
      <c r="L1088" s="6">
        <v>1</v>
      </c>
      <c r="M1088" s="6" t="s">
        <v>40</v>
      </c>
    </row>
    <row r="1089" spans="1:13" x14ac:dyDescent="0.2">
      <c r="A1089" s="10">
        <v>44993</v>
      </c>
      <c r="B1089" s="11" t="s">
        <v>45</v>
      </c>
      <c r="C1089" s="12">
        <v>311.48</v>
      </c>
      <c r="D1089" s="12">
        <v>317.82</v>
      </c>
      <c r="E1089" s="12">
        <v>307.47000000000003</v>
      </c>
      <c r="F1089" s="12">
        <v>313.27</v>
      </c>
      <c r="G1089" s="13">
        <v>29149062</v>
      </c>
      <c r="H1089" s="14">
        <v>-6.2807295796987002E-3</v>
      </c>
      <c r="I1089" s="14">
        <v>-6.3005363392120003E-3</v>
      </c>
      <c r="J1089" s="11">
        <v>2023</v>
      </c>
      <c r="K1089" s="11">
        <v>3</v>
      </c>
      <c r="L1089" s="11">
        <v>1</v>
      </c>
      <c r="M1089" s="11" t="s">
        <v>41</v>
      </c>
    </row>
    <row r="1090" spans="1:13" x14ac:dyDescent="0.2">
      <c r="A1090" s="5">
        <v>44994</v>
      </c>
      <c r="B1090" s="6" t="s">
        <v>45</v>
      </c>
      <c r="C1090" s="7">
        <v>317.95</v>
      </c>
      <c r="D1090" s="7">
        <v>314.76</v>
      </c>
      <c r="E1090" s="7">
        <v>309.12</v>
      </c>
      <c r="F1090" s="7">
        <v>311.69</v>
      </c>
      <c r="G1090" s="8">
        <v>28775414</v>
      </c>
      <c r="H1090" s="9">
        <v>-5.0435726370223E-3</v>
      </c>
      <c r="I1090" s="9">
        <v>-5.0563343774215003E-3</v>
      </c>
      <c r="J1090" s="6">
        <v>2023</v>
      </c>
      <c r="K1090" s="6">
        <v>3</v>
      </c>
      <c r="L1090" s="6">
        <v>1</v>
      </c>
      <c r="M1090" s="6" t="s">
        <v>42</v>
      </c>
    </row>
    <row r="1091" spans="1:13" x14ac:dyDescent="0.2">
      <c r="A1091" s="10">
        <v>44995</v>
      </c>
      <c r="B1091" s="11" t="s">
        <v>45</v>
      </c>
      <c r="C1091" s="12">
        <v>313.35000000000002</v>
      </c>
      <c r="D1091" s="12">
        <v>310.92</v>
      </c>
      <c r="E1091" s="12">
        <v>302.79000000000002</v>
      </c>
      <c r="F1091" s="12">
        <v>307.79000000000002</v>
      </c>
      <c r="G1091" s="13">
        <v>30051994</v>
      </c>
      <c r="H1091" s="14">
        <v>-1.2512432224325401E-2</v>
      </c>
      <c r="I1091" s="14">
        <v>-1.25913718803633E-2</v>
      </c>
      <c r="J1091" s="11">
        <v>2023</v>
      </c>
      <c r="K1091" s="11">
        <v>3</v>
      </c>
      <c r="L1091" s="11">
        <v>1</v>
      </c>
      <c r="M1091" s="11" t="s">
        <v>43</v>
      </c>
    </row>
    <row r="1092" spans="1:13" x14ac:dyDescent="0.2">
      <c r="A1092" s="5">
        <v>44998</v>
      </c>
      <c r="B1092" s="6" t="s">
        <v>45</v>
      </c>
      <c r="C1092" s="7">
        <v>307.5</v>
      </c>
      <c r="D1092" s="7">
        <v>315.01</v>
      </c>
      <c r="E1092" s="7">
        <v>310.18</v>
      </c>
      <c r="F1092" s="7">
        <v>311.81</v>
      </c>
      <c r="G1092" s="8">
        <v>39149227</v>
      </c>
      <c r="H1092" s="9">
        <v>1.30608531791156E-2</v>
      </c>
      <c r="I1092" s="9">
        <v>1.29762957022772E-2</v>
      </c>
      <c r="J1092" s="6">
        <v>2023</v>
      </c>
      <c r="K1092" s="6">
        <v>3</v>
      </c>
      <c r="L1092" s="6">
        <v>1</v>
      </c>
      <c r="M1092" s="6" t="s">
        <v>44</v>
      </c>
    </row>
    <row r="1093" spans="1:13" x14ac:dyDescent="0.2">
      <c r="A1093" s="10">
        <v>44999</v>
      </c>
      <c r="B1093" s="11" t="s">
        <v>45</v>
      </c>
      <c r="C1093" s="12">
        <v>310.75</v>
      </c>
      <c r="D1093" s="12">
        <v>316.17</v>
      </c>
      <c r="E1093" s="12">
        <v>303.86</v>
      </c>
      <c r="F1093" s="12">
        <v>309.92</v>
      </c>
      <c r="G1093" s="13">
        <v>15084117</v>
      </c>
      <c r="H1093" s="14">
        <v>-6.0613835348447996E-3</v>
      </c>
      <c r="I1093" s="14">
        <v>-6.0798282916235003E-3</v>
      </c>
      <c r="J1093" s="11">
        <v>2023</v>
      </c>
      <c r="K1093" s="11">
        <v>3</v>
      </c>
      <c r="L1093" s="11">
        <v>1</v>
      </c>
      <c r="M1093" s="11" t="s">
        <v>40</v>
      </c>
    </row>
    <row r="1094" spans="1:13" x14ac:dyDescent="0.2">
      <c r="A1094" s="5">
        <v>45000</v>
      </c>
      <c r="B1094" s="6" t="s">
        <v>45</v>
      </c>
      <c r="C1094" s="7">
        <v>311.37</v>
      </c>
      <c r="D1094" s="7">
        <v>307.95999999999998</v>
      </c>
      <c r="E1094" s="7">
        <v>304.7</v>
      </c>
      <c r="F1094" s="7">
        <v>306.13</v>
      </c>
      <c r="G1094" s="8">
        <v>39370910</v>
      </c>
      <c r="H1094" s="9">
        <v>-1.2228962312854899E-2</v>
      </c>
      <c r="I1094" s="9">
        <v>-1.23043513225158E-2</v>
      </c>
      <c r="J1094" s="6">
        <v>2023</v>
      </c>
      <c r="K1094" s="6">
        <v>3</v>
      </c>
      <c r="L1094" s="6">
        <v>1</v>
      </c>
      <c r="M1094" s="6" t="s">
        <v>41</v>
      </c>
    </row>
    <row r="1095" spans="1:13" x14ac:dyDescent="0.2">
      <c r="A1095" s="10">
        <v>45001</v>
      </c>
      <c r="B1095" s="11" t="s">
        <v>45</v>
      </c>
      <c r="C1095" s="12">
        <v>306.85000000000002</v>
      </c>
      <c r="D1095" s="12">
        <v>310.77999999999997</v>
      </c>
      <c r="E1095" s="12">
        <v>306.95999999999998</v>
      </c>
      <c r="F1095" s="12">
        <v>308.91000000000003</v>
      </c>
      <c r="G1095" s="13">
        <v>43553971</v>
      </c>
      <c r="H1095" s="14">
        <v>9.0811093326365992E-3</v>
      </c>
      <c r="I1095" s="14">
        <v>9.0401240005993002E-3</v>
      </c>
      <c r="J1095" s="11">
        <v>2023</v>
      </c>
      <c r="K1095" s="11">
        <v>3</v>
      </c>
      <c r="L1095" s="11">
        <v>1</v>
      </c>
      <c r="M1095" s="11" t="s">
        <v>42</v>
      </c>
    </row>
    <row r="1096" spans="1:13" x14ac:dyDescent="0.2">
      <c r="A1096" s="5">
        <v>45002</v>
      </c>
      <c r="B1096" s="6" t="s">
        <v>45</v>
      </c>
      <c r="C1096" s="7">
        <v>309.05</v>
      </c>
      <c r="D1096" s="7">
        <v>308.2</v>
      </c>
      <c r="E1096" s="7">
        <v>298.77999999999997</v>
      </c>
      <c r="F1096" s="7">
        <v>304.76</v>
      </c>
      <c r="G1096" s="8">
        <v>29645105</v>
      </c>
      <c r="H1096" s="9">
        <v>-1.34343336246803E-2</v>
      </c>
      <c r="I1096" s="9">
        <v>-1.35253907319603E-2</v>
      </c>
      <c r="J1096" s="6">
        <v>2023</v>
      </c>
      <c r="K1096" s="6">
        <v>3</v>
      </c>
      <c r="L1096" s="6">
        <v>1</v>
      </c>
      <c r="M1096" s="6" t="s">
        <v>43</v>
      </c>
    </row>
    <row r="1097" spans="1:13" x14ac:dyDescent="0.2">
      <c r="A1097" s="10">
        <v>45005</v>
      </c>
      <c r="B1097" s="11" t="s">
        <v>45</v>
      </c>
      <c r="C1097" s="12">
        <v>305.42</v>
      </c>
      <c r="D1097" s="12">
        <v>305.75</v>
      </c>
      <c r="E1097" s="12">
        <v>300.42</v>
      </c>
      <c r="F1097" s="12">
        <v>303.36</v>
      </c>
      <c r="G1097" s="13">
        <v>29859897</v>
      </c>
      <c r="H1097" s="14">
        <v>-4.5937787111167997E-3</v>
      </c>
      <c r="I1097" s="14">
        <v>-4.6043625381517999E-3</v>
      </c>
      <c r="J1097" s="11">
        <v>2023</v>
      </c>
      <c r="K1097" s="11">
        <v>3</v>
      </c>
      <c r="L1097" s="11">
        <v>1</v>
      </c>
      <c r="M1097" s="11" t="s">
        <v>44</v>
      </c>
    </row>
    <row r="1098" spans="1:13" x14ac:dyDescent="0.2">
      <c r="A1098" s="5">
        <v>45006</v>
      </c>
      <c r="B1098" s="6" t="s">
        <v>45</v>
      </c>
      <c r="C1098" s="7">
        <v>303.2</v>
      </c>
      <c r="D1098" s="7">
        <v>305.61</v>
      </c>
      <c r="E1098" s="7">
        <v>301.26</v>
      </c>
      <c r="F1098" s="7">
        <v>304.05</v>
      </c>
      <c r="G1098" s="8">
        <v>23251796</v>
      </c>
      <c r="H1098" s="9">
        <v>2.2745253164557001E-3</v>
      </c>
      <c r="I1098" s="9">
        <v>2.2719424994617999E-3</v>
      </c>
      <c r="J1098" s="6">
        <v>2023</v>
      </c>
      <c r="K1098" s="6">
        <v>3</v>
      </c>
      <c r="L1098" s="6">
        <v>1</v>
      </c>
      <c r="M1098" s="6" t="s">
        <v>40</v>
      </c>
    </row>
    <row r="1099" spans="1:13" x14ac:dyDescent="0.2">
      <c r="A1099" s="10">
        <v>45007</v>
      </c>
      <c r="B1099" s="11" t="s">
        <v>45</v>
      </c>
      <c r="C1099" s="12">
        <v>304.63</v>
      </c>
      <c r="D1099" s="12">
        <v>304.10000000000002</v>
      </c>
      <c r="E1099" s="12">
        <v>295.33999999999997</v>
      </c>
      <c r="F1099" s="12">
        <v>301.17</v>
      </c>
      <c r="G1099" s="13">
        <v>25047474</v>
      </c>
      <c r="H1099" s="14">
        <v>-9.4721262950172008E-3</v>
      </c>
      <c r="I1099" s="14">
        <v>-9.5172721945738E-3</v>
      </c>
      <c r="J1099" s="11">
        <v>2023</v>
      </c>
      <c r="K1099" s="11">
        <v>3</v>
      </c>
      <c r="L1099" s="11">
        <v>1</v>
      </c>
      <c r="M1099" s="11" t="s">
        <v>41</v>
      </c>
    </row>
    <row r="1100" spans="1:13" x14ac:dyDescent="0.2">
      <c r="A1100" s="5">
        <v>45008</v>
      </c>
      <c r="B1100" s="6" t="s">
        <v>45</v>
      </c>
      <c r="C1100" s="7">
        <v>302.2</v>
      </c>
      <c r="D1100" s="7">
        <v>301.73</v>
      </c>
      <c r="E1100" s="7">
        <v>295.3</v>
      </c>
      <c r="F1100" s="7">
        <v>299.02</v>
      </c>
      <c r="G1100" s="8">
        <v>30823009</v>
      </c>
      <c r="H1100" s="9">
        <v>-7.1388252481987E-3</v>
      </c>
      <c r="I1100" s="9">
        <v>-7.1644285857630999E-3</v>
      </c>
      <c r="J1100" s="6">
        <v>2023</v>
      </c>
      <c r="K1100" s="6">
        <v>3</v>
      </c>
      <c r="L1100" s="6">
        <v>1</v>
      </c>
      <c r="M1100" s="6" t="s">
        <v>42</v>
      </c>
    </row>
    <row r="1101" spans="1:13" x14ac:dyDescent="0.2">
      <c r="A1101" s="10">
        <v>45009</v>
      </c>
      <c r="B1101" s="11" t="s">
        <v>45</v>
      </c>
      <c r="C1101" s="12">
        <v>299.51</v>
      </c>
      <c r="D1101" s="12">
        <v>308.25</v>
      </c>
      <c r="E1101" s="12">
        <v>305.27999999999997</v>
      </c>
      <c r="F1101" s="12">
        <v>306.52</v>
      </c>
      <c r="G1101" s="13">
        <v>30233226</v>
      </c>
      <c r="H1101" s="14">
        <v>2.5081934318774701E-2</v>
      </c>
      <c r="I1101" s="14">
        <v>2.4772545316421798E-2</v>
      </c>
      <c r="J1101" s="11">
        <v>2023</v>
      </c>
      <c r="K1101" s="11">
        <v>3</v>
      </c>
      <c r="L1101" s="11">
        <v>1</v>
      </c>
      <c r="M1101" s="11" t="s">
        <v>43</v>
      </c>
    </row>
    <row r="1102" spans="1:13" x14ac:dyDescent="0.2">
      <c r="A1102" s="5">
        <v>45012</v>
      </c>
      <c r="B1102" s="6" t="s">
        <v>45</v>
      </c>
      <c r="C1102" s="7">
        <v>306.94</v>
      </c>
      <c r="D1102" s="7">
        <v>309.82</v>
      </c>
      <c r="E1102" s="7">
        <v>303.26</v>
      </c>
      <c r="F1102" s="7">
        <v>305.72000000000003</v>
      </c>
      <c r="G1102" s="8">
        <v>31034166</v>
      </c>
      <c r="H1102" s="9">
        <v>-2.6099438862062E-3</v>
      </c>
      <c r="I1102" s="9">
        <v>-2.6133557275199999E-3</v>
      </c>
      <c r="J1102" s="6">
        <v>2023</v>
      </c>
      <c r="K1102" s="6">
        <v>3</v>
      </c>
      <c r="L1102" s="6">
        <v>1</v>
      </c>
      <c r="M1102" s="6" t="s">
        <v>44</v>
      </c>
    </row>
    <row r="1103" spans="1:13" x14ac:dyDescent="0.2">
      <c r="A1103" s="10">
        <v>45013</v>
      </c>
      <c r="B1103" s="11" t="s">
        <v>45</v>
      </c>
      <c r="C1103" s="12">
        <v>307.73</v>
      </c>
      <c r="D1103" s="12">
        <v>305.79000000000002</v>
      </c>
      <c r="E1103" s="12">
        <v>301.57</v>
      </c>
      <c r="F1103" s="12">
        <v>304.17</v>
      </c>
      <c r="G1103" s="13">
        <v>30170855</v>
      </c>
      <c r="H1103" s="14">
        <v>-5.0699986916131999E-3</v>
      </c>
      <c r="I1103" s="14">
        <v>-5.0828947420851998E-3</v>
      </c>
      <c r="J1103" s="11">
        <v>2023</v>
      </c>
      <c r="K1103" s="11">
        <v>3</v>
      </c>
      <c r="L1103" s="11">
        <v>1</v>
      </c>
      <c r="M1103" s="11" t="s">
        <v>40</v>
      </c>
    </row>
    <row r="1104" spans="1:13" x14ac:dyDescent="0.2">
      <c r="A1104" s="5">
        <v>45014</v>
      </c>
      <c r="B1104" s="6" t="s">
        <v>45</v>
      </c>
      <c r="C1104" s="7">
        <v>301.88</v>
      </c>
      <c r="D1104" s="7">
        <v>306.16000000000003</v>
      </c>
      <c r="E1104" s="7">
        <v>301.02999999999997</v>
      </c>
      <c r="F1104" s="7">
        <v>303.51</v>
      </c>
      <c r="G1104" s="8">
        <v>32733297</v>
      </c>
      <c r="H1104" s="9">
        <v>-2.1698392346386E-3</v>
      </c>
      <c r="I1104" s="9">
        <v>-2.1721967466895001E-3</v>
      </c>
      <c r="J1104" s="6">
        <v>2023</v>
      </c>
      <c r="K1104" s="6">
        <v>3</v>
      </c>
      <c r="L1104" s="6">
        <v>1</v>
      </c>
      <c r="M1104" s="6" t="s">
        <v>41</v>
      </c>
    </row>
    <row r="1105" spans="1:13" x14ac:dyDescent="0.2">
      <c r="A1105" s="10">
        <v>45015</v>
      </c>
      <c r="B1105" s="11" t="s">
        <v>45</v>
      </c>
      <c r="C1105" s="12">
        <v>302.37</v>
      </c>
      <c r="D1105" s="12">
        <v>310.10000000000002</v>
      </c>
      <c r="E1105" s="12">
        <v>301.13</v>
      </c>
      <c r="F1105" s="12">
        <v>305.87</v>
      </c>
      <c r="G1105" s="13">
        <v>31654186</v>
      </c>
      <c r="H1105" s="14">
        <v>7.7756910810186999E-3</v>
      </c>
      <c r="I1105" s="14">
        <v>7.7456161965286999E-3</v>
      </c>
      <c r="J1105" s="11">
        <v>2023</v>
      </c>
      <c r="K1105" s="11">
        <v>3</v>
      </c>
      <c r="L1105" s="11">
        <v>1</v>
      </c>
      <c r="M1105" s="11" t="s">
        <v>42</v>
      </c>
    </row>
    <row r="1106" spans="1:13" x14ac:dyDescent="0.2">
      <c r="A1106" s="5">
        <v>45016</v>
      </c>
      <c r="B1106" s="6" t="s">
        <v>45</v>
      </c>
      <c r="C1106" s="7">
        <v>305.91000000000003</v>
      </c>
      <c r="D1106" s="7">
        <v>302.19</v>
      </c>
      <c r="E1106" s="7">
        <v>299.02999999999997</v>
      </c>
      <c r="F1106" s="7">
        <v>301.11</v>
      </c>
      <c r="G1106" s="8">
        <v>18385663</v>
      </c>
      <c r="H1106" s="9">
        <v>-1.5562166933664599E-2</v>
      </c>
      <c r="I1106" s="9">
        <v>-1.5684528588618799E-2</v>
      </c>
      <c r="J1106" s="6">
        <v>2023</v>
      </c>
      <c r="K1106" s="6">
        <v>3</v>
      </c>
      <c r="L1106" s="6">
        <v>1</v>
      </c>
      <c r="M1106" s="6" t="s">
        <v>43</v>
      </c>
    </row>
    <row r="1107" spans="1:13" x14ac:dyDescent="0.2">
      <c r="A1107" s="10">
        <v>45019</v>
      </c>
      <c r="B1107" s="11" t="s">
        <v>45</v>
      </c>
      <c r="C1107" s="12">
        <v>300.07</v>
      </c>
      <c r="D1107" s="12">
        <v>305.99</v>
      </c>
      <c r="E1107" s="12">
        <v>300.14</v>
      </c>
      <c r="F1107" s="12">
        <v>303.32</v>
      </c>
      <c r="G1107" s="13">
        <v>32090378</v>
      </c>
      <c r="H1107" s="14">
        <v>7.3395104778983004E-3</v>
      </c>
      <c r="I1107" s="14">
        <v>7.3127073389160002E-3</v>
      </c>
      <c r="J1107" s="11">
        <v>2023</v>
      </c>
      <c r="K1107" s="11">
        <v>4</v>
      </c>
      <c r="L1107" s="11">
        <v>2</v>
      </c>
      <c r="M1107" s="11" t="s">
        <v>44</v>
      </c>
    </row>
    <row r="1108" spans="1:13" x14ac:dyDescent="0.2">
      <c r="A1108" s="5">
        <v>45020</v>
      </c>
      <c r="B1108" s="6" t="s">
        <v>45</v>
      </c>
      <c r="C1108" s="7">
        <v>302.76</v>
      </c>
      <c r="D1108" s="7">
        <v>306.11</v>
      </c>
      <c r="E1108" s="7">
        <v>303.20999999999998</v>
      </c>
      <c r="F1108" s="7">
        <v>304.73</v>
      </c>
      <c r="G1108" s="8">
        <v>43660849</v>
      </c>
      <c r="H1108" s="9">
        <v>4.6485559804826998E-3</v>
      </c>
      <c r="I1108" s="9">
        <v>4.6377848114866997E-3</v>
      </c>
      <c r="J1108" s="6">
        <v>2023</v>
      </c>
      <c r="K1108" s="6">
        <v>4</v>
      </c>
      <c r="L1108" s="6">
        <v>2</v>
      </c>
      <c r="M1108" s="6" t="s">
        <v>40</v>
      </c>
    </row>
    <row r="1109" spans="1:13" x14ac:dyDescent="0.2">
      <c r="A1109" s="10">
        <v>45021</v>
      </c>
      <c r="B1109" s="11" t="s">
        <v>45</v>
      </c>
      <c r="C1109" s="12">
        <v>306.58</v>
      </c>
      <c r="D1109" s="12">
        <v>301.98</v>
      </c>
      <c r="E1109" s="12">
        <v>293.39999999999998</v>
      </c>
      <c r="F1109" s="12">
        <v>296.44</v>
      </c>
      <c r="G1109" s="13">
        <v>24801094</v>
      </c>
      <c r="H1109" s="14">
        <v>-2.7204410461720199E-2</v>
      </c>
      <c r="I1109" s="14">
        <v>-2.7581301561063299E-2</v>
      </c>
      <c r="J1109" s="11">
        <v>2023</v>
      </c>
      <c r="K1109" s="11">
        <v>4</v>
      </c>
      <c r="L1109" s="11">
        <v>2</v>
      </c>
      <c r="M1109" s="11" t="s">
        <v>41</v>
      </c>
    </row>
    <row r="1110" spans="1:13" x14ac:dyDescent="0.2">
      <c r="A1110" s="5">
        <v>45022</v>
      </c>
      <c r="B1110" s="6" t="s">
        <v>45</v>
      </c>
      <c r="C1110" s="7">
        <v>296.23</v>
      </c>
      <c r="D1110" s="7">
        <v>308.94</v>
      </c>
      <c r="E1110" s="7">
        <v>301.98</v>
      </c>
      <c r="F1110" s="7">
        <v>305.11</v>
      </c>
      <c r="G1110" s="8">
        <v>39201688</v>
      </c>
      <c r="H1110" s="9">
        <v>2.9247065173390902E-2</v>
      </c>
      <c r="I1110" s="9">
        <v>2.8827530241310701E-2</v>
      </c>
      <c r="J1110" s="6">
        <v>2023</v>
      </c>
      <c r="K1110" s="6">
        <v>4</v>
      </c>
      <c r="L1110" s="6">
        <v>2</v>
      </c>
      <c r="M1110" s="6" t="s">
        <v>42</v>
      </c>
    </row>
    <row r="1111" spans="1:13" x14ac:dyDescent="0.2">
      <c r="A1111" s="10">
        <v>45023</v>
      </c>
      <c r="B1111" s="11" t="s">
        <v>45</v>
      </c>
      <c r="C1111" s="12">
        <v>302.48</v>
      </c>
      <c r="D1111" s="12">
        <v>314.72000000000003</v>
      </c>
      <c r="E1111" s="12">
        <v>309.94</v>
      </c>
      <c r="F1111" s="12">
        <v>312.39999999999998</v>
      </c>
      <c r="G1111" s="13">
        <v>18985722</v>
      </c>
      <c r="H1111" s="14">
        <v>2.3893022188718801E-2</v>
      </c>
      <c r="I1111" s="14">
        <v>2.3612050641062001E-2</v>
      </c>
      <c r="J1111" s="11">
        <v>2023</v>
      </c>
      <c r="K1111" s="11">
        <v>4</v>
      </c>
      <c r="L1111" s="11">
        <v>2</v>
      </c>
      <c r="M1111" s="11" t="s">
        <v>43</v>
      </c>
    </row>
    <row r="1112" spans="1:13" x14ac:dyDescent="0.2">
      <c r="A1112" s="5">
        <v>45026</v>
      </c>
      <c r="B1112" s="6" t="s">
        <v>45</v>
      </c>
      <c r="C1112" s="7">
        <v>311.77</v>
      </c>
      <c r="D1112" s="7">
        <v>313.93</v>
      </c>
      <c r="E1112" s="7">
        <v>305.27</v>
      </c>
      <c r="F1112" s="7">
        <v>308.67</v>
      </c>
      <c r="G1112" s="8">
        <v>24777773</v>
      </c>
      <c r="H1112" s="9">
        <v>-1.19398207426375E-2</v>
      </c>
      <c r="I1112" s="9">
        <v>-1.20116729097022E-2</v>
      </c>
      <c r="J1112" s="6">
        <v>2023</v>
      </c>
      <c r="K1112" s="6">
        <v>4</v>
      </c>
      <c r="L1112" s="6">
        <v>2</v>
      </c>
      <c r="M1112" s="6" t="s">
        <v>44</v>
      </c>
    </row>
    <row r="1113" spans="1:13" x14ac:dyDescent="0.2">
      <c r="A1113" s="10">
        <v>45027</v>
      </c>
      <c r="B1113" s="11" t="s">
        <v>45</v>
      </c>
      <c r="C1113" s="12">
        <v>308.75</v>
      </c>
      <c r="D1113" s="12">
        <v>306.87</v>
      </c>
      <c r="E1113" s="12">
        <v>297.92</v>
      </c>
      <c r="F1113" s="12">
        <v>303.44</v>
      </c>
      <c r="G1113" s="13">
        <v>20625504</v>
      </c>
      <c r="H1113" s="14">
        <v>-1.6943661515534499E-2</v>
      </c>
      <c r="I1113" s="14">
        <v>-1.70888476751851E-2</v>
      </c>
      <c r="J1113" s="11">
        <v>2023</v>
      </c>
      <c r="K1113" s="11">
        <v>4</v>
      </c>
      <c r="L1113" s="11">
        <v>2</v>
      </c>
      <c r="M1113" s="11" t="s">
        <v>40</v>
      </c>
    </row>
    <row r="1114" spans="1:13" x14ac:dyDescent="0.2">
      <c r="A1114" s="5">
        <v>45028</v>
      </c>
      <c r="B1114" s="6" t="s">
        <v>45</v>
      </c>
      <c r="C1114" s="7">
        <v>303.5</v>
      </c>
      <c r="D1114" s="7">
        <v>307.61</v>
      </c>
      <c r="E1114" s="7">
        <v>302.24</v>
      </c>
      <c r="F1114" s="7">
        <v>304.70999999999998</v>
      </c>
      <c r="G1114" s="8">
        <v>37812593</v>
      </c>
      <c r="H1114" s="9">
        <v>4.1853414184023002E-3</v>
      </c>
      <c r="I1114" s="9">
        <v>4.1766072388758997E-3</v>
      </c>
      <c r="J1114" s="6">
        <v>2023</v>
      </c>
      <c r="K1114" s="6">
        <v>4</v>
      </c>
      <c r="L1114" s="6">
        <v>2</v>
      </c>
      <c r="M1114" s="6" t="s">
        <v>41</v>
      </c>
    </row>
    <row r="1115" spans="1:13" x14ac:dyDescent="0.2">
      <c r="A1115" s="10">
        <v>45029</v>
      </c>
      <c r="B1115" s="11" t="s">
        <v>45</v>
      </c>
      <c r="C1115" s="12">
        <v>305.51</v>
      </c>
      <c r="D1115" s="12">
        <v>304.22000000000003</v>
      </c>
      <c r="E1115" s="12">
        <v>294.25</v>
      </c>
      <c r="F1115" s="12">
        <v>298.12</v>
      </c>
      <c r="G1115" s="13">
        <v>40895449</v>
      </c>
      <c r="H1115" s="14">
        <v>-2.1627120869022898E-2</v>
      </c>
      <c r="I1115" s="14">
        <v>-2.1864414606026301E-2</v>
      </c>
      <c r="J1115" s="11">
        <v>2023</v>
      </c>
      <c r="K1115" s="11">
        <v>4</v>
      </c>
      <c r="L1115" s="11">
        <v>2</v>
      </c>
      <c r="M1115" s="11" t="s">
        <v>42</v>
      </c>
    </row>
    <row r="1116" spans="1:13" x14ac:dyDescent="0.2">
      <c r="A1116" s="5">
        <v>45030</v>
      </c>
      <c r="B1116" s="6" t="s">
        <v>45</v>
      </c>
      <c r="C1116" s="7">
        <v>298.79000000000002</v>
      </c>
      <c r="D1116" s="7">
        <v>307.35000000000002</v>
      </c>
      <c r="E1116" s="7">
        <v>301.94</v>
      </c>
      <c r="F1116" s="7">
        <v>304.77</v>
      </c>
      <c r="G1116" s="8">
        <v>24266989</v>
      </c>
      <c r="H1116" s="9">
        <v>2.2306453777002501E-2</v>
      </c>
      <c r="I1116" s="9">
        <v>2.2061303758070201E-2</v>
      </c>
      <c r="J1116" s="6">
        <v>2023</v>
      </c>
      <c r="K1116" s="6">
        <v>4</v>
      </c>
      <c r="L1116" s="6">
        <v>2</v>
      </c>
      <c r="M1116" s="6" t="s">
        <v>43</v>
      </c>
    </row>
    <row r="1117" spans="1:13" x14ac:dyDescent="0.2">
      <c r="A1117" s="10">
        <v>45033</v>
      </c>
      <c r="B1117" s="11" t="s">
        <v>45</v>
      </c>
      <c r="C1117" s="12">
        <v>304.57</v>
      </c>
      <c r="D1117" s="12">
        <v>304.89</v>
      </c>
      <c r="E1117" s="12">
        <v>300.3</v>
      </c>
      <c r="F1117" s="12">
        <v>302.70999999999998</v>
      </c>
      <c r="G1117" s="13">
        <v>35523494</v>
      </c>
      <c r="H1117" s="14">
        <v>-6.7591954588706003E-3</v>
      </c>
      <c r="I1117" s="14">
        <v>-6.7821422803170999E-3</v>
      </c>
      <c r="J1117" s="11">
        <v>2023</v>
      </c>
      <c r="K1117" s="11">
        <v>4</v>
      </c>
      <c r="L1117" s="11">
        <v>2</v>
      </c>
      <c r="M1117" s="11" t="s">
        <v>44</v>
      </c>
    </row>
    <row r="1118" spans="1:13" x14ac:dyDescent="0.2">
      <c r="A1118" s="5">
        <v>45034</v>
      </c>
      <c r="B1118" s="6" t="s">
        <v>45</v>
      </c>
      <c r="C1118" s="7">
        <v>301.01</v>
      </c>
      <c r="D1118" s="7">
        <v>312.41000000000003</v>
      </c>
      <c r="E1118" s="7">
        <v>307.58999999999997</v>
      </c>
      <c r="F1118" s="7">
        <v>310.73</v>
      </c>
      <c r="G1118" s="8">
        <v>41020166</v>
      </c>
      <c r="H1118" s="9">
        <v>2.6494004162399699E-2</v>
      </c>
      <c r="I1118" s="9">
        <v>2.6149116410011101E-2</v>
      </c>
      <c r="J1118" s="6">
        <v>2023</v>
      </c>
      <c r="K1118" s="6">
        <v>4</v>
      </c>
      <c r="L1118" s="6">
        <v>2</v>
      </c>
      <c r="M1118" s="6" t="s">
        <v>40</v>
      </c>
    </row>
    <row r="1119" spans="1:13" x14ac:dyDescent="0.2">
      <c r="A1119" s="10">
        <v>45035</v>
      </c>
      <c r="B1119" s="11" t="s">
        <v>45</v>
      </c>
      <c r="C1119" s="12">
        <v>310.08</v>
      </c>
      <c r="D1119" s="12">
        <v>308.02</v>
      </c>
      <c r="E1119" s="12">
        <v>305.26</v>
      </c>
      <c r="F1119" s="12">
        <v>306.89999999999998</v>
      </c>
      <c r="G1119" s="13">
        <v>24754323</v>
      </c>
      <c r="H1119" s="14">
        <v>-1.2325813407138101E-2</v>
      </c>
      <c r="I1119" s="14">
        <v>-1.2402406275566699E-2</v>
      </c>
      <c r="J1119" s="11">
        <v>2023</v>
      </c>
      <c r="K1119" s="11">
        <v>4</v>
      </c>
      <c r="L1119" s="11">
        <v>2</v>
      </c>
      <c r="M1119" s="11" t="s">
        <v>41</v>
      </c>
    </row>
    <row r="1120" spans="1:13" x14ac:dyDescent="0.2">
      <c r="A1120" s="5">
        <v>45036</v>
      </c>
      <c r="B1120" s="6" t="s">
        <v>45</v>
      </c>
      <c r="C1120" s="7">
        <v>306</v>
      </c>
      <c r="D1120" s="7">
        <v>309.16000000000003</v>
      </c>
      <c r="E1120" s="7">
        <v>303.16000000000003</v>
      </c>
      <c r="F1120" s="7">
        <v>306.54000000000002</v>
      </c>
      <c r="G1120" s="8">
        <v>25992325</v>
      </c>
      <c r="H1120" s="9">
        <v>-1.1730205278590001E-3</v>
      </c>
      <c r="I1120" s="9">
        <v>-1.1737090549287E-3</v>
      </c>
      <c r="J1120" s="6">
        <v>2023</v>
      </c>
      <c r="K1120" s="6">
        <v>4</v>
      </c>
      <c r="L1120" s="6">
        <v>2</v>
      </c>
      <c r="M1120" s="6" t="s">
        <v>42</v>
      </c>
    </row>
    <row r="1121" spans="1:13" x14ac:dyDescent="0.2">
      <c r="A1121" s="10">
        <v>45037</v>
      </c>
      <c r="B1121" s="11" t="s">
        <v>45</v>
      </c>
      <c r="C1121" s="12">
        <v>306.13</v>
      </c>
      <c r="D1121" s="12">
        <v>316.45</v>
      </c>
      <c r="E1121" s="12">
        <v>310.89</v>
      </c>
      <c r="F1121" s="12">
        <v>312.89999999999998</v>
      </c>
      <c r="G1121" s="13">
        <v>31154554</v>
      </c>
      <c r="H1121" s="14">
        <v>2.0747700137012801E-2</v>
      </c>
      <c r="I1121" s="14">
        <v>2.0535398104074599E-2</v>
      </c>
      <c r="J1121" s="11">
        <v>2023</v>
      </c>
      <c r="K1121" s="11">
        <v>4</v>
      </c>
      <c r="L1121" s="11">
        <v>2</v>
      </c>
      <c r="M1121" s="11" t="s">
        <v>43</v>
      </c>
    </row>
    <row r="1122" spans="1:13" x14ac:dyDescent="0.2">
      <c r="A1122" s="5">
        <v>45040</v>
      </c>
      <c r="B1122" s="6" t="s">
        <v>45</v>
      </c>
      <c r="C1122" s="7">
        <v>313.92</v>
      </c>
      <c r="D1122" s="7">
        <v>317.08999999999997</v>
      </c>
      <c r="E1122" s="7">
        <v>306.83999999999997</v>
      </c>
      <c r="F1122" s="7">
        <v>311.5</v>
      </c>
      <c r="G1122" s="8">
        <v>19416329</v>
      </c>
      <c r="H1122" s="9">
        <v>-4.4742729306487001E-3</v>
      </c>
      <c r="I1122" s="9">
        <v>-4.4843124473284996E-3</v>
      </c>
      <c r="J1122" s="6">
        <v>2023</v>
      </c>
      <c r="K1122" s="6">
        <v>4</v>
      </c>
      <c r="L1122" s="6">
        <v>2</v>
      </c>
      <c r="M1122" s="6" t="s">
        <v>44</v>
      </c>
    </row>
    <row r="1123" spans="1:13" x14ac:dyDescent="0.2">
      <c r="A1123" s="10">
        <v>45041</v>
      </c>
      <c r="B1123" s="11" t="s">
        <v>45</v>
      </c>
      <c r="C1123" s="12">
        <v>312.08999999999997</v>
      </c>
      <c r="D1123" s="12">
        <v>315.89999999999998</v>
      </c>
      <c r="E1123" s="12">
        <v>310.45</v>
      </c>
      <c r="F1123" s="12">
        <v>313.02</v>
      </c>
      <c r="G1123" s="13">
        <v>25839520</v>
      </c>
      <c r="H1123" s="14">
        <v>4.8796147672550997E-3</v>
      </c>
      <c r="I1123" s="14">
        <v>4.8677480348484001E-3</v>
      </c>
      <c r="J1123" s="11">
        <v>2023</v>
      </c>
      <c r="K1123" s="11">
        <v>4</v>
      </c>
      <c r="L1123" s="11">
        <v>2</v>
      </c>
      <c r="M1123" s="11" t="s">
        <v>40</v>
      </c>
    </row>
    <row r="1124" spans="1:13" x14ac:dyDescent="0.2">
      <c r="A1124" s="5">
        <v>45042</v>
      </c>
      <c r="B1124" s="6" t="s">
        <v>45</v>
      </c>
      <c r="C1124" s="7">
        <v>314.24</v>
      </c>
      <c r="D1124" s="7">
        <v>320.04000000000002</v>
      </c>
      <c r="E1124" s="7">
        <v>316.02999999999997</v>
      </c>
      <c r="F1124" s="7">
        <v>318.64</v>
      </c>
      <c r="G1124" s="8">
        <v>47546679</v>
      </c>
      <c r="H1124" s="9">
        <v>1.7954124337103E-2</v>
      </c>
      <c r="I1124" s="9">
        <v>1.7794852611032402E-2</v>
      </c>
      <c r="J1124" s="6">
        <v>2023</v>
      </c>
      <c r="K1124" s="6">
        <v>4</v>
      </c>
      <c r="L1124" s="6">
        <v>2</v>
      </c>
      <c r="M1124" s="6" t="s">
        <v>41</v>
      </c>
    </row>
    <row r="1125" spans="1:13" x14ac:dyDescent="0.2">
      <c r="A1125" s="10">
        <v>45043</v>
      </c>
      <c r="B1125" s="11" t="s">
        <v>45</v>
      </c>
      <c r="C1125" s="12">
        <v>318.06</v>
      </c>
      <c r="D1125" s="12">
        <v>318.17</v>
      </c>
      <c r="E1125" s="12">
        <v>312.66000000000003</v>
      </c>
      <c r="F1125" s="12">
        <v>316.05</v>
      </c>
      <c r="G1125" s="13">
        <v>21517612</v>
      </c>
      <c r="H1125" s="14">
        <v>-8.1282952548329002E-3</v>
      </c>
      <c r="I1125" s="14">
        <v>-8.1615099550809006E-3</v>
      </c>
      <c r="J1125" s="11">
        <v>2023</v>
      </c>
      <c r="K1125" s="11">
        <v>4</v>
      </c>
      <c r="L1125" s="11">
        <v>2</v>
      </c>
      <c r="M1125" s="11" t="s">
        <v>42</v>
      </c>
    </row>
    <row r="1126" spans="1:13" x14ac:dyDescent="0.2">
      <c r="A1126" s="5">
        <v>45044</v>
      </c>
      <c r="B1126" s="6" t="s">
        <v>45</v>
      </c>
      <c r="C1126" s="7">
        <v>318.3</v>
      </c>
      <c r="D1126" s="7">
        <v>311.14</v>
      </c>
      <c r="E1126" s="7">
        <v>308.83999999999997</v>
      </c>
      <c r="F1126" s="7">
        <v>310.01</v>
      </c>
      <c r="G1126" s="8">
        <v>32298593</v>
      </c>
      <c r="H1126" s="9">
        <v>-1.9110900174023102E-2</v>
      </c>
      <c r="I1126" s="9">
        <v>-1.9295873894879901E-2</v>
      </c>
      <c r="J1126" s="6">
        <v>2023</v>
      </c>
      <c r="K1126" s="6">
        <v>4</v>
      </c>
      <c r="L1126" s="6">
        <v>2</v>
      </c>
      <c r="M1126" s="6" t="s">
        <v>43</v>
      </c>
    </row>
    <row r="1127" spans="1:13" x14ac:dyDescent="0.2">
      <c r="A1127" s="10">
        <v>45047</v>
      </c>
      <c r="B1127" s="11" t="s">
        <v>45</v>
      </c>
      <c r="C1127" s="12">
        <v>311</v>
      </c>
      <c r="D1127" s="12">
        <v>309.52999999999997</v>
      </c>
      <c r="E1127" s="12">
        <v>296.81</v>
      </c>
      <c r="F1127" s="12">
        <v>303.14999999999998</v>
      </c>
      <c r="G1127" s="13">
        <v>29254024</v>
      </c>
      <c r="H1127" s="14">
        <v>-2.21283184413406E-2</v>
      </c>
      <c r="I1127" s="14">
        <v>-2.2376822505688201E-2</v>
      </c>
      <c r="J1127" s="11">
        <v>2023</v>
      </c>
      <c r="K1127" s="11">
        <v>5</v>
      </c>
      <c r="L1127" s="11">
        <v>2</v>
      </c>
      <c r="M1127" s="11" t="s">
        <v>44</v>
      </c>
    </row>
    <row r="1128" spans="1:13" x14ac:dyDescent="0.2">
      <c r="A1128" s="5">
        <v>45048</v>
      </c>
      <c r="B1128" s="6" t="s">
        <v>45</v>
      </c>
      <c r="C1128" s="7">
        <v>303.31</v>
      </c>
      <c r="D1128" s="7">
        <v>310.77999999999997</v>
      </c>
      <c r="E1128" s="7">
        <v>303.39999999999998</v>
      </c>
      <c r="F1128" s="7">
        <v>306.13</v>
      </c>
      <c r="G1128" s="8">
        <v>23801439</v>
      </c>
      <c r="H1128" s="9">
        <v>9.8301171037440006E-3</v>
      </c>
      <c r="I1128" s="9">
        <v>9.7821158184301996E-3</v>
      </c>
      <c r="J1128" s="6">
        <v>2023</v>
      </c>
      <c r="K1128" s="6">
        <v>5</v>
      </c>
      <c r="L1128" s="6">
        <v>2</v>
      </c>
      <c r="M1128" s="6" t="s">
        <v>40</v>
      </c>
    </row>
    <row r="1129" spans="1:13" x14ac:dyDescent="0.2">
      <c r="A1129" s="10">
        <v>45049</v>
      </c>
      <c r="B1129" s="11" t="s">
        <v>45</v>
      </c>
      <c r="C1129" s="12">
        <v>307</v>
      </c>
      <c r="D1129" s="12">
        <v>312.24</v>
      </c>
      <c r="E1129" s="12">
        <v>305.58999999999997</v>
      </c>
      <c r="F1129" s="12">
        <v>308.19</v>
      </c>
      <c r="G1129" s="13">
        <v>26718931</v>
      </c>
      <c r="H1129" s="14">
        <v>6.7291673472054002E-3</v>
      </c>
      <c r="I1129" s="14">
        <v>6.7066275601119999E-3</v>
      </c>
      <c r="J1129" s="11">
        <v>2023</v>
      </c>
      <c r="K1129" s="11">
        <v>5</v>
      </c>
      <c r="L1129" s="11">
        <v>2</v>
      </c>
      <c r="M1129" s="11" t="s">
        <v>41</v>
      </c>
    </row>
    <row r="1130" spans="1:13" x14ac:dyDescent="0.2">
      <c r="A1130" s="5">
        <v>45050</v>
      </c>
      <c r="B1130" s="6" t="s">
        <v>45</v>
      </c>
      <c r="C1130" s="7">
        <v>307.20999999999998</v>
      </c>
      <c r="D1130" s="7">
        <v>317.82</v>
      </c>
      <c r="E1130" s="7">
        <v>308.77</v>
      </c>
      <c r="F1130" s="7">
        <v>313.57</v>
      </c>
      <c r="G1130" s="8">
        <v>42294700</v>
      </c>
      <c r="H1130" s="9">
        <v>1.7456763684740001E-2</v>
      </c>
      <c r="I1130" s="9">
        <v>1.7306144738642702E-2</v>
      </c>
      <c r="J1130" s="6">
        <v>2023</v>
      </c>
      <c r="K1130" s="6">
        <v>5</v>
      </c>
      <c r="L1130" s="6">
        <v>2</v>
      </c>
      <c r="M1130" s="6" t="s">
        <v>42</v>
      </c>
    </row>
    <row r="1131" spans="1:13" x14ac:dyDescent="0.2">
      <c r="A1131" s="10">
        <v>45051</v>
      </c>
      <c r="B1131" s="11" t="s">
        <v>45</v>
      </c>
      <c r="C1131" s="12">
        <v>310.45</v>
      </c>
      <c r="D1131" s="12">
        <v>314.64</v>
      </c>
      <c r="E1131" s="12">
        <v>309.58999999999997</v>
      </c>
      <c r="F1131" s="12">
        <v>312.41000000000003</v>
      </c>
      <c r="G1131" s="13">
        <v>29516663</v>
      </c>
      <c r="H1131" s="14">
        <v>-3.6993334821570001E-3</v>
      </c>
      <c r="I1131" s="14">
        <v>-3.7061929384327001E-3</v>
      </c>
      <c r="J1131" s="11">
        <v>2023</v>
      </c>
      <c r="K1131" s="11">
        <v>5</v>
      </c>
      <c r="L1131" s="11">
        <v>2</v>
      </c>
      <c r="M1131" s="11" t="s">
        <v>43</v>
      </c>
    </row>
    <row r="1132" spans="1:13" x14ac:dyDescent="0.2">
      <c r="A1132" s="5">
        <v>45054</v>
      </c>
      <c r="B1132" s="6" t="s">
        <v>45</v>
      </c>
      <c r="C1132" s="7">
        <v>311.51</v>
      </c>
      <c r="D1132" s="7">
        <v>307</v>
      </c>
      <c r="E1132" s="7">
        <v>303.3</v>
      </c>
      <c r="F1132" s="7">
        <v>305.63</v>
      </c>
      <c r="G1132" s="8">
        <v>30932933</v>
      </c>
      <c r="H1132" s="9">
        <v>-2.17022502480714E-2</v>
      </c>
      <c r="I1132" s="9">
        <v>-2.1941207682976999E-2</v>
      </c>
      <c r="J1132" s="6">
        <v>2023</v>
      </c>
      <c r="K1132" s="6">
        <v>5</v>
      </c>
      <c r="L1132" s="6">
        <v>2</v>
      </c>
      <c r="M1132" s="6" t="s">
        <v>44</v>
      </c>
    </row>
    <row r="1133" spans="1:13" x14ac:dyDescent="0.2">
      <c r="A1133" s="10">
        <v>45055</v>
      </c>
      <c r="B1133" s="11" t="s">
        <v>45</v>
      </c>
      <c r="C1133" s="12">
        <v>306.70999999999998</v>
      </c>
      <c r="D1133" s="12">
        <v>296.67</v>
      </c>
      <c r="E1133" s="12">
        <v>291.33999999999997</v>
      </c>
      <c r="F1133" s="12">
        <v>294.69</v>
      </c>
      <c r="G1133" s="13">
        <v>40412312</v>
      </c>
      <c r="H1133" s="14">
        <v>-3.5794915420606602E-2</v>
      </c>
      <c r="I1133" s="14">
        <v>-3.6451263658626901E-2</v>
      </c>
      <c r="J1133" s="11">
        <v>2023</v>
      </c>
      <c r="K1133" s="11">
        <v>5</v>
      </c>
      <c r="L1133" s="11">
        <v>2</v>
      </c>
      <c r="M1133" s="11" t="s">
        <v>40</v>
      </c>
    </row>
    <row r="1134" spans="1:13" x14ac:dyDescent="0.2">
      <c r="A1134" s="5">
        <v>45056</v>
      </c>
      <c r="B1134" s="6" t="s">
        <v>45</v>
      </c>
      <c r="C1134" s="7">
        <v>294.8</v>
      </c>
      <c r="D1134" s="7">
        <v>312.02999999999997</v>
      </c>
      <c r="E1134" s="7">
        <v>305.25</v>
      </c>
      <c r="F1134" s="7">
        <v>308.48</v>
      </c>
      <c r="G1134" s="8">
        <v>22920981</v>
      </c>
      <c r="H1134" s="9">
        <v>4.6794937052495801E-2</v>
      </c>
      <c r="I1134" s="9">
        <v>4.5733055067292798E-2</v>
      </c>
      <c r="J1134" s="6">
        <v>2023</v>
      </c>
      <c r="K1134" s="6">
        <v>5</v>
      </c>
      <c r="L1134" s="6">
        <v>2</v>
      </c>
      <c r="M1134" s="6" t="s">
        <v>41</v>
      </c>
    </row>
    <row r="1135" spans="1:13" x14ac:dyDescent="0.2">
      <c r="A1135" s="10">
        <v>45057</v>
      </c>
      <c r="B1135" s="11" t="s">
        <v>45</v>
      </c>
      <c r="C1135" s="12">
        <v>308.27999999999997</v>
      </c>
      <c r="D1135" s="12">
        <v>313.18</v>
      </c>
      <c r="E1135" s="12">
        <v>309.47000000000003</v>
      </c>
      <c r="F1135" s="12">
        <v>311.24</v>
      </c>
      <c r="G1135" s="13">
        <v>18261615</v>
      </c>
      <c r="H1135" s="14">
        <v>8.9470954356847005E-3</v>
      </c>
      <c r="I1135" s="14">
        <v>8.9073073265486004E-3</v>
      </c>
      <c r="J1135" s="11">
        <v>2023</v>
      </c>
      <c r="K1135" s="11">
        <v>5</v>
      </c>
      <c r="L1135" s="11">
        <v>2</v>
      </c>
      <c r="M1135" s="11" t="s">
        <v>42</v>
      </c>
    </row>
    <row r="1136" spans="1:13" x14ac:dyDescent="0.2">
      <c r="A1136" s="5">
        <v>45058</v>
      </c>
      <c r="B1136" s="6" t="s">
        <v>45</v>
      </c>
      <c r="C1136" s="7">
        <v>309.99</v>
      </c>
      <c r="D1136" s="7">
        <v>313.41000000000003</v>
      </c>
      <c r="E1136" s="7">
        <v>311.27</v>
      </c>
      <c r="F1136" s="7">
        <v>312.08999999999997</v>
      </c>
      <c r="G1136" s="8">
        <v>42494728</v>
      </c>
      <c r="H1136" s="9">
        <v>2.7310114381183998E-3</v>
      </c>
      <c r="I1136" s="9">
        <v>2.7272890021841001E-3</v>
      </c>
      <c r="J1136" s="6">
        <v>2023</v>
      </c>
      <c r="K1136" s="6">
        <v>5</v>
      </c>
      <c r="L1136" s="6">
        <v>2</v>
      </c>
      <c r="M1136" s="6" t="s">
        <v>43</v>
      </c>
    </row>
    <row r="1137" spans="1:13" x14ac:dyDescent="0.2">
      <c r="A1137" s="10">
        <v>45061</v>
      </c>
      <c r="B1137" s="11" t="s">
        <v>45</v>
      </c>
      <c r="C1137" s="12">
        <v>309.20999999999998</v>
      </c>
      <c r="D1137" s="12">
        <v>316.76</v>
      </c>
      <c r="E1137" s="12">
        <v>309.73</v>
      </c>
      <c r="F1137" s="12">
        <v>313.64999999999998</v>
      </c>
      <c r="G1137" s="13">
        <v>26045170</v>
      </c>
      <c r="H1137" s="14">
        <v>4.9985581082381001E-3</v>
      </c>
      <c r="I1137" s="14">
        <v>4.9861067918388E-3</v>
      </c>
      <c r="J1137" s="11">
        <v>2023</v>
      </c>
      <c r="K1137" s="11">
        <v>5</v>
      </c>
      <c r="L1137" s="11">
        <v>2</v>
      </c>
      <c r="M1137" s="11" t="s">
        <v>44</v>
      </c>
    </row>
    <row r="1138" spans="1:13" x14ac:dyDescent="0.2">
      <c r="A1138" s="5">
        <v>45062</v>
      </c>
      <c r="B1138" s="6" t="s">
        <v>45</v>
      </c>
      <c r="C1138" s="7">
        <v>315.76</v>
      </c>
      <c r="D1138" s="7">
        <v>309.13</v>
      </c>
      <c r="E1138" s="7">
        <v>304.93</v>
      </c>
      <c r="F1138" s="7">
        <v>306.83999999999997</v>
      </c>
      <c r="G1138" s="8">
        <v>32686301</v>
      </c>
      <c r="H1138" s="9">
        <v>-2.17120994739359E-2</v>
      </c>
      <c r="I1138" s="9">
        <v>-2.1951275451656701E-2</v>
      </c>
      <c r="J1138" s="6">
        <v>2023</v>
      </c>
      <c r="K1138" s="6">
        <v>5</v>
      </c>
      <c r="L1138" s="6">
        <v>2</v>
      </c>
      <c r="M1138" s="6" t="s">
        <v>40</v>
      </c>
    </row>
    <row r="1139" spans="1:13" x14ac:dyDescent="0.2">
      <c r="A1139" s="10">
        <v>45063</v>
      </c>
      <c r="B1139" s="11" t="s">
        <v>45</v>
      </c>
      <c r="C1139" s="12">
        <v>306.54000000000002</v>
      </c>
      <c r="D1139" s="12">
        <v>306.51</v>
      </c>
      <c r="E1139" s="12">
        <v>301.04000000000002</v>
      </c>
      <c r="F1139" s="12">
        <v>303.2</v>
      </c>
      <c r="G1139" s="13">
        <v>19889203</v>
      </c>
      <c r="H1139" s="14">
        <v>-1.1862860122539299E-2</v>
      </c>
      <c r="I1139" s="14">
        <v>-1.1933785322878801E-2</v>
      </c>
      <c r="J1139" s="11">
        <v>2023</v>
      </c>
      <c r="K1139" s="11">
        <v>5</v>
      </c>
      <c r="L1139" s="11">
        <v>2</v>
      </c>
      <c r="M1139" s="11" t="s">
        <v>41</v>
      </c>
    </row>
    <row r="1140" spans="1:13" x14ac:dyDescent="0.2">
      <c r="A1140" s="5">
        <v>45064</v>
      </c>
      <c r="B1140" s="6" t="s">
        <v>45</v>
      </c>
      <c r="C1140" s="7">
        <v>302.58999999999997</v>
      </c>
      <c r="D1140" s="7">
        <v>313.14</v>
      </c>
      <c r="E1140" s="7">
        <v>310.58</v>
      </c>
      <c r="F1140" s="7">
        <v>311.82</v>
      </c>
      <c r="G1140" s="8">
        <v>28090563</v>
      </c>
      <c r="H1140" s="9">
        <v>2.8430079155672801E-2</v>
      </c>
      <c r="I1140" s="9">
        <v>2.80334444801889E-2</v>
      </c>
      <c r="J1140" s="6">
        <v>2023</v>
      </c>
      <c r="K1140" s="6">
        <v>5</v>
      </c>
      <c r="L1140" s="6">
        <v>2</v>
      </c>
      <c r="M1140" s="6" t="s">
        <v>42</v>
      </c>
    </row>
    <row r="1141" spans="1:13" x14ac:dyDescent="0.2">
      <c r="A1141" s="10">
        <v>45065</v>
      </c>
      <c r="B1141" s="11" t="s">
        <v>45</v>
      </c>
      <c r="C1141" s="12">
        <v>310.83999999999997</v>
      </c>
      <c r="D1141" s="12">
        <v>319.52999999999997</v>
      </c>
      <c r="E1141" s="12">
        <v>311.95999999999998</v>
      </c>
      <c r="F1141" s="12">
        <v>315.26</v>
      </c>
      <c r="G1141" s="13">
        <v>17989639</v>
      </c>
      <c r="H1141" s="14">
        <v>1.1032005644281801E-2</v>
      </c>
      <c r="I1141" s="14">
        <v>1.0971596949990701E-2</v>
      </c>
      <c r="J1141" s="11">
        <v>2023</v>
      </c>
      <c r="K1141" s="11">
        <v>5</v>
      </c>
      <c r="L1141" s="11">
        <v>2</v>
      </c>
      <c r="M1141" s="11" t="s">
        <v>43</v>
      </c>
    </row>
    <row r="1142" spans="1:13" x14ac:dyDescent="0.2">
      <c r="A1142" s="5">
        <v>45068</v>
      </c>
      <c r="B1142" s="6" t="s">
        <v>45</v>
      </c>
      <c r="C1142" s="7">
        <v>317.13</v>
      </c>
      <c r="D1142" s="7">
        <v>313.97000000000003</v>
      </c>
      <c r="E1142" s="7">
        <v>308.52</v>
      </c>
      <c r="F1142" s="7">
        <v>311.68</v>
      </c>
      <c r="G1142" s="8">
        <v>25482648</v>
      </c>
      <c r="H1142" s="9">
        <v>-1.13557064010657E-2</v>
      </c>
      <c r="I1142" s="9">
        <v>-1.1420674744226001E-2</v>
      </c>
      <c r="J1142" s="6">
        <v>2023</v>
      </c>
      <c r="K1142" s="6">
        <v>5</v>
      </c>
      <c r="L1142" s="6">
        <v>2</v>
      </c>
      <c r="M1142" s="6" t="s">
        <v>44</v>
      </c>
    </row>
    <row r="1143" spans="1:13" x14ac:dyDescent="0.2">
      <c r="A1143" s="10">
        <v>45069</v>
      </c>
      <c r="B1143" s="11" t="s">
        <v>45</v>
      </c>
      <c r="C1143" s="12">
        <v>312.97000000000003</v>
      </c>
      <c r="D1143" s="12">
        <v>310.75</v>
      </c>
      <c r="E1143" s="12">
        <v>301.81</v>
      </c>
      <c r="F1143" s="12">
        <v>305.89</v>
      </c>
      <c r="G1143" s="13">
        <v>20583687</v>
      </c>
      <c r="H1143" s="14">
        <v>-1.8576745379876799E-2</v>
      </c>
      <c r="I1143" s="14">
        <v>-1.8751460253362402E-2</v>
      </c>
      <c r="J1143" s="11">
        <v>2023</v>
      </c>
      <c r="K1143" s="11">
        <v>5</v>
      </c>
      <c r="L1143" s="11">
        <v>2</v>
      </c>
      <c r="M1143" s="11" t="s">
        <v>40</v>
      </c>
    </row>
    <row r="1144" spans="1:13" x14ac:dyDescent="0.2">
      <c r="A1144" s="5">
        <v>45070</v>
      </c>
      <c r="B1144" s="6" t="s">
        <v>45</v>
      </c>
      <c r="C1144" s="7">
        <v>304.49</v>
      </c>
      <c r="D1144" s="7">
        <v>305.87</v>
      </c>
      <c r="E1144" s="7">
        <v>300.36</v>
      </c>
      <c r="F1144" s="7">
        <v>303.60000000000002</v>
      </c>
      <c r="G1144" s="8">
        <v>19212853</v>
      </c>
      <c r="H1144" s="9">
        <v>-7.4863513027557003E-3</v>
      </c>
      <c r="I1144" s="9">
        <v>-7.5145146793328E-3</v>
      </c>
      <c r="J1144" s="6">
        <v>2023</v>
      </c>
      <c r="K1144" s="6">
        <v>5</v>
      </c>
      <c r="L1144" s="6">
        <v>2</v>
      </c>
      <c r="M1144" s="6" t="s">
        <v>41</v>
      </c>
    </row>
    <row r="1145" spans="1:13" x14ac:dyDescent="0.2">
      <c r="A1145" s="10">
        <v>45071</v>
      </c>
      <c r="B1145" s="11" t="s">
        <v>45</v>
      </c>
      <c r="C1145" s="12">
        <v>305.27</v>
      </c>
      <c r="D1145" s="12">
        <v>303.83999999999997</v>
      </c>
      <c r="E1145" s="12">
        <v>300.77999999999997</v>
      </c>
      <c r="F1145" s="12">
        <v>302.27</v>
      </c>
      <c r="G1145" s="13">
        <v>22826885</v>
      </c>
      <c r="H1145" s="14">
        <v>-4.3807641633728999E-3</v>
      </c>
      <c r="I1145" s="14">
        <v>-4.3903878269854002E-3</v>
      </c>
      <c r="J1145" s="11">
        <v>2023</v>
      </c>
      <c r="K1145" s="11">
        <v>5</v>
      </c>
      <c r="L1145" s="11">
        <v>2</v>
      </c>
      <c r="M1145" s="11" t="s">
        <v>42</v>
      </c>
    </row>
    <row r="1146" spans="1:13" x14ac:dyDescent="0.2">
      <c r="A1146" s="5">
        <v>45072</v>
      </c>
      <c r="B1146" s="6" t="s">
        <v>45</v>
      </c>
      <c r="C1146" s="7">
        <v>302.06</v>
      </c>
      <c r="D1146" s="7">
        <v>316.52</v>
      </c>
      <c r="E1146" s="7">
        <v>307.62</v>
      </c>
      <c r="F1146" s="7">
        <v>312.37</v>
      </c>
      <c r="G1146" s="8">
        <v>12564289</v>
      </c>
      <c r="H1146" s="9">
        <v>3.34138353127999E-2</v>
      </c>
      <c r="I1146" s="9">
        <v>3.2867724929962198E-2</v>
      </c>
      <c r="J1146" s="6">
        <v>2023</v>
      </c>
      <c r="K1146" s="6">
        <v>5</v>
      </c>
      <c r="L1146" s="6">
        <v>2</v>
      </c>
      <c r="M1146" s="6" t="s">
        <v>43</v>
      </c>
    </row>
    <row r="1147" spans="1:13" x14ac:dyDescent="0.2">
      <c r="A1147" s="10">
        <v>45075</v>
      </c>
      <c r="B1147" s="11" t="s">
        <v>45</v>
      </c>
      <c r="C1147" s="12">
        <v>311.47000000000003</v>
      </c>
      <c r="D1147" s="12">
        <v>314.8</v>
      </c>
      <c r="E1147" s="12">
        <v>308.25</v>
      </c>
      <c r="F1147" s="12">
        <v>311.63</v>
      </c>
      <c r="G1147" s="13">
        <v>17652988</v>
      </c>
      <c r="H1147" s="14">
        <v>-2.3689854979670999E-3</v>
      </c>
      <c r="I1147" s="14">
        <v>-2.3717959836557999E-3</v>
      </c>
      <c r="J1147" s="11">
        <v>2023</v>
      </c>
      <c r="K1147" s="11">
        <v>5</v>
      </c>
      <c r="L1147" s="11">
        <v>2</v>
      </c>
      <c r="M1147" s="11" t="s">
        <v>44</v>
      </c>
    </row>
    <row r="1148" spans="1:13" x14ac:dyDescent="0.2">
      <c r="A1148" s="5">
        <v>45076</v>
      </c>
      <c r="B1148" s="6" t="s">
        <v>45</v>
      </c>
      <c r="C1148" s="7">
        <v>311.2</v>
      </c>
      <c r="D1148" s="7">
        <v>308.19</v>
      </c>
      <c r="E1148" s="7">
        <v>303.81</v>
      </c>
      <c r="F1148" s="7">
        <v>306.02999999999997</v>
      </c>
      <c r="G1148" s="8">
        <v>31614000</v>
      </c>
      <c r="H1148" s="9">
        <v>-1.7970028559509799E-2</v>
      </c>
      <c r="I1148" s="9">
        <v>-1.8133450278258599E-2</v>
      </c>
      <c r="J1148" s="6">
        <v>2023</v>
      </c>
      <c r="K1148" s="6">
        <v>5</v>
      </c>
      <c r="L1148" s="6">
        <v>2</v>
      </c>
      <c r="M1148" s="6" t="s">
        <v>40</v>
      </c>
    </row>
    <row r="1149" spans="1:13" x14ac:dyDescent="0.2">
      <c r="A1149" s="10">
        <v>45077</v>
      </c>
      <c r="B1149" s="11" t="s">
        <v>45</v>
      </c>
      <c r="C1149" s="12">
        <v>304.89</v>
      </c>
      <c r="D1149" s="12">
        <v>311.24</v>
      </c>
      <c r="E1149" s="12">
        <v>299.74</v>
      </c>
      <c r="F1149" s="12">
        <v>305.92</v>
      </c>
      <c r="G1149" s="13">
        <v>27748332</v>
      </c>
      <c r="H1149" s="14">
        <v>-3.5944188478240002E-4</v>
      </c>
      <c r="I1149" s="14">
        <v>-3.595064995006E-4</v>
      </c>
      <c r="J1149" s="11">
        <v>2023</v>
      </c>
      <c r="K1149" s="11">
        <v>5</v>
      </c>
      <c r="L1149" s="11">
        <v>2</v>
      </c>
      <c r="M1149" s="11" t="s">
        <v>41</v>
      </c>
    </row>
    <row r="1150" spans="1:13" x14ac:dyDescent="0.2">
      <c r="A1150" s="5">
        <v>45078</v>
      </c>
      <c r="B1150" s="6" t="s">
        <v>45</v>
      </c>
      <c r="C1150" s="7">
        <v>304.01</v>
      </c>
      <c r="D1150" s="7">
        <v>312.05</v>
      </c>
      <c r="E1150" s="7">
        <v>302.41000000000003</v>
      </c>
      <c r="F1150" s="7">
        <v>307.38</v>
      </c>
      <c r="G1150" s="8">
        <v>18112815</v>
      </c>
      <c r="H1150" s="9">
        <v>4.7724895397488996E-3</v>
      </c>
      <c r="I1150" s="9">
        <v>4.7611373161293999E-3</v>
      </c>
      <c r="J1150" s="6">
        <v>2023</v>
      </c>
      <c r="K1150" s="6">
        <v>6</v>
      </c>
      <c r="L1150" s="6">
        <v>2</v>
      </c>
      <c r="M1150" s="6" t="s">
        <v>42</v>
      </c>
    </row>
    <row r="1151" spans="1:13" x14ac:dyDescent="0.2">
      <c r="A1151" s="10">
        <v>45079</v>
      </c>
      <c r="B1151" s="11" t="s">
        <v>45</v>
      </c>
      <c r="C1151" s="12">
        <v>308.51</v>
      </c>
      <c r="D1151" s="12">
        <v>303.64999999999998</v>
      </c>
      <c r="E1151" s="12">
        <v>299.93</v>
      </c>
      <c r="F1151" s="12">
        <v>301.42</v>
      </c>
      <c r="G1151" s="13">
        <v>29466024</v>
      </c>
      <c r="H1151" s="14">
        <v>-1.9389680525733501E-2</v>
      </c>
      <c r="I1151" s="14">
        <v>-1.9580126187635501E-2</v>
      </c>
      <c r="J1151" s="11">
        <v>2023</v>
      </c>
      <c r="K1151" s="11">
        <v>6</v>
      </c>
      <c r="L1151" s="11">
        <v>2</v>
      </c>
      <c r="M1151" s="11" t="s">
        <v>43</v>
      </c>
    </row>
    <row r="1152" spans="1:13" x14ac:dyDescent="0.2">
      <c r="A1152" s="5">
        <v>45082</v>
      </c>
      <c r="B1152" s="6" t="s">
        <v>45</v>
      </c>
      <c r="C1152" s="7">
        <v>301.11</v>
      </c>
      <c r="D1152" s="7">
        <v>305.95</v>
      </c>
      <c r="E1152" s="7">
        <v>300.82</v>
      </c>
      <c r="F1152" s="7">
        <v>303.52</v>
      </c>
      <c r="G1152" s="8">
        <v>19209633</v>
      </c>
      <c r="H1152" s="9">
        <v>6.9670227589407998E-3</v>
      </c>
      <c r="I1152" s="9">
        <v>6.9428651951735998E-3</v>
      </c>
      <c r="J1152" s="6">
        <v>2023</v>
      </c>
      <c r="K1152" s="6">
        <v>6</v>
      </c>
      <c r="L1152" s="6">
        <v>2</v>
      </c>
      <c r="M1152" s="6" t="s">
        <v>44</v>
      </c>
    </row>
    <row r="1153" spans="1:13" x14ac:dyDescent="0.2">
      <c r="A1153" s="10">
        <v>45083</v>
      </c>
      <c r="B1153" s="11" t="s">
        <v>45</v>
      </c>
      <c r="C1153" s="12">
        <v>304.39999999999998</v>
      </c>
      <c r="D1153" s="12">
        <v>312.31</v>
      </c>
      <c r="E1153" s="12">
        <v>306.85000000000002</v>
      </c>
      <c r="F1153" s="12">
        <v>309.52999999999997</v>
      </c>
      <c r="G1153" s="13">
        <v>31045845</v>
      </c>
      <c r="H1153" s="14">
        <v>1.98010015814442E-2</v>
      </c>
      <c r="I1153" s="14">
        <v>1.9607511773603901E-2</v>
      </c>
      <c r="J1153" s="11">
        <v>2023</v>
      </c>
      <c r="K1153" s="11">
        <v>6</v>
      </c>
      <c r="L1153" s="11">
        <v>2</v>
      </c>
      <c r="M1153" s="11" t="s">
        <v>40</v>
      </c>
    </row>
    <row r="1154" spans="1:13" x14ac:dyDescent="0.2">
      <c r="A1154" s="5">
        <v>45084</v>
      </c>
      <c r="B1154" s="6" t="s">
        <v>45</v>
      </c>
      <c r="C1154" s="7">
        <v>309.95</v>
      </c>
      <c r="D1154" s="7">
        <v>313.64</v>
      </c>
      <c r="E1154" s="7">
        <v>308.24</v>
      </c>
      <c r="F1154" s="7">
        <v>310.39</v>
      </c>
      <c r="G1154" s="8">
        <v>24147578</v>
      </c>
      <c r="H1154" s="9">
        <v>2.7784059703420999E-3</v>
      </c>
      <c r="I1154" s="9">
        <v>2.7745533349477999E-3</v>
      </c>
      <c r="J1154" s="6">
        <v>2023</v>
      </c>
      <c r="K1154" s="6">
        <v>6</v>
      </c>
      <c r="L1154" s="6">
        <v>2</v>
      </c>
      <c r="M1154" s="6" t="s">
        <v>41</v>
      </c>
    </row>
    <row r="1155" spans="1:13" x14ac:dyDescent="0.2">
      <c r="A1155" s="10">
        <v>45085</v>
      </c>
      <c r="B1155" s="11" t="s">
        <v>45</v>
      </c>
      <c r="C1155" s="12">
        <v>311.2</v>
      </c>
      <c r="D1155" s="12">
        <v>310.39</v>
      </c>
      <c r="E1155" s="12">
        <v>303.19</v>
      </c>
      <c r="F1155" s="12">
        <v>306.7</v>
      </c>
      <c r="G1155" s="13">
        <v>22676720</v>
      </c>
      <c r="H1155" s="14">
        <v>-1.1888269596314199E-2</v>
      </c>
      <c r="I1155" s="14">
        <v>-1.195950017505E-2</v>
      </c>
      <c r="J1155" s="11">
        <v>2023</v>
      </c>
      <c r="K1155" s="11">
        <v>6</v>
      </c>
      <c r="L1155" s="11">
        <v>2</v>
      </c>
      <c r="M1155" s="11" t="s">
        <v>42</v>
      </c>
    </row>
    <row r="1156" spans="1:13" x14ac:dyDescent="0.2">
      <c r="A1156" s="5">
        <v>45086</v>
      </c>
      <c r="B1156" s="6" t="s">
        <v>45</v>
      </c>
      <c r="C1156" s="7">
        <v>303.74</v>
      </c>
      <c r="D1156" s="7">
        <v>307.8</v>
      </c>
      <c r="E1156" s="7">
        <v>299.68</v>
      </c>
      <c r="F1156" s="7">
        <v>304.33999999999997</v>
      </c>
      <c r="G1156" s="8">
        <v>24326267</v>
      </c>
      <c r="H1156" s="9">
        <v>-7.6948157808933004E-3</v>
      </c>
      <c r="I1156" s="9">
        <v>-7.7245736282373001E-3</v>
      </c>
      <c r="J1156" s="6">
        <v>2023</v>
      </c>
      <c r="K1156" s="6">
        <v>6</v>
      </c>
      <c r="L1156" s="6">
        <v>2</v>
      </c>
      <c r="M1156" s="6" t="s">
        <v>43</v>
      </c>
    </row>
    <row r="1157" spans="1:13" x14ac:dyDescent="0.2">
      <c r="A1157" s="10">
        <v>45089</v>
      </c>
      <c r="B1157" s="11" t="s">
        <v>45</v>
      </c>
      <c r="C1157" s="12">
        <v>303.08999999999997</v>
      </c>
      <c r="D1157" s="12">
        <v>298.95999999999998</v>
      </c>
      <c r="E1157" s="12">
        <v>294.39</v>
      </c>
      <c r="F1157" s="12">
        <v>296.67</v>
      </c>
      <c r="G1157" s="13">
        <v>53878653</v>
      </c>
      <c r="H1157" s="14">
        <v>-2.5202076624827301E-2</v>
      </c>
      <c r="I1157" s="14">
        <v>-2.5525087541959101E-2</v>
      </c>
      <c r="J1157" s="11">
        <v>2023</v>
      </c>
      <c r="K1157" s="11">
        <v>6</v>
      </c>
      <c r="L1157" s="11">
        <v>2</v>
      </c>
      <c r="M1157" s="11" t="s">
        <v>44</v>
      </c>
    </row>
    <row r="1158" spans="1:13" x14ac:dyDescent="0.2">
      <c r="A1158" s="5">
        <v>45090</v>
      </c>
      <c r="B1158" s="6" t="s">
        <v>45</v>
      </c>
      <c r="C1158" s="7">
        <v>297.45999999999998</v>
      </c>
      <c r="D1158" s="7">
        <v>301.83</v>
      </c>
      <c r="E1158" s="7">
        <v>292.86</v>
      </c>
      <c r="F1158" s="7">
        <v>296.22000000000003</v>
      </c>
      <c r="G1158" s="8">
        <v>19910263</v>
      </c>
      <c r="H1158" s="9">
        <v>-1.5168368894730999E-3</v>
      </c>
      <c r="I1158" s="9">
        <v>-1.5179884511825001E-3</v>
      </c>
      <c r="J1158" s="6">
        <v>2023</v>
      </c>
      <c r="K1158" s="6">
        <v>6</v>
      </c>
      <c r="L1158" s="6">
        <v>2</v>
      </c>
      <c r="M1158" s="6" t="s">
        <v>40</v>
      </c>
    </row>
    <row r="1159" spans="1:13" x14ac:dyDescent="0.2">
      <c r="A1159" s="10">
        <v>45091</v>
      </c>
      <c r="B1159" s="11" t="s">
        <v>45</v>
      </c>
      <c r="C1159" s="12">
        <v>294.43</v>
      </c>
      <c r="D1159" s="12">
        <v>301.29000000000002</v>
      </c>
      <c r="E1159" s="12">
        <v>293.33999999999997</v>
      </c>
      <c r="F1159" s="12">
        <v>297.83999999999997</v>
      </c>
      <c r="G1159" s="13">
        <v>26758265</v>
      </c>
      <c r="H1159" s="14">
        <v>5.4689082438725001E-3</v>
      </c>
      <c r="I1159" s="14">
        <v>5.4540080656346997E-3</v>
      </c>
      <c r="J1159" s="11">
        <v>2023</v>
      </c>
      <c r="K1159" s="11">
        <v>6</v>
      </c>
      <c r="L1159" s="11">
        <v>2</v>
      </c>
      <c r="M1159" s="11" t="s">
        <v>41</v>
      </c>
    </row>
    <row r="1160" spans="1:13" x14ac:dyDescent="0.2">
      <c r="A1160" s="5">
        <v>45092</v>
      </c>
      <c r="B1160" s="6" t="s">
        <v>45</v>
      </c>
      <c r="C1160" s="7">
        <v>298.37</v>
      </c>
      <c r="D1160" s="7">
        <v>295.82</v>
      </c>
      <c r="E1160" s="7">
        <v>291.81</v>
      </c>
      <c r="F1160" s="7">
        <v>293.83999999999997</v>
      </c>
      <c r="G1160" s="8">
        <v>31604086</v>
      </c>
      <c r="H1160" s="9">
        <v>-1.3430029546064899E-2</v>
      </c>
      <c r="I1160" s="9">
        <v>-1.35210280530495E-2</v>
      </c>
      <c r="J1160" s="6">
        <v>2023</v>
      </c>
      <c r="K1160" s="6">
        <v>6</v>
      </c>
      <c r="L1160" s="6">
        <v>2</v>
      </c>
      <c r="M1160" s="6" t="s">
        <v>42</v>
      </c>
    </row>
    <row r="1161" spans="1:13" x14ac:dyDescent="0.2">
      <c r="A1161" s="10">
        <v>45093</v>
      </c>
      <c r="B1161" s="11" t="s">
        <v>45</v>
      </c>
      <c r="C1161" s="12">
        <v>291.91000000000003</v>
      </c>
      <c r="D1161" s="12">
        <v>309.3</v>
      </c>
      <c r="E1161" s="12">
        <v>298.2</v>
      </c>
      <c r="F1161" s="12">
        <v>303.14</v>
      </c>
      <c r="G1161" s="13">
        <v>18730476</v>
      </c>
      <c r="H1161" s="14">
        <v>3.1649877484345203E-2</v>
      </c>
      <c r="I1161" s="14">
        <v>3.1159343492098899E-2</v>
      </c>
      <c r="J1161" s="11">
        <v>2023</v>
      </c>
      <c r="K1161" s="11">
        <v>6</v>
      </c>
      <c r="L1161" s="11">
        <v>2</v>
      </c>
      <c r="M1161" s="11" t="s">
        <v>43</v>
      </c>
    </row>
    <row r="1162" spans="1:13" x14ac:dyDescent="0.2">
      <c r="A1162" s="5">
        <v>45096</v>
      </c>
      <c r="B1162" s="6" t="s">
        <v>45</v>
      </c>
      <c r="C1162" s="7">
        <v>303.16000000000003</v>
      </c>
      <c r="D1162" s="7">
        <v>310.36</v>
      </c>
      <c r="E1162" s="7">
        <v>305.06</v>
      </c>
      <c r="F1162" s="7">
        <v>307.12</v>
      </c>
      <c r="G1162" s="8">
        <v>15496256</v>
      </c>
      <c r="H1162" s="9">
        <v>1.3129247212509E-2</v>
      </c>
      <c r="I1162" s="9">
        <v>1.30438056890314E-2</v>
      </c>
      <c r="J1162" s="6">
        <v>2023</v>
      </c>
      <c r="K1162" s="6">
        <v>6</v>
      </c>
      <c r="L1162" s="6">
        <v>2</v>
      </c>
      <c r="M1162" s="6" t="s">
        <v>44</v>
      </c>
    </row>
    <row r="1163" spans="1:13" x14ac:dyDescent="0.2">
      <c r="A1163" s="10">
        <v>45097</v>
      </c>
      <c r="B1163" s="11" t="s">
        <v>45</v>
      </c>
      <c r="C1163" s="12">
        <v>309.45999999999998</v>
      </c>
      <c r="D1163" s="12">
        <v>301.13</v>
      </c>
      <c r="E1163" s="12">
        <v>296.81</v>
      </c>
      <c r="F1163" s="12">
        <v>298.75</v>
      </c>
      <c r="G1163" s="13">
        <v>20874877</v>
      </c>
      <c r="H1163" s="14">
        <v>-2.7253190935139299E-2</v>
      </c>
      <c r="I1163" s="14">
        <v>-2.7631447446821802E-2</v>
      </c>
      <c r="J1163" s="11">
        <v>2023</v>
      </c>
      <c r="K1163" s="11">
        <v>6</v>
      </c>
      <c r="L1163" s="11">
        <v>2</v>
      </c>
      <c r="M1163" s="11" t="s">
        <v>40</v>
      </c>
    </row>
    <row r="1164" spans="1:13" x14ac:dyDescent="0.2">
      <c r="A1164" s="5">
        <v>45098</v>
      </c>
      <c r="B1164" s="6" t="s">
        <v>45</v>
      </c>
      <c r="C1164" s="7">
        <v>299.83999999999997</v>
      </c>
      <c r="D1164" s="7">
        <v>294.39999999999998</v>
      </c>
      <c r="E1164" s="7">
        <v>288.66000000000003</v>
      </c>
      <c r="F1164" s="7">
        <v>290.7</v>
      </c>
      <c r="G1164" s="8">
        <v>31397076</v>
      </c>
      <c r="H1164" s="9">
        <v>-2.69456066945606E-2</v>
      </c>
      <c r="I1164" s="9">
        <v>-2.7315295680890202E-2</v>
      </c>
      <c r="J1164" s="6">
        <v>2023</v>
      </c>
      <c r="K1164" s="6">
        <v>6</v>
      </c>
      <c r="L1164" s="6">
        <v>2</v>
      </c>
      <c r="M1164" s="6" t="s">
        <v>41</v>
      </c>
    </row>
    <row r="1165" spans="1:13" x14ac:dyDescent="0.2">
      <c r="A1165" s="10">
        <v>45099</v>
      </c>
      <c r="B1165" s="11" t="s">
        <v>45</v>
      </c>
      <c r="C1165" s="12">
        <v>288.16000000000003</v>
      </c>
      <c r="D1165" s="12">
        <v>289.42</v>
      </c>
      <c r="E1165" s="12">
        <v>280.54000000000002</v>
      </c>
      <c r="F1165" s="12">
        <v>286.39999999999998</v>
      </c>
      <c r="G1165" s="13">
        <v>22562174</v>
      </c>
      <c r="H1165" s="14">
        <v>-1.47918816649467E-2</v>
      </c>
      <c r="I1165" s="14">
        <v>-1.49023724783397E-2</v>
      </c>
      <c r="J1165" s="11">
        <v>2023</v>
      </c>
      <c r="K1165" s="11">
        <v>6</v>
      </c>
      <c r="L1165" s="11">
        <v>2</v>
      </c>
      <c r="M1165" s="11" t="s">
        <v>42</v>
      </c>
    </row>
    <row r="1166" spans="1:13" x14ac:dyDescent="0.2">
      <c r="A1166" s="5">
        <v>45100</v>
      </c>
      <c r="B1166" s="6" t="s">
        <v>45</v>
      </c>
      <c r="C1166" s="7">
        <v>287.54000000000002</v>
      </c>
      <c r="D1166" s="7">
        <v>296.42</v>
      </c>
      <c r="E1166" s="7">
        <v>291.47000000000003</v>
      </c>
      <c r="F1166" s="7">
        <v>293.75</v>
      </c>
      <c r="G1166" s="8">
        <v>23325426</v>
      </c>
      <c r="H1166" s="9">
        <v>2.5663407821229198E-2</v>
      </c>
      <c r="I1166" s="9">
        <v>2.5339630371878301E-2</v>
      </c>
      <c r="J1166" s="6">
        <v>2023</v>
      </c>
      <c r="K1166" s="6">
        <v>6</v>
      </c>
      <c r="L1166" s="6">
        <v>2</v>
      </c>
      <c r="M1166" s="6" t="s">
        <v>43</v>
      </c>
    </row>
    <row r="1167" spans="1:13" x14ac:dyDescent="0.2">
      <c r="A1167" s="10">
        <v>45103</v>
      </c>
      <c r="B1167" s="11" t="s">
        <v>45</v>
      </c>
      <c r="C1167" s="12">
        <v>296.27999999999997</v>
      </c>
      <c r="D1167" s="12">
        <v>299.83</v>
      </c>
      <c r="E1167" s="12">
        <v>295.11</v>
      </c>
      <c r="F1167" s="12">
        <v>298.08</v>
      </c>
      <c r="G1167" s="13">
        <v>32855091</v>
      </c>
      <c r="H1167" s="14">
        <v>1.4740425531914699E-2</v>
      </c>
      <c r="I1167" s="14">
        <v>1.46328413949095E-2</v>
      </c>
      <c r="J1167" s="11">
        <v>2023</v>
      </c>
      <c r="K1167" s="11">
        <v>6</v>
      </c>
      <c r="L1167" s="11">
        <v>2</v>
      </c>
      <c r="M1167" s="11" t="s">
        <v>44</v>
      </c>
    </row>
    <row r="1168" spans="1:13" x14ac:dyDescent="0.2">
      <c r="A1168" s="5">
        <v>45104</v>
      </c>
      <c r="B1168" s="6" t="s">
        <v>45</v>
      </c>
      <c r="C1168" s="7">
        <v>302.02</v>
      </c>
      <c r="D1168" s="7">
        <v>309.36</v>
      </c>
      <c r="E1168" s="7">
        <v>303.77</v>
      </c>
      <c r="F1168" s="7">
        <v>305.98</v>
      </c>
      <c r="G1168" s="8">
        <v>19628309</v>
      </c>
      <c r="H1168" s="9">
        <v>2.6502952227589902E-2</v>
      </c>
      <c r="I1168" s="9">
        <v>2.6157833485954501E-2</v>
      </c>
      <c r="J1168" s="6">
        <v>2023</v>
      </c>
      <c r="K1168" s="6">
        <v>6</v>
      </c>
      <c r="L1168" s="6">
        <v>2</v>
      </c>
      <c r="M1168" s="6" t="s">
        <v>40</v>
      </c>
    </row>
    <row r="1169" spans="1:13" x14ac:dyDescent="0.2">
      <c r="A1169" s="10">
        <v>45105</v>
      </c>
      <c r="B1169" s="11" t="s">
        <v>45</v>
      </c>
      <c r="C1169" s="12">
        <v>306.67</v>
      </c>
      <c r="D1169" s="12">
        <v>312.33</v>
      </c>
      <c r="E1169" s="12">
        <v>300.86</v>
      </c>
      <c r="F1169" s="12">
        <v>306.20999999999998</v>
      </c>
      <c r="G1169" s="13">
        <v>24343119</v>
      </c>
      <c r="H1169" s="14">
        <v>7.5168311654349995E-4</v>
      </c>
      <c r="I1169" s="14">
        <v>7.5140074428370004E-4</v>
      </c>
      <c r="J1169" s="11">
        <v>2023</v>
      </c>
      <c r="K1169" s="11">
        <v>6</v>
      </c>
      <c r="L1169" s="11">
        <v>2</v>
      </c>
      <c r="M1169" s="11" t="s">
        <v>41</v>
      </c>
    </row>
    <row r="1170" spans="1:13" x14ac:dyDescent="0.2">
      <c r="A1170" s="5">
        <v>45106</v>
      </c>
      <c r="B1170" s="6" t="s">
        <v>45</v>
      </c>
      <c r="C1170" s="7">
        <v>304.24</v>
      </c>
      <c r="D1170" s="7">
        <v>306.48</v>
      </c>
      <c r="E1170" s="7">
        <v>303.79000000000002</v>
      </c>
      <c r="F1170" s="7">
        <v>305.38</v>
      </c>
      <c r="G1170" s="8">
        <v>15874650</v>
      </c>
      <c r="H1170" s="9">
        <v>-2.7105581137126999E-3</v>
      </c>
      <c r="I1170" s="9">
        <v>-2.7142383281510999E-3</v>
      </c>
      <c r="J1170" s="6">
        <v>2023</v>
      </c>
      <c r="K1170" s="6">
        <v>6</v>
      </c>
      <c r="L1170" s="6">
        <v>2</v>
      </c>
      <c r="M1170" s="6" t="s">
        <v>42</v>
      </c>
    </row>
    <row r="1171" spans="1:13" x14ac:dyDescent="0.2">
      <c r="A1171" s="10">
        <v>45107</v>
      </c>
      <c r="B1171" s="11" t="s">
        <v>45</v>
      </c>
      <c r="C1171" s="12">
        <v>306.01</v>
      </c>
      <c r="D1171" s="12">
        <v>302.06</v>
      </c>
      <c r="E1171" s="12">
        <v>297.44</v>
      </c>
      <c r="F1171" s="12">
        <v>299.62</v>
      </c>
      <c r="G1171" s="13">
        <v>27524913</v>
      </c>
      <c r="H1171" s="14">
        <v>-1.8861746021350299E-2</v>
      </c>
      <c r="I1171" s="14">
        <v>-1.9041897666129601E-2</v>
      </c>
      <c r="J1171" s="11">
        <v>2023</v>
      </c>
      <c r="K1171" s="11">
        <v>6</v>
      </c>
      <c r="L1171" s="11">
        <v>2</v>
      </c>
      <c r="M1171" s="11" t="s">
        <v>43</v>
      </c>
    </row>
    <row r="1172" spans="1:13" x14ac:dyDescent="0.2">
      <c r="A1172" s="5">
        <v>45110</v>
      </c>
      <c r="B1172" s="6" t="s">
        <v>45</v>
      </c>
      <c r="C1172" s="7">
        <v>301.88</v>
      </c>
      <c r="D1172" s="7">
        <v>305.99</v>
      </c>
      <c r="E1172" s="7">
        <v>297.41000000000003</v>
      </c>
      <c r="F1172" s="7">
        <v>301.45</v>
      </c>
      <c r="G1172" s="8">
        <v>26781944</v>
      </c>
      <c r="H1172" s="9">
        <v>6.1077364661905002E-3</v>
      </c>
      <c r="I1172" s="9">
        <v>6.0891598461787003E-3</v>
      </c>
      <c r="J1172" s="6">
        <v>2023</v>
      </c>
      <c r="K1172" s="6">
        <v>7</v>
      </c>
      <c r="L1172" s="6">
        <v>3</v>
      </c>
      <c r="M1172" s="6" t="s">
        <v>44</v>
      </c>
    </row>
    <row r="1173" spans="1:13" x14ac:dyDescent="0.2">
      <c r="A1173" s="10">
        <v>45111</v>
      </c>
      <c r="B1173" s="11" t="s">
        <v>45</v>
      </c>
      <c r="C1173" s="12">
        <v>301.18</v>
      </c>
      <c r="D1173" s="12">
        <v>303.42</v>
      </c>
      <c r="E1173" s="12">
        <v>296.37</v>
      </c>
      <c r="F1173" s="12">
        <v>300.7</v>
      </c>
      <c r="G1173" s="13">
        <v>31738698</v>
      </c>
      <c r="H1173" s="14">
        <v>-2.4879747885221E-3</v>
      </c>
      <c r="I1173" s="14">
        <v>-2.4910749409311002E-3</v>
      </c>
      <c r="J1173" s="11">
        <v>2023</v>
      </c>
      <c r="K1173" s="11">
        <v>7</v>
      </c>
      <c r="L1173" s="11">
        <v>3</v>
      </c>
      <c r="M1173" s="11" t="s">
        <v>40</v>
      </c>
    </row>
    <row r="1174" spans="1:13" x14ac:dyDescent="0.2">
      <c r="A1174" s="5">
        <v>45112</v>
      </c>
      <c r="B1174" s="6" t="s">
        <v>45</v>
      </c>
      <c r="C1174" s="7">
        <v>302.18</v>
      </c>
      <c r="D1174" s="7">
        <v>303.04000000000002</v>
      </c>
      <c r="E1174" s="7">
        <v>298.25</v>
      </c>
      <c r="F1174" s="7">
        <v>299.77</v>
      </c>
      <c r="G1174" s="8">
        <v>17730724</v>
      </c>
      <c r="H1174" s="9">
        <v>-3.0927835051546E-3</v>
      </c>
      <c r="I1174" s="9">
        <v>-3.0975760441340999E-3</v>
      </c>
      <c r="J1174" s="6">
        <v>2023</v>
      </c>
      <c r="K1174" s="6">
        <v>7</v>
      </c>
      <c r="L1174" s="6">
        <v>3</v>
      </c>
      <c r="M1174" s="6" t="s">
        <v>41</v>
      </c>
    </row>
    <row r="1175" spans="1:13" x14ac:dyDescent="0.2">
      <c r="A1175" s="10">
        <v>45113</v>
      </c>
      <c r="B1175" s="11" t="s">
        <v>45</v>
      </c>
      <c r="C1175" s="12">
        <v>298.58</v>
      </c>
      <c r="D1175" s="12">
        <v>310.29000000000002</v>
      </c>
      <c r="E1175" s="12">
        <v>306.08999999999997</v>
      </c>
      <c r="F1175" s="12">
        <v>307.68</v>
      </c>
      <c r="G1175" s="13">
        <v>23601483</v>
      </c>
      <c r="H1175" s="14">
        <v>2.6386896620742499E-2</v>
      </c>
      <c r="I1175" s="14">
        <v>2.60447678901203E-2</v>
      </c>
      <c r="J1175" s="11">
        <v>2023</v>
      </c>
      <c r="K1175" s="11">
        <v>7</v>
      </c>
      <c r="L1175" s="11">
        <v>3</v>
      </c>
      <c r="M1175" s="11" t="s">
        <v>42</v>
      </c>
    </row>
    <row r="1176" spans="1:13" x14ac:dyDescent="0.2">
      <c r="A1176" s="5">
        <v>45114</v>
      </c>
      <c r="B1176" s="6" t="s">
        <v>45</v>
      </c>
      <c r="C1176" s="7">
        <v>308.23</v>
      </c>
      <c r="D1176" s="7">
        <v>311.06</v>
      </c>
      <c r="E1176" s="7">
        <v>303.64</v>
      </c>
      <c r="F1176" s="7">
        <v>307.25</v>
      </c>
      <c r="G1176" s="8">
        <v>17036101</v>
      </c>
      <c r="H1176" s="9">
        <v>-1.3975559022361E-3</v>
      </c>
      <c r="I1176" s="9">
        <v>-1.3985333943254E-3</v>
      </c>
      <c r="J1176" s="6">
        <v>2023</v>
      </c>
      <c r="K1176" s="6">
        <v>7</v>
      </c>
      <c r="L1176" s="6">
        <v>3</v>
      </c>
      <c r="M1176" s="6" t="s">
        <v>43</v>
      </c>
    </row>
    <row r="1177" spans="1:13" x14ac:dyDescent="0.2">
      <c r="A1177" s="10">
        <v>45117</v>
      </c>
      <c r="B1177" s="11" t="s">
        <v>45</v>
      </c>
      <c r="C1177" s="12">
        <v>303.64</v>
      </c>
      <c r="D1177" s="12">
        <v>318.79000000000002</v>
      </c>
      <c r="E1177" s="12">
        <v>311.33999999999997</v>
      </c>
      <c r="F1177" s="12">
        <v>313.95</v>
      </c>
      <c r="G1177" s="13">
        <v>23220692</v>
      </c>
      <c r="H1177" s="14">
        <v>2.1806346623270901E-2</v>
      </c>
      <c r="I1177" s="14">
        <v>2.1571989113974201E-2</v>
      </c>
      <c r="J1177" s="11">
        <v>2023</v>
      </c>
      <c r="K1177" s="11">
        <v>7</v>
      </c>
      <c r="L1177" s="11">
        <v>3</v>
      </c>
      <c r="M1177" s="11" t="s">
        <v>44</v>
      </c>
    </row>
    <row r="1178" spans="1:13" x14ac:dyDescent="0.2">
      <c r="A1178" s="5">
        <v>45118</v>
      </c>
      <c r="B1178" s="6" t="s">
        <v>45</v>
      </c>
      <c r="C1178" s="7">
        <v>312.54000000000002</v>
      </c>
      <c r="D1178" s="7">
        <v>308.35000000000002</v>
      </c>
      <c r="E1178" s="7">
        <v>304.39999999999998</v>
      </c>
      <c r="F1178" s="7">
        <v>306.37</v>
      </c>
      <c r="G1178" s="8">
        <v>38994173</v>
      </c>
      <c r="H1178" s="9">
        <v>-2.4143971970058901E-2</v>
      </c>
      <c r="I1178" s="9">
        <v>-2.44402157144533E-2</v>
      </c>
      <c r="J1178" s="6">
        <v>2023</v>
      </c>
      <c r="K1178" s="6">
        <v>7</v>
      </c>
      <c r="L1178" s="6">
        <v>3</v>
      </c>
      <c r="M1178" s="6" t="s">
        <v>40</v>
      </c>
    </row>
    <row r="1179" spans="1:13" x14ac:dyDescent="0.2">
      <c r="A1179" s="10">
        <v>45119</v>
      </c>
      <c r="B1179" s="11" t="s">
        <v>45</v>
      </c>
      <c r="C1179" s="12">
        <v>306.37</v>
      </c>
      <c r="D1179" s="12">
        <v>323.20999999999998</v>
      </c>
      <c r="E1179" s="12">
        <v>314.24</v>
      </c>
      <c r="F1179" s="12">
        <v>319.81</v>
      </c>
      <c r="G1179" s="13">
        <v>22706472</v>
      </c>
      <c r="H1179" s="14">
        <v>4.3868524986127901E-2</v>
      </c>
      <c r="I1179" s="14">
        <v>4.2933547608771397E-2</v>
      </c>
      <c r="J1179" s="11">
        <v>2023</v>
      </c>
      <c r="K1179" s="11">
        <v>7</v>
      </c>
      <c r="L1179" s="11">
        <v>3</v>
      </c>
      <c r="M1179" s="11" t="s">
        <v>41</v>
      </c>
    </row>
    <row r="1180" spans="1:13" x14ac:dyDescent="0.2">
      <c r="A1180" s="5">
        <v>45120</v>
      </c>
      <c r="B1180" s="6" t="s">
        <v>45</v>
      </c>
      <c r="C1180" s="7">
        <v>319.26</v>
      </c>
      <c r="D1180" s="7">
        <v>319.39</v>
      </c>
      <c r="E1180" s="7">
        <v>316.94</v>
      </c>
      <c r="F1180" s="7">
        <v>318.13</v>
      </c>
      <c r="G1180" s="8">
        <v>16594973</v>
      </c>
      <c r="H1180" s="9">
        <v>-5.2531190394296996E-3</v>
      </c>
      <c r="I1180" s="9">
        <v>-5.2669651808236002E-3</v>
      </c>
      <c r="J1180" s="6">
        <v>2023</v>
      </c>
      <c r="K1180" s="6">
        <v>7</v>
      </c>
      <c r="L1180" s="6">
        <v>3</v>
      </c>
      <c r="M1180" s="6" t="s">
        <v>42</v>
      </c>
    </row>
    <row r="1181" spans="1:13" x14ac:dyDescent="0.2">
      <c r="A1181" s="10">
        <v>45121</v>
      </c>
      <c r="B1181" s="11" t="s">
        <v>45</v>
      </c>
      <c r="C1181" s="12">
        <v>316.17</v>
      </c>
      <c r="D1181" s="12">
        <v>326.38</v>
      </c>
      <c r="E1181" s="12">
        <v>317.20999999999998</v>
      </c>
      <c r="F1181" s="12">
        <v>321.88</v>
      </c>
      <c r="G1181" s="13">
        <v>20387297</v>
      </c>
      <c r="H1181" s="14">
        <v>1.1787633986106201E-2</v>
      </c>
      <c r="I1181" s="14">
        <v>1.17187010043191E-2</v>
      </c>
      <c r="J1181" s="11">
        <v>2023</v>
      </c>
      <c r="K1181" s="11">
        <v>7</v>
      </c>
      <c r="L1181" s="11">
        <v>3</v>
      </c>
      <c r="M1181" s="11" t="s">
        <v>43</v>
      </c>
    </row>
    <row r="1182" spans="1:13" x14ac:dyDescent="0.2">
      <c r="A1182" s="5">
        <v>45124</v>
      </c>
      <c r="B1182" s="6" t="s">
        <v>45</v>
      </c>
      <c r="C1182" s="7">
        <v>321.12</v>
      </c>
      <c r="D1182" s="7">
        <v>327.48</v>
      </c>
      <c r="E1182" s="7">
        <v>324.57</v>
      </c>
      <c r="F1182" s="7">
        <v>326.49</v>
      </c>
      <c r="G1182" s="8">
        <v>15418842</v>
      </c>
      <c r="H1182" s="9">
        <v>1.4322107617745701E-2</v>
      </c>
      <c r="I1182" s="9">
        <v>1.4220515098147901E-2</v>
      </c>
      <c r="J1182" s="6">
        <v>2023</v>
      </c>
      <c r="K1182" s="6">
        <v>7</v>
      </c>
      <c r="L1182" s="6">
        <v>3</v>
      </c>
      <c r="M1182" s="6" t="s">
        <v>44</v>
      </c>
    </row>
    <row r="1183" spans="1:13" x14ac:dyDescent="0.2">
      <c r="A1183" s="10">
        <v>45125</v>
      </c>
      <c r="B1183" s="11" t="s">
        <v>45</v>
      </c>
      <c r="C1183" s="12">
        <v>327</v>
      </c>
      <c r="D1183" s="12">
        <v>328.37</v>
      </c>
      <c r="E1183" s="12">
        <v>318.57</v>
      </c>
      <c r="F1183" s="12">
        <v>324.14</v>
      </c>
      <c r="G1183" s="13">
        <v>16947900</v>
      </c>
      <c r="H1183" s="14">
        <v>-7.1977702226715002E-3</v>
      </c>
      <c r="I1183" s="14">
        <v>-7.2237991461064997E-3</v>
      </c>
      <c r="J1183" s="11">
        <v>2023</v>
      </c>
      <c r="K1183" s="11">
        <v>7</v>
      </c>
      <c r="L1183" s="11">
        <v>3</v>
      </c>
      <c r="M1183" s="11" t="s">
        <v>40</v>
      </c>
    </row>
    <row r="1184" spans="1:13" x14ac:dyDescent="0.2">
      <c r="A1184" s="5">
        <v>45126</v>
      </c>
      <c r="B1184" s="6" t="s">
        <v>45</v>
      </c>
      <c r="C1184" s="7">
        <v>324</v>
      </c>
      <c r="D1184" s="7">
        <v>330.37</v>
      </c>
      <c r="E1184" s="7">
        <v>327.61</v>
      </c>
      <c r="F1184" s="7">
        <v>328.54</v>
      </c>
      <c r="G1184" s="8">
        <v>30574670</v>
      </c>
      <c r="H1184" s="9">
        <v>1.3574381440118501E-2</v>
      </c>
      <c r="I1184" s="9">
        <v>1.3483074883080299E-2</v>
      </c>
      <c r="J1184" s="6">
        <v>2023</v>
      </c>
      <c r="K1184" s="6">
        <v>7</v>
      </c>
      <c r="L1184" s="6">
        <v>3</v>
      </c>
      <c r="M1184" s="6" t="s">
        <v>41</v>
      </c>
    </row>
    <row r="1185" spans="1:13" x14ac:dyDescent="0.2">
      <c r="A1185" s="10">
        <v>45127</v>
      </c>
      <c r="B1185" s="11" t="s">
        <v>45</v>
      </c>
      <c r="C1185" s="12">
        <v>328.63</v>
      </c>
      <c r="D1185" s="12">
        <v>334.61</v>
      </c>
      <c r="E1185" s="12">
        <v>331.37</v>
      </c>
      <c r="F1185" s="12">
        <v>333.27</v>
      </c>
      <c r="G1185" s="13">
        <v>16199669</v>
      </c>
      <c r="H1185" s="14">
        <v>1.4397029281061499E-2</v>
      </c>
      <c r="I1185" s="14">
        <v>1.42943761486868E-2</v>
      </c>
      <c r="J1185" s="11">
        <v>2023</v>
      </c>
      <c r="K1185" s="11">
        <v>7</v>
      </c>
      <c r="L1185" s="11">
        <v>3</v>
      </c>
      <c r="M1185" s="11" t="s">
        <v>42</v>
      </c>
    </row>
    <row r="1186" spans="1:13" x14ac:dyDescent="0.2">
      <c r="A1186" s="5">
        <v>45128</v>
      </c>
      <c r="B1186" s="6" t="s">
        <v>45</v>
      </c>
      <c r="C1186" s="7">
        <v>334.42</v>
      </c>
      <c r="D1186" s="7">
        <v>332.07</v>
      </c>
      <c r="E1186" s="7">
        <v>327.68</v>
      </c>
      <c r="F1186" s="7">
        <v>329.74</v>
      </c>
      <c r="G1186" s="8">
        <v>27455716</v>
      </c>
      <c r="H1186" s="9">
        <v>-1.05920124823715E-2</v>
      </c>
      <c r="I1186" s="9">
        <v>-1.0648507128708001E-2</v>
      </c>
      <c r="J1186" s="6">
        <v>2023</v>
      </c>
      <c r="K1186" s="6">
        <v>7</v>
      </c>
      <c r="L1186" s="6">
        <v>3</v>
      </c>
      <c r="M1186" s="6" t="s">
        <v>43</v>
      </c>
    </row>
    <row r="1187" spans="1:13" x14ac:dyDescent="0.2">
      <c r="A1187" s="10">
        <v>45131</v>
      </c>
      <c r="B1187" s="11" t="s">
        <v>45</v>
      </c>
      <c r="C1187" s="12">
        <v>329.21</v>
      </c>
      <c r="D1187" s="12">
        <v>328.39</v>
      </c>
      <c r="E1187" s="12">
        <v>324.43</v>
      </c>
      <c r="F1187" s="12">
        <v>326.32</v>
      </c>
      <c r="G1187" s="13">
        <v>25193817</v>
      </c>
      <c r="H1187" s="14">
        <v>-1.03718080912234E-2</v>
      </c>
      <c r="I1187" s="14">
        <v>-1.04259701237295E-2</v>
      </c>
      <c r="J1187" s="11">
        <v>2023</v>
      </c>
      <c r="K1187" s="11">
        <v>7</v>
      </c>
      <c r="L1187" s="11">
        <v>3</v>
      </c>
      <c r="M1187" s="11" t="s">
        <v>44</v>
      </c>
    </row>
    <row r="1188" spans="1:13" x14ac:dyDescent="0.2">
      <c r="A1188" s="5">
        <v>45132</v>
      </c>
      <c r="B1188" s="6" t="s">
        <v>45</v>
      </c>
      <c r="C1188" s="7">
        <v>328.41</v>
      </c>
      <c r="D1188" s="7">
        <v>328.6</v>
      </c>
      <c r="E1188" s="7">
        <v>323.33</v>
      </c>
      <c r="F1188" s="7">
        <v>326.74</v>
      </c>
      <c r="G1188" s="8">
        <v>21315134</v>
      </c>
      <c r="H1188" s="9">
        <v>1.2870801667074999E-3</v>
      </c>
      <c r="I1188" s="9">
        <v>1.2862525890595001E-3</v>
      </c>
      <c r="J1188" s="6">
        <v>2023</v>
      </c>
      <c r="K1188" s="6">
        <v>7</v>
      </c>
      <c r="L1188" s="6">
        <v>3</v>
      </c>
      <c r="M1188" s="6" t="s">
        <v>40</v>
      </c>
    </row>
    <row r="1189" spans="1:13" x14ac:dyDescent="0.2">
      <c r="A1189" s="10">
        <v>45133</v>
      </c>
      <c r="B1189" s="11" t="s">
        <v>45</v>
      </c>
      <c r="C1189" s="12">
        <v>325.20999999999998</v>
      </c>
      <c r="D1189" s="12">
        <v>329.17</v>
      </c>
      <c r="E1189" s="12">
        <v>321.11</v>
      </c>
      <c r="F1189" s="12">
        <v>326.33999999999997</v>
      </c>
      <c r="G1189" s="13">
        <v>26764618</v>
      </c>
      <c r="H1189" s="14">
        <v>-1.2242149721491001E-3</v>
      </c>
      <c r="I1189" s="14">
        <v>-1.2249649354382E-3</v>
      </c>
      <c r="J1189" s="11">
        <v>2023</v>
      </c>
      <c r="K1189" s="11">
        <v>7</v>
      </c>
      <c r="L1189" s="11">
        <v>3</v>
      </c>
      <c r="M1189" s="11" t="s">
        <v>41</v>
      </c>
    </row>
    <row r="1190" spans="1:13" x14ac:dyDescent="0.2">
      <c r="A1190" s="5">
        <v>45134</v>
      </c>
      <c r="B1190" s="6" t="s">
        <v>45</v>
      </c>
      <c r="C1190" s="7">
        <v>329.31</v>
      </c>
      <c r="D1190" s="7">
        <v>337.22</v>
      </c>
      <c r="E1190" s="7">
        <v>330.31</v>
      </c>
      <c r="F1190" s="7">
        <v>333.78</v>
      </c>
      <c r="G1190" s="8">
        <v>18870075</v>
      </c>
      <c r="H1190" s="9">
        <v>2.2798308512594199E-2</v>
      </c>
      <c r="I1190" s="9">
        <v>2.2542310652332399E-2</v>
      </c>
      <c r="J1190" s="6">
        <v>2023</v>
      </c>
      <c r="K1190" s="6">
        <v>7</v>
      </c>
      <c r="L1190" s="6">
        <v>3</v>
      </c>
      <c r="M1190" s="6" t="s">
        <v>42</v>
      </c>
    </row>
    <row r="1191" spans="1:13" x14ac:dyDescent="0.2">
      <c r="A1191" s="10">
        <v>45135</v>
      </c>
      <c r="B1191" s="11" t="s">
        <v>45</v>
      </c>
      <c r="C1191" s="12">
        <v>335.53</v>
      </c>
      <c r="D1191" s="12">
        <v>341.44</v>
      </c>
      <c r="E1191" s="12">
        <v>335.24</v>
      </c>
      <c r="F1191" s="12">
        <v>337.69</v>
      </c>
      <c r="G1191" s="13">
        <v>32173049</v>
      </c>
      <c r="H1191" s="14">
        <v>1.1714302834202101E-2</v>
      </c>
      <c r="I1191" s="14">
        <v>1.16462215560894E-2</v>
      </c>
      <c r="J1191" s="11">
        <v>2023</v>
      </c>
      <c r="K1191" s="11">
        <v>7</v>
      </c>
      <c r="L1191" s="11">
        <v>3</v>
      </c>
      <c r="M1191" s="11" t="s">
        <v>43</v>
      </c>
    </row>
    <row r="1192" spans="1:13" x14ac:dyDescent="0.2">
      <c r="A1192" s="5">
        <v>45138</v>
      </c>
      <c r="B1192" s="6" t="s">
        <v>45</v>
      </c>
      <c r="C1192" s="7">
        <v>337.12</v>
      </c>
      <c r="D1192" s="7">
        <v>339.83</v>
      </c>
      <c r="E1192" s="7">
        <v>333.41</v>
      </c>
      <c r="F1192" s="7">
        <v>337.51</v>
      </c>
      <c r="G1192" s="8">
        <v>20274698</v>
      </c>
      <c r="H1192" s="9">
        <v>-5.3303325535250003E-4</v>
      </c>
      <c r="I1192" s="9">
        <v>-5.3317536808100002E-4</v>
      </c>
      <c r="J1192" s="6">
        <v>2023</v>
      </c>
      <c r="K1192" s="6">
        <v>7</v>
      </c>
      <c r="L1192" s="6">
        <v>3</v>
      </c>
      <c r="M1192" s="6" t="s">
        <v>44</v>
      </c>
    </row>
    <row r="1193" spans="1:13" x14ac:dyDescent="0.2">
      <c r="A1193" s="10">
        <v>45139</v>
      </c>
      <c r="B1193" s="11" t="s">
        <v>45</v>
      </c>
      <c r="C1193" s="12">
        <v>337.05</v>
      </c>
      <c r="D1193" s="12">
        <v>344.26</v>
      </c>
      <c r="E1193" s="12">
        <v>338.42</v>
      </c>
      <c r="F1193" s="12">
        <v>340.95</v>
      </c>
      <c r="G1193" s="13">
        <v>22263882</v>
      </c>
      <c r="H1193" s="14">
        <v>1.0192290598797E-2</v>
      </c>
      <c r="I1193" s="14">
        <v>1.0140699463396401E-2</v>
      </c>
      <c r="J1193" s="11">
        <v>2023</v>
      </c>
      <c r="K1193" s="11">
        <v>8</v>
      </c>
      <c r="L1193" s="11">
        <v>3</v>
      </c>
      <c r="M1193" s="11" t="s">
        <v>40</v>
      </c>
    </row>
    <row r="1194" spans="1:13" x14ac:dyDescent="0.2">
      <c r="A1194" s="5">
        <v>45140</v>
      </c>
      <c r="B1194" s="6" t="s">
        <v>45</v>
      </c>
      <c r="C1194" s="7">
        <v>341.28</v>
      </c>
      <c r="D1194" s="7">
        <v>335.84</v>
      </c>
      <c r="E1194" s="7">
        <v>324.86</v>
      </c>
      <c r="F1194" s="7">
        <v>330.33</v>
      </c>
      <c r="G1194" s="8">
        <v>21483184</v>
      </c>
      <c r="H1194" s="9">
        <v>-3.1148262208534901E-2</v>
      </c>
      <c r="I1194" s="9">
        <v>-3.1643684173052397E-2</v>
      </c>
      <c r="J1194" s="6">
        <v>2023</v>
      </c>
      <c r="K1194" s="6">
        <v>8</v>
      </c>
      <c r="L1194" s="6">
        <v>3</v>
      </c>
      <c r="M1194" s="6" t="s">
        <v>41</v>
      </c>
    </row>
    <row r="1195" spans="1:13" x14ac:dyDescent="0.2">
      <c r="A1195" s="10">
        <v>45141</v>
      </c>
      <c r="B1195" s="11" t="s">
        <v>45</v>
      </c>
      <c r="C1195" s="12">
        <v>331.27</v>
      </c>
      <c r="D1195" s="12">
        <v>328.48</v>
      </c>
      <c r="E1195" s="12">
        <v>326.12</v>
      </c>
      <c r="F1195" s="12">
        <v>327.33999999999997</v>
      </c>
      <c r="G1195" s="13">
        <v>30744708</v>
      </c>
      <c r="H1195" s="14">
        <v>-9.0515545060998997E-3</v>
      </c>
      <c r="I1195" s="14">
        <v>-9.0927687158715992E-3</v>
      </c>
      <c r="J1195" s="11">
        <v>2023</v>
      </c>
      <c r="K1195" s="11">
        <v>8</v>
      </c>
      <c r="L1195" s="11">
        <v>3</v>
      </c>
      <c r="M1195" s="11" t="s">
        <v>42</v>
      </c>
    </row>
    <row r="1196" spans="1:13" x14ac:dyDescent="0.2">
      <c r="A1196" s="5">
        <v>45142</v>
      </c>
      <c r="B1196" s="6" t="s">
        <v>45</v>
      </c>
      <c r="C1196" s="7">
        <v>329.03</v>
      </c>
      <c r="D1196" s="7">
        <v>332.25</v>
      </c>
      <c r="E1196" s="7">
        <v>327.45999999999998</v>
      </c>
      <c r="F1196" s="7">
        <v>329.02</v>
      </c>
      <c r="G1196" s="8">
        <v>29435722</v>
      </c>
      <c r="H1196" s="9">
        <v>5.1322783650026996E-3</v>
      </c>
      <c r="I1196" s="9">
        <v>5.1191531135364003E-3</v>
      </c>
      <c r="J1196" s="6">
        <v>2023</v>
      </c>
      <c r="K1196" s="6">
        <v>8</v>
      </c>
      <c r="L1196" s="6">
        <v>3</v>
      </c>
      <c r="M1196" s="6" t="s">
        <v>43</v>
      </c>
    </row>
    <row r="1197" spans="1:13" x14ac:dyDescent="0.2">
      <c r="A1197" s="10">
        <v>45145</v>
      </c>
      <c r="B1197" s="11" t="s">
        <v>45</v>
      </c>
      <c r="C1197" s="12">
        <v>326.94</v>
      </c>
      <c r="D1197" s="12">
        <v>337.38</v>
      </c>
      <c r="E1197" s="12">
        <v>333.08</v>
      </c>
      <c r="F1197" s="12">
        <v>335.05</v>
      </c>
      <c r="G1197" s="13">
        <v>11385783</v>
      </c>
      <c r="H1197" s="14">
        <v>1.8327153364537201E-2</v>
      </c>
      <c r="I1197" s="14">
        <v>1.8161235227905501E-2</v>
      </c>
      <c r="J1197" s="11">
        <v>2023</v>
      </c>
      <c r="K1197" s="11">
        <v>8</v>
      </c>
      <c r="L1197" s="11">
        <v>3</v>
      </c>
      <c r="M1197" s="11" t="s">
        <v>44</v>
      </c>
    </row>
    <row r="1198" spans="1:13" x14ac:dyDescent="0.2">
      <c r="A1198" s="5">
        <v>45146</v>
      </c>
      <c r="B1198" s="6" t="s">
        <v>45</v>
      </c>
      <c r="C1198" s="7">
        <v>335.74</v>
      </c>
      <c r="D1198" s="7">
        <v>337.68</v>
      </c>
      <c r="E1198" s="7">
        <v>333.27</v>
      </c>
      <c r="F1198" s="7">
        <v>336.3</v>
      </c>
      <c r="G1198" s="8">
        <v>26981426</v>
      </c>
      <c r="H1198" s="9">
        <v>3.7307864497835002E-3</v>
      </c>
      <c r="I1198" s="9">
        <v>3.7238443270441002E-3</v>
      </c>
      <c r="J1198" s="6">
        <v>2023</v>
      </c>
      <c r="K1198" s="6">
        <v>8</v>
      </c>
      <c r="L1198" s="6">
        <v>3</v>
      </c>
      <c r="M1198" s="6" t="s">
        <v>40</v>
      </c>
    </row>
    <row r="1199" spans="1:13" x14ac:dyDescent="0.2">
      <c r="A1199" s="10">
        <v>45147</v>
      </c>
      <c r="B1199" s="11" t="s">
        <v>45</v>
      </c>
      <c r="C1199" s="12">
        <v>332.94</v>
      </c>
      <c r="D1199" s="12">
        <v>349.41</v>
      </c>
      <c r="E1199" s="12">
        <v>341.79</v>
      </c>
      <c r="F1199" s="12">
        <v>344.32</v>
      </c>
      <c r="G1199" s="13">
        <v>14812893</v>
      </c>
      <c r="H1199" s="14">
        <v>2.38477549806719E-2</v>
      </c>
      <c r="I1199" s="14">
        <v>2.3567838787140898E-2</v>
      </c>
      <c r="J1199" s="11">
        <v>2023</v>
      </c>
      <c r="K1199" s="11">
        <v>8</v>
      </c>
      <c r="L1199" s="11">
        <v>3</v>
      </c>
      <c r="M1199" s="11" t="s">
        <v>41</v>
      </c>
    </row>
    <row r="1200" spans="1:13" x14ac:dyDescent="0.2">
      <c r="A1200" s="5">
        <v>45148</v>
      </c>
      <c r="B1200" s="6" t="s">
        <v>45</v>
      </c>
      <c r="C1200" s="7">
        <v>344.03</v>
      </c>
      <c r="D1200" s="7">
        <v>350.82</v>
      </c>
      <c r="E1200" s="7">
        <v>346.82</v>
      </c>
      <c r="F1200" s="7">
        <v>349.26</v>
      </c>
      <c r="G1200" s="8">
        <v>22566788</v>
      </c>
      <c r="H1200" s="9">
        <v>1.43471189591077E-2</v>
      </c>
      <c r="I1200" s="9">
        <v>1.4245172978334201E-2</v>
      </c>
      <c r="J1200" s="6">
        <v>2023</v>
      </c>
      <c r="K1200" s="6">
        <v>8</v>
      </c>
      <c r="L1200" s="6">
        <v>3</v>
      </c>
      <c r="M1200" s="6" t="s">
        <v>42</v>
      </c>
    </row>
    <row r="1201" spans="1:13" x14ac:dyDescent="0.2">
      <c r="A1201" s="10">
        <v>45149</v>
      </c>
      <c r="B1201" s="11" t="s">
        <v>45</v>
      </c>
      <c r="C1201" s="12">
        <v>351.66</v>
      </c>
      <c r="D1201" s="12">
        <v>348.81</v>
      </c>
      <c r="E1201" s="12">
        <v>345.18</v>
      </c>
      <c r="F1201" s="12">
        <v>346.79</v>
      </c>
      <c r="G1201" s="13">
        <v>24201717</v>
      </c>
      <c r="H1201" s="14">
        <v>-7.0720952871785002E-3</v>
      </c>
      <c r="I1201" s="14">
        <v>-7.0972210844878003E-3</v>
      </c>
      <c r="J1201" s="11">
        <v>2023</v>
      </c>
      <c r="K1201" s="11">
        <v>8</v>
      </c>
      <c r="L1201" s="11">
        <v>3</v>
      </c>
      <c r="M1201" s="11" t="s">
        <v>43</v>
      </c>
    </row>
    <row r="1202" spans="1:13" x14ac:dyDescent="0.2">
      <c r="A1202" s="5">
        <v>45152</v>
      </c>
      <c r="B1202" s="6" t="s">
        <v>45</v>
      </c>
      <c r="C1202" s="7">
        <v>344.47</v>
      </c>
      <c r="D1202" s="7">
        <v>349.74</v>
      </c>
      <c r="E1202" s="7">
        <v>343.33</v>
      </c>
      <c r="F1202" s="7">
        <v>346.23</v>
      </c>
      <c r="G1202" s="8">
        <v>22494219</v>
      </c>
      <c r="H1202" s="9">
        <v>-1.6148101156319E-3</v>
      </c>
      <c r="I1202" s="9">
        <v>-1.6161153267880001E-3</v>
      </c>
      <c r="J1202" s="6">
        <v>2023</v>
      </c>
      <c r="K1202" s="6">
        <v>8</v>
      </c>
      <c r="L1202" s="6">
        <v>3</v>
      </c>
      <c r="M1202" s="6" t="s">
        <v>44</v>
      </c>
    </row>
    <row r="1203" spans="1:13" x14ac:dyDescent="0.2">
      <c r="A1203" s="10">
        <v>45153</v>
      </c>
      <c r="B1203" s="11" t="s">
        <v>45</v>
      </c>
      <c r="C1203" s="12">
        <v>343.62</v>
      </c>
      <c r="D1203" s="12">
        <v>351.01</v>
      </c>
      <c r="E1203" s="12">
        <v>346.8</v>
      </c>
      <c r="F1203" s="12">
        <v>348.67</v>
      </c>
      <c r="G1203" s="13">
        <v>29052995</v>
      </c>
      <c r="H1203" s="14">
        <v>7.0473384744244999E-3</v>
      </c>
      <c r="I1203" s="14">
        <v>7.0226220400821E-3</v>
      </c>
      <c r="J1203" s="11">
        <v>2023</v>
      </c>
      <c r="K1203" s="11">
        <v>8</v>
      </c>
      <c r="L1203" s="11">
        <v>3</v>
      </c>
      <c r="M1203" s="11" t="s">
        <v>40</v>
      </c>
    </row>
    <row r="1204" spans="1:13" x14ac:dyDescent="0.2">
      <c r="A1204" s="5">
        <v>45154</v>
      </c>
      <c r="B1204" s="6" t="s">
        <v>45</v>
      </c>
      <c r="C1204" s="7">
        <v>349.04</v>
      </c>
      <c r="D1204" s="7">
        <v>351.33</v>
      </c>
      <c r="E1204" s="7">
        <v>343.25</v>
      </c>
      <c r="F1204" s="7">
        <v>346.42</v>
      </c>
      <c r="G1204" s="8">
        <v>31028272</v>
      </c>
      <c r="H1204" s="9">
        <v>-6.4530931826654999E-3</v>
      </c>
      <c r="I1204" s="9">
        <v>-6.4740043983712E-3</v>
      </c>
      <c r="J1204" s="6">
        <v>2023</v>
      </c>
      <c r="K1204" s="6">
        <v>8</v>
      </c>
      <c r="L1204" s="6">
        <v>3</v>
      </c>
      <c r="M1204" s="6" t="s">
        <v>41</v>
      </c>
    </row>
    <row r="1205" spans="1:13" x14ac:dyDescent="0.2">
      <c r="A1205" s="10">
        <v>45155</v>
      </c>
      <c r="B1205" s="11" t="s">
        <v>45</v>
      </c>
      <c r="C1205" s="12">
        <v>348.69</v>
      </c>
      <c r="D1205" s="12">
        <v>359.06</v>
      </c>
      <c r="E1205" s="12">
        <v>351.77</v>
      </c>
      <c r="F1205" s="12">
        <v>355.09</v>
      </c>
      <c r="G1205" s="13">
        <v>19822865</v>
      </c>
      <c r="H1205" s="14">
        <v>2.50274233589282E-2</v>
      </c>
      <c r="I1205" s="14">
        <v>2.47193667289917E-2</v>
      </c>
      <c r="J1205" s="11">
        <v>2023</v>
      </c>
      <c r="K1205" s="11">
        <v>8</v>
      </c>
      <c r="L1205" s="11">
        <v>3</v>
      </c>
      <c r="M1205" s="11" t="s">
        <v>42</v>
      </c>
    </row>
    <row r="1206" spans="1:13" x14ac:dyDescent="0.2">
      <c r="A1206" s="5">
        <v>45156</v>
      </c>
      <c r="B1206" s="6" t="s">
        <v>45</v>
      </c>
      <c r="C1206" s="7">
        <v>355.63</v>
      </c>
      <c r="D1206" s="7">
        <v>356.22</v>
      </c>
      <c r="E1206" s="7">
        <v>344.94</v>
      </c>
      <c r="F1206" s="7">
        <v>349.15</v>
      </c>
      <c r="G1206" s="8">
        <v>19607981</v>
      </c>
      <c r="H1206" s="9">
        <v>-1.6728153425892001E-2</v>
      </c>
      <c r="I1206" s="9">
        <v>-1.6869649179081701E-2</v>
      </c>
      <c r="J1206" s="6">
        <v>2023</v>
      </c>
      <c r="K1206" s="6">
        <v>8</v>
      </c>
      <c r="L1206" s="6">
        <v>3</v>
      </c>
      <c r="M1206" s="6" t="s">
        <v>43</v>
      </c>
    </row>
    <row r="1207" spans="1:13" x14ac:dyDescent="0.2">
      <c r="A1207" s="10">
        <v>45159</v>
      </c>
      <c r="B1207" s="11" t="s">
        <v>45</v>
      </c>
      <c r="C1207" s="12">
        <v>346.01</v>
      </c>
      <c r="D1207" s="12">
        <v>353.95</v>
      </c>
      <c r="E1207" s="12">
        <v>346.84</v>
      </c>
      <c r="F1207" s="12">
        <v>351.1</v>
      </c>
      <c r="G1207" s="13">
        <v>24731678</v>
      </c>
      <c r="H1207" s="14">
        <v>5.5849921237292001E-3</v>
      </c>
      <c r="I1207" s="14">
        <v>5.5694538823423999E-3</v>
      </c>
      <c r="J1207" s="11">
        <v>2023</v>
      </c>
      <c r="K1207" s="11">
        <v>8</v>
      </c>
      <c r="L1207" s="11">
        <v>3</v>
      </c>
      <c r="M1207" s="11" t="s">
        <v>44</v>
      </c>
    </row>
    <row r="1208" spans="1:13" x14ac:dyDescent="0.2">
      <c r="A1208" s="5">
        <v>45160</v>
      </c>
      <c r="B1208" s="6" t="s">
        <v>45</v>
      </c>
      <c r="C1208" s="7">
        <v>348.31</v>
      </c>
      <c r="D1208" s="7">
        <v>357.25</v>
      </c>
      <c r="E1208" s="7">
        <v>354.14</v>
      </c>
      <c r="F1208" s="7">
        <v>355.4</v>
      </c>
      <c r="G1208" s="8">
        <v>15732933</v>
      </c>
      <c r="H1208" s="9">
        <v>1.2247223013386301E-2</v>
      </c>
      <c r="I1208" s="9">
        <v>1.21728325461642E-2</v>
      </c>
      <c r="J1208" s="6">
        <v>2023</v>
      </c>
      <c r="K1208" s="6">
        <v>8</v>
      </c>
      <c r="L1208" s="6">
        <v>3</v>
      </c>
      <c r="M1208" s="6" t="s">
        <v>40</v>
      </c>
    </row>
    <row r="1209" spans="1:13" x14ac:dyDescent="0.2">
      <c r="A1209" s="10">
        <v>45161</v>
      </c>
      <c r="B1209" s="11" t="s">
        <v>45</v>
      </c>
      <c r="C1209" s="12">
        <v>355.56</v>
      </c>
      <c r="D1209" s="12">
        <v>358.06</v>
      </c>
      <c r="E1209" s="12">
        <v>347.37</v>
      </c>
      <c r="F1209" s="12">
        <v>353.86</v>
      </c>
      <c r="G1209" s="13">
        <v>21666828</v>
      </c>
      <c r="H1209" s="14">
        <v>-4.333145751266E-3</v>
      </c>
      <c r="I1209" s="14">
        <v>-4.3425610356940996E-3</v>
      </c>
      <c r="J1209" s="11">
        <v>2023</v>
      </c>
      <c r="K1209" s="11">
        <v>8</v>
      </c>
      <c r="L1209" s="11">
        <v>3</v>
      </c>
      <c r="M1209" s="11" t="s">
        <v>41</v>
      </c>
    </row>
    <row r="1210" spans="1:13" x14ac:dyDescent="0.2">
      <c r="A1210" s="5">
        <v>45162</v>
      </c>
      <c r="B1210" s="6" t="s">
        <v>45</v>
      </c>
      <c r="C1210" s="7">
        <v>351.89</v>
      </c>
      <c r="D1210" s="7">
        <v>353.24</v>
      </c>
      <c r="E1210" s="7">
        <v>346.92</v>
      </c>
      <c r="F1210" s="7">
        <v>351.07</v>
      </c>
      <c r="G1210" s="8">
        <v>37460954</v>
      </c>
      <c r="H1210" s="9">
        <v>-7.8844740857967003E-3</v>
      </c>
      <c r="I1210" s="9">
        <v>-7.9157209031195004E-3</v>
      </c>
      <c r="J1210" s="6">
        <v>2023</v>
      </c>
      <c r="K1210" s="6">
        <v>8</v>
      </c>
      <c r="L1210" s="6">
        <v>3</v>
      </c>
      <c r="M1210" s="6" t="s">
        <v>42</v>
      </c>
    </row>
    <row r="1211" spans="1:13" x14ac:dyDescent="0.2">
      <c r="A1211" s="10">
        <v>45163</v>
      </c>
      <c r="B1211" s="11" t="s">
        <v>45</v>
      </c>
      <c r="C1211" s="12">
        <v>351.3</v>
      </c>
      <c r="D1211" s="12">
        <v>352.74</v>
      </c>
      <c r="E1211" s="12">
        <v>348.45</v>
      </c>
      <c r="F1211" s="12">
        <v>350.86</v>
      </c>
      <c r="G1211" s="13">
        <v>15910601</v>
      </c>
      <c r="H1211" s="14">
        <v>-5.9817130486790001E-4</v>
      </c>
      <c r="I1211" s="14">
        <v>-5.9835028069859999E-4</v>
      </c>
      <c r="J1211" s="11">
        <v>2023</v>
      </c>
      <c r="K1211" s="11">
        <v>8</v>
      </c>
      <c r="L1211" s="11">
        <v>3</v>
      </c>
      <c r="M1211" s="11" t="s">
        <v>43</v>
      </c>
    </row>
    <row r="1212" spans="1:13" x14ac:dyDescent="0.2">
      <c r="A1212" s="5">
        <v>45166</v>
      </c>
      <c r="B1212" s="6" t="s">
        <v>45</v>
      </c>
      <c r="C1212" s="7">
        <v>351.19</v>
      </c>
      <c r="D1212" s="7">
        <v>361.29</v>
      </c>
      <c r="E1212" s="7">
        <v>351.53</v>
      </c>
      <c r="F1212" s="7">
        <v>355.59</v>
      </c>
      <c r="G1212" s="8">
        <v>22574943</v>
      </c>
      <c r="H1212" s="9">
        <v>1.3481160576868099E-2</v>
      </c>
      <c r="I1212" s="9">
        <v>1.33910982584799E-2</v>
      </c>
      <c r="J1212" s="6">
        <v>2023</v>
      </c>
      <c r="K1212" s="6">
        <v>8</v>
      </c>
      <c r="L1212" s="6">
        <v>3</v>
      </c>
      <c r="M1212" s="6" t="s">
        <v>44</v>
      </c>
    </row>
    <row r="1213" spans="1:13" x14ac:dyDescent="0.2">
      <c r="A1213" s="10">
        <v>45167</v>
      </c>
      <c r="B1213" s="11" t="s">
        <v>45</v>
      </c>
      <c r="C1213" s="12">
        <v>354.76</v>
      </c>
      <c r="D1213" s="12">
        <v>358.03</v>
      </c>
      <c r="E1213" s="12">
        <v>346.93</v>
      </c>
      <c r="F1213" s="12">
        <v>353.01</v>
      </c>
      <c r="G1213" s="13">
        <v>20930042</v>
      </c>
      <c r="H1213" s="14">
        <v>-7.2555471188727001E-3</v>
      </c>
      <c r="I1213" s="14">
        <v>-7.2819966155714001E-3</v>
      </c>
      <c r="J1213" s="11">
        <v>2023</v>
      </c>
      <c r="K1213" s="11">
        <v>8</v>
      </c>
      <c r="L1213" s="11">
        <v>3</v>
      </c>
      <c r="M1213" s="11" t="s">
        <v>40</v>
      </c>
    </row>
    <row r="1214" spans="1:13" x14ac:dyDescent="0.2">
      <c r="A1214" s="5">
        <v>45168</v>
      </c>
      <c r="B1214" s="6" t="s">
        <v>45</v>
      </c>
      <c r="C1214" s="7">
        <v>356.03</v>
      </c>
      <c r="D1214" s="7">
        <v>348.99</v>
      </c>
      <c r="E1214" s="7">
        <v>345.45</v>
      </c>
      <c r="F1214" s="7">
        <v>347.32</v>
      </c>
      <c r="G1214" s="8">
        <v>45625017</v>
      </c>
      <c r="H1214" s="9">
        <v>-1.6118523554573501E-2</v>
      </c>
      <c r="I1214" s="9">
        <v>-1.6249839951502799E-2</v>
      </c>
      <c r="J1214" s="6">
        <v>2023</v>
      </c>
      <c r="K1214" s="6">
        <v>8</v>
      </c>
      <c r="L1214" s="6">
        <v>3</v>
      </c>
      <c r="M1214" s="6" t="s">
        <v>41</v>
      </c>
    </row>
    <row r="1215" spans="1:13" x14ac:dyDescent="0.2">
      <c r="A1215" s="10">
        <v>45169</v>
      </c>
      <c r="B1215" s="11" t="s">
        <v>45</v>
      </c>
      <c r="C1215" s="12">
        <v>348.29</v>
      </c>
      <c r="D1215" s="12">
        <v>357.85</v>
      </c>
      <c r="E1215" s="12">
        <v>350.31</v>
      </c>
      <c r="F1215" s="12">
        <v>353.88</v>
      </c>
      <c r="G1215" s="13">
        <v>21274676</v>
      </c>
      <c r="H1215" s="14">
        <v>1.88874812852701E-2</v>
      </c>
      <c r="I1215" s="14">
        <v>1.8711327422740801E-2</v>
      </c>
      <c r="J1215" s="11">
        <v>2023</v>
      </c>
      <c r="K1215" s="11">
        <v>8</v>
      </c>
      <c r="L1215" s="11">
        <v>3</v>
      </c>
      <c r="M1215" s="11" t="s">
        <v>42</v>
      </c>
    </row>
    <row r="1216" spans="1:13" x14ac:dyDescent="0.2">
      <c r="A1216" s="5">
        <v>45170</v>
      </c>
      <c r="B1216" s="6" t="s">
        <v>45</v>
      </c>
      <c r="C1216" s="7">
        <v>355.9</v>
      </c>
      <c r="D1216" s="7">
        <v>358.89</v>
      </c>
      <c r="E1216" s="7">
        <v>354.15</v>
      </c>
      <c r="F1216" s="7">
        <v>356.32</v>
      </c>
      <c r="G1216" s="8">
        <v>21648421</v>
      </c>
      <c r="H1216" s="9">
        <v>6.8949926528766997E-3</v>
      </c>
      <c r="I1216" s="9">
        <v>6.8713308938723001E-3</v>
      </c>
      <c r="J1216" s="6">
        <v>2023</v>
      </c>
      <c r="K1216" s="6">
        <v>9</v>
      </c>
      <c r="L1216" s="6">
        <v>3</v>
      </c>
      <c r="M1216" s="6" t="s">
        <v>43</v>
      </c>
    </row>
    <row r="1217" spans="1:13" x14ac:dyDescent="0.2">
      <c r="A1217" s="10">
        <v>45173</v>
      </c>
      <c r="B1217" s="11" t="s">
        <v>45</v>
      </c>
      <c r="C1217" s="12">
        <v>357.87</v>
      </c>
      <c r="D1217" s="12">
        <v>365.59</v>
      </c>
      <c r="E1217" s="12">
        <v>357.06</v>
      </c>
      <c r="F1217" s="12">
        <v>362.23</v>
      </c>
      <c r="G1217" s="13">
        <v>18350307</v>
      </c>
      <c r="H1217" s="14">
        <v>1.6586214638527101E-2</v>
      </c>
      <c r="I1217" s="14">
        <v>1.64501656775859E-2</v>
      </c>
      <c r="J1217" s="11">
        <v>2023</v>
      </c>
      <c r="K1217" s="11">
        <v>9</v>
      </c>
      <c r="L1217" s="11">
        <v>3</v>
      </c>
      <c r="M1217" s="11" t="s">
        <v>44</v>
      </c>
    </row>
    <row r="1218" spans="1:13" x14ac:dyDescent="0.2">
      <c r="A1218" s="5">
        <v>45174</v>
      </c>
      <c r="B1218" s="6" t="s">
        <v>45</v>
      </c>
      <c r="C1218" s="7">
        <v>361.98</v>
      </c>
      <c r="D1218" s="7">
        <v>372.27</v>
      </c>
      <c r="E1218" s="7">
        <v>362.15</v>
      </c>
      <c r="F1218" s="7">
        <v>366.81</v>
      </c>
      <c r="G1218" s="8">
        <v>25070011</v>
      </c>
      <c r="H1218" s="9">
        <v>1.2643900284349601E-2</v>
      </c>
      <c r="I1218" s="9">
        <v>1.2564633637564901E-2</v>
      </c>
      <c r="J1218" s="6">
        <v>2023</v>
      </c>
      <c r="K1218" s="6">
        <v>9</v>
      </c>
      <c r="L1218" s="6">
        <v>3</v>
      </c>
      <c r="M1218" s="6" t="s">
        <v>40</v>
      </c>
    </row>
    <row r="1219" spans="1:13" x14ac:dyDescent="0.2">
      <c r="A1219" s="10">
        <v>45175</v>
      </c>
      <c r="B1219" s="11" t="s">
        <v>45</v>
      </c>
      <c r="C1219" s="12">
        <v>366.47</v>
      </c>
      <c r="D1219" s="12">
        <v>383.82</v>
      </c>
      <c r="E1219" s="12">
        <v>377.03</v>
      </c>
      <c r="F1219" s="12">
        <v>379.84</v>
      </c>
      <c r="G1219" s="13">
        <v>27110631</v>
      </c>
      <c r="H1219" s="14">
        <v>3.5522477576947098E-2</v>
      </c>
      <c r="I1219" s="14">
        <v>3.4906108597094698E-2</v>
      </c>
      <c r="J1219" s="11">
        <v>2023</v>
      </c>
      <c r="K1219" s="11">
        <v>9</v>
      </c>
      <c r="L1219" s="11">
        <v>3</v>
      </c>
      <c r="M1219" s="11" t="s">
        <v>41</v>
      </c>
    </row>
    <row r="1220" spans="1:13" x14ac:dyDescent="0.2">
      <c r="A1220" s="5">
        <v>45176</v>
      </c>
      <c r="B1220" s="6" t="s">
        <v>45</v>
      </c>
      <c r="C1220" s="7">
        <v>379.31</v>
      </c>
      <c r="D1220" s="7">
        <v>393.73</v>
      </c>
      <c r="E1220" s="7">
        <v>381.57</v>
      </c>
      <c r="F1220" s="7">
        <v>386.8</v>
      </c>
      <c r="G1220" s="8">
        <v>19165846</v>
      </c>
      <c r="H1220" s="9">
        <v>1.83235046335299E-2</v>
      </c>
      <c r="I1220" s="9">
        <v>1.8157652157836001E-2</v>
      </c>
      <c r="J1220" s="6">
        <v>2023</v>
      </c>
      <c r="K1220" s="6">
        <v>9</v>
      </c>
      <c r="L1220" s="6">
        <v>3</v>
      </c>
      <c r="M1220" s="6" t="s">
        <v>42</v>
      </c>
    </row>
    <row r="1221" spans="1:13" x14ac:dyDescent="0.2">
      <c r="A1221" s="10">
        <v>45177</v>
      </c>
      <c r="B1221" s="11" t="s">
        <v>45</v>
      </c>
      <c r="C1221" s="12">
        <v>388.05</v>
      </c>
      <c r="D1221" s="12">
        <v>384.88</v>
      </c>
      <c r="E1221" s="12">
        <v>381.23</v>
      </c>
      <c r="F1221" s="12">
        <v>382.64</v>
      </c>
      <c r="G1221" s="13">
        <v>33632493</v>
      </c>
      <c r="H1221" s="14">
        <v>-1.07549120992761E-2</v>
      </c>
      <c r="I1221" s="14">
        <v>-1.0813164207097801E-2</v>
      </c>
      <c r="J1221" s="11">
        <v>2023</v>
      </c>
      <c r="K1221" s="11">
        <v>9</v>
      </c>
      <c r="L1221" s="11">
        <v>3</v>
      </c>
      <c r="M1221" s="11" t="s">
        <v>43</v>
      </c>
    </row>
    <row r="1222" spans="1:13" x14ac:dyDescent="0.2">
      <c r="A1222" s="5">
        <v>45180</v>
      </c>
      <c r="B1222" s="6" t="s">
        <v>45</v>
      </c>
      <c r="C1222" s="7">
        <v>381.47</v>
      </c>
      <c r="D1222" s="7">
        <v>390.91</v>
      </c>
      <c r="E1222" s="7">
        <v>381.93</v>
      </c>
      <c r="F1222" s="7">
        <v>385.71</v>
      </c>
      <c r="G1222" s="8">
        <v>27117923</v>
      </c>
      <c r="H1222" s="9">
        <v>8.0232071921388006E-3</v>
      </c>
      <c r="I1222" s="9">
        <v>7.9911923922256992E-3</v>
      </c>
      <c r="J1222" s="6">
        <v>2023</v>
      </c>
      <c r="K1222" s="6">
        <v>9</v>
      </c>
      <c r="L1222" s="6">
        <v>3</v>
      </c>
      <c r="M1222" s="6" t="s">
        <v>44</v>
      </c>
    </row>
    <row r="1223" spans="1:13" x14ac:dyDescent="0.2">
      <c r="A1223" s="10">
        <v>45181</v>
      </c>
      <c r="B1223" s="11" t="s">
        <v>45</v>
      </c>
      <c r="C1223" s="12">
        <v>388.86</v>
      </c>
      <c r="D1223" s="12">
        <v>386.18</v>
      </c>
      <c r="E1223" s="12">
        <v>374.61</v>
      </c>
      <c r="F1223" s="12">
        <v>382.57</v>
      </c>
      <c r="G1223" s="13">
        <v>32279927</v>
      </c>
      <c r="H1223" s="14">
        <v>-8.1408311944206006E-3</v>
      </c>
      <c r="I1223" s="14">
        <v>-8.1741487053821997E-3</v>
      </c>
      <c r="J1223" s="11">
        <v>2023</v>
      </c>
      <c r="K1223" s="11">
        <v>9</v>
      </c>
      <c r="L1223" s="11">
        <v>3</v>
      </c>
      <c r="M1223" s="11" t="s">
        <v>40</v>
      </c>
    </row>
    <row r="1224" spans="1:13" x14ac:dyDescent="0.2">
      <c r="A1224" s="5">
        <v>45182</v>
      </c>
      <c r="B1224" s="6" t="s">
        <v>45</v>
      </c>
      <c r="C1224" s="7">
        <v>381.22</v>
      </c>
      <c r="D1224" s="7">
        <v>384.65</v>
      </c>
      <c r="E1224" s="7">
        <v>376.4</v>
      </c>
      <c r="F1224" s="7">
        <v>380.07</v>
      </c>
      <c r="G1224" s="8">
        <v>22656236</v>
      </c>
      <c r="H1224" s="9">
        <v>-6.5347518101263003E-3</v>
      </c>
      <c r="I1224" s="9">
        <v>-6.5561967768132997E-3</v>
      </c>
      <c r="J1224" s="6">
        <v>2023</v>
      </c>
      <c r="K1224" s="6">
        <v>9</v>
      </c>
      <c r="L1224" s="6">
        <v>3</v>
      </c>
      <c r="M1224" s="6" t="s">
        <v>41</v>
      </c>
    </row>
    <row r="1225" spans="1:13" x14ac:dyDescent="0.2">
      <c r="A1225" s="10">
        <v>45183</v>
      </c>
      <c r="B1225" s="11" t="s">
        <v>45</v>
      </c>
      <c r="C1225" s="12">
        <v>380.45</v>
      </c>
      <c r="D1225" s="12">
        <v>373.62</v>
      </c>
      <c r="E1225" s="12">
        <v>370.73</v>
      </c>
      <c r="F1225" s="12">
        <v>371.92</v>
      </c>
      <c r="G1225" s="13">
        <v>26892061</v>
      </c>
      <c r="H1225" s="14">
        <v>-2.1443418317678199E-2</v>
      </c>
      <c r="I1225" s="14">
        <v>-2.1676668899742201E-2</v>
      </c>
      <c r="J1225" s="11">
        <v>2023</v>
      </c>
      <c r="K1225" s="11">
        <v>9</v>
      </c>
      <c r="L1225" s="11">
        <v>3</v>
      </c>
      <c r="M1225" s="11" t="s">
        <v>42</v>
      </c>
    </row>
    <row r="1226" spans="1:13" x14ac:dyDescent="0.2">
      <c r="A1226" s="5">
        <v>45184</v>
      </c>
      <c r="B1226" s="6" t="s">
        <v>45</v>
      </c>
      <c r="C1226" s="7">
        <v>371.52</v>
      </c>
      <c r="D1226" s="7">
        <v>372.86</v>
      </c>
      <c r="E1226" s="7">
        <v>368.09</v>
      </c>
      <c r="F1226" s="7">
        <v>370.47</v>
      </c>
      <c r="G1226" s="8">
        <v>23451791</v>
      </c>
      <c r="H1226" s="9">
        <v>-3.8986878898687998E-3</v>
      </c>
      <c r="I1226" s="9">
        <v>-3.9063075844884996E-3</v>
      </c>
      <c r="J1226" s="6">
        <v>2023</v>
      </c>
      <c r="K1226" s="6">
        <v>9</v>
      </c>
      <c r="L1226" s="6">
        <v>3</v>
      </c>
      <c r="M1226" s="6" t="s">
        <v>43</v>
      </c>
    </row>
    <row r="1227" spans="1:13" x14ac:dyDescent="0.2">
      <c r="A1227" s="10">
        <v>45187</v>
      </c>
      <c r="B1227" s="11" t="s">
        <v>45</v>
      </c>
      <c r="C1227" s="12">
        <v>369.68</v>
      </c>
      <c r="D1227" s="12">
        <v>375.39</v>
      </c>
      <c r="E1227" s="12">
        <v>372.17</v>
      </c>
      <c r="F1227" s="12">
        <v>373.88</v>
      </c>
      <c r="G1227" s="13">
        <v>38713186</v>
      </c>
      <c r="H1227" s="14">
        <v>9.2045239830484005E-3</v>
      </c>
      <c r="I1227" s="14">
        <v>9.1624205165417999E-3</v>
      </c>
      <c r="J1227" s="11">
        <v>2023</v>
      </c>
      <c r="K1227" s="11">
        <v>9</v>
      </c>
      <c r="L1227" s="11">
        <v>3</v>
      </c>
      <c r="M1227" s="11" t="s">
        <v>44</v>
      </c>
    </row>
    <row r="1228" spans="1:13" x14ac:dyDescent="0.2">
      <c r="A1228" s="5">
        <v>45188</v>
      </c>
      <c r="B1228" s="6" t="s">
        <v>45</v>
      </c>
      <c r="C1228" s="7">
        <v>377.72</v>
      </c>
      <c r="D1228" s="7">
        <v>378.34</v>
      </c>
      <c r="E1228" s="7">
        <v>369.43</v>
      </c>
      <c r="F1228" s="7">
        <v>373.72</v>
      </c>
      <c r="G1228" s="8">
        <v>25887366</v>
      </c>
      <c r="H1228" s="9">
        <v>-4.279447951213E-4</v>
      </c>
      <c r="I1228" s="9">
        <v>-4.2803638962760001E-4</v>
      </c>
      <c r="J1228" s="6">
        <v>2023</v>
      </c>
      <c r="K1228" s="6">
        <v>9</v>
      </c>
      <c r="L1228" s="6">
        <v>3</v>
      </c>
      <c r="M1228" s="6" t="s">
        <v>40</v>
      </c>
    </row>
    <row r="1229" spans="1:13" x14ac:dyDescent="0.2">
      <c r="A1229" s="10">
        <v>45189</v>
      </c>
      <c r="B1229" s="11" t="s">
        <v>45</v>
      </c>
      <c r="C1229" s="12">
        <v>372.94</v>
      </c>
      <c r="D1229" s="12">
        <v>372.97</v>
      </c>
      <c r="E1229" s="12">
        <v>363.73</v>
      </c>
      <c r="F1229" s="12">
        <v>367.52</v>
      </c>
      <c r="G1229" s="13">
        <v>25065740</v>
      </c>
      <c r="H1229" s="14">
        <v>-1.65899603981591E-2</v>
      </c>
      <c r="I1229" s="14">
        <v>-1.6729114983966901E-2</v>
      </c>
      <c r="J1229" s="11">
        <v>2023</v>
      </c>
      <c r="K1229" s="11">
        <v>9</v>
      </c>
      <c r="L1229" s="11">
        <v>3</v>
      </c>
      <c r="M1229" s="11" t="s">
        <v>41</v>
      </c>
    </row>
    <row r="1230" spans="1:13" x14ac:dyDescent="0.2">
      <c r="A1230" s="5">
        <v>45190</v>
      </c>
      <c r="B1230" s="6" t="s">
        <v>45</v>
      </c>
      <c r="C1230" s="7">
        <v>366.99</v>
      </c>
      <c r="D1230" s="7">
        <v>361.85</v>
      </c>
      <c r="E1230" s="7">
        <v>355.32</v>
      </c>
      <c r="F1230" s="7">
        <v>359.02</v>
      </c>
      <c r="G1230" s="8">
        <v>21788955</v>
      </c>
      <c r="H1230" s="9">
        <v>-2.31279930343927E-2</v>
      </c>
      <c r="I1230" s="9">
        <v>-2.3399641697864001E-2</v>
      </c>
      <c r="J1230" s="6">
        <v>2023</v>
      </c>
      <c r="K1230" s="6">
        <v>9</v>
      </c>
      <c r="L1230" s="6">
        <v>3</v>
      </c>
      <c r="M1230" s="6" t="s">
        <v>42</v>
      </c>
    </row>
    <row r="1231" spans="1:13" x14ac:dyDescent="0.2">
      <c r="A1231" s="10">
        <v>45191</v>
      </c>
      <c r="B1231" s="11" t="s">
        <v>45</v>
      </c>
      <c r="C1231" s="12">
        <v>357.89</v>
      </c>
      <c r="D1231" s="12">
        <v>372.96</v>
      </c>
      <c r="E1231" s="12">
        <v>368.64</v>
      </c>
      <c r="F1231" s="12">
        <v>371.38</v>
      </c>
      <c r="G1231" s="13">
        <v>21414895</v>
      </c>
      <c r="H1231" s="14">
        <v>3.4427051417748197E-2</v>
      </c>
      <c r="I1231" s="14">
        <v>3.3847699929525403E-2</v>
      </c>
      <c r="J1231" s="11">
        <v>2023</v>
      </c>
      <c r="K1231" s="11">
        <v>9</v>
      </c>
      <c r="L1231" s="11">
        <v>3</v>
      </c>
      <c r="M1231" s="11" t="s">
        <v>43</v>
      </c>
    </row>
    <row r="1232" spans="1:13" x14ac:dyDescent="0.2">
      <c r="A1232" s="5">
        <v>45194</v>
      </c>
      <c r="B1232" s="6" t="s">
        <v>45</v>
      </c>
      <c r="C1232" s="7">
        <v>371.45</v>
      </c>
      <c r="D1232" s="7">
        <v>377.15</v>
      </c>
      <c r="E1232" s="7">
        <v>371.46</v>
      </c>
      <c r="F1232" s="7">
        <v>373.51</v>
      </c>
      <c r="G1232" s="8">
        <v>26848029</v>
      </c>
      <c r="H1232" s="9">
        <v>5.7353653939360002E-3</v>
      </c>
      <c r="I1232" s="9">
        <v>5.7189808037250997E-3</v>
      </c>
      <c r="J1232" s="6">
        <v>2023</v>
      </c>
      <c r="K1232" s="6">
        <v>9</v>
      </c>
      <c r="L1232" s="6">
        <v>3</v>
      </c>
      <c r="M1232" s="6" t="s">
        <v>44</v>
      </c>
    </row>
    <row r="1233" spans="1:13" x14ac:dyDescent="0.2">
      <c r="A1233" s="10">
        <v>45195</v>
      </c>
      <c r="B1233" s="11" t="s">
        <v>45</v>
      </c>
      <c r="C1233" s="12">
        <v>373.33</v>
      </c>
      <c r="D1233" s="12">
        <v>371.98</v>
      </c>
      <c r="E1233" s="12">
        <v>364.03</v>
      </c>
      <c r="F1233" s="12">
        <v>368.91</v>
      </c>
      <c r="G1233" s="13">
        <v>31968532</v>
      </c>
      <c r="H1233" s="14">
        <v>-1.2315600653262201E-2</v>
      </c>
      <c r="I1233" s="14">
        <v>-1.2392066123709E-2</v>
      </c>
      <c r="J1233" s="11">
        <v>2023</v>
      </c>
      <c r="K1233" s="11">
        <v>9</v>
      </c>
      <c r="L1233" s="11">
        <v>3</v>
      </c>
      <c r="M1233" s="11" t="s">
        <v>40</v>
      </c>
    </row>
    <row r="1234" spans="1:13" x14ac:dyDescent="0.2">
      <c r="A1234" s="5">
        <v>45196</v>
      </c>
      <c r="B1234" s="6" t="s">
        <v>45</v>
      </c>
      <c r="C1234" s="7">
        <v>366.96</v>
      </c>
      <c r="D1234" s="7">
        <v>375.49</v>
      </c>
      <c r="E1234" s="7">
        <v>368.3</v>
      </c>
      <c r="F1234" s="7">
        <v>371.82</v>
      </c>
      <c r="G1234" s="8">
        <v>20358701</v>
      </c>
      <c r="H1234" s="9">
        <v>7.8881027892979995E-3</v>
      </c>
      <c r="I1234" s="9">
        <v>7.8571543496054001E-3</v>
      </c>
      <c r="J1234" s="6">
        <v>2023</v>
      </c>
      <c r="K1234" s="6">
        <v>9</v>
      </c>
      <c r="L1234" s="6">
        <v>3</v>
      </c>
      <c r="M1234" s="6" t="s">
        <v>41</v>
      </c>
    </row>
    <row r="1235" spans="1:13" x14ac:dyDescent="0.2">
      <c r="A1235" s="10">
        <v>45197</v>
      </c>
      <c r="B1235" s="11" t="s">
        <v>45</v>
      </c>
      <c r="C1235" s="12">
        <v>371.08</v>
      </c>
      <c r="D1235" s="12">
        <v>387.02</v>
      </c>
      <c r="E1235" s="12">
        <v>382.69</v>
      </c>
      <c r="F1235" s="12">
        <v>385.09</v>
      </c>
      <c r="G1235" s="13">
        <v>25967600</v>
      </c>
      <c r="H1235" s="14">
        <v>3.5689312032703903E-2</v>
      </c>
      <c r="I1235" s="14">
        <v>3.5067207000410702E-2</v>
      </c>
      <c r="J1235" s="11">
        <v>2023</v>
      </c>
      <c r="K1235" s="11">
        <v>9</v>
      </c>
      <c r="L1235" s="11">
        <v>3</v>
      </c>
      <c r="M1235" s="11" t="s">
        <v>42</v>
      </c>
    </row>
    <row r="1236" spans="1:13" x14ac:dyDescent="0.2">
      <c r="A1236" s="5">
        <v>45198</v>
      </c>
      <c r="B1236" s="6" t="s">
        <v>45</v>
      </c>
      <c r="C1236" s="7">
        <v>386.2</v>
      </c>
      <c r="D1236" s="7">
        <v>394.89</v>
      </c>
      <c r="E1236" s="7">
        <v>382.38</v>
      </c>
      <c r="F1236" s="7">
        <v>389.1</v>
      </c>
      <c r="G1236" s="8">
        <v>26420141</v>
      </c>
      <c r="H1236" s="9">
        <v>1.0413150172686901E-2</v>
      </c>
      <c r="I1236" s="9">
        <v>1.0359306788026001E-2</v>
      </c>
      <c r="J1236" s="6">
        <v>2023</v>
      </c>
      <c r="K1236" s="6">
        <v>9</v>
      </c>
      <c r="L1236" s="6">
        <v>3</v>
      </c>
      <c r="M1236" s="6" t="s">
        <v>43</v>
      </c>
    </row>
    <row r="1237" spans="1:13" x14ac:dyDescent="0.2">
      <c r="A1237" s="10">
        <v>45201</v>
      </c>
      <c r="B1237" s="11" t="s">
        <v>45</v>
      </c>
      <c r="C1237" s="12">
        <v>390.99</v>
      </c>
      <c r="D1237" s="12">
        <v>374.37</v>
      </c>
      <c r="E1237" s="12">
        <v>370.18</v>
      </c>
      <c r="F1237" s="12">
        <v>372.61</v>
      </c>
      <c r="G1237" s="13">
        <v>27837523</v>
      </c>
      <c r="H1237" s="14">
        <v>-4.2379850938062097E-2</v>
      </c>
      <c r="I1237" s="14">
        <v>-4.3304083750528501E-2</v>
      </c>
      <c r="J1237" s="11">
        <v>2023</v>
      </c>
      <c r="K1237" s="11">
        <v>10</v>
      </c>
      <c r="L1237" s="11">
        <v>4</v>
      </c>
      <c r="M1237" s="11" t="s">
        <v>44</v>
      </c>
    </row>
    <row r="1238" spans="1:13" x14ac:dyDescent="0.2">
      <c r="A1238" s="5">
        <v>45202</v>
      </c>
      <c r="B1238" s="6" t="s">
        <v>45</v>
      </c>
      <c r="C1238" s="7">
        <v>372.66</v>
      </c>
      <c r="D1238" s="7">
        <v>392.82</v>
      </c>
      <c r="E1238" s="7">
        <v>384.78</v>
      </c>
      <c r="F1238" s="7">
        <v>388.74</v>
      </c>
      <c r="G1238" s="8">
        <v>14978665</v>
      </c>
      <c r="H1238" s="9">
        <v>4.3289230026032501E-2</v>
      </c>
      <c r="I1238" s="9">
        <v>4.2378443449941502E-2</v>
      </c>
      <c r="J1238" s="6">
        <v>2023</v>
      </c>
      <c r="K1238" s="6">
        <v>10</v>
      </c>
      <c r="L1238" s="6">
        <v>4</v>
      </c>
      <c r="M1238" s="6" t="s">
        <v>40</v>
      </c>
    </row>
    <row r="1239" spans="1:13" x14ac:dyDescent="0.2">
      <c r="A1239" s="10">
        <v>45203</v>
      </c>
      <c r="B1239" s="11" t="s">
        <v>45</v>
      </c>
      <c r="C1239" s="12">
        <v>388.84</v>
      </c>
      <c r="D1239" s="12">
        <v>382.2</v>
      </c>
      <c r="E1239" s="12">
        <v>374.45</v>
      </c>
      <c r="F1239" s="12">
        <v>377.8</v>
      </c>
      <c r="G1239" s="13">
        <v>18943408</v>
      </c>
      <c r="H1239" s="14">
        <v>-2.81422030148685E-2</v>
      </c>
      <c r="I1239" s="14">
        <v>-2.85457846225117E-2</v>
      </c>
      <c r="J1239" s="11">
        <v>2023</v>
      </c>
      <c r="K1239" s="11">
        <v>10</v>
      </c>
      <c r="L1239" s="11">
        <v>4</v>
      </c>
      <c r="M1239" s="11" t="s">
        <v>41</v>
      </c>
    </row>
    <row r="1240" spans="1:13" x14ac:dyDescent="0.2">
      <c r="A1240" s="5">
        <v>45204</v>
      </c>
      <c r="B1240" s="6" t="s">
        <v>45</v>
      </c>
      <c r="C1240" s="7">
        <v>377.16</v>
      </c>
      <c r="D1240" s="7">
        <v>379.27</v>
      </c>
      <c r="E1240" s="7">
        <v>375.1</v>
      </c>
      <c r="F1240" s="7">
        <v>376.8</v>
      </c>
      <c r="G1240" s="8">
        <v>16595348</v>
      </c>
      <c r="H1240" s="9">
        <v>-2.6469031233456999E-3</v>
      </c>
      <c r="I1240" s="9">
        <v>-2.6504123652012E-3</v>
      </c>
      <c r="J1240" s="6">
        <v>2023</v>
      </c>
      <c r="K1240" s="6">
        <v>10</v>
      </c>
      <c r="L1240" s="6">
        <v>4</v>
      </c>
      <c r="M1240" s="6" t="s">
        <v>42</v>
      </c>
    </row>
    <row r="1241" spans="1:13" x14ac:dyDescent="0.2">
      <c r="A1241" s="10">
        <v>45205</v>
      </c>
      <c r="B1241" s="11" t="s">
        <v>45</v>
      </c>
      <c r="C1241" s="12">
        <v>375.91</v>
      </c>
      <c r="D1241" s="12">
        <v>374.65</v>
      </c>
      <c r="E1241" s="12">
        <v>366.07</v>
      </c>
      <c r="F1241" s="12">
        <v>370.35</v>
      </c>
      <c r="G1241" s="13">
        <v>25247853</v>
      </c>
      <c r="H1241" s="14">
        <v>-1.7117834394904399E-2</v>
      </c>
      <c r="I1241" s="14">
        <v>-1.72660382429097E-2</v>
      </c>
      <c r="J1241" s="11">
        <v>2023</v>
      </c>
      <c r="K1241" s="11">
        <v>10</v>
      </c>
      <c r="L1241" s="11">
        <v>4</v>
      </c>
      <c r="M1241" s="11" t="s">
        <v>43</v>
      </c>
    </row>
    <row r="1242" spans="1:13" x14ac:dyDescent="0.2">
      <c r="A1242" s="5">
        <v>45208</v>
      </c>
      <c r="B1242" s="6" t="s">
        <v>45</v>
      </c>
      <c r="C1242" s="7">
        <v>368.74</v>
      </c>
      <c r="D1242" s="7">
        <v>370.52</v>
      </c>
      <c r="E1242" s="7">
        <v>361.29</v>
      </c>
      <c r="F1242" s="7">
        <v>366.28</v>
      </c>
      <c r="G1242" s="8">
        <v>19078915</v>
      </c>
      <c r="H1242" s="9">
        <v>-1.0989604428243699E-2</v>
      </c>
      <c r="I1242" s="9">
        <v>-1.1050436219766899E-2</v>
      </c>
      <c r="J1242" s="6">
        <v>2023</v>
      </c>
      <c r="K1242" s="6">
        <v>10</v>
      </c>
      <c r="L1242" s="6">
        <v>4</v>
      </c>
      <c r="M1242" s="6" t="s">
        <v>44</v>
      </c>
    </row>
    <row r="1243" spans="1:13" x14ac:dyDescent="0.2">
      <c r="A1243" s="10">
        <v>45209</v>
      </c>
      <c r="B1243" s="11" t="s">
        <v>45</v>
      </c>
      <c r="C1243" s="12">
        <v>363.58</v>
      </c>
      <c r="D1243" s="12">
        <v>372.74</v>
      </c>
      <c r="E1243" s="12">
        <v>365.87</v>
      </c>
      <c r="F1243" s="12">
        <v>368.14</v>
      </c>
      <c r="G1243" s="13">
        <v>21541977</v>
      </c>
      <c r="H1243" s="14">
        <v>5.0780823413782003E-3</v>
      </c>
      <c r="I1243" s="14">
        <v>5.0652323650446996E-3</v>
      </c>
      <c r="J1243" s="11">
        <v>2023</v>
      </c>
      <c r="K1243" s="11">
        <v>10</v>
      </c>
      <c r="L1243" s="11">
        <v>4</v>
      </c>
      <c r="M1243" s="11" t="s">
        <v>40</v>
      </c>
    </row>
    <row r="1244" spans="1:13" x14ac:dyDescent="0.2">
      <c r="A1244" s="5">
        <v>45210</v>
      </c>
      <c r="B1244" s="6" t="s">
        <v>45</v>
      </c>
      <c r="C1244" s="7">
        <v>366.92</v>
      </c>
      <c r="D1244" s="7">
        <v>363.04</v>
      </c>
      <c r="E1244" s="7">
        <v>350.17</v>
      </c>
      <c r="F1244" s="7">
        <v>356.54</v>
      </c>
      <c r="G1244" s="8">
        <v>17471861</v>
      </c>
      <c r="H1244" s="9">
        <v>-3.1509751724887097E-2</v>
      </c>
      <c r="I1244" s="9">
        <v>-3.2016865080860303E-2</v>
      </c>
      <c r="J1244" s="6">
        <v>2023</v>
      </c>
      <c r="K1244" s="6">
        <v>10</v>
      </c>
      <c r="L1244" s="6">
        <v>4</v>
      </c>
      <c r="M1244" s="6" t="s">
        <v>41</v>
      </c>
    </row>
    <row r="1245" spans="1:13" x14ac:dyDescent="0.2">
      <c r="A1245" s="10">
        <v>45211</v>
      </c>
      <c r="B1245" s="11" t="s">
        <v>45</v>
      </c>
      <c r="C1245" s="12">
        <v>358.06</v>
      </c>
      <c r="D1245" s="12">
        <v>360.37</v>
      </c>
      <c r="E1245" s="12">
        <v>352.07</v>
      </c>
      <c r="F1245" s="12">
        <v>356.24</v>
      </c>
      <c r="G1245" s="13">
        <v>22151492</v>
      </c>
      <c r="H1245" s="14">
        <v>-8.4142031749600004E-4</v>
      </c>
      <c r="I1245" s="14">
        <v>-8.4177451026860005E-4</v>
      </c>
      <c r="J1245" s="11">
        <v>2023</v>
      </c>
      <c r="K1245" s="11">
        <v>10</v>
      </c>
      <c r="L1245" s="11">
        <v>4</v>
      </c>
      <c r="M1245" s="11" t="s">
        <v>42</v>
      </c>
    </row>
    <row r="1246" spans="1:13" x14ac:dyDescent="0.2">
      <c r="A1246" s="5">
        <v>45212</v>
      </c>
      <c r="B1246" s="6" t="s">
        <v>45</v>
      </c>
      <c r="C1246" s="7">
        <v>355.53</v>
      </c>
      <c r="D1246" s="7">
        <v>366.16</v>
      </c>
      <c r="E1246" s="7">
        <v>361.15</v>
      </c>
      <c r="F1246" s="7">
        <v>362.95</v>
      </c>
      <c r="G1246" s="8">
        <v>17843597</v>
      </c>
      <c r="H1246" s="9">
        <v>1.8835616438356E-2</v>
      </c>
      <c r="I1246" s="9">
        <v>1.8660422717402599E-2</v>
      </c>
      <c r="J1246" s="6">
        <v>2023</v>
      </c>
      <c r="K1246" s="6">
        <v>10</v>
      </c>
      <c r="L1246" s="6">
        <v>4</v>
      </c>
      <c r="M1246" s="6" t="s">
        <v>43</v>
      </c>
    </row>
    <row r="1247" spans="1:13" x14ac:dyDescent="0.2">
      <c r="A1247" s="10">
        <v>45215</v>
      </c>
      <c r="B1247" s="11" t="s">
        <v>45</v>
      </c>
      <c r="C1247" s="12">
        <v>362.36</v>
      </c>
      <c r="D1247" s="12">
        <v>365.56</v>
      </c>
      <c r="E1247" s="12">
        <v>351.32</v>
      </c>
      <c r="F1247" s="12">
        <v>358.37</v>
      </c>
      <c r="G1247" s="13">
        <v>31382435</v>
      </c>
      <c r="H1247" s="14">
        <v>-1.26188180190108E-2</v>
      </c>
      <c r="I1247" s="14">
        <v>-1.2699111490705999E-2</v>
      </c>
      <c r="J1247" s="11">
        <v>2023</v>
      </c>
      <c r="K1247" s="11">
        <v>10</v>
      </c>
      <c r="L1247" s="11">
        <v>4</v>
      </c>
      <c r="M1247" s="11" t="s">
        <v>44</v>
      </c>
    </row>
    <row r="1248" spans="1:13" x14ac:dyDescent="0.2">
      <c r="A1248" s="5">
        <v>45216</v>
      </c>
      <c r="B1248" s="6" t="s">
        <v>45</v>
      </c>
      <c r="C1248" s="7">
        <v>357.75</v>
      </c>
      <c r="D1248" s="7">
        <v>358.08</v>
      </c>
      <c r="E1248" s="7">
        <v>344.49</v>
      </c>
      <c r="F1248" s="7">
        <v>350.82</v>
      </c>
      <c r="G1248" s="8">
        <v>28865416</v>
      </c>
      <c r="H1248" s="9">
        <v>-2.1067611686246001E-2</v>
      </c>
      <c r="I1248" s="9">
        <v>-2.1292700824509399E-2</v>
      </c>
      <c r="J1248" s="6">
        <v>2023</v>
      </c>
      <c r="K1248" s="6">
        <v>10</v>
      </c>
      <c r="L1248" s="6">
        <v>4</v>
      </c>
      <c r="M1248" s="6" t="s">
        <v>40</v>
      </c>
    </row>
    <row r="1249" spans="1:13" x14ac:dyDescent="0.2">
      <c r="A1249" s="10">
        <v>45217</v>
      </c>
      <c r="B1249" s="11" t="s">
        <v>45</v>
      </c>
      <c r="C1249" s="12">
        <v>352.88</v>
      </c>
      <c r="D1249" s="12">
        <v>351.44</v>
      </c>
      <c r="E1249" s="12">
        <v>348.75</v>
      </c>
      <c r="F1249" s="12">
        <v>350.26</v>
      </c>
      <c r="G1249" s="13">
        <v>26152495</v>
      </c>
      <c r="H1249" s="14">
        <v>-1.5962601904110001E-3</v>
      </c>
      <c r="I1249" s="14">
        <v>-1.5975355711157001E-3</v>
      </c>
      <c r="J1249" s="11">
        <v>2023</v>
      </c>
      <c r="K1249" s="11">
        <v>10</v>
      </c>
      <c r="L1249" s="11">
        <v>4</v>
      </c>
      <c r="M1249" s="11" t="s">
        <v>41</v>
      </c>
    </row>
    <row r="1250" spans="1:13" x14ac:dyDescent="0.2">
      <c r="A1250" s="5">
        <v>45218</v>
      </c>
      <c r="B1250" s="6" t="s">
        <v>45</v>
      </c>
      <c r="C1250" s="7">
        <v>348.72</v>
      </c>
      <c r="D1250" s="7">
        <v>355.96</v>
      </c>
      <c r="E1250" s="7">
        <v>343.24</v>
      </c>
      <c r="F1250" s="7">
        <v>348.6</v>
      </c>
      <c r="G1250" s="8">
        <v>22834972</v>
      </c>
      <c r="H1250" s="9">
        <v>-4.7393364928909002E-3</v>
      </c>
      <c r="I1250" s="9">
        <v>-4.7506027585976999E-3</v>
      </c>
      <c r="J1250" s="6">
        <v>2023</v>
      </c>
      <c r="K1250" s="6">
        <v>10</v>
      </c>
      <c r="L1250" s="6">
        <v>4</v>
      </c>
      <c r="M1250" s="6" t="s">
        <v>42</v>
      </c>
    </row>
    <row r="1251" spans="1:13" x14ac:dyDescent="0.2">
      <c r="A1251" s="10">
        <v>45219</v>
      </c>
      <c r="B1251" s="11" t="s">
        <v>45</v>
      </c>
      <c r="C1251" s="12">
        <v>349.06</v>
      </c>
      <c r="D1251" s="12">
        <v>350.81</v>
      </c>
      <c r="E1251" s="12">
        <v>339.72</v>
      </c>
      <c r="F1251" s="12">
        <v>345.55</v>
      </c>
      <c r="G1251" s="13">
        <v>13566042</v>
      </c>
      <c r="H1251" s="14">
        <v>-8.7492828456684005E-3</v>
      </c>
      <c r="I1251" s="14">
        <v>-8.7877825485171996E-3</v>
      </c>
      <c r="J1251" s="11">
        <v>2023</v>
      </c>
      <c r="K1251" s="11">
        <v>10</v>
      </c>
      <c r="L1251" s="11">
        <v>4</v>
      </c>
      <c r="M1251" s="11" t="s">
        <v>43</v>
      </c>
    </row>
    <row r="1252" spans="1:13" x14ac:dyDescent="0.2">
      <c r="A1252" s="5">
        <v>45222</v>
      </c>
      <c r="B1252" s="6" t="s">
        <v>45</v>
      </c>
      <c r="C1252" s="7">
        <v>345.44</v>
      </c>
      <c r="D1252" s="7">
        <v>341.24</v>
      </c>
      <c r="E1252" s="7">
        <v>336.92</v>
      </c>
      <c r="F1252" s="7">
        <v>339.35</v>
      </c>
      <c r="G1252" s="8">
        <v>21789186</v>
      </c>
      <c r="H1252" s="9">
        <v>-1.7942410649688802E-2</v>
      </c>
      <c r="I1252" s="9">
        <v>-1.8105327387635799E-2</v>
      </c>
      <c r="J1252" s="6">
        <v>2023</v>
      </c>
      <c r="K1252" s="6">
        <v>10</v>
      </c>
      <c r="L1252" s="6">
        <v>4</v>
      </c>
      <c r="M1252" s="6" t="s">
        <v>44</v>
      </c>
    </row>
    <row r="1253" spans="1:13" x14ac:dyDescent="0.2">
      <c r="A1253" s="10">
        <v>45223</v>
      </c>
      <c r="B1253" s="11" t="s">
        <v>45</v>
      </c>
      <c r="C1253" s="12">
        <v>339.45</v>
      </c>
      <c r="D1253" s="12">
        <v>345.54</v>
      </c>
      <c r="E1253" s="12">
        <v>339.49</v>
      </c>
      <c r="F1253" s="12">
        <v>342.33</v>
      </c>
      <c r="G1253" s="13">
        <v>19894411</v>
      </c>
      <c r="H1253" s="14">
        <v>8.7814940327095008E-3</v>
      </c>
      <c r="I1253" s="14">
        <v>8.7431609649304999E-3</v>
      </c>
      <c r="J1253" s="11">
        <v>2023</v>
      </c>
      <c r="K1253" s="11">
        <v>10</v>
      </c>
      <c r="L1253" s="11">
        <v>4</v>
      </c>
      <c r="M1253" s="11" t="s">
        <v>40</v>
      </c>
    </row>
    <row r="1254" spans="1:13" x14ac:dyDescent="0.2">
      <c r="A1254" s="5">
        <v>45224</v>
      </c>
      <c r="B1254" s="6" t="s">
        <v>45</v>
      </c>
      <c r="C1254" s="7">
        <v>342.73</v>
      </c>
      <c r="D1254" s="7">
        <v>347.07</v>
      </c>
      <c r="E1254" s="7">
        <v>344.08</v>
      </c>
      <c r="F1254" s="7">
        <v>345.76</v>
      </c>
      <c r="G1254" s="8">
        <v>26925077</v>
      </c>
      <c r="H1254" s="9">
        <v>1.0019571758244901E-2</v>
      </c>
      <c r="I1254" s="9">
        <v>9.9697086438778008E-3</v>
      </c>
      <c r="J1254" s="6">
        <v>2023</v>
      </c>
      <c r="K1254" s="6">
        <v>10</v>
      </c>
      <c r="L1254" s="6">
        <v>4</v>
      </c>
      <c r="M1254" s="6" t="s">
        <v>41</v>
      </c>
    </row>
    <row r="1255" spans="1:13" x14ac:dyDescent="0.2">
      <c r="A1255" s="10">
        <v>45225</v>
      </c>
      <c r="B1255" s="11" t="s">
        <v>45</v>
      </c>
      <c r="C1255" s="12">
        <v>345.86</v>
      </c>
      <c r="D1255" s="12">
        <v>344.82</v>
      </c>
      <c r="E1255" s="12">
        <v>335.44</v>
      </c>
      <c r="F1255" s="12">
        <v>340.21</v>
      </c>
      <c r="G1255" s="13">
        <v>30107911</v>
      </c>
      <c r="H1255" s="14">
        <v>-1.6051596483109699E-2</v>
      </c>
      <c r="I1255" s="14">
        <v>-1.61818187549846E-2</v>
      </c>
      <c r="J1255" s="11">
        <v>2023</v>
      </c>
      <c r="K1255" s="11">
        <v>10</v>
      </c>
      <c r="L1255" s="11">
        <v>4</v>
      </c>
      <c r="M1255" s="11" t="s">
        <v>42</v>
      </c>
    </row>
    <row r="1256" spans="1:13" x14ac:dyDescent="0.2">
      <c r="A1256" s="5">
        <v>45226</v>
      </c>
      <c r="B1256" s="6" t="s">
        <v>45</v>
      </c>
      <c r="C1256" s="7">
        <v>341.48</v>
      </c>
      <c r="D1256" s="7">
        <v>341.11</v>
      </c>
      <c r="E1256" s="7">
        <v>328.5</v>
      </c>
      <c r="F1256" s="7">
        <v>335.47</v>
      </c>
      <c r="G1256" s="8">
        <v>27557249</v>
      </c>
      <c r="H1256" s="9">
        <v>-1.39325710590516E-2</v>
      </c>
      <c r="I1256" s="9">
        <v>-1.40305403678952E-2</v>
      </c>
      <c r="J1256" s="6">
        <v>2023</v>
      </c>
      <c r="K1256" s="6">
        <v>10</v>
      </c>
      <c r="L1256" s="6">
        <v>4</v>
      </c>
      <c r="M1256" s="6" t="s">
        <v>43</v>
      </c>
    </row>
    <row r="1257" spans="1:13" x14ac:dyDescent="0.2">
      <c r="A1257" s="10">
        <v>45229</v>
      </c>
      <c r="B1257" s="11" t="s">
        <v>45</v>
      </c>
      <c r="C1257" s="12">
        <v>335.43</v>
      </c>
      <c r="D1257" s="12">
        <v>338.52</v>
      </c>
      <c r="E1257" s="12">
        <v>334.57</v>
      </c>
      <c r="F1257" s="12">
        <v>336.4</v>
      </c>
      <c r="G1257" s="13">
        <v>36517343</v>
      </c>
      <c r="H1257" s="14">
        <v>2.7722300056635999E-3</v>
      </c>
      <c r="I1257" s="14">
        <v>2.768394463097E-3</v>
      </c>
      <c r="J1257" s="11">
        <v>2023</v>
      </c>
      <c r="K1257" s="11">
        <v>10</v>
      </c>
      <c r="L1257" s="11">
        <v>4</v>
      </c>
      <c r="M1257" s="11" t="s">
        <v>44</v>
      </c>
    </row>
    <row r="1258" spans="1:13" x14ac:dyDescent="0.2">
      <c r="A1258" s="5">
        <v>45230</v>
      </c>
      <c r="B1258" s="6" t="s">
        <v>45</v>
      </c>
      <c r="C1258" s="7">
        <v>339.17</v>
      </c>
      <c r="D1258" s="7">
        <v>335.1</v>
      </c>
      <c r="E1258" s="7">
        <v>328.21</v>
      </c>
      <c r="F1258" s="7">
        <v>331.52</v>
      </c>
      <c r="G1258" s="8">
        <v>21081198</v>
      </c>
      <c r="H1258" s="9">
        <v>-1.4506539833531401E-2</v>
      </c>
      <c r="I1258" s="9">
        <v>-1.46127884677293E-2</v>
      </c>
      <c r="J1258" s="6">
        <v>2023</v>
      </c>
      <c r="K1258" s="6">
        <v>10</v>
      </c>
      <c r="L1258" s="6">
        <v>4</v>
      </c>
      <c r="M1258" s="6" t="s">
        <v>40</v>
      </c>
    </row>
    <row r="1259" spans="1:13" x14ac:dyDescent="0.2">
      <c r="A1259" s="10">
        <v>45231</v>
      </c>
      <c r="B1259" s="11" t="s">
        <v>45</v>
      </c>
      <c r="C1259" s="12">
        <v>331.59</v>
      </c>
      <c r="D1259" s="12">
        <v>334.22</v>
      </c>
      <c r="E1259" s="12">
        <v>329.79</v>
      </c>
      <c r="F1259" s="12">
        <v>332.65</v>
      </c>
      <c r="G1259" s="13">
        <v>20820603</v>
      </c>
      <c r="H1259" s="14">
        <v>3.4085424710422999E-3</v>
      </c>
      <c r="I1259" s="14">
        <v>3.4027465568327998E-3</v>
      </c>
      <c r="J1259" s="11">
        <v>2023</v>
      </c>
      <c r="K1259" s="11">
        <v>11</v>
      </c>
      <c r="L1259" s="11">
        <v>4</v>
      </c>
      <c r="M1259" s="11" t="s">
        <v>41</v>
      </c>
    </row>
    <row r="1260" spans="1:13" x14ac:dyDescent="0.2">
      <c r="A1260" s="5">
        <v>45232</v>
      </c>
      <c r="B1260" s="6" t="s">
        <v>45</v>
      </c>
      <c r="C1260" s="7">
        <v>329.97</v>
      </c>
      <c r="D1260" s="7">
        <v>344.14</v>
      </c>
      <c r="E1260" s="7">
        <v>338.51</v>
      </c>
      <c r="F1260" s="7">
        <v>340.63</v>
      </c>
      <c r="G1260" s="8">
        <v>34132134</v>
      </c>
      <c r="H1260" s="9">
        <v>2.3989177814519799E-2</v>
      </c>
      <c r="I1260" s="9">
        <v>2.3705958020960601E-2</v>
      </c>
      <c r="J1260" s="6">
        <v>2023</v>
      </c>
      <c r="K1260" s="6">
        <v>11</v>
      </c>
      <c r="L1260" s="6">
        <v>4</v>
      </c>
      <c r="M1260" s="6" t="s">
        <v>42</v>
      </c>
    </row>
    <row r="1261" spans="1:13" x14ac:dyDescent="0.2">
      <c r="A1261" s="10">
        <v>45233</v>
      </c>
      <c r="B1261" s="11" t="s">
        <v>45</v>
      </c>
      <c r="C1261" s="12">
        <v>341.66</v>
      </c>
      <c r="D1261" s="12">
        <v>345.38</v>
      </c>
      <c r="E1261" s="12">
        <v>336.17</v>
      </c>
      <c r="F1261" s="12">
        <v>340.51</v>
      </c>
      <c r="G1261" s="13">
        <v>26278227</v>
      </c>
      <c r="H1261" s="14">
        <v>-3.5228840677570001E-4</v>
      </c>
      <c r="I1261" s="14">
        <v>-3.5235047491409999E-4</v>
      </c>
      <c r="J1261" s="11">
        <v>2023</v>
      </c>
      <c r="K1261" s="11">
        <v>11</v>
      </c>
      <c r="L1261" s="11">
        <v>4</v>
      </c>
      <c r="M1261" s="11" t="s">
        <v>43</v>
      </c>
    </row>
    <row r="1262" spans="1:13" x14ac:dyDescent="0.2">
      <c r="A1262" s="5">
        <v>45236</v>
      </c>
      <c r="B1262" s="6" t="s">
        <v>45</v>
      </c>
      <c r="C1262" s="7">
        <v>341.14</v>
      </c>
      <c r="D1262" s="7">
        <v>336.66</v>
      </c>
      <c r="E1262" s="7">
        <v>331.95</v>
      </c>
      <c r="F1262" s="7">
        <v>334.26</v>
      </c>
      <c r="G1262" s="8">
        <v>23214479</v>
      </c>
      <c r="H1262" s="9">
        <v>-1.83548207101112E-2</v>
      </c>
      <c r="I1262" s="9">
        <v>-1.8525360473163801E-2</v>
      </c>
      <c r="J1262" s="6">
        <v>2023</v>
      </c>
      <c r="K1262" s="6">
        <v>11</v>
      </c>
      <c r="L1262" s="6">
        <v>4</v>
      </c>
      <c r="M1262" s="6" t="s">
        <v>44</v>
      </c>
    </row>
    <row r="1263" spans="1:13" x14ac:dyDescent="0.2">
      <c r="A1263" s="10">
        <v>45237</v>
      </c>
      <c r="B1263" s="11" t="s">
        <v>45</v>
      </c>
      <c r="C1263" s="12">
        <v>334.31</v>
      </c>
      <c r="D1263" s="12">
        <v>339.05</v>
      </c>
      <c r="E1263" s="12">
        <v>332.93</v>
      </c>
      <c r="F1263" s="12">
        <v>336.53</v>
      </c>
      <c r="G1263" s="13">
        <v>43503098</v>
      </c>
      <c r="H1263" s="14">
        <v>6.7911206844970002E-3</v>
      </c>
      <c r="I1263" s="14">
        <v>6.7681648961691E-3</v>
      </c>
      <c r="J1263" s="11">
        <v>2023</v>
      </c>
      <c r="K1263" s="11">
        <v>11</v>
      </c>
      <c r="L1263" s="11">
        <v>4</v>
      </c>
      <c r="M1263" s="11" t="s">
        <v>40</v>
      </c>
    </row>
    <row r="1264" spans="1:13" x14ac:dyDescent="0.2">
      <c r="A1264" s="5">
        <v>45238</v>
      </c>
      <c r="B1264" s="6" t="s">
        <v>45</v>
      </c>
      <c r="C1264" s="7">
        <v>336.12</v>
      </c>
      <c r="D1264" s="7">
        <v>337.63</v>
      </c>
      <c r="E1264" s="7">
        <v>332.55</v>
      </c>
      <c r="F1264" s="7">
        <v>335.79</v>
      </c>
      <c r="G1264" s="8">
        <v>29731140</v>
      </c>
      <c r="H1264" s="9">
        <v>-2.1989124297980001E-3</v>
      </c>
      <c r="I1264" s="9">
        <v>-2.2013335876621999E-3</v>
      </c>
      <c r="J1264" s="6">
        <v>2023</v>
      </c>
      <c r="K1264" s="6">
        <v>11</v>
      </c>
      <c r="L1264" s="6">
        <v>4</v>
      </c>
      <c r="M1264" s="6" t="s">
        <v>41</v>
      </c>
    </row>
    <row r="1265" spans="1:13" x14ac:dyDescent="0.2">
      <c r="A1265" s="10">
        <v>45239</v>
      </c>
      <c r="B1265" s="11" t="s">
        <v>45</v>
      </c>
      <c r="C1265" s="12">
        <v>332.43</v>
      </c>
      <c r="D1265" s="12">
        <v>338.65</v>
      </c>
      <c r="E1265" s="12">
        <v>332.4</v>
      </c>
      <c r="F1265" s="12">
        <v>335.19</v>
      </c>
      <c r="G1265" s="13">
        <v>23610996</v>
      </c>
      <c r="H1265" s="14">
        <v>-1.7868310551237001E-3</v>
      </c>
      <c r="I1265" s="14">
        <v>-1.7884293419296001E-3</v>
      </c>
      <c r="J1265" s="11">
        <v>2023</v>
      </c>
      <c r="K1265" s="11">
        <v>11</v>
      </c>
      <c r="L1265" s="11">
        <v>4</v>
      </c>
      <c r="M1265" s="11" t="s">
        <v>42</v>
      </c>
    </row>
    <row r="1266" spans="1:13" x14ac:dyDescent="0.2">
      <c r="A1266" s="5">
        <v>45240</v>
      </c>
      <c r="B1266" s="6" t="s">
        <v>45</v>
      </c>
      <c r="C1266" s="7">
        <v>332.11</v>
      </c>
      <c r="D1266" s="7">
        <v>342.4</v>
      </c>
      <c r="E1266" s="7">
        <v>332.83</v>
      </c>
      <c r="F1266" s="7">
        <v>337.91</v>
      </c>
      <c r="G1266" s="8">
        <v>20350233</v>
      </c>
      <c r="H1266" s="9">
        <v>8.1148005608758997E-3</v>
      </c>
      <c r="I1266" s="9">
        <v>8.0820526095798009E-3</v>
      </c>
      <c r="J1266" s="6">
        <v>2023</v>
      </c>
      <c r="K1266" s="6">
        <v>11</v>
      </c>
      <c r="L1266" s="6">
        <v>4</v>
      </c>
      <c r="M1266" s="6" t="s">
        <v>43</v>
      </c>
    </row>
    <row r="1267" spans="1:13" x14ac:dyDescent="0.2">
      <c r="A1267" s="10">
        <v>45243</v>
      </c>
      <c r="B1267" s="11" t="s">
        <v>45</v>
      </c>
      <c r="C1267" s="12">
        <v>340.54</v>
      </c>
      <c r="D1267" s="12">
        <v>347.41</v>
      </c>
      <c r="E1267" s="12">
        <v>338.36</v>
      </c>
      <c r="F1267" s="12">
        <v>341.81</v>
      </c>
      <c r="G1267" s="13">
        <v>37219381</v>
      </c>
      <c r="H1267" s="14">
        <v>1.1541534728181899E-2</v>
      </c>
      <c r="I1267" s="14">
        <v>1.1475439291946001E-2</v>
      </c>
      <c r="J1267" s="11">
        <v>2023</v>
      </c>
      <c r="K1267" s="11">
        <v>11</v>
      </c>
      <c r="L1267" s="11">
        <v>4</v>
      </c>
      <c r="M1267" s="11" t="s">
        <v>44</v>
      </c>
    </row>
    <row r="1268" spans="1:13" x14ac:dyDescent="0.2">
      <c r="A1268" s="5">
        <v>45244</v>
      </c>
      <c r="B1268" s="6" t="s">
        <v>45</v>
      </c>
      <c r="C1268" s="7">
        <v>340.86</v>
      </c>
      <c r="D1268" s="7">
        <v>345.72</v>
      </c>
      <c r="E1268" s="7">
        <v>338.58</v>
      </c>
      <c r="F1268" s="7">
        <v>342.2</v>
      </c>
      <c r="G1268" s="8">
        <v>26601694</v>
      </c>
      <c r="H1268" s="9">
        <v>1.1409847576138001E-3</v>
      </c>
      <c r="I1268" s="9">
        <v>1.1403343292107999E-3</v>
      </c>
      <c r="J1268" s="6">
        <v>2023</v>
      </c>
      <c r="K1268" s="6">
        <v>11</v>
      </c>
      <c r="L1268" s="6">
        <v>4</v>
      </c>
      <c r="M1268" s="6" t="s">
        <v>40</v>
      </c>
    </row>
    <row r="1269" spans="1:13" x14ac:dyDescent="0.2">
      <c r="A1269" s="10">
        <v>45245</v>
      </c>
      <c r="B1269" s="11" t="s">
        <v>45</v>
      </c>
      <c r="C1269" s="12">
        <v>343.76</v>
      </c>
      <c r="D1269" s="12">
        <v>346.59</v>
      </c>
      <c r="E1269" s="12">
        <v>338.55</v>
      </c>
      <c r="F1269" s="12">
        <v>342.08</v>
      </c>
      <c r="G1269" s="13">
        <v>25184554</v>
      </c>
      <c r="H1269" s="14">
        <v>-3.506721215663E-4</v>
      </c>
      <c r="I1269" s="14">
        <v>-3.5073362141269999E-4</v>
      </c>
      <c r="J1269" s="11">
        <v>2023</v>
      </c>
      <c r="K1269" s="11">
        <v>11</v>
      </c>
      <c r="L1269" s="11">
        <v>4</v>
      </c>
      <c r="M1269" s="11" t="s">
        <v>41</v>
      </c>
    </row>
    <row r="1270" spans="1:13" x14ac:dyDescent="0.2">
      <c r="A1270" s="5">
        <v>45246</v>
      </c>
      <c r="B1270" s="6" t="s">
        <v>45</v>
      </c>
      <c r="C1270" s="7">
        <v>339.49</v>
      </c>
      <c r="D1270" s="7">
        <v>357.14</v>
      </c>
      <c r="E1270" s="7">
        <v>350.98</v>
      </c>
      <c r="F1270" s="7">
        <v>353.59</v>
      </c>
      <c r="G1270" s="8">
        <v>30623226</v>
      </c>
      <c r="H1270" s="9">
        <v>3.36471000935454E-2</v>
      </c>
      <c r="I1270" s="9">
        <v>3.3093421983919499E-2</v>
      </c>
      <c r="J1270" s="6">
        <v>2023</v>
      </c>
      <c r="K1270" s="6">
        <v>11</v>
      </c>
      <c r="L1270" s="6">
        <v>4</v>
      </c>
      <c r="M1270" s="6" t="s">
        <v>42</v>
      </c>
    </row>
    <row r="1271" spans="1:13" x14ac:dyDescent="0.2">
      <c r="A1271" s="10">
        <v>45247</v>
      </c>
      <c r="B1271" s="11" t="s">
        <v>45</v>
      </c>
      <c r="C1271" s="12">
        <v>351.84</v>
      </c>
      <c r="D1271" s="12">
        <v>363.52</v>
      </c>
      <c r="E1271" s="12">
        <v>354.62</v>
      </c>
      <c r="F1271" s="12">
        <v>360.55</v>
      </c>
      <c r="G1271" s="13">
        <v>32554062</v>
      </c>
      <c r="H1271" s="14">
        <v>1.9683814587516599E-2</v>
      </c>
      <c r="I1271" s="14">
        <v>1.9492593542168701E-2</v>
      </c>
      <c r="J1271" s="11">
        <v>2023</v>
      </c>
      <c r="K1271" s="11">
        <v>11</v>
      </c>
      <c r="L1271" s="11">
        <v>4</v>
      </c>
      <c r="M1271" s="11" t="s">
        <v>43</v>
      </c>
    </row>
    <row r="1272" spans="1:13" x14ac:dyDescent="0.2">
      <c r="A1272" s="5">
        <v>45250</v>
      </c>
      <c r="B1272" s="6" t="s">
        <v>45</v>
      </c>
      <c r="C1272" s="7">
        <v>361.7</v>
      </c>
      <c r="D1272" s="7">
        <v>370.68</v>
      </c>
      <c r="E1272" s="7">
        <v>360.72</v>
      </c>
      <c r="F1272" s="7">
        <v>365.53</v>
      </c>
      <c r="G1272" s="8">
        <v>29483677</v>
      </c>
      <c r="H1272" s="9">
        <v>1.3812231313271301E-2</v>
      </c>
      <c r="I1272" s="9">
        <v>1.37177118021048E-2</v>
      </c>
      <c r="J1272" s="6">
        <v>2023</v>
      </c>
      <c r="K1272" s="6">
        <v>11</v>
      </c>
      <c r="L1272" s="6">
        <v>4</v>
      </c>
      <c r="M1272" s="6" t="s">
        <v>44</v>
      </c>
    </row>
    <row r="1273" spans="1:13" x14ac:dyDescent="0.2">
      <c r="A1273" s="10">
        <v>45251</v>
      </c>
      <c r="B1273" s="11" t="s">
        <v>45</v>
      </c>
      <c r="C1273" s="12">
        <v>365.35</v>
      </c>
      <c r="D1273" s="12">
        <v>371.7</v>
      </c>
      <c r="E1273" s="12">
        <v>361.94</v>
      </c>
      <c r="F1273" s="12">
        <v>366.5</v>
      </c>
      <c r="G1273" s="13">
        <v>32592053</v>
      </c>
      <c r="H1273" s="14">
        <v>2.6536809564194001E-3</v>
      </c>
      <c r="I1273" s="14">
        <v>2.6501661618326998E-3</v>
      </c>
      <c r="J1273" s="11">
        <v>2023</v>
      </c>
      <c r="K1273" s="11">
        <v>11</v>
      </c>
      <c r="L1273" s="11">
        <v>4</v>
      </c>
      <c r="M1273" s="11" t="s">
        <v>40</v>
      </c>
    </row>
    <row r="1274" spans="1:13" x14ac:dyDescent="0.2">
      <c r="A1274" s="5">
        <v>45252</v>
      </c>
      <c r="B1274" s="6" t="s">
        <v>45</v>
      </c>
      <c r="C1274" s="7">
        <v>367.43</v>
      </c>
      <c r="D1274" s="7">
        <v>362.64</v>
      </c>
      <c r="E1274" s="7">
        <v>358.93</v>
      </c>
      <c r="F1274" s="7">
        <v>360.95</v>
      </c>
      <c r="G1274" s="8">
        <v>28625219</v>
      </c>
      <c r="H1274" s="9">
        <v>-1.5143246930422899E-2</v>
      </c>
      <c r="I1274" s="9">
        <v>-1.52590767415361E-2</v>
      </c>
      <c r="J1274" s="6">
        <v>2023</v>
      </c>
      <c r="K1274" s="6">
        <v>11</v>
      </c>
      <c r="L1274" s="6">
        <v>4</v>
      </c>
      <c r="M1274" s="6" t="s">
        <v>41</v>
      </c>
    </row>
    <row r="1275" spans="1:13" x14ac:dyDescent="0.2">
      <c r="A1275" s="10">
        <v>45253</v>
      </c>
      <c r="B1275" s="11" t="s">
        <v>45</v>
      </c>
      <c r="C1275" s="12">
        <v>360.93</v>
      </c>
      <c r="D1275" s="12">
        <v>369.37</v>
      </c>
      <c r="E1275" s="12">
        <v>365.83</v>
      </c>
      <c r="F1275" s="12">
        <v>367.64</v>
      </c>
      <c r="G1275" s="13">
        <v>29528119</v>
      </c>
      <c r="H1275" s="14">
        <v>1.85344230502839E-2</v>
      </c>
      <c r="I1275" s="14">
        <v>1.8364753904738702E-2</v>
      </c>
      <c r="J1275" s="11">
        <v>2023</v>
      </c>
      <c r="K1275" s="11">
        <v>11</v>
      </c>
      <c r="L1275" s="11">
        <v>4</v>
      </c>
      <c r="M1275" s="11" t="s">
        <v>42</v>
      </c>
    </row>
    <row r="1276" spans="1:13" x14ac:dyDescent="0.2">
      <c r="A1276" s="5">
        <v>45254</v>
      </c>
      <c r="B1276" s="6" t="s">
        <v>45</v>
      </c>
      <c r="C1276" s="7">
        <v>367.27</v>
      </c>
      <c r="D1276" s="7">
        <v>375.12</v>
      </c>
      <c r="E1276" s="7">
        <v>360.85</v>
      </c>
      <c r="F1276" s="7">
        <v>368.69</v>
      </c>
      <c r="G1276" s="8">
        <v>20073177</v>
      </c>
      <c r="H1276" s="9">
        <v>2.8560548362527999E-3</v>
      </c>
      <c r="I1276" s="9">
        <v>2.8519840607025E-3</v>
      </c>
      <c r="J1276" s="6">
        <v>2023</v>
      </c>
      <c r="K1276" s="6">
        <v>11</v>
      </c>
      <c r="L1276" s="6">
        <v>4</v>
      </c>
      <c r="M1276" s="6" t="s">
        <v>43</v>
      </c>
    </row>
    <row r="1277" spans="1:13" x14ac:dyDescent="0.2">
      <c r="A1277" s="10">
        <v>45257</v>
      </c>
      <c r="B1277" s="11" t="s">
        <v>45</v>
      </c>
      <c r="C1277" s="12">
        <v>367.5</v>
      </c>
      <c r="D1277" s="12">
        <v>367.03</v>
      </c>
      <c r="E1277" s="12">
        <v>364.15</v>
      </c>
      <c r="F1277" s="12">
        <v>365.57</v>
      </c>
      <c r="G1277" s="13">
        <v>43033633</v>
      </c>
      <c r="H1277" s="14">
        <v>-8.4623938810383E-3</v>
      </c>
      <c r="I1277" s="14">
        <v>-8.4984032302462993E-3</v>
      </c>
      <c r="J1277" s="11">
        <v>2023</v>
      </c>
      <c r="K1277" s="11">
        <v>11</v>
      </c>
      <c r="L1277" s="11">
        <v>4</v>
      </c>
      <c r="M1277" s="11" t="s">
        <v>44</v>
      </c>
    </row>
    <row r="1278" spans="1:13" x14ac:dyDescent="0.2">
      <c r="A1278" s="5">
        <v>45258</v>
      </c>
      <c r="B1278" s="6" t="s">
        <v>45</v>
      </c>
      <c r="C1278" s="7">
        <v>363.51</v>
      </c>
      <c r="D1278" s="7">
        <v>367.62</v>
      </c>
      <c r="E1278" s="7">
        <v>357.16</v>
      </c>
      <c r="F1278" s="7">
        <v>364.39</v>
      </c>
      <c r="G1278" s="8">
        <v>17266579</v>
      </c>
      <c r="H1278" s="9">
        <v>-3.2278359821648001E-3</v>
      </c>
      <c r="I1278" s="9">
        <v>-3.2330566821311998E-3</v>
      </c>
      <c r="J1278" s="6">
        <v>2023</v>
      </c>
      <c r="K1278" s="6">
        <v>11</v>
      </c>
      <c r="L1278" s="6">
        <v>4</v>
      </c>
      <c r="M1278" s="6" t="s">
        <v>40</v>
      </c>
    </row>
    <row r="1279" spans="1:13" x14ac:dyDescent="0.2">
      <c r="A1279" s="10">
        <v>45259</v>
      </c>
      <c r="B1279" s="11" t="s">
        <v>45</v>
      </c>
      <c r="C1279" s="12">
        <v>366.8</v>
      </c>
      <c r="D1279" s="12">
        <v>363.5</v>
      </c>
      <c r="E1279" s="12">
        <v>355.63</v>
      </c>
      <c r="F1279" s="12">
        <v>359.1</v>
      </c>
      <c r="G1279" s="13">
        <v>27431421</v>
      </c>
      <c r="H1279" s="14">
        <v>-1.45174126622573E-2</v>
      </c>
      <c r="I1279" s="14">
        <v>-1.4623821406196299E-2</v>
      </c>
      <c r="J1279" s="11">
        <v>2023</v>
      </c>
      <c r="K1279" s="11">
        <v>11</v>
      </c>
      <c r="L1279" s="11">
        <v>4</v>
      </c>
      <c r="M1279" s="11" t="s">
        <v>41</v>
      </c>
    </row>
    <row r="1280" spans="1:13" x14ac:dyDescent="0.2">
      <c r="A1280" s="5">
        <v>45260</v>
      </c>
      <c r="B1280" s="6" t="s">
        <v>45</v>
      </c>
      <c r="C1280" s="7">
        <v>361.76</v>
      </c>
      <c r="D1280" s="7">
        <v>368.76</v>
      </c>
      <c r="E1280" s="7">
        <v>359.06</v>
      </c>
      <c r="F1280" s="7">
        <v>365.34</v>
      </c>
      <c r="G1280" s="8">
        <v>16740747</v>
      </c>
      <c r="H1280" s="9">
        <v>1.73767752715119E-2</v>
      </c>
      <c r="I1280" s="9">
        <v>1.7227525616500299E-2</v>
      </c>
      <c r="J1280" s="6">
        <v>2023</v>
      </c>
      <c r="K1280" s="6">
        <v>11</v>
      </c>
      <c r="L1280" s="6">
        <v>4</v>
      </c>
      <c r="M1280" s="6" t="s">
        <v>42</v>
      </c>
    </row>
    <row r="1281" spans="1:13" x14ac:dyDescent="0.2">
      <c r="A1281" s="10">
        <v>45261</v>
      </c>
      <c r="B1281" s="11" t="s">
        <v>45</v>
      </c>
      <c r="C1281" s="12">
        <v>363.55</v>
      </c>
      <c r="D1281" s="12">
        <v>373.22</v>
      </c>
      <c r="E1281" s="12">
        <v>365.96</v>
      </c>
      <c r="F1281" s="12">
        <v>369.51</v>
      </c>
      <c r="G1281" s="13">
        <v>24274761</v>
      </c>
      <c r="H1281" s="14">
        <v>1.1414025291509301E-2</v>
      </c>
      <c r="I1281" s="14">
        <v>1.13493767729649E-2</v>
      </c>
      <c r="J1281" s="11">
        <v>2023</v>
      </c>
      <c r="K1281" s="11">
        <v>12</v>
      </c>
      <c r="L1281" s="11">
        <v>4</v>
      </c>
      <c r="M1281" s="11" t="s">
        <v>43</v>
      </c>
    </row>
    <row r="1282" spans="1:13" x14ac:dyDescent="0.2">
      <c r="A1282" s="5">
        <v>45264</v>
      </c>
      <c r="B1282" s="6" t="s">
        <v>45</v>
      </c>
      <c r="C1282" s="7">
        <v>367.58</v>
      </c>
      <c r="D1282" s="7">
        <v>377.16</v>
      </c>
      <c r="E1282" s="7">
        <v>367.41</v>
      </c>
      <c r="F1282" s="7">
        <v>370.79</v>
      </c>
      <c r="G1282" s="8">
        <v>21062363</v>
      </c>
      <c r="H1282" s="9">
        <v>3.4640469811373E-3</v>
      </c>
      <c r="I1282" s="9">
        <v>3.4580609902461002E-3</v>
      </c>
      <c r="J1282" s="6">
        <v>2023</v>
      </c>
      <c r="K1282" s="6">
        <v>12</v>
      </c>
      <c r="L1282" s="6">
        <v>4</v>
      </c>
      <c r="M1282" s="6" t="s">
        <v>44</v>
      </c>
    </row>
    <row r="1283" spans="1:13" x14ac:dyDescent="0.2">
      <c r="A1283" s="10">
        <v>45265</v>
      </c>
      <c r="B1283" s="11" t="s">
        <v>45</v>
      </c>
      <c r="C1283" s="12">
        <v>370.18</v>
      </c>
      <c r="D1283" s="12">
        <v>377.22</v>
      </c>
      <c r="E1283" s="12">
        <v>364.53</v>
      </c>
      <c r="F1283" s="12">
        <v>370.76</v>
      </c>
      <c r="G1283" s="13">
        <v>26039186</v>
      </c>
      <c r="H1283" s="14">
        <v>-8.0908330861162447E-5</v>
      </c>
      <c r="I1283" s="14">
        <v>-8.0911604116720771E-5</v>
      </c>
      <c r="J1283" s="11">
        <v>2023</v>
      </c>
      <c r="K1283" s="11">
        <v>12</v>
      </c>
      <c r="L1283" s="11">
        <v>4</v>
      </c>
      <c r="M1283" s="11" t="s">
        <v>40</v>
      </c>
    </row>
    <row r="1284" spans="1:13" x14ac:dyDescent="0.2">
      <c r="A1284" s="5">
        <v>45266</v>
      </c>
      <c r="B1284" s="6" t="s">
        <v>45</v>
      </c>
      <c r="C1284" s="7">
        <v>371.35</v>
      </c>
      <c r="D1284" s="7">
        <v>370.36</v>
      </c>
      <c r="E1284" s="7">
        <v>364.3</v>
      </c>
      <c r="F1284" s="7">
        <v>367.02</v>
      </c>
      <c r="G1284" s="8">
        <v>27699188</v>
      </c>
      <c r="H1284" s="9">
        <v>-1.00873880677527E-2</v>
      </c>
      <c r="I1284" s="9">
        <v>-1.0138610525103399E-2</v>
      </c>
      <c r="J1284" s="6">
        <v>2023</v>
      </c>
      <c r="K1284" s="6">
        <v>12</v>
      </c>
      <c r="L1284" s="6">
        <v>4</v>
      </c>
      <c r="M1284" s="6" t="s">
        <v>41</v>
      </c>
    </row>
    <row r="1285" spans="1:13" x14ac:dyDescent="0.2">
      <c r="A1285" s="10">
        <v>45267</v>
      </c>
      <c r="B1285" s="11" t="s">
        <v>45</v>
      </c>
      <c r="C1285" s="12">
        <v>366.71</v>
      </c>
      <c r="D1285" s="12">
        <v>356.92</v>
      </c>
      <c r="E1285" s="12">
        <v>351.16</v>
      </c>
      <c r="F1285" s="12">
        <v>355.12</v>
      </c>
      <c r="G1285" s="13">
        <v>18764667</v>
      </c>
      <c r="H1285" s="14">
        <v>-3.2423301182496797E-2</v>
      </c>
      <c r="I1285" s="14">
        <v>-3.29605819567486E-2</v>
      </c>
      <c r="J1285" s="11">
        <v>2023</v>
      </c>
      <c r="K1285" s="11">
        <v>12</v>
      </c>
      <c r="L1285" s="11">
        <v>4</v>
      </c>
      <c r="M1285" s="11" t="s">
        <v>42</v>
      </c>
    </row>
    <row r="1286" spans="1:13" x14ac:dyDescent="0.2">
      <c r="A1286" s="5">
        <v>45268</v>
      </c>
      <c r="B1286" s="6" t="s">
        <v>45</v>
      </c>
      <c r="C1286" s="7">
        <v>355.96</v>
      </c>
      <c r="D1286" s="7">
        <v>348.88</v>
      </c>
      <c r="E1286" s="7">
        <v>346.57</v>
      </c>
      <c r="F1286" s="7">
        <v>347.51</v>
      </c>
      <c r="G1286" s="8">
        <v>24780362</v>
      </c>
      <c r="H1286" s="9">
        <v>-2.14293759855823E-2</v>
      </c>
      <c r="I1286" s="9">
        <v>-2.1662318956565001E-2</v>
      </c>
      <c r="J1286" s="6">
        <v>2023</v>
      </c>
      <c r="K1286" s="6">
        <v>12</v>
      </c>
      <c r="L1286" s="6">
        <v>4</v>
      </c>
      <c r="M1286" s="6" t="s">
        <v>43</v>
      </c>
    </row>
    <row r="1287" spans="1:13" x14ac:dyDescent="0.2">
      <c r="A1287" s="10">
        <v>45271</v>
      </c>
      <c r="B1287" s="11" t="s">
        <v>45</v>
      </c>
      <c r="C1287" s="12">
        <v>347.43</v>
      </c>
      <c r="D1287" s="12">
        <v>345.62</v>
      </c>
      <c r="E1287" s="12">
        <v>341.75</v>
      </c>
      <c r="F1287" s="12">
        <v>343.67</v>
      </c>
      <c r="G1287" s="13">
        <v>37976900</v>
      </c>
      <c r="H1287" s="14">
        <v>-1.1050041725417899E-2</v>
      </c>
      <c r="I1287" s="14">
        <v>-1.1111546946354999E-2</v>
      </c>
      <c r="J1287" s="11">
        <v>2023</v>
      </c>
      <c r="K1287" s="11">
        <v>12</v>
      </c>
      <c r="L1287" s="11">
        <v>4</v>
      </c>
      <c r="M1287" s="11" t="s">
        <v>44</v>
      </c>
    </row>
    <row r="1288" spans="1:13" x14ac:dyDescent="0.2">
      <c r="A1288" s="5">
        <v>45272</v>
      </c>
      <c r="B1288" s="6" t="s">
        <v>45</v>
      </c>
      <c r="C1288" s="7">
        <v>343.49</v>
      </c>
      <c r="D1288" s="7">
        <v>345.84</v>
      </c>
      <c r="E1288" s="7">
        <v>332.2</v>
      </c>
      <c r="F1288" s="7">
        <v>339.08</v>
      </c>
      <c r="G1288" s="8">
        <v>16864255</v>
      </c>
      <c r="H1288" s="9">
        <v>-1.3355835539907599E-2</v>
      </c>
      <c r="I1288" s="9">
        <v>-1.34458268826549E-2</v>
      </c>
      <c r="J1288" s="6">
        <v>2023</v>
      </c>
      <c r="K1288" s="6">
        <v>12</v>
      </c>
      <c r="L1288" s="6">
        <v>4</v>
      </c>
      <c r="M1288" s="6" t="s">
        <v>40</v>
      </c>
    </row>
    <row r="1289" spans="1:13" x14ac:dyDescent="0.2">
      <c r="A1289" s="10">
        <v>45273</v>
      </c>
      <c r="B1289" s="11" t="s">
        <v>45</v>
      </c>
      <c r="C1289" s="12">
        <v>342.94</v>
      </c>
      <c r="D1289" s="12">
        <v>343.69</v>
      </c>
      <c r="E1289" s="12">
        <v>338.06</v>
      </c>
      <c r="F1289" s="12">
        <v>340.83</v>
      </c>
      <c r="G1289" s="13">
        <v>19349366</v>
      </c>
      <c r="H1289" s="14">
        <v>5.1610239471511004E-3</v>
      </c>
      <c r="I1289" s="14">
        <v>5.1477515097180003E-3</v>
      </c>
      <c r="J1289" s="11">
        <v>2023</v>
      </c>
      <c r="K1289" s="11">
        <v>12</v>
      </c>
      <c r="L1289" s="11">
        <v>4</v>
      </c>
      <c r="M1289" s="11" t="s">
        <v>41</v>
      </c>
    </row>
    <row r="1290" spans="1:13" x14ac:dyDescent="0.2">
      <c r="A1290" s="5">
        <v>45274</v>
      </c>
      <c r="B1290" s="6" t="s">
        <v>45</v>
      </c>
      <c r="C1290" s="7">
        <v>339.98</v>
      </c>
      <c r="D1290" s="7">
        <v>349.5</v>
      </c>
      <c r="E1290" s="7">
        <v>342.09</v>
      </c>
      <c r="F1290" s="7">
        <v>345.41</v>
      </c>
      <c r="G1290" s="8">
        <v>32365797</v>
      </c>
      <c r="H1290" s="9">
        <v>1.3437784232608699E-2</v>
      </c>
      <c r="I1290" s="9">
        <v>1.33482979833361E-2</v>
      </c>
      <c r="J1290" s="6">
        <v>2023</v>
      </c>
      <c r="K1290" s="6">
        <v>12</v>
      </c>
      <c r="L1290" s="6">
        <v>4</v>
      </c>
      <c r="M1290" s="6" t="s">
        <v>42</v>
      </c>
    </row>
    <row r="1291" spans="1:13" x14ac:dyDescent="0.2">
      <c r="A1291" s="10">
        <v>45275</v>
      </c>
      <c r="B1291" s="11" t="s">
        <v>45</v>
      </c>
      <c r="C1291" s="12">
        <v>348.09</v>
      </c>
      <c r="D1291" s="12">
        <v>349.07</v>
      </c>
      <c r="E1291" s="12">
        <v>341.24</v>
      </c>
      <c r="F1291" s="12">
        <v>344.92</v>
      </c>
      <c r="G1291" s="13">
        <v>25588480</v>
      </c>
      <c r="H1291" s="14">
        <v>-1.4186039778814E-3</v>
      </c>
      <c r="I1291" s="14">
        <v>-1.4196111491351999E-3</v>
      </c>
      <c r="J1291" s="11">
        <v>2023</v>
      </c>
      <c r="K1291" s="11">
        <v>12</v>
      </c>
      <c r="L1291" s="11">
        <v>4</v>
      </c>
      <c r="M1291" s="11" t="s">
        <v>43</v>
      </c>
    </row>
    <row r="1292" spans="1:13" x14ac:dyDescent="0.2">
      <c r="A1292" s="5">
        <v>45278</v>
      </c>
      <c r="B1292" s="6" t="s">
        <v>45</v>
      </c>
      <c r="C1292" s="7">
        <v>347.28</v>
      </c>
      <c r="D1292" s="7">
        <v>355.2</v>
      </c>
      <c r="E1292" s="7">
        <v>350.87</v>
      </c>
      <c r="F1292" s="7">
        <v>352.87</v>
      </c>
      <c r="G1292" s="8">
        <v>26159758</v>
      </c>
      <c r="H1292" s="9">
        <v>2.3048822915458601E-2</v>
      </c>
      <c r="I1292" s="9">
        <v>2.2787211065729E-2</v>
      </c>
      <c r="J1292" s="6">
        <v>2023</v>
      </c>
      <c r="K1292" s="6">
        <v>12</v>
      </c>
      <c r="L1292" s="6">
        <v>4</v>
      </c>
      <c r="M1292" s="6" t="s">
        <v>44</v>
      </c>
    </row>
    <row r="1293" spans="1:13" x14ac:dyDescent="0.2">
      <c r="A1293" s="10">
        <v>45279</v>
      </c>
      <c r="B1293" s="11" t="s">
        <v>45</v>
      </c>
      <c r="C1293" s="12">
        <v>353.71</v>
      </c>
      <c r="D1293" s="12">
        <v>354.3</v>
      </c>
      <c r="E1293" s="12">
        <v>341.66</v>
      </c>
      <c r="F1293" s="12">
        <v>348.75</v>
      </c>
      <c r="G1293" s="13">
        <v>33973014</v>
      </c>
      <c r="H1293" s="14">
        <v>-1.16756879303993E-2</v>
      </c>
      <c r="I1293" s="14">
        <v>-1.1744384014277401E-2</v>
      </c>
      <c r="J1293" s="11">
        <v>2023</v>
      </c>
      <c r="K1293" s="11">
        <v>12</v>
      </c>
      <c r="L1293" s="11">
        <v>4</v>
      </c>
      <c r="M1293" s="11" t="s">
        <v>40</v>
      </c>
    </row>
    <row r="1294" spans="1:13" x14ac:dyDescent="0.2">
      <c r="A1294" s="5">
        <v>45280</v>
      </c>
      <c r="B1294" s="6" t="s">
        <v>45</v>
      </c>
      <c r="C1294" s="7">
        <v>345.57</v>
      </c>
      <c r="D1294" s="7">
        <v>350.3</v>
      </c>
      <c r="E1294" s="7">
        <v>347.21</v>
      </c>
      <c r="F1294" s="7">
        <v>348.21</v>
      </c>
      <c r="G1294" s="8">
        <v>19700720</v>
      </c>
      <c r="H1294" s="9">
        <v>-1.5483870967742E-3</v>
      </c>
      <c r="I1294" s="9">
        <v>-1.5495870869345E-3</v>
      </c>
      <c r="J1294" s="6">
        <v>2023</v>
      </c>
      <c r="K1294" s="6">
        <v>12</v>
      </c>
      <c r="L1294" s="6">
        <v>4</v>
      </c>
      <c r="M1294" s="6" t="s">
        <v>41</v>
      </c>
    </row>
    <row r="1295" spans="1:13" x14ac:dyDescent="0.2">
      <c r="A1295" s="10">
        <v>45281</v>
      </c>
      <c r="B1295" s="11" t="s">
        <v>45</v>
      </c>
      <c r="C1295" s="12">
        <v>348.26</v>
      </c>
      <c r="D1295" s="12">
        <v>351</v>
      </c>
      <c r="E1295" s="12">
        <v>344.28</v>
      </c>
      <c r="F1295" s="12">
        <v>348.13</v>
      </c>
      <c r="G1295" s="13">
        <v>21393245</v>
      </c>
      <c r="H1295" s="14">
        <v>-2.297464173917E-4</v>
      </c>
      <c r="I1295" s="14">
        <v>-2.297728131428E-4</v>
      </c>
      <c r="J1295" s="11">
        <v>2023</v>
      </c>
      <c r="K1295" s="11">
        <v>12</v>
      </c>
      <c r="L1295" s="11">
        <v>4</v>
      </c>
      <c r="M1295" s="11" t="s">
        <v>42</v>
      </c>
    </row>
    <row r="1296" spans="1:13" x14ac:dyDescent="0.2">
      <c r="A1296" s="5">
        <v>45282</v>
      </c>
      <c r="B1296" s="6" t="s">
        <v>45</v>
      </c>
      <c r="C1296" s="7">
        <v>347.29</v>
      </c>
      <c r="D1296" s="7">
        <v>357.21</v>
      </c>
      <c r="E1296" s="7">
        <v>352.22</v>
      </c>
      <c r="F1296" s="7">
        <v>354.38</v>
      </c>
      <c r="G1296" s="8">
        <v>20616325</v>
      </c>
      <c r="H1296" s="9">
        <v>1.79530635107574E-2</v>
      </c>
      <c r="I1296" s="9">
        <v>1.7793810494425098E-2</v>
      </c>
      <c r="J1296" s="6">
        <v>2023</v>
      </c>
      <c r="K1296" s="6">
        <v>12</v>
      </c>
      <c r="L1296" s="6">
        <v>4</v>
      </c>
      <c r="M1296" s="6" t="s">
        <v>43</v>
      </c>
    </row>
    <row r="1297" spans="1:13" x14ac:dyDescent="0.2">
      <c r="A1297" s="10">
        <v>45285</v>
      </c>
      <c r="B1297" s="11" t="s">
        <v>45</v>
      </c>
      <c r="C1297" s="12">
        <v>354.42</v>
      </c>
      <c r="D1297" s="12">
        <v>357.43</v>
      </c>
      <c r="E1297" s="12">
        <v>353.2</v>
      </c>
      <c r="F1297" s="12">
        <v>355.18</v>
      </c>
      <c r="G1297" s="13">
        <v>22520250</v>
      </c>
      <c r="H1297" s="14">
        <v>2.2574637394886998E-3</v>
      </c>
      <c r="I1297" s="14">
        <v>2.2549194965259E-3</v>
      </c>
      <c r="J1297" s="11">
        <v>2023</v>
      </c>
      <c r="K1297" s="11">
        <v>12</v>
      </c>
      <c r="L1297" s="11">
        <v>4</v>
      </c>
      <c r="M1297" s="11" t="s">
        <v>44</v>
      </c>
    </row>
    <row r="1298" spans="1:13" x14ac:dyDescent="0.2">
      <c r="A1298" s="5">
        <v>45286</v>
      </c>
      <c r="B1298" s="6" t="s">
        <v>45</v>
      </c>
      <c r="C1298" s="7">
        <v>353.4</v>
      </c>
      <c r="D1298" s="7">
        <v>358.38</v>
      </c>
      <c r="E1298" s="7">
        <v>353.04</v>
      </c>
      <c r="F1298" s="7">
        <v>356.14</v>
      </c>
      <c r="G1298" s="8">
        <v>37364925</v>
      </c>
      <c r="H1298" s="9">
        <v>2.7028548904778999E-3</v>
      </c>
      <c r="I1298" s="9">
        <v>2.6992087467189998E-3</v>
      </c>
      <c r="J1298" s="6">
        <v>2023</v>
      </c>
      <c r="K1298" s="6">
        <v>12</v>
      </c>
      <c r="L1298" s="6">
        <v>4</v>
      </c>
      <c r="M1298" s="6" t="s">
        <v>40</v>
      </c>
    </row>
    <row r="1299" spans="1:13" x14ac:dyDescent="0.2">
      <c r="A1299" s="10">
        <v>45287</v>
      </c>
      <c r="B1299" s="11" t="s">
        <v>45</v>
      </c>
      <c r="C1299" s="12">
        <v>357.42</v>
      </c>
      <c r="D1299" s="12">
        <v>350.79</v>
      </c>
      <c r="E1299" s="12">
        <v>341.86</v>
      </c>
      <c r="F1299" s="12">
        <v>347.19</v>
      </c>
      <c r="G1299" s="13">
        <v>15007525</v>
      </c>
      <c r="H1299" s="14">
        <v>-2.5130566631100099E-2</v>
      </c>
      <c r="I1299" s="14">
        <v>-2.54517314450722E-2</v>
      </c>
      <c r="J1299" s="11">
        <v>2023</v>
      </c>
      <c r="K1299" s="11">
        <v>12</v>
      </c>
      <c r="L1299" s="11">
        <v>4</v>
      </c>
      <c r="M1299" s="11" t="s">
        <v>41</v>
      </c>
    </row>
    <row r="1300" spans="1:13" x14ac:dyDescent="0.2">
      <c r="A1300" s="5">
        <v>45288</v>
      </c>
      <c r="B1300" s="6" t="s">
        <v>45</v>
      </c>
      <c r="C1300" s="7">
        <v>348.8</v>
      </c>
      <c r="D1300" s="7">
        <v>343.63</v>
      </c>
      <c r="E1300" s="7">
        <v>340.9</v>
      </c>
      <c r="F1300" s="7">
        <v>342.5</v>
      </c>
      <c r="G1300" s="8">
        <v>17472184</v>
      </c>
      <c r="H1300" s="9">
        <v>-1.35084535844925E-2</v>
      </c>
      <c r="I1300" s="9">
        <v>-1.3600522825815999E-2</v>
      </c>
      <c r="J1300" s="6">
        <v>2023</v>
      </c>
      <c r="K1300" s="6">
        <v>12</v>
      </c>
      <c r="L1300" s="6">
        <v>4</v>
      </c>
      <c r="M1300" s="6" t="s">
        <v>42</v>
      </c>
    </row>
    <row r="1301" spans="1:13" x14ac:dyDescent="0.2">
      <c r="A1301" s="10">
        <v>45289</v>
      </c>
      <c r="B1301" s="11" t="s">
        <v>45</v>
      </c>
      <c r="C1301" s="12">
        <v>344.4</v>
      </c>
      <c r="D1301" s="12">
        <v>353.04</v>
      </c>
      <c r="E1301" s="12">
        <v>344.98</v>
      </c>
      <c r="F1301" s="12">
        <v>348.67</v>
      </c>
      <c r="G1301" s="13">
        <v>16596152</v>
      </c>
      <c r="H1301" s="14">
        <v>1.8014598540146001E-2</v>
      </c>
      <c r="I1301" s="14">
        <v>1.7854258438225402E-2</v>
      </c>
      <c r="J1301" s="11">
        <v>2023</v>
      </c>
      <c r="K1301" s="11">
        <v>12</v>
      </c>
      <c r="L1301" s="11">
        <v>4</v>
      </c>
      <c r="M1301" s="11" t="s">
        <v>43</v>
      </c>
    </row>
    <row r="1302" spans="1:13" x14ac:dyDescent="0.2">
      <c r="A1302" s="5">
        <v>45292</v>
      </c>
      <c r="B1302" s="6" t="s">
        <v>45</v>
      </c>
      <c r="C1302" s="7">
        <v>348.04</v>
      </c>
      <c r="D1302" s="7">
        <v>341.48</v>
      </c>
      <c r="E1302" s="7">
        <v>335</v>
      </c>
      <c r="F1302" s="7">
        <v>337.66</v>
      </c>
      <c r="G1302" s="8">
        <v>38068379</v>
      </c>
      <c r="H1302" s="9">
        <v>-3.1577135973843401E-2</v>
      </c>
      <c r="I1302" s="9">
        <v>-3.2086444091457701E-2</v>
      </c>
      <c r="J1302" s="6">
        <v>2024</v>
      </c>
      <c r="K1302" s="6">
        <v>1</v>
      </c>
      <c r="L1302" s="6">
        <v>1</v>
      </c>
      <c r="M1302" s="6" t="s">
        <v>44</v>
      </c>
    </row>
    <row r="1303" spans="1:13" x14ac:dyDescent="0.2">
      <c r="A1303" s="10">
        <v>45293</v>
      </c>
      <c r="B1303" s="11" t="s">
        <v>45</v>
      </c>
      <c r="C1303" s="12">
        <v>335.97</v>
      </c>
      <c r="D1303" s="12">
        <v>346.72</v>
      </c>
      <c r="E1303" s="12">
        <v>342.78</v>
      </c>
      <c r="F1303" s="12">
        <v>345.08</v>
      </c>
      <c r="G1303" s="13">
        <v>20791741</v>
      </c>
      <c r="H1303" s="14">
        <v>2.1974767517621101E-2</v>
      </c>
      <c r="I1303" s="14">
        <v>2.1736802159330298E-2</v>
      </c>
      <c r="J1303" s="11">
        <v>2024</v>
      </c>
      <c r="K1303" s="11">
        <v>1</v>
      </c>
      <c r="L1303" s="11">
        <v>1</v>
      </c>
      <c r="M1303" s="11" t="s">
        <v>40</v>
      </c>
    </row>
    <row r="1304" spans="1:13" x14ac:dyDescent="0.2">
      <c r="A1304" s="5">
        <v>45294</v>
      </c>
      <c r="B1304" s="6" t="s">
        <v>45</v>
      </c>
      <c r="C1304" s="7">
        <v>345.65</v>
      </c>
      <c r="D1304" s="7">
        <v>350.11</v>
      </c>
      <c r="E1304" s="7">
        <v>346.32</v>
      </c>
      <c r="F1304" s="7">
        <v>348.01</v>
      </c>
      <c r="G1304" s="8">
        <v>22666175</v>
      </c>
      <c r="H1304" s="9">
        <v>8.4907847455660997E-3</v>
      </c>
      <c r="I1304" s="9">
        <v>8.4549407854197008E-3</v>
      </c>
      <c r="J1304" s="6">
        <v>2024</v>
      </c>
      <c r="K1304" s="6">
        <v>1</v>
      </c>
      <c r="L1304" s="6">
        <v>1</v>
      </c>
      <c r="M1304" s="6" t="s">
        <v>41</v>
      </c>
    </row>
    <row r="1305" spans="1:13" x14ac:dyDescent="0.2">
      <c r="A1305" s="10">
        <v>45295</v>
      </c>
      <c r="B1305" s="11" t="s">
        <v>45</v>
      </c>
      <c r="C1305" s="12">
        <v>350.9</v>
      </c>
      <c r="D1305" s="12">
        <v>345.85</v>
      </c>
      <c r="E1305" s="12">
        <v>342.03</v>
      </c>
      <c r="F1305" s="12">
        <v>344.14</v>
      </c>
      <c r="G1305" s="13">
        <v>15401818</v>
      </c>
      <c r="H1305" s="14">
        <v>-1.11203701043073E-2</v>
      </c>
      <c r="I1305" s="14">
        <v>-1.1182663668786201E-2</v>
      </c>
      <c r="J1305" s="11">
        <v>2024</v>
      </c>
      <c r="K1305" s="11">
        <v>1</v>
      </c>
      <c r="L1305" s="11">
        <v>1</v>
      </c>
      <c r="M1305" s="11" t="s">
        <v>42</v>
      </c>
    </row>
    <row r="1306" spans="1:13" x14ac:dyDescent="0.2">
      <c r="A1306" s="5">
        <v>45296</v>
      </c>
      <c r="B1306" s="6" t="s">
        <v>45</v>
      </c>
      <c r="C1306" s="7">
        <v>344.25</v>
      </c>
      <c r="D1306" s="7">
        <v>344.92</v>
      </c>
      <c r="E1306" s="7">
        <v>335.8</v>
      </c>
      <c r="F1306" s="7">
        <v>339.86</v>
      </c>
      <c r="G1306" s="8">
        <v>23107564</v>
      </c>
      <c r="H1306" s="9">
        <v>-1.24367989771603E-2</v>
      </c>
      <c r="I1306" s="9">
        <v>-1.2514783219052E-2</v>
      </c>
      <c r="J1306" s="6">
        <v>2024</v>
      </c>
      <c r="K1306" s="6">
        <v>1</v>
      </c>
      <c r="L1306" s="6">
        <v>1</v>
      </c>
      <c r="M1306" s="6" t="s">
        <v>43</v>
      </c>
    </row>
    <row r="1307" spans="1:13" x14ac:dyDescent="0.2">
      <c r="A1307" s="10">
        <v>45299</v>
      </c>
      <c r="B1307" s="11" t="s">
        <v>45</v>
      </c>
      <c r="C1307" s="12">
        <v>340.59</v>
      </c>
      <c r="D1307" s="12">
        <v>355.08</v>
      </c>
      <c r="E1307" s="12">
        <v>345.36</v>
      </c>
      <c r="F1307" s="12">
        <v>350.37</v>
      </c>
      <c r="G1307" s="13">
        <v>32421842</v>
      </c>
      <c r="H1307" s="14">
        <v>3.0924498322838698E-2</v>
      </c>
      <c r="I1307" s="14">
        <v>3.0455970852624199E-2</v>
      </c>
      <c r="J1307" s="11">
        <v>2024</v>
      </c>
      <c r="K1307" s="11">
        <v>1</v>
      </c>
      <c r="L1307" s="11">
        <v>1</v>
      </c>
      <c r="M1307" s="11" t="s">
        <v>44</v>
      </c>
    </row>
    <row r="1308" spans="1:13" x14ac:dyDescent="0.2">
      <c r="A1308" s="5">
        <v>45300</v>
      </c>
      <c r="B1308" s="6" t="s">
        <v>45</v>
      </c>
      <c r="C1308" s="7">
        <v>349.98</v>
      </c>
      <c r="D1308" s="7">
        <v>360.05</v>
      </c>
      <c r="E1308" s="7">
        <v>357.02</v>
      </c>
      <c r="F1308" s="7">
        <v>358.46</v>
      </c>
      <c r="G1308" s="8">
        <v>26971019</v>
      </c>
      <c r="H1308" s="9">
        <v>2.30898764163598E-2</v>
      </c>
      <c r="I1308" s="9">
        <v>2.2827338844867501E-2</v>
      </c>
      <c r="J1308" s="6">
        <v>2024</v>
      </c>
      <c r="K1308" s="6">
        <v>1</v>
      </c>
      <c r="L1308" s="6">
        <v>1</v>
      </c>
      <c r="M1308" s="6" t="s">
        <v>40</v>
      </c>
    </row>
    <row r="1309" spans="1:13" x14ac:dyDescent="0.2">
      <c r="A1309" s="10">
        <v>45301</v>
      </c>
      <c r="B1309" s="11" t="s">
        <v>45</v>
      </c>
      <c r="C1309" s="12">
        <v>357.6</v>
      </c>
      <c r="D1309" s="12">
        <v>362.13</v>
      </c>
      <c r="E1309" s="12">
        <v>354.14</v>
      </c>
      <c r="F1309" s="12">
        <v>357.99</v>
      </c>
      <c r="G1309" s="13">
        <v>24203968</v>
      </c>
      <c r="H1309" s="14">
        <v>-1.3111644255983E-3</v>
      </c>
      <c r="I1309" s="14">
        <v>-1.3120247537770999E-3</v>
      </c>
      <c r="J1309" s="11">
        <v>2024</v>
      </c>
      <c r="K1309" s="11">
        <v>1</v>
      </c>
      <c r="L1309" s="11">
        <v>1</v>
      </c>
      <c r="M1309" s="11" t="s">
        <v>41</v>
      </c>
    </row>
    <row r="1310" spans="1:13" x14ac:dyDescent="0.2">
      <c r="A1310" s="5">
        <v>45302</v>
      </c>
      <c r="B1310" s="6" t="s">
        <v>45</v>
      </c>
      <c r="C1310" s="7">
        <v>359.11</v>
      </c>
      <c r="D1310" s="7">
        <v>363.3</v>
      </c>
      <c r="E1310" s="7">
        <v>354.35</v>
      </c>
      <c r="F1310" s="7">
        <v>358.97</v>
      </c>
      <c r="G1310" s="8">
        <v>15633408</v>
      </c>
      <c r="H1310" s="9">
        <v>2.7375066342636002E-3</v>
      </c>
      <c r="I1310" s="9">
        <v>2.7337664872073E-3</v>
      </c>
      <c r="J1310" s="6">
        <v>2024</v>
      </c>
      <c r="K1310" s="6">
        <v>1</v>
      </c>
      <c r="L1310" s="6">
        <v>1</v>
      </c>
      <c r="M1310" s="6" t="s">
        <v>42</v>
      </c>
    </row>
    <row r="1311" spans="1:13" x14ac:dyDescent="0.2">
      <c r="A1311" s="10">
        <v>45303</v>
      </c>
      <c r="B1311" s="11" t="s">
        <v>45</v>
      </c>
      <c r="C1311" s="12">
        <v>358.79</v>
      </c>
      <c r="D1311" s="12">
        <v>358.54</v>
      </c>
      <c r="E1311" s="12">
        <v>349.9</v>
      </c>
      <c r="F1311" s="12">
        <v>355.54</v>
      </c>
      <c r="G1311" s="13">
        <v>22657483</v>
      </c>
      <c r="H1311" s="14">
        <v>-9.5551160264089E-3</v>
      </c>
      <c r="I1311" s="14">
        <v>-9.6010590423418994E-3</v>
      </c>
      <c r="J1311" s="11">
        <v>2024</v>
      </c>
      <c r="K1311" s="11">
        <v>1</v>
      </c>
      <c r="L1311" s="11">
        <v>1</v>
      </c>
      <c r="M1311" s="11" t="s">
        <v>43</v>
      </c>
    </row>
    <row r="1312" spans="1:13" x14ac:dyDescent="0.2">
      <c r="A1312" s="5">
        <v>45306</v>
      </c>
      <c r="B1312" s="6" t="s">
        <v>45</v>
      </c>
      <c r="C1312" s="7">
        <v>356.22</v>
      </c>
      <c r="D1312" s="7">
        <v>357.81</v>
      </c>
      <c r="E1312" s="7">
        <v>354.85</v>
      </c>
      <c r="F1312" s="7">
        <v>356.51</v>
      </c>
      <c r="G1312" s="8">
        <v>26126503</v>
      </c>
      <c r="H1312" s="9">
        <v>2.7282443606906001E-3</v>
      </c>
      <c r="I1312" s="9">
        <v>2.7245294572870002E-3</v>
      </c>
      <c r="J1312" s="6">
        <v>2024</v>
      </c>
      <c r="K1312" s="6">
        <v>1</v>
      </c>
      <c r="L1312" s="6">
        <v>1</v>
      </c>
      <c r="M1312" s="6" t="s">
        <v>44</v>
      </c>
    </row>
    <row r="1313" spans="1:13" x14ac:dyDescent="0.2">
      <c r="A1313" s="10">
        <v>45307</v>
      </c>
      <c r="B1313" s="11" t="s">
        <v>45</v>
      </c>
      <c r="C1313" s="12">
        <v>357.36</v>
      </c>
      <c r="D1313" s="12">
        <v>353.94</v>
      </c>
      <c r="E1313" s="12">
        <v>351.05</v>
      </c>
      <c r="F1313" s="12">
        <v>352.95</v>
      </c>
      <c r="G1313" s="13">
        <v>18565933</v>
      </c>
      <c r="H1313" s="14">
        <v>-9.9856946509213999E-3</v>
      </c>
      <c r="I1313" s="14">
        <v>-1.00358861103454E-2</v>
      </c>
      <c r="J1313" s="11">
        <v>2024</v>
      </c>
      <c r="K1313" s="11">
        <v>1</v>
      </c>
      <c r="L1313" s="11">
        <v>1</v>
      </c>
      <c r="M1313" s="11" t="s">
        <v>40</v>
      </c>
    </row>
    <row r="1314" spans="1:13" x14ac:dyDescent="0.2">
      <c r="A1314" s="5">
        <v>45308</v>
      </c>
      <c r="B1314" s="6" t="s">
        <v>45</v>
      </c>
      <c r="C1314" s="7">
        <v>353.53</v>
      </c>
      <c r="D1314" s="7">
        <v>355.23</v>
      </c>
      <c r="E1314" s="7">
        <v>349.57</v>
      </c>
      <c r="F1314" s="7">
        <v>352.72</v>
      </c>
      <c r="G1314" s="8">
        <v>30427389</v>
      </c>
      <c r="H1314" s="9">
        <v>-6.5165037540709997E-4</v>
      </c>
      <c r="I1314" s="9">
        <v>-6.5186279179880004E-4</v>
      </c>
      <c r="J1314" s="6">
        <v>2024</v>
      </c>
      <c r="K1314" s="6">
        <v>1</v>
      </c>
      <c r="L1314" s="6">
        <v>1</v>
      </c>
      <c r="M1314" s="6" t="s">
        <v>41</v>
      </c>
    </row>
    <row r="1315" spans="1:13" x14ac:dyDescent="0.2">
      <c r="A1315" s="10">
        <v>45309</v>
      </c>
      <c r="B1315" s="11" t="s">
        <v>45</v>
      </c>
      <c r="C1315" s="12">
        <v>353.65</v>
      </c>
      <c r="D1315" s="12">
        <v>369.27</v>
      </c>
      <c r="E1315" s="12">
        <v>359.01</v>
      </c>
      <c r="F1315" s="12">
        <v>363.14</v>
      </c>
      <c r="G1315" s="13">
        <v>32602741</v>
      </c>
      <c r="H1315" s="14">
        <v>2.95418462236334E-2</v>
      </c>
      <c r="I1315" s="14">
        <v>2.9113893792838599E-2</v>
      </c>
      <c r="J1315" s="11">
        <v>2024</v>
      </c>
      <c r="K1315" s="11">
        <v>1</v>
      </c>
      <c r="L1315" s="11">
        <v>1</v>
      </c>
      <c r="M1315" s="11" t="s">
        <v>42</v>
      </c>
    </row>
    <row r="1316" spans="1:13" x14ac:dyDescent="0.2">
      <c r="A1316" s="5">
        <v>45310</v>
      </c>
      <c r="B1316" s="6" t="s">
        <v>45</v>
      </c>
      <c r="C1316" s="7">
        <v>361.67</v>
      </c>
      <c r="D1316" s="7">
        <v>366.51</v>
      </c>
      <c r="E1316" s="7">
        <v>360.04</v>
      </c>
      <c r="F1316" s="7">
        <v>362.81</v>
      </c>
      <c r="G1316" s="8">
        <v>21333555</v>
      </c>
      <c r="H1316" s="9">
        <v>-9.0874043068779999E-4</v>
      </c>
      <c r="I1316" s="9">
        <v>-9.0915358559239998E-4</v>
      </c>
      <c r="J1316" s="6">
        <v>2024</v>
      </c>
      <c r="K1316" s="6">
        <v>1</v>
      </c>
      <c r="L1316" s="6">
        <v>1</v>
      </c>
      <c r="M1316" s="6" t="s">
        <v>43</v>
      </c>
    </row>
    <row r="1317" spans="1:13" x14ac:dyDescent="0.2">
      <c r="A1317" s="10">
        <v>45313</v>
      </c>
      <c r="B1317" s="11" t="s">
        <v>45</v>
      </c>
      <c r="C1317" s="12">
        <v>361.24</v>
      </c>
      <c r="D1317" s="12">
        <v>360.4</v>
      </c>
      <c r="E1317" s="12">
        <v>354.05</v>
      </c>
      <c r="F1317" s="12">
        <v>357.08</v>
      </c>
      <c r="G1317" s="13">
        <v>31081894</v>
      </c>
      <c r="H1317" s="14">
        <v>-1.5793390479865499E-2</v>
      </c>
      <c r="I1317" s="14">
        <v>-1.59194349457671E-2</v>
      </c>
      <c r="J1317" s="11">
        <v>2024</v>
      </c>
      <c r="K1317" s="11">
        <v>1</v>
      </c>
      <c r="L1317" s="11">
        <v>1</v>
      </c>
      <c r="M1317" s="11" t="s">
        <v>44</v>
      </c>
    </row>
    <row r="1318" spans="1:13" x14ac:dyDescent="0.2">
      <c r="A1318" s="5">
        <v>45314</v>
      </c>
      <c r="B1318" s="6" t="s">
        <v>45</v>
      </c>
      <c r="C1318" s="7">
        <v>357.01</v>
      </c>
      <c r="D1318" s="7">
        <v>351.2</v>
      </c>
      <c r="E1318" s="7">
        <v>347.05</v>
      </c>
      <c r="F1318" s="7">
        <v>349.68</v>
      </c>
      <c r="G1318" s="8">
        <v>24190353</v>
      </c>
      <c r="H1318" s="9">
        <v>-2.0723647361935601E-2</v>
      </c>
      <c r="I1318" s="9">
        <v>-2.0941395756102099E-2</v>
      </c>
      <c r="J1318" s="6">
        <v>2024</v>
      </c>
      <c r="K1318" s="6">
        <v>1</v>
      </c>
      <c r="L1318" s="6">
        <v>1</v>
      </c>
      <c r="M1318" s="6" t="s">
        <v>40</v>
      </c>
    </row>
    <row r="1319" spans="1:13" x14ac:dyDescent="0.2">
      <c r="A1319" s="10">
        <v>45315</v>
      </c>
      <c r="B1319" s="11" t="s">
        <v>45</v>
      </c>
      <c r="C1319" s="12">
        <v>349.65</v>
      </c>
      <c r="D1319" s="12">
        <v>354.66</v>
      </c>
      <c r="E1319" s="12">
        <v>347.67</v>
      </c>
      <c r="F1319" s="12">
        <v>350.59</v>
      </c>
      <c r="G1319" s="13">
        <v>35269452</v>
      </c>
      <c r="H1319" s="14">
        <v>2.6023793182337E-3</v>
      </c>
      <c r="I1319" s="14">
        <v>2.5989989924988001E-3</v>
      </c>
      <c r="J1319" s="11">
        <v>2024</v>
      </c>
      <c r="K1319" s="11">
        <v>1</v>
      </c>
      <c r="L1319" s="11">
        <v>1</v>
      </c>
      <c r="M1319" s="11" t="s">
        <v>41</v>
      </c>
    </row>
    <row r="1320" spans="1:13" x14ac:dyDescent="0.2">
      <c r="A1320" s="5">
        <v>45316</v>
      </c>
      <c r="B1320" s="6" t="s">
        <v>45</v>
      </c>
      <c r="C1320" s="7">
        <v>349.73</v>
      </c>
      <c r="D1320" s="7">
        <v>347.92</v>
      </c>
      <c r="E1320" s="7">
        <v>345.46</v>
      </c>
      <c r="F1320" s="7">
        <v>346.62</v>
      </c>
      <c r="G1320" s="8">
        <v>46022068</v>
      </c>
      <c r="H1320" s="9">
        <v>-1.13237685045208E-2</v>
      </c>
      <c r="I1320" s="9">
        <v>-1.13883705263288E-2</v>
      </c>
      <c r="J1320" s="6">
        <v>2024</v>
      </c>
      <c r="K1320" s="6">
        <v>1</v>
      </c>
      <c r="L1320" s="6">
        <v>1</v>
      </c>
      <c r="M1320" s="6" t="s">
        <v>42</v>
      </c>
    </row>
    <row r="1321" spans="1:13" x14ac:dyDescent="0.2">
      <c r="A1321" s="10">
        <v>45317</v>
      </c>
      <c r="B1321" s="11" t="s">
        <v>45</v>
      </c>
      <c r="C1321" s="12">
        <v>347.01</v>
      </c>
      <c r="D1321" s="12">
        <v>350.96</v>
      </c>
      <c r="E1321" s="12">
        <v>343.83</v>
      </c>
      <c r="F1321" s="12">
        <v>348.17</v>
      </c>
      <c r="G1321" s="13">
        <v>18007281</v>
      </c>
      <c r="H1321" s="14">
        <v>4.4717558132825004E-3</v>
      </c>
      <c r="I1321" s="14">
        <v>4.4617872202834998E-3</v>
      </c>
      <c r="J1321" s="11">
        <v>2024</v>
      </c>
      <c r="K1321" s="11">
        <v>1</v>
      </c>
      <c r="L1321" s="11">
        <v>1</v>
      </c>
      <c r="M1321" s="11" t="s">
        <v>43</v>
      </c>
    </row>
    <row r="1322" spans="1:13" x14ac:dyDescent="0.2">
      <c r="A1322" s="5">
        <v>45320</v>
      </c>
      <c r="B1322" s="6" t="s">
        <v>45</v>
      </c>
      <c r="C1322" s="7">
        <v>349.67</v>
      </c>
      <c r="D1322" s="7">
        <v>342.33</v>
      </c>
      <c r="E1322" s="7">
        <v>337.42</v>
      </c>
      <c r="F1322" s="7">
        <v>339.61</v>
      </c>
      <c r="G1322" s="8">
        <v>31491609</v>
      </c>
      <c r="H1322" s="9">
        <v>-2.4585690898124402E-2</v>
      </c>
      <c r="I1322" s="9">
        <v>-2.4892965830319101E-2</v>
      </c>
      <c r="J1322" s="6">
        <v>2024</v>
      </c>
      <c r="K1322" s="6">
        <v>1</v>
      </c>
      <c r="L1322" s="6">
        <v>1</v>
      </c>
      <c r="M1322" s="6" t="s">
        <v>44</v>
      </c>
    </row>
    <row r="1323" spans="1:13" x14ac:dyDescent="0.2">
      <c r="A1323" s="10">
        <v>45321</v>
      </c>
      <c r="B1323" s="11" t="s">
        <v>45</v>
      </c>
      <c r="C1323" s="12">
        <v>341.51</v>
      </c>
      <c r="D1323" s="12">
        <v>346.12</v>
      </c>
      <c r="E1323" s="12">
        <v>340.84</v>
      </c>
      <c r="F1323" s="12">
        <v>343.52</v>
      </c>
      <c r="G1323" s="13">
        <v>36979555</v>
      </c>
      <c r="H1323" s="14">
        <v>1.15132063249019E-2</v>
      </c>
      <c r="I1323" s="14">
        <v>1.14474337192771E-2</v>
      </c>
      <c r="J1323" s="11">
        <v>2024</v>
      </c>
      <c r="K1323" s="11">
        <v>1</v>
      </c>
      <c r="L1323" s="11">
        <v>1</v>
      </c>
      <c r="M1323" s="11" t="s">
        <v>40</v>
      </c>
    </row>
    <row r="1324" spans="1:13" x14ac:dyDescent="0.2">
      <c r="A1324" s="5">
        <v>45322</v>
      </c>
      <c r="B1324" s="6" t="s">
        <v>45</v>
      </c>
      <c r="C1324" s="7">
        <v>345.81</v>
      </c>
      <c r="D1324" s="7">
        <v>341.41</v>
      </c>
      <c r="E1324" s="7">
        <v>334.03</v>
      </c>
      <c r="F1324" s="7">
        <v>338.03</v>
      </c>
      <c r="G1324" s="8">
        <v>18684078</v>
      </c>
      <c r="H1324" s="9">
        <v>-1.59816022356776E-2</v>
      </c>
      <c r="I1324" s="9">
        <v>-1.6110685189707E-2</v>
      </c>
      <c r="J1324" s="6">
        <v>2024</v>
      </c>
      <c r="K1324" s="6">
        <v>1</v>
      </c>
      <c r="L1324" s="6">
        <v>1</v>
      </c>
      <c r="M1324" s="6" t="s">
        <v>41</v>
      </c>
    </row>
    <row r="1325" spans="1:13" x14ac:dyDescent="0.2">
      <c r="A1325" s="10">
        <v>45323</v>
      </c>
      <c r="B1325" s="11" t="s">
        <v>45</v>
      </c>
      <c r="C1325" s="12">
        <v>335.93</v>
      </c>
      <c r="D1325" s="12">
        <v>341.29</v>
      </c>
      <c r="E1325" s="12">
        <v>336.54</v>
      </c>
      <c r="F1325" s="12">
        <v>338.48</v>
      </c>
      <c r="G1325" s="13">
        <v>21038195</v>
      </c>
      <c r="H1325" s="14">
        <v>1.3312427891016001E-3</v>
      </c>
      <c r="I1325" s="14">
        <v>1.3303574710483001E-3</v>
      </c>
      <c r="J1325" s="11">
        <v>2024</v>
      </c>
      <c r="K1325" s="11">
        <v>2</v>
      </c>
      <c r="L1325" s="11">
        <v>1</v>
      </c>
      <c r="M1325" s="11" t="s">
        <v>42</v>
      </c>
    </row>
    <row r="1326" spans="1:13" x14ac:dyDescent="0.2">
      <c r="A1326" s="5">
        <v>45324</v>
      </c>
      <c r="B1326" s="6" t="s">
        <v>45</v>
      </c>
      <c r="C1326" s="7">
        <v>336.62</v>
      </c>
      <c r="D1326" s="7">
        <v>341.61</v>
      </c>
      <c r="E1326" s="7">
        <v>334</v>
      </c>
      <c r="F1326" s="7">
        <v>336.88</v>
      </c>
      <c r="G1326" s="8">
        <v>20967270</v>
      </c>
      <c r="H1326" s="9">
        <v>-4.7270148900968997E-3</v>
      </c>
      <c r="I1326" s="9">
        <v>-4.7382225581396997E-3</v>
      </c>
      <c r="J1326" s="6">
        <v>2024</v>
      </c>
      <c r="K1326" s="6">
        <v>2</v>
      </c>
      <c r="L1326" s="6">
        <v>1</v>
      </c>
      <c r="M1326" s="6" t="s">
        <v>43</v>
      </c>
    </row>
    <row r="1327" spans="1:13" x14ac:dyDescent="0.2">
      <c r="A1327" s="10">
        <v>45327</v>
      </c>
      <c r="B1327" s="11" t="s">
        <v>45</v>
      </c>
      <c r="C1327" s="12">
        <v>336.42</v>
      </c>
      <c r="D1327" s="12">
        <v>348.27</v>
      </c>
      <c r="E1327" s="12">
        <v>344.55</v>
      </c>
      <c r="F1327" s="12">
        <v>346.32</v>
      </c>
      <c r="G1327" s="13">
        <v>24023714</v>
      </c>
      <c r="H1327" s="14">
        <v>2.8021847542151399E-2</v>
      </c>
      <c r="I1327" s="14">
        <v>2.7636419280052699E-2</v>
      </c>
      <c r="J1327" s="11">
        <v>2024</v>
      </c>
      <c r="K1327" s="11">
        <v>2</v>
      </c>
      <c r="L1327" s="11">
        <v>1</v>
      </c>
      <c r="M1327" s="11" t="s">
        <v>44</v>
      </c>
    </row>
    <row r="1328" spans="1:13" x14ac:dyDescent="0.2">
      <c r="A1328" s="5">
        <v>45328</v>
      </c>
      <c r="B1328" s="6" t="s">
        <v>45</v>
      </c>
      <c r="C1328" s="7">
        <v>346.46</v>
      </c>
      <c r="D1328" s="7">
        <v>351.67</v>
      </c>
      <c r="E1328" s="7">
        <v>344.77</v>
      </c>
      <c r="F1328" s="7">
        <v>347.47</v>
      </c>
      <c r="G1328" s="8">
        <v>22465171</v>
      </c>
      <c r="H1328" s="9">
        <v>3.3206283206284001E-3</v>
      </c>
      <c r="I1328" s="9">
        <v>3.3151272091402999E-3</v>
      </c>
      <c r="J1328" s="6">
        <v>2024</v>
      </c>
      <c r="K1328" s="6">
        <v>2</v>
      </c>
      <c r="L1328" s="6">
        <v>1</v>
      </c>
      <c r="M1328" s="6" t="s">
        <v>40</v>
      </c>
    </row>
    <row r="1329" spans="1:13" x14ac:dyDescent="0.2">
      <c r="A1329" s="10">
        <v>45329</v>
      </c>
      <c r="B1329" s="11" t="s">
        <v>45</v>
      </c>
      <c r="C1329" s="12">
        <v>347.07</v>
      </c>
      <c r="D1329" s="12">
        <v>360.84</v>
      </c>
      <c r="E1329" s="12">
        <v>354.61</v>
      </c>
      <c r="F1329" s="12">
        <v>358.49</v>
      </c>
      <c r="G1329" s="13">
        <v>23556232</v>
      </c>
      <c r="H1329" s="14">
        <v>3.1714968198693398E-2</v>
      </c>
      <c r="I1329" s="14">
        <v>3.1222435304975399E-2</v>
      </c>
      <c r="J1329" s="11">
        <v>2024</v>
      </c>
      <c r="K1329" s="11">
        <v>2</v>
      </c>
      <c r="L1329" s="11">
        <v>1</v>
      </c>
      <c r="M1329" s="11" t="s">
        <v>41</v>
      </c>
    </row>
    <row r="1330" spans="1:13" x14ac:dyDescent="0.2">
      <c r="A1330" s="5">
        <v>45330</v>
      </c>
      <c r="B1330" s="6" t="s">
        <v>45</v>
      </c>
      <c r="C1330" s="7">
        <v>357.55</v>
      </c>
      <c r="D1330" s="7">
        <v>363.16</v>
      </c>
      <c r="E1330" s="7">
        <v>360.02</v>
      </c>
      <c r="F1330" s="7">
        <v>361.88</v>
      </c>
      <c r="G1330" s="8">
        <v>32145495</v>
      </c>
      <c r="H1330" s="9">
        <v>9.4563307205221998E-3</v>
      </c>
      <c r="I1330" s="9">
        <v>9.4118995097000994E-3</v>
      </c>
      <c r="J1330" s="6">
        <v>2024</v>
      </c>
      <c r="K1330" s="6">
        <v>2</v>
      </c>
      <c r="L1330" s="6">
        <v>1</v>
      </c>
      <c r="M1330" s="6" t="s">
        <v>42</v>
      </c>
    </row>
    <row r="1331" spans="1:13" x14ac:dyDescent="0.2">
      <c r="A1331" s="10">
        <v>45331</v>
      </c>
      <c r="B1331" s="11" t="s">
        <v>45</v>
      </c>
      <c r="C1331" s="12">
        <v>361.36</v>
      </c>
      <c r="D1331" s="12">
        <v>374.17</v>
      </c>
      <c r="E1331" s="12">
        <v>364.99</v>
      </c>
      <c r="F1331" s="12">
        <v>370.31</v>
      </c>
      <c r="G1331" s="13">
        <v>14155911</v>
      </c>
      <c r="H1331" s="14">
        <v>2.3295014922073601E-2</v>
      </c>
      <c r="I1331" s="14">
        <v>2.3027827528368999E-2</v>
      </c>
      <c r="J1331" s="11">
        <v>2024</v>
      </c>
      <c r="K1331" s="11">
        <v>2</v>
      </c>
      <c r="L1331" s="11">
        <v>1</v>
      </c>
      <c r="M1331" s="11" t="s">
        <v>43</v>
      </c>
    </row>
    <row r="1332" spans="1:13" x14ac:dyDescent="0.2">
      <c r="A1332" s="5">
        <v>45334</v>
      </c>
      <c r="B1332" s="6" t="s">
        <v>45</v>
      </c>
      <c r="C1332" s="7">
        <v>371.16</v>
      </c>
      <c r="D1332" s="7">
        <v>374.36</v>
      </c>
      <c r="E1332" s="7">
        <v>366.37</v>
      </c>
      <c r="F1332" s="7">
        <v>369.32</v>
      </c>
      <c r="G1332" s="8">
        <v>18666076</v>
      </c>
      <c r="H1332" s="9">
        <v>-2.6734357700304999E-3</v>
      </c>
      <c r="I1332" s="9">
        <v>-2.6770157814827002E-3</v>
      </c>
      <c r="J1332" s="6">
        <v>2024</v>
      </c>
      <c r="K1332" s="6">
        <v>2</v>
      </c>
      <c r="L1332" s="6">
        <v>1</v>
      </c>
      <c r="M1332" s="6" t="s">
        <v>44</v>
      </c>
    </row>
    <row r="1333" spans="1:13" x14ac:dyDescent="0.2">
      <c r="A1333" s="10">
        <v>45335</v>
      </c>
      <c r="B1333" s="11" t="s">
        <v>45</v>
      </c>
      <c r="C1333" s="12">
        <v>367</v>
      </c>
      <c r="D1333" s="12">
        <v>377.42</v>
      </c>
      <c r="E1333" s="12">
        <v>364.87</v>
      </c>
      <c r="F1333" s="12">
        <v>371.55</v>
      </c>
      <c r="G1333" s="13">
        <v>30564959</v>
      </c>
      <c r="H1333" s="14">
        <v>6.0381241200044003E-3</v>
      </c>
      <c r="I1333" s="14">
        <v>6.0199676990511999E-3</v>
      </c>
      <c r="J1333" s="11">
        <v>2024</v>
      </c>
      <c r="K1333" s="11">
        <v>2</v>
      </c>
      <c r="L1333" s="11">
        <v>1</v>
      </c>
      <c r="M1333" s="11" t="s">
        <v>40</v>
      </c>
    </row>
    <row r="1334" spans="1:13" x14ac:dyDescent="0.2">
      <c r="A1334" s="5">
        <v>45336</v>
      </c>
      <c r="B1334" s="6" t="s">
        <v>45</v>
      </c>
      <c r="C1334" s="7">
        <v>375.66</v>
      </c>
      <c r="D1334" s="7">
        <v>381.51</v>
      </c>
      <c r="E1334" s="7">
        <v>376.93</v>
      </c>
      <c r="F1334" s="7">
        <v>378.97</v>
      </c>
      <c r="G1334" s="8">
        <v>29509394</v>
      </c>
      <c r="H1334" s="9">
        <v>1.9970394294173101E-2</v>
      </c>
      <c r="I1334" s="9">
        <v>1.9773601673149298E-2</v>
      </c>
      <c r="J1334" s="6">
        <v>2024</v>
      </c>
      <c r="K1334" s="6">
        <v>2</v>
      </c>
      <c r="L1334" s="6">
        <v>1</v>
      </c>
      <c r="M1334" s="6" t="s">
        <v>41</v>
      </c>
    </row>
    <row r="1335" spans="1:13" x14ac:dyDescent="0.2">
      <c r="A1335" s="10">
        <v>45337</v>
      </c>
      <c r="B1335" s="11" t="s">
        <v>45</v>
      </c>
      <c r="C1335" s="12">
        <v>379.01</v>
      </c>
      <c r="D1335" s="12">
        <v>387.88</v>
      </c>
      <c r="E1335" s="12">
        <v>381.51</v>
      </c>
      <c r="F1335" s="12">
        <v>384.64</v>
      </c>
      <c r="G1335" s="13">
        <v>18198026</v>
      </c>
      <c r="H1335" s="14">
        <v>1.4961606459614E-2</v>
      </c>
      <c r="I1335" s="14">
        <v>1.48507856301604E-2</v>
      </c>
      <c r="J1335" s="11">
        <v>2024</v>
      </c>
      <c r="K1335" s="11">
        <v>2</v>
      </c>
      <c r="L1335" s="11">
        <v>1</v>
      </c>
      <c r="M1335" s="11" t="s">
        <v>42</v>
      </c>
    </row>
    <row r="1336" spans="1:13" x14ac:dyDescent="0.2">
      <c r="A1336" s="5">
        <v>45338</v>
      </c>
      <c r="B1336" s="6" t="s">
        <v>45</v>
      </c>
      <c r="C1336" s="7">
        <v>386.55</v>
      </c>
      <c r="D1336" s="7">
        <v>390.5</v>
      </c>
      <c r="E1336" s="7">
        <v>386.17</v>
      </c>
      <c r="F1336" s="7">
        <v>388.1</v>
      </c>
      <c r="G1336" s="8">
        <v>29570771</v>
      </c>
      <c r="H1336" s="9">
        <v>8.9954242928453002E-3</v>
      </c>
      <c r="I1336" s="9">
        <v>8.9552064680726001E-3</v>
      </c>
      <c r="J1336" s="6">
        <v>2024</v>
      </c>
      <c r="K1336" s="6">
        <v>2</v>
      </c>
      <c r="L1336" s="6">
        <v>1</v>
      </c>
      <c r="M1336" s="6" t="s">
        <v>43</v>
      </c>
    </row>
    <row r="1337" spans="1:13" x14ac:dyDescent="0.2">
      <c r="A1337" s="10">
        <v>45341</v>
      </c>
      <c r="B1337" s="11" t="s">
        <v>45</v>
      </c>
      <c r="C1337" s="12">
        <v>387.04</v>
      </c>
      <c r="D1337" s="12">
        <v>393.33</v>
      </c>
      <c r="E1337" s="12">
        <v>380.51</v>
      </c>
      <c r="F1337" s="12">
        <v>386.33</v>
      </c>
      <c r="G1337" s="13">
        <v>37223337</v>
      </c>
      <c r="H1337" s="14">
        <v>-4.5606802370522998E-3</v>
      </c>
      <c r="I1337" s="14">
        <v>-4.5711118681373997E-3</v>
      </c>
      <c r="J1337" s="11">
        <v>2024</v>
      </c>
      <c r="K1337" s="11">
        <v>2</v>
      </c>
      <c r="L1337" s="11">
        <v>1</v>
      </c>
      <c r="M1337" s="11" t="s">
        <v>44</v>
      </c>
    </row>
    <row r="1338" spans="1:13" x14ac:dyDescent="0.2">
      <c r="A1338" s="5">
        <v>45342</v>
      </c>
      <c r="B1338" s="6" t="s">
        <v>45</v>
      </c>
      <c r="C1338" s="7">
        <v>387.38</v>
      </c>
      <c r="D1338" s="7">
        <v>389.12</v>
      </c>
      <c r="E1338" s="7">
        <v>382.09</v>
      </c>
      <c r="F1338" s="7">
        <v>385.59</v>
      </c>
      <c r="G1338" s="8">
        <v>24634991</v>
      </c>
      <c r="H1338" s="9">
        <v>-1.9154608754173E-3</v>
      </c>
      <c r="I1338" s="9">
        <v>-1.917297716573E-3</v>
      </c>
      <c r="J1338" s="6">
        <v>2024</v>
      </c>
      <c r="K1338" s="6">
        <v>2</v>
      </c>
      <c r="L1338" s="6">
        <v>1</v>
      </c>
      <c r="M1338" s="6" t="s">
        <v>40</v>
      </c>
    </row>
    <row r="1339" spans="1:13" x14ac:dyDescent="0.2">
      <c r="A1339" s="10">
        <v>45343</v>
      </c>
      <c r="B1339" s="11" t="s">
        <v>45</v>
      </c>
      <c r="C1339" s="12">
        <v>385.77</v>
      </c>
      <c r="D1339" s="12">
        <v>395.72</v>
      </c>
      <c r="E1339" s="12">
        <v>390.26</v>
      </c>
      <c r="F1339" s="12">
        <v>392.79</v>
      </c>
      <c r="G1339" s="13">
        <v>18476275</v>
      </c>
      <c r="H1339" s="14">
        <v>1.8672683420213301E-2</v>
      </c>
      <c r="I1339" s="14">
        <v>1.8500489117621501E-2</v>
      </c>
      <c r="J1339" s="11">
        <v>2024</v>
      </c>
      <c r="K1339" s="11">
        <v>2</v>
      </c>
      <c r="L1339" s="11">
        <v>1</v>
      </c>
      <c r="M1339" s="11" t="s">
        <v>41</v>
      </c>
    </row>
    <row r="1340" spans="1:13" x14ac:dyDescent="0.2">
      <c r="A1340" s="5">
        <v>45344</v>
      </c>
      <c r="B1340" s="6" t="s">
        <v>45</v>
      </c>
      <c r="C1340" s="7">
        <v>394.38</v>
      </c>
      <c r="D1340" s="7">
        <v>405.72</v>
      </c>
      <c r="E1340" s="7">
        <v>394.43</v>
      </c>
      <c r="F1340" s="7">
        <v>401.45</v>
      </c>
      <c r="G1340" s="8">
        <v>32503965</v>
      </c>
      <c r="H1340" s="9">
        <v>2.2047404465490299E-2</v>
      </c>
      <c r="I1340" s="9">
        <v>2.18078747229212E-2</v>
      </c>
      <c r="J1340" s="6">
        <v>2024</v>
      </c>
      <c r="K1340" s="6">
        <v>2</v>
      </c>
      <c r="L1340" s="6">
        <v>1</v>
      </c>
      <c r="M1340" s="6" t="s">
        <v>42</v>
      </c>
    </row>
    <row r="1341" spans="1:13" x14ac:dyDescent="0.2">
      <c r="A1341" s="10">
        <v>45345</v>
      </c>
      <c r="B1341" s="11" t="s">
        <v>45</v>
      </c>
      <c r="C1341" s="12">
        <v>401.07</v>
      </c>
      <c r="D1341" s="12">
        <v>399.42</v>
      </c>
      <c r="E1341" s="12">
        <v>396.75</v>
      </c>
      <c r="F1341" s="12">
        <v>397.95</v>
      </c>
      <c r="G1341" s="13">
        <v>41921107</v>
      </c>
      <c r="H1341" s="14">
        <v>-8.7183958151699006E-3</v>
      </c>
      <c r="I1341" s="14">
        <v>-8.7566233788346007E-3</v>
      </c>
      <c r="J1341" s="11">
        <v>2024</v>
      </c>
      <c r="K1341" s="11">
        <v>2</v>
      </c>
      <c r="L1341" s="11">
        <v>1</v>
      </c>
      <c r="M1341" s="11" t="s">
        <v>43</v>
      </c>
    </row>
    <row r="1342" spans="1:13" x14ac:dyDescent="0.2">
      <c r="A1342" s="5">
        <v>45348</v>
      </c>
      <c r="B1342" s="6" t="s">
        <v>45</v>
      </c>
      <c r="C1342" s="7">
        <v>400.87</v>
      </c>
      <c r="D1342" s="7">
        <v>397.28</v>
      </c>
      <c r="E1342" s="7">
        <v>390.64</v>
      </c>
      <c r="F1342" s="7">
        <v>393.55</v>
      </c>
      <c r="G1342" s="8">
        <v>19164004</v>
      </c>
      <c r="H1342" s="9">
        <v>-1.10566654102273E-2</v>
      </c>
      <c r="I1342" s="9">
        <v>-1.1118244663399E-2</v>
      </c>
      <c r="J1342" s="6">
        <v>2024</v>
      </c>
      <c r="K1342" s="6">
        <v>2</v>
      </c>
      <c r="L1342" s="6">
        <v>1</v>
      </c>
      <c r="M1342" s="6" t="s">
        <v>44</v>
      </c>
    </row>
    <row r="1343" spans="1:13" x14ac:dyDescent="0.2">
      <c r="A1343" s="10">
        <v>45349</v>
      </c>
      <c r="B1343" s="11" t="s">
        <v>45</v>
      </c>
      <c r="C1343" s="12">
        <v>390.77</v>
      </c>
      <c r="D1343" s="12">
        <v>392.56</v>
      </c>
      <c r="E1343" s="12">
        <v>384.21</v>
      </c>
      <c r="F1343" s="12">
        <v>388.21</v>
      </c>
      <c r="G1343" s="13">
        <v>25296130</v>
      </c>
      <c r="H1343" s="14">
        <v>-1.35687968491933E-2</v>
      </c>
      <c r="I1343" s="14">
        <v>-1.3661694267762E-2</v>
      </c>
      <c r="J1343" s="11">
        <v>2024</v>
      </c>
      <c r="K1343" s="11">
        <v>2</v>
      </c>
      <c r="L1343" s="11">
        <v>1</v>
      </c>
      <c r="M1343" s="11" t="s">
        <v>40</v>
      </c>
    </row>
    <row r="1344" spans="1:13" x14ac:dyDescent="0.2">
      <c r="A1344" s="5">
        <v>45350</v>
      </c>
      <c r="B1344" s="6" t="s">
        <v>45</v>
      </c>
      <c r="C1344" s="7">
        <v>389.95</v>
      </c>
      <c r="D1344" s="7">
        <v>397.92</v>
      </c>
      <c r="E1344" s="7">
        <v>389.05</v>
      </c>
      <c r="F1344" s="7">
        <v>393.55</v>
      </c>
      <c r="G1344" s="8">
        <v>34671655</v>
      </c>
      <c r="H1344" s="9">
        <v>1.3755441642410099E-2</v>
      </c>
      <c r="I1344" s="9">
        <v>1.3661694267762099E-2</v>
      </c>
      <c r="J1344" s="6">
        <v>2024</v>
      </c>
      <c r="K1344" s="6">
        <v>2</v>
      </c>
      <c r="L1344" s="6">
        <v>1</v>
      </c>
      <c r="M1344" s="6" t="s">
        <v>41</v>
      </c>
    </row>
    <row r="1345" spans="1:13" x14ac:dyDescent="0.2">
      <c r="A1345" s="10">
        <v>45351</v>
      </c>
      <c r="B1345" s="11" t="s">
        <v>45</v>
      </c>
      <c r="C1345" s="12">
        <v>393.77</v>
      </c>
      <c r="D1345" s="12">
        <v>391.59</v>
      </c>
      <c r="E1345" s="12">
        <v>384.1</v>
      </c>
      <c r="F1345" s="12">
        <v>388.06</v>
      </c>
      <c r="G1345" s="13">
        <v>25880335</v>
      </c>
      <c r="H1345" s="14">
        <v>-1.39499428281031E-2</v>
      </c>
      <c r="I1345" s="14">
        <v>-1.40481577453327E-2</v>
      </c>
      <c r="J1345" s="11">
        <v>2024</v>
      </c>
      <c r="K1345" s="11">
        <v>2</v>
      </c>
      <c r="L1345" s="11">
        <v>1</v>
      </c>
      <c r="M1345" s="11" t="s">
        <v>42</v>
      </c>
    </row>
    <row r="1346" spans="1:13" x14ac:dyDescent="0.2">
      <c r="A1346" s="5">
        <v>45352</v>
      </c>
      <c r="B1346" s="6" t="s">
        <v>45</v>
      </c>
      <c r="C1346" s="7">
        <v>386.19</v>
      </c>
      <c r="D1346" s="7">
        <v>397.02</v>
      </c>
      <c r="E1346" s="7">
        <v>390.74</v>
      </c>
      <c r="F1346" s="7">
        <v>393.32</v>
      </c>
      <c r="G1346" s="8">
        <v>14800884</v>
      </c>
      <c r="H1346" s="9">
        <v>1.3554604957996199E-2</v>
      </c>
      <c r="I1346" s="9">
        <v>1.3463563068828999E-2</v>
      </c>
      <c r="J1346" s="6">
        <v>2024</v>
      </c>
      <c r="K1346" s="6">
        <v>3</v>
      </c>
      <c r="L1346" s="6">
        <v>1</v>
      </c>
      <c r="M1346" s="6" t="s">
        <v>43</v>
      </c>
    </row>
    <row r="1347" spans="1:13" x14ac:dyDescent="0.2">
      <c r="A1347" s="10">
        <v>45355</v>
      </c>
      <c r="B1347" s="11" t="s">
        <v>45</v>
      </c>
      <c r="C1347" s="12">
        <v>396.95</v>
      </c>
      <c r="D1347" s="12">
        <v>402.09</v>
      </c>
      <c r="E1347" s="12">
        <v>393.65</v>
      </c>
      <c r="F1347" s="12">
        <v>396.95</v>
      </c>
      <c r="G1347" s="13">
        <v>28556972</v>
      </c>
      <c r="H1347" s="14">
        <v>9.2291264110647992E-3</v>
      </c>
      <c r="I1347" s="14">
        <v>9.1867982591669999E-3</v>
      </c>
      <c r="J1347" s="11">
        <v>2024</v>
      </c>
      <c r="K1347" s="11">
        <v>3</v>
      </c>
      <c r="L1347" s="11">
        <v>1</v>
      </c>
      <c r="M1347" s="11" t="s">
        <v>44</v>
      </c>
    </row>
    <row r="1348" spans="1:13" x14ac:dyDescent="0.2">
      <c r="A1348" s="5">
        <v>45356</v>
      </c>
      <c r="B1348" s="6" t="s">
        <v>45</v>
      </c>
      <c r="C1348" s="7">
        <v>400.42</v>
      </c>
      <c r="D1348" s="7">
        <v>399.21</v>
      </c>
      <c r="E1348" s="7">
        <v>388.63</v>
      </c>
      <c r="F1348" s="7">
        <v>393.79</v>
      </c>
      <c r="G1348" s="8">
        <v>18638572</v>
      </c>
      <c r="H1348" s="9">
        <v>-7.9607003400931006E-3</v>
      </c>
      <c r="I1348" s="9">
        <v>-7.9925558893326008E-3</v>
      </c>
      <c r="J1348" s="6">
        <v>2024</v>
      </c>
      <c r="K1348" s="6">
        <v>3</v>
      </c>
      <c r="L1348" s="6">
        <v>1</v>
      </c>
      <c r="M1348" s="6" t="s">
        <v>40</v>
      </c>
    </row>
    <row r="1349" spans="1:13" x14ac:dyDescent="0.2">
      <c r="A1349" s="10">
        <v>45357</v>
      </c>
      <c r="B1349" s="11" t="s">
        <v>45</v>
      </c>
      <c r="C1349" s="12">
        <v>389.93</v>
      </c>
      <c r="D1349" s="12">
        <v>406.13</v>
      </c>
      <c r="E1349" s="12">
        <v>401.49</v>
      </c>
      <c r="F1349" s="12">
        <v>403.85</v>
      </c>
      <c r="G1349" s="13">
        <v>17075745</v>
      </c>
      <c r="H1349" s="14">
        <v>2.5546611137916099E-2</v>
      </c>
      <c r="I1349" s="14">
        <v>2.52257496065156E-2</v>
      </c>
      <c r="J1349" s="11">
        <v>2024</v>
      </c>
      <c r="K1349" s="11">
        <v>3</v>
      </c>
      <c r="L1349" s="11">
        <v>1</v>
      </c>
      <c r="M1349" s="11" t="s">
        <v>41</v>
      </c>
    </row>
    <row r="1350" spans="1:13" x14ac:dyDescent="0.2">
      <c r="A1350" s="5">
        <v>45358</v>
      </c>
      <c r="B1350" s="6" t="s">
        <v>45</v>
      </c>
      <c r="C1350" s="7">
        <v>404.19</v>
      </c>
      <c r="D1350" s="7">
        <v>401.25</v>
      </c>
      <c r="E1350" s="7">
        <v>390.38</v>
      </c>
      <c r="F1350" s="7">
        <v>394.89</v>
      </c>
      <c r="G1350" s="8">
        <v>14887939</v>
      </c>
      <c r="H1350" s="9">
        <v>-2.2186455367091799E-2</v>
      </c>
      <c r="I1350" s="9">
        <v>-2.2436276782879301E-2</v>
      </c>
      <c r="J1350" s="6">
        <v>2024</v>
      </c>
      <c r="K1350" s="6">
        <v>3</v>
      </c>
      <c r="L1350" s="6">
        <v>1</v>
      </c>
      <c r="M1350" s="6" t="s">
        <v>42</v>
      </c>
    </row>
    <row r="1351" spans="1:13" x14ac:dyDescent="0.2">
      <c r="A1351" s="10">
        <v>45359</v>
      </c>
      <c r="B1351" s="11" t="s">
        <v>45</v>
      </c>
      <c r="C1351" s="12">
        <v>396.2</v>
      </c>
      <c r="D1351" s="12">
        <v>410.71</v>
      </c>
      <c r="E1351" s="12">
        <v>400.82</v>
      </c>
      <c r="F1351" s="12">
        <v>405.58</v>
      </c>
      <c r="G1351" s="13">
        <v>35730262</v>
      </c>
      <c r="H1351" s="14">
        <v>2.70708298513508E-2</v>
      </c>
      <c r="I1351" s="14">
        <v>2.6710896291091399E-2</v>
      </c>
      <c r="J1351" s="11">
        <v>2024</v>
      </c>
      <c r="K1351" s="11">
        <v>3</v>
      </c>
      <c r="L1351" s="11">
        <v>1</v>
      </c>
      <c r="M1351" s="11" t="s">
        <v>43</v>
      </c>
    </row>
    <row r="1352" spans="1:13" x14ac:dyDescent="0.2">
      <c r="A1352" s="5">
        <v>45362</v>
      </c>
      <c r="B1352" s="6" t="s">
        <v>45</v>
      </c>
      <c r="C1352" s="7">
        <v>406.43</v>
      </c>
      <c r="D1352" s="7">
        <v>414.79</v>
      </c>
      <c r="E1352" s="7">
        <v>399.85</v>
      </c>
      <c r="F1352" s="7">
        <v>407.87</v>
      </c>
      <c r="G1352" s="8">
        <v>19461972</v>
      </c>
      <c r="H1352" s="9">
        <v>5.6462350214507E-3</v>
      </c>
      <c r="I1352" s="9">
        <v>5.6303547841520998E-3</v>
      </c>
      <c r="J1352" s="6">
        <v>2024</v>
      </c>
      <c r="K1352" s="6">
        <v>3</v>
      </c>
      <c r="L1352" s="6">
        <v>1</v>
      </c>
      <c r="M1352" s="6" t="s">
        <v>44</v>
      </c>
    </row>
    <row r="1353" spans="1:13" x14ac:dyDescent="0.2">
      <c r="A1353" s="10">
        <v>45363</v>
      </c>
      <c r="B1353" s="11" t="s">
        <v>45</v>
      </c>
      <c r="C1353" s="12">
        <v>410.79</v>
      </c>
      <c r="D1353" s="12">
        <v>399.66</v>
      </c>
      <c r="E1353" s="12">
        <v>388.56</v>
      </c>
      <c r="F1353" s="12">
        <v>395</v>
      </c>
      <c r="G1353" s="13">
        <v>27629296</v>
      </c>
      <c r="H1353" s="14">
        <v>-3.1554171672346601E-2</v>
      </c>
      <c r="I1353" s="14">
        <v>-3.2062731279547903E-2</v>
      </c>
      <c r="J1353" s="11">
        <v>2024</v>
      </c>
      <c r="K1353" s="11">
        <v>3</v>
      </c>
      <c r="L1353" s="11">
        <v>1</v>
      </c>
      <c r="M1353" s="11" t="s">
        <v>40</v>
      </c>
    </row>
    <row r="1354" spans="1:13" x14ac:dyDescent="0.2">
      <c r="A1354" s="5">
        <v>45364</v>
      </c>
      <c r="B1354" s="6" t="s">
        <v>45</v>
      </c>
      <c r="C1354" s="7">
        <v>397.44</v>
      </c>
      <c r="D1354" s="7">
        <v>407.23</v>
      </c>
      <c r="E1354" s="7">
        <v>403.45</v>
      </c>
      <c r="F1354" s="7">
        <v>405.26</v>
      </c>
      <c r="G1354" s="8">
        <v>29742058</v>
      </c>
      <c r="H1354" s="9">
        <v>2.5974683544303701E-2</v>
      </c>
      <c r="I1354" s="9">
        <v>2.5643071536061199E-2</v>
      </c>
      <c r="J1354" s="6">
        <v>2024</v>
      </c>
      <c r="K1354" s="6">
        <v>3</v>
      </c>
      <c r="L1354" s="6">
        <v>1</v>
      </c>
      <c r="M1354" s="6" t="s">
        <v>41</v>
      </c>
    </row>
    <row r="1355" spans="1:13" x14ac:dyDescent="0.2">
      <c r="A1355" s="10">
        <v>45365</v>
      </c>
      <c r="B1355" s="11" t="s">
        <v>45</v>
      </c>
      <c r="C1355" s="12">
        <v>405.77</v>
      </c>
      <c r="D1355" s="12">
        <v>416.92</v>
      </c>
      <c r="E1355" s="12">
        <v>407.58</v>
      </c>
      <c r="F1355" s="12">
        <v>411.76</v>
      </c>
      <c r="G1355" s="13">
        <v>26243583</v>
      </c>
      <c r="H1355" s="14">
        <v>1.6039086018852101E-2</v>
      </c>
      <c r="I1355" s="14">
        <v>1.5911818907316001E-2</v>
      </c>
      <c r="J1355" s="11">
        <v>2024</v>
      </c>
      <c r="K1355" s="11">
        <v>3</v>
      </c>
      <c r="L1355" s="11">
        <v>1</v>
      </c>
      <c r="M1355" s="11" t="s">
        <v>42</v>
      </c>
    </row>
    <row r="1356" spans="1:13" x14ac:dyDescent="0.2">
      <c r="A1356" s="5">
        <v>45366</v>
      </c>
      <c r="B1356" s="6" t="s">
        <v>45</v>
      </c>
      <c r="C1356" s="7">
        <v>416.19</v>
      </c>
      <c r="D1356" s="7">
        <v>413.33</v>
      </c>
      <c r="E1356" s="7">
        <v>406.72</v>
      </c>
      <c r="F1356" s="7">
        <v>409.23</v>
      </c>
      <c r="G1356" s="8">
        <v>27326230</v>
      </c>
      <c r="H1356" s="9">
        <v>-6.1443559354963E-3</v>
      </c>
      <c r="I1356" s="9">
        <v>-6.1633101713603998E-3</v>
      </c>
      <c r="J1356" s="6">
        <v>2024</v>
      </c>
      <c r="K1356" s="6">
        <v>3</v>
      </c>
      <c r="L1356" s="6">
        <v>1</v>
      </c>
      <c r="M1356" s="6" t="s">
        <v>43</v>
      </c>
    </row>
    <row r="1357" spans="1:13" x14ac:dyDescent="0.2">
      <c r="A1357" s="10">
        <v>45369</v>
      </c>
      <c r="B1357" s="11" t="s">
        <v>45</v>
      </c>
      <c r="C1357" s="12">
        <v>411.04</v>
      </c>
      <c r="D1357" s="12">
        <v>405.21</v>
      </c>
      <c r="E1357" s="12">
        <v>401.95</v>
      </c>
      <c r="F1357" s="12">
        <v>403.3</v>
      </c>
      <c r="G1357" s="13">
        <v>28027614</v>
      </c>
      <c r="H1357" s="14">
        <v>-1.4490628741783401E-2</v>
      </c>
      <c r="I1357" s="14">
        <v>-1.4596643293816099E-2</v>
      </c>
      <c r="J1357" s="11">
        <v>2024</v>
      </c>
      <c r="K1357" s="11">
        <v>3</v>
      </c>
      <c r="L1357" s="11">
        <v>1</v>
      </c>
      <c r="M1357" s="11" t="s">
        <v>44</v>
      </c>
    </row>
    <row r="1358" spans="1:13" x14ac:dyDescent="0.2">
      <c r="A1358" s="5">
        <v>45370</v>
      </c>
      <c r="B1358" s="6" t="s">
        <v>45</v>
      </c>
      <c r="C1358" s="7">
        <v>402.63</v>
      </c>
      <c r="D1358" s="7">
        <v>397.1</v>
      </c>
      <c r="E1358" s="7">
        <v>389.22</v>
      </c>
      <c r="F1358" s="7">
        <v>393.69</v>
      </c>
      <c r="G1358" s="8">
        <v>26057486</v>
      </c>
      <c r="H1358" s="9">
        <v>-2.3828415571534901E-2</v>
      </c>
      <c r="I1358" s="9">
        <v>-2.4116904303017501E-2</v>
      </c>
      <c r="J1358" s="6">
        <v>2024</v>
      </c>
      <c r="K1358" s="6">
        <v>3</v>
      </c>
      <c r="L1358" s="6">
        <v>1</v>
      </c>
      <c r="M1358" s="6" t="s">
        <v>40</v>
      </c>
    </row>
    <row r="1359" spans="1:13" x14ac:dyDescent="0.2">
      <c r="A1359" s="10">
        <v>45371</v>
      </c>
      <c r="B1359" s="11" t="s">
        <v>45</v>
      </c>
      <c r="C1359" s="12">
        <v>392.66</v>
      </c>
      <c r="D1359" s="12">
        <v>413.03</v>
      </c>
      <c r="E1359" s="12">
        <v>404.88</v>
      </c>
      <c r="F1359" s="12">
        <v>409.19</v>
      </c>
      <c r="G1359" s="13">
        <v>19902154</v>
      </c>
      <c r="H1359" s="14">
        <v>3.9371078767558298E-2</v>
      </c>
      <c r="I1359" s="14">
        <v>3.8615798274891699E-2</v>
      </c>
      <c r="J1359" s="11">
        <v>2024</v>
      </c>
      <c r="K1359" s="11">
        <v>3</v>
      </c>
      <c r="L1359" s="11">
        <v>1</v>
      </c>
      <c r="M1359" s="11" t="s">
        <v>41</v>
      </c>
    </row>
    <row r="1360" spans="1:13" x14ac:dyDescent="0.2">
      <c r="A1360" s="5">
        <v>45372</v>
      </c>
      <c r="B1360" s="6" t="s">
        <v>45</v>
      </c>
      <c r="C1360" s="7">
        <v>411.6</v>
      </c>
      <c r="D1360" s="7">
        <v>404.65</v>
      </c>
      <c r="E1360" s="7">
        <v>402.45</v>
      </c>
      <c r="F1360" s="7">
        <v>403.52</v>
      </c>
      <c r="G1360" s="8">
        <v>19376765</v>
      </c>
      <c r="H1360" s="9">
        <v>-1.38566436129915E-2</v>
      </c>
      <c r="I1360" s="9">
        <v>-1.3953543074641901E-2</v>
      </c>
      <c r="J1360" s="6">
        <v>2024</v>
      </c>
      <c r="K1360" s="6">
        <v>3</v>
      </c>
      <c r="L1360" s="6">
        <v>1</v>
      </c>
      <c r="M1360" s="6" t="s">
        <v>42</v>
      </c>
    </row>
    <row r="1361" spans="1:13" x14ac:dyDescent="0.2">
      <c r="A1361" s="10">
        <v>45373</v>
      </c>
      <c r="B1361" s="11" t="s">
        <v>45</v>
      </c>
      <c r="C1361" s="12">
        <v>402.01</v>
      </c>
      <c r="D1361" s="12">
        <v>400.56</v>
      </c>
      <c r="E1361" s="12">
        <v>388.64</v>
      </c>
      <c r="F1361" s="12">
        <v>395.81</v>
      </c>
      <c r="G1361" s="13">
        <v>24224908</v>
      </c>
      <c r="H1361" s="14">
        <v>-1.910685963521E-2</v>
      </c>
      <c r="I1361" s="14">
        <v>-1.9291754641753499E-2</v>
      </c>
      <c r="J1361" s="11">
        <v>2024</v>
      </c>
      <c r="K1361" s="11">
        <v>3</v>
      </c>
      <c r="L1361" s="11">
        <v>1</v>
      </c>
      <c r="M1361" s="11" t="s">
        <v>43</v>
      </c>
    </row>
    <row r="1362" spans="1:13" x14ac:dyDescent="0.2">
      <c r="A1362" s="5">
        <v>45376</v>
      </c>
      <c r="B1362" s="6" t="s">
        <v>45</v>
      </c>
      <c r="C1362" s="7">
        <v>395.04</v>
      </c>
      <c r="D1362" s="7">
        <v>399.28</v>
      </c>
      <c r="E1362" s="7">
        <v>395.06</v>
      </c>
      <c r="F1362" s="7">
        <v>397.72</v>
      </c>
      <c r="G1362" s="8">
        <v>24071452</v>
      </c>
      <c r="H1362" s="9">
        <v>4.8255476112276999E-3</v>
      </c>
      <c r="I1362" s="9">
        <v>4.8139419770717997E-3</v>
      </c>
      <c r="J1362" s="6">
        <v>2024</v>
      </c>
      <c r="K1362" s="6">
        <v>3</v>
      </c>
      <c r="L1362" s="6">
        <v>1</v>
      </c>
      <c r="M1362" s="6" t="s">
        <v>44</v>
      </c>
    </row>
    <row r="1363" spans="1:13" x14ac:dyDescent="0.2">
      <c r="A1363" s="10">
        <v>45377</v>
      </c>
      <c r="B1363" s="11" t="s">
        <v>45</v>
      </c>
      <c r="C1363" s="12">
        <v>397.27</v>
      </c>
      <c r="D1363" s="12">
        <v>390.5</v>
      </c>
      <c r="E1363" s="12">
        <v>383.15</v>
      </c>
      <c r="F1363" s="12">
        <v>387.82</v>
      </c>
      <c r="G1363" s="13">
        <v>28436449</v>
      </c>
      <c r="H1363" s="14">
        <v>-2.4891883737302601E-2</v>
      </c>
      <c r="I1363" s="14">
        <v>-2.5206925657400899E-2</v>
      </c>
      <c r="J1363" s="11">
        <v>2024</v>
      </c>
      <c r="K1363" s="11">
        <v>3</v>
      </c>
      <c r="L1363" s="11">
        <v>1</v>
      </c>
      <c r="M1363" s="11" t="s">
        <v>40</v>
      </c>
    </row>
    <row r="1364" spans="1:13" x14ac:dyDescent="0.2">
      <c r="A1364" s="5">
        <v>45378</v>
      </c>
      <c r="B1364" s="6" t="s">
        <v>45</v>
      </c>
      <c r="C1364" s="7">
        <v>388.47</v>
      </c>
      <c r="D1364" s="7">
        <v>385.21</v>
      </c>
      <c r="E1364" s="7">
        <v>375.87</v>
      </c>
      <c r="F1364" s="7">
        <v>382.09</v>
      </c>
      <c r="G1364" s="8">
        <v>34791421</v>
      </c>
      <c r="H1364" s="9">
        <v>-1.47748955701099E-2</v>
      </c>
      <c r="I1364" s="9">
        <v>-1.4885131503470799E-2</v>
      </c>
      <c r="J1364" s="6">
        <v>2024</v>
      </c>
      <c r="K1364" s="6">
        <v>3</v>
      </c>
      <c r="L1364" s="6">
        <v>1</v>
      </c>
      <c r="M1364" s="6" t="s">
        <v>41</v>
      </c>
    </row>
    <row r="1365" spans="1:13" x14ac:dyDescent="0.2">
      <c r="A1365" s="10">
        <v>45379</v>
      </c>
      <c r="B1365" s="11" t="s">
        <v>45</v>
      </c>
      <c r="C1365" s="12">
        <v>381.74</v>
      </c>
      <c r="D1365" s="12">
        <v>393.54</v>
      </c>
      <c r="E1365" s="12">
        <v>384.03</v>
      </c>
      <c r="F1365" s="12">
        <v>388.36</v>
      </c>
      <c r="G1365" s="13">
        <v>27717041</v>
      </c>
      <c r="H1365" s="14">
        <v>1.6409746394828499E-2</v>
      </c>
      <c r="I1365" s="14">
        <v>1.6276561550943001E-2</v>
      </c>
      <c r="J1365" s="11">
        <v>2024</v>
      </c>
      <c r="K1365" s="11">
        <v>3</v>
      </c>
      <c r="L1365" s="11">
        <v>1</v>
      </c>
      <c r="M1365" s="11" t="s">
        <v>42</v>
      </c>
    </row>
    <row r="1366" spans="1:13" x14ac:dyDescent="0.2">
      <c r="A1366" s="5">
        <v>45380</v>
      </c>
      <c r="B1366" s="6" t="s">
        <v>45</v>
      </c>
      <c r="C1366" s="7">
        <v>385.94</v>
      </c>
      <c r="D1366" s="7">
        <v>393.25</v>
      </c>
      <c r="E1366" s="7">
        <v>388.28</v>
      </c>
      <c r="F1366" s="7">
        <v>391.44</v>
      </c>
      <c r="G1366" s="8">
        <v>19601590</v>
      </c>
      <c r="H1366" s="9">
        <v>7.9307858687815008E-3</v>
      </c>
      <c r="I1366" s="9">
        <v>7.8995024789240004E-3</v>
      </c>
      <c r="J1366" s="6">
        <v>2024</v>
      </c>
      <c r="K1366" s="6">
        <v>3</v>
      </c>
      <c r="L1366" s="6">
        <v>1</v>
      </c>
      <c r="M1366" s="6" t="s">
        <v>43</v>
      </c>
    </row>
    <row r="1367" spans="1:13" x14ac:dyDescent="0.2">
      <c r="A1367" s="10">
        <v>45383</v>
      </c>
      <c r="B1367" s="11" t="s">
        <v>45</v>
      </c>
      <c r="C1367" s="12">
        <v>393.59</v>
      </c>
      <c r="D1367" s="12">
        <v>394.83</v>
      </c>
      <c r="E1367" s="12">
        <v>385.97</v>
      </c>
      <c r="F1367" s="12">
        <v>389.29</v>
      </c>
      <c r="G1367" s="13">
        <v>12994537</v>
      </c>
      <c r="H1367" s="14">
        <v>-5.4925403637849004E-3</v>
      </c>
      <c r="I1367" s="14">
        <v>-5.5076798251254997E-3</v>
      </c>
      <c r="J1367" s="11">
        <v>2024</v>
      </c>
      <c r="K1367" s="11">
        <v>4</v>
      </c>
      <c r="L1367" s="11">
        <v>2</v>
      </c>
      <c r="M1367" s="11" t="s">
        <v>44</v>
      </c>
    </row>
    <row r="1368" spans="1:13" x14ac:dyDescent="0.2">
      <c r="A1368" s="5">
        <v>45384</v>
      </c>
      <c r="B1368" s="6" t="s">
        <v>45</v>
      </c>
      <c r="C1368" s="7">
        <v>388.55</v>
      </c>
      <c r="D1368" s="7">
        <v>396.28</v>
      </c>
      <c r="E1368" s="7">
        <v>384.59</v>
      </c>
      <c r="F1368" s="7">
        <v>389.64</v>
      </c>
      <c r="G1368" s="8">
        <v>19849814</v>
      </c>
      <c r="H1368" s="9">
        <v>8.9907267075929999E-4</v>
      </c>
      <c r="I1368" s="9">
        <v>8.986687470121E-4</v>
      </c>
      <c r="J1368" s="6">
        <v>2024</v>
      </c>
      <c r="K1368" s="6">
        <v>4</v>
      </c>
      <c r="L1368" s="6">
        <v>2</v>
      </c>
      <c r="M1368" s="6" t="s">
        <v>40</v>
      </c>
    </row>
    <row r="1369" spans="1:13" x14ac:dyDescent="0.2">
      <c r="A1369" s="10">
        <v>45385</v>
      </c>
      <c r="B1369" s="11" t="s">
        <v>45</v>
      </c>
      <c r="C1369" s="12">
        <v>393.35</v>
      </c>
      <c r="D1369" s="12">
        <v>391.15</v>
      </c>
      <c r="E1369" s="12">
        <v>382.51</v>
      </c>
      <c r="F1369" s="12">
        <v>387.16</v>
      </c>
      <c r="G1369" s="13">
        <v>16702004</v>
      </c>
      <c r="H1369" s="14">
        <v>-6.3648496047632001E-3</v>
      </c>
      <c r="I1369" s="14">
        <v>-6.3851916218669001E-3</v>
      </c>
      <c r="J1369" s="11">
        <v>2024</v>
      </c>
      <c r="K1369" s="11">
        <v>4</v>
      </c>
      <c r="L1369" s="11">
        <v>2</v>
      </c>
      <c r="M1369" s="11" t="s">
        <v>41</v>
      </c>
    </row>
    <row r="1370" spans="1:13" x14ac:dyDescent="0.2">
      <c r="A1370" s="5">
        <v>45386</v>
      </c>
      <c r="B1370" s="6" t="s">
        <v>45</v>
      </c>
      <c r="C1370" s="7">
        <v>387.71</v>
      </c>
      <c r="D1370" s="7">
        <v>390.49</v>
      </c>
      <c r="E1370" s="7">
        <v>383.26</v>
      </c>
      <c r="F1370" s="7">
        <v>387.01</v>
      </c>
      <c r="G1370" s="8">
        <v>20080800</v>
      </c>
      <c r="H1370" s="9">
        <v>-3.8743671866930002E-4</v>
      </c>
      <c r="I1370" s="9">
        <v>-3.8751179166610002E-4</v>
      </c>
      <c r="J1370" s="6">
        <v>2024</v>
      </c>
      <c r="K1370" s="6">
        <v>4</v>
      </c>
      <c r="L1370" s="6">
        <v>2</v>
      </c>
      <c r="M1370" s="6" t="s">
        <v>42</v>
      </c>
    </row>
    <row r="1371" spans="1:13" x14ac:dyDescent="0.2">
      <c r="A1371" s="10">
        <v>45387</v>
      </c>
      <c r="B1371" s="11" t="s">
        <v>45</v>
      </c>
      <c r="C1371" s="12">
        <v>389.33</v>
      </c>
      <c r="D1371" s="12">
        <v>384.23</v>
      </c>
      <c r="E1371" s="12">
        <v>381.51</v>
      </c>
      <c r="F1371" s="12">
        <v>382.62</v>
      </c>
      <c r="G1371" s="13">
        <v>26884742</v>
      </c>
      <c r="H1371" s="14">
        <v>-1.1343376140151301E-2</v>
      </c>
      <c r="I1371" s="14">
        <v>-1.14082029339864E-2</v>
      </c>
      <c r="J1371" s="11">
        <v>2024</v>
      </c>
      <c r="K1371" s="11">
        <v>4</v>
      </c>
      <c r="L1371" s="11">
        <v>2</v>
      </c>
      <c r="M1371" s="11" t="s">
        <v>43</v>
      </c>
    </row>
    <row r="1372" spans="1:13" x14ac:dyDescent="0.2">
      <c r="A1372" s="5">
        <v>45390</v>
      </c>
      <c r="B1372" s="6" t="s">
        <v>45</v>
      </c>
      <c r="C1372" s="7">
        <v>383.76</v>
      </c>
      <c r="D1372" s="7">
        <v>384.99</v>
      </c>
      <c r="E1372" s="7">
        <v>375.37</v>
      </c>
      <c r="F1372" s="7">
        <v>379.36</v>
      </c>
      <c r="G1372" s="8">
        <v>25641008</v>
      </c>
      <c r="H1372" s="9">
        <v>-8.5202028121895007E-3</v>
      </c>
      <c r="I1372" s="9">
        <v>-8.5567072381397997E-3</v>
      </c>
      <c r="J1372" s="6">
        <v>2024</v>
      </c>
      <c r="K1372" s="6">
        <v>4</v>
      </c>
      <c r="L1372" s="6">
        <v>2</v>
      </c>
      <c r="M1372" s="6" t="s">
        <v>44</v>
      </c>
    </row>
    <row r="1373" spans="1:13" x14ac:dyDescent="0.2">
      <c r="A1373" s="10">
        <v>45391</v>
      </c>
      <c r="B1373" s="11" t="s">
        <v>45</v>
      </c>
      <c r="C1373" s="12">
        <v>381.72</v>
      </c>
      <c r="D1373" s="12">
        <v>378.41</v>
      </c>
      <c r="E1373" s="12">
        <v>372.93</v>
      </c>
      <c r="F1373" s="12">
        <v>375.95</v>
      </c>
      <c r="G1373" s="13">
        <v>43655492</v>
      </c>
      <c r="H1373" s="14">
        <v>-8.988823281316E-3</v>
      </c>
      <c r="I1373" s="14">
        <v>-9.0294664930594994E-3</v>
      </c>
      <c r="J1373" s="11">
        <v>2024</v>
      </c>
      <c r="K1373" s="11">
        <v>4</v>
      </c>
      <c r="L1373" s="11">
        <v>2</v>
      </c>
      <c r="M1373" s="11" t="s">
        <v>40</v>
      </c>
    </row>
    <row r="1374" spans="1:13" x14ac:dyDescent="0.2">
      <c r="A1374" s="5">
        <v>45392</v>
      </c>
      <c r="B1374" s="6" t="s">
        <v>45</v>
      </c>
      <c r="C1374" s="7">
        <v>376.97</v>
      </c>
      <c r="D1374" s="7">
        <v>376.32</v>
      </c>
      <c r="E1374" s="7">
        <v>367.74</v>
      </c>
      <c r="F1374" s="7">
        <v>371.9</v>
      </c>
      <c r="G1374" s="8">
        <v>28898806</v>
      </c>
      <c r="H1374" s="9">
        <v>-1.07727091368533E-2</v>
      </c>
      <c r="I1374" s="9">
        <v>-1.0831154893011501E-2</v>
      </c>
      <c r="J1374" s="6">
        <v>2024</v>
      </c>
      <c r="K1374" s="6">
        <v>4</v>
      </c>
      <c r="L1374" s="6">
        <v>2</v>
      </c>
      <c r="M1374" s="6" t="s">
        <v>41</v>
      </c>
    </row>
    <row r="1375" spans="1:13" x14ac:dyDescent="0.2">
      <c r="A1375" s="10">
        <v>45393</v>
      </c>
      <c r="B1375" s="11" t="s">
        <v>45</v>
      </c>
      <c r="C1375" s="12">
        <v>372.31</v>
      </c>
      <c r="D1375" s="12">
        <v>382.07</v>
      </c>
      <c r="E1375" s="12">
        <v>374.7</v>
      </c>
      <c r="F1375" s="12">
        <v>378.29</v>
      </c>
      <c r="G1375" s="13">
        <v>44328420</v>
      </c>
      <c r="H1375" s="14">
        <v>1.71820381823071E-2</v>
      </c>
      <c r="I1375" s="14">
        <v>1.7036096311521001E-2</v>
      </c>
      <c r="J1375" s="11">
        <v>2024</v>
      </c>
      <c r="K1375" s="11">
        <v>4</v>
      </c>
      <c r="L1375" s="11">
        <v>2</v>
      </c>
      <c r="M1375" s="11" t="s">
        <v>42</v>
      </c>
    </row>
    <row r="1376" spans="1:13" x14ac:dyDescent="0.2">
      <c r="A1376" s="5">
        <v>45394</v>
      </c>
      <c r="B1376" s="6" t="s">
        <v>45</v>
      </c>
      <c r="C1376" s="7">
        <v>380.24</v>
      </c>
      <c r="D1376" s="7">
        <v>389.75</v>
      </c>
      <c r="E1376" s="7">
        <v>379.07</v>
      </c>
      <c r="F1376" s="7">
        <v>383.13</v>
      </c>
      <c r="G1376" s="8">
        <v>30982348</v>
      </c>
      <c r="H1376" s="9">
        <v>1.27944169816807E-2</v>
      </c>
      <c r="I1376" s="9">
        <v>1.2713259933734899E-2</v>
      </c>
      <c r="J1376" s="6">
        <v>2024</v>
      </c>
      <c r="K1376" s="6">
        <v>4</v>
      </c>
      <c r="L1376" s="6">
        <v>2</v>
      </c>
      <c r="M1376" s="6" t="s">
        <v>43</v>
      </c>
    </row>
    <row r="1377" spans="1:13" x14ac:dyDescent="0.2">
      <c r="A1377" s="10">
        <v>45397</v>
      </c>
      <c r="B1377" s="11" t="s">
        <v>45</v>
      </c>
      <c r="C1377" s="12">
        <v>387.63</v>
      </c>
      <c r="D1377" s="12">
        <v>382.3</v>
      </c>
      <c r="E1377" s="12">
        <v>370.97</v>
      </c>
      <c r="F1377" s="12">
        <v>377.77</v>
      </c>
      <c r="G1377" s="13">
        <v>34625411</v>
      </c>
      <c r="H1377" s="14">
        <v>-1.39900294939054E-2</v>
      </c>
      <c r="I1377" s="14">
        <v>-1.4088812355481701E-2</v>
      </c>
      <c r="J1377" s="11">
        <v>2024</v>
      </c>
      <c r="K1377" s="11">
        <v>4</v>
      </c>
      <c r="L1377" s="11">
        <v>2</v>
      </c>
      <c r="M1377" s="11" t="s">
        <v>44</v>
      </c>
    </row>
    <row r="1378" spans="1:13" x14ac:dyDescent="0.2">
      <c r="A1378" s="5">
        <v>45398</v>
      </c>
      <c r="B1378" s="6" t="s">
        <v>45</v>
      </c>
      <c r="C1378" s="7">
        <v>377.29</v>
      </c>
      <c r="D1378" s="7">
        <v>376.02</v>
      </c>
      <c r="E1378" s="7">
        <v>367.61</v>
      </c>
      <c r="F1378" s="7">
        <v>370.95</v>
      </c>
      <c r="G1378" s="8">
        <v>22448081</v>
      </c>
      <c r="H1378" s="9">
        <v>-1.8053312862323499E-2</v>
      </c>
      <c r="I1378" s="9">
        <v>-1.8218262185263599E-2</v>
      </c>
      <c r="J1378" s="6">
        <v>2024</v>
      </c>
      <c r="K1378" s="6">
        <v>4</v>
      </c>
      <c r="L1378" s="6">
        <v>2</v>
      </c>
      <c r="M1378" s="6" t="s">
        <v>40</v>
      </c>
    </row>
    <row r="1379" spans="1:13" x14ac:dyDescent="0.2">
      <c r="A1379" s="10">
        <v>45399</v>
      </c>
      <c r="B1379" s="11" t="s">
        <v>45</v>
      </c>
      <c r="C1379" s="12">
        <v>372.34</v>
      </c>
      <c r="D1379" s="12">
        <v>374.34</v>
      </c>
      <c r="E1379" s="12">
        <v>365.26</v>
      </c>
      <c r="F1379" s="12">
        <v>370.25</v>
      </c>
      <c r="G1379" s="13">
        <v>18111064</v>
      </c>
      <c r="H1379" s="14">
        <v>-1.887046771802E-3</v>
      </c>
      <c r="I1379" s="14">
        <v>-1.8888294876266E-3</v>
      </c>
      <c r="J1379" s="11">
        <v>2024</v>
      </c>
      <c r="K1379" s="11">
        <v>4</v>
      </c>
      <c r="L1379" s="11">
        <v>2</v>
      </c>
      <c r="M1379" s="11" t="s">
        <v>41</v>
      </c>
    </row>
    <row r="1380" spans="1:13" x14ac:dyDescent="0.2">
      <c r="A1380" s="5">
        <v>45400</v>
      </c>
      <c r="B1380" s="6" t="s">
        <v>45</v>
      </c>
      <c r="C1380" s="7">
        <v>370.24</v>
      </c>
      <c r="D1380" s="7">
        <v>388.18</v>
      </c>
      <c r="E1380" s="7">
        <v>378.68</v>
      </c>
      <c r="F1380" s="7">
        <v>383.26</v>
      </c>
      <c r="G1380" s="8">
        <v>21849714</v>
      </c>
      <c r="H1380" s="9">
        <v>3.5138419986495598E-2</v>
      </c>
      <c r="I1380" s="9">
        <v>3.4535156892441E-2</v>
      </c>
      <c r="J1380" s="6">
        <v>2024</v>
      </c>
      <c r="K1380" s="6">
        <v>4</v>
      </c>
      <c r="L1380" s="6">
        <v>2</v>
      </c>
      <c r="M1380" s="6" t="s">
        <v>42</v>
      </c>
    </row>
    <row r="1381" spans="1:13" x14ac:dyDescent="0.2">
      <c r="A1381" s="10">
        <v>45401</v>
      </c>
      <c r="B1381" s="11" t="s">
        <v>45</v>
      </c>
      <c r="C1381" s="12">
        <v>384.17</v>
      </c>
      <c r="D1381" s="12">
        <v>379.53</v>
      </c>
      <c r="E1381" s="12">
        <v>374.22</v>
      </c>
      <c r="F1381" s="12">
        <v>377.33</v>
      </c>
      <c r="G1381" s="13">
        <v>24911136</v>
      </c>
      <c r="H1381" s="14">
        <v>-1.5472525178729799E-2</v>
      </c>
      <c r="I1381" s="14">
        <v>-1.5593473906611401E-2</v>
      </c>
      <c r="J1381" s="11">
        <v>2024</v>
      </c>
      <c r="K1381" s="11">
        <v>4</v>
      </c>
      <c r="L1381" s="11">
        <v>2</v>
      </c>
      <c r="M1381" s="11" t="s">
        <v>43</v>
      </c>
    </row>
    <row r="1382" spans="1:13" x14ac:dyDescent="0.2">
      <c r="A1382" s="5">
        <v>45404</v>
      </c>
      <c r="B1382" s="6" t="s">
        <v>45</v>
      </c>
      <c r="C1382" s="7">
        <v>377.4</v>
      </c>
      <c r="D1382" s="7">
        <v>380.04</v>
      </c>
      <c r="E1382" s="7">
        <v>370.37</v>
      </c>
      <c r="F1382" s="7">
        <v>376.59</v>
      </c>
      <c r="G1382" s="8">
        <v>20706096</v>
      </c>
      <c r="H1382" s="9">
        <v>-1.9611480666789998E-3</v>
      </c>
      <c r="I1382" s="9">
        <v>-1.9630736355109998E-3</v>
      </c>
      <c r="J1382" s="6">
        <v>2024</v>
      </c>
      <c r="K1382" s="6">
        <v>4</v>
      </c>
      <c r="L1382" s="6">
        <v>2</v>
      </c>
      <c r="M1382" s="6" t="s">
        <v>44</v>
      </c>
    </row>
    <row r="1383" spans="1:13" x14ac:dyDescent="0.2">
      <c r="A1383" s="10">
        <v>45405</v>
      </c>
      <c r="B1383" s="11" t="s">
        <v>45</v>
      </c>
      <c r="C1383" s="12">
        <v>372.75</v>
      </c>
      <c r="D1383" s="12">
        <v>380.55</v>
      </c>
      <c r="E1383" s="12">
        <v>373.92</v>
      </c>
      <c r="F1383" s="12">
        <v>377.34</v>
      </c>
      <c r="G1383" s="13">
        <v>18514109</v>
      </c>
      <c r="H1383" s="14">
        <v>1.9915558033935998E-3</v>
      </c>
      <c r="I1383" s="14">
        <v>1.9895752852401999E-3</v>
      </c>
      <c r="J1383" s="11">
        <v>2024</v>
      </c>
      <c r="K1383" s="11">
        <v>4</v>
      </c>
      <c r="L1383" s="11">
        <v>2</v>
      </c>
      <c r="M1383" s="11" t="s">
        <v>40</v>
      </c>
    </row>
    <row r="1384" spans="1:13" x14ac:dyDescent="0.2">
      <c r="A1384" s="5">
        <v>45406</v>
      </c>
      <c r="B1384" s="6" t="s">
        <v>45</v>
      </c>
      <c r="C1384" s="7">
        <v>376.98</v>
      </c>
      <c r="D1384" s="7">
        <v>381.74</v>
      </c>
      <c r="E1384" s="7">
        <v>369.29</v>
      </c>
      <c r="F1384" s="7">
        <v>376.92</v>
      </c>
      <c r="G1384" s="8">
        <v>28330164</v>
      </c>
      <c r="H1384" s="9">
        <v>-1.1130545396722999E-3</v>
      </c>
      <c r="I1384" s="9">
        <v>-1.1136744449114001E-3</v>
      </c>
      <c r="J1384" s="6">
        <v>2024</v>
      </c>
      <c r="K1384" s="6">
        <v>4</v>
      </c>
      <c r="L1384" s="6">
        <v>2</v>
      </c>
      <c r="M1384" s="6" t="s">
        <v>41</v>
      </c>
    </row>
    <row r="1385" spans="1:13" x14ac:dyDescent="0.2">
      <c r="A1385" s="10">
        <v>45407</v>
      </c>
      <c r="B1385" s="11" t="s">
        <v>45</v>
      </c>
      <c r="C1385" s="12">
        <v>378.7</v>
      </c>
      <c r="D1385" s="12">
        <v>377.52</v>
      </c>
      <c r="E1385" s="12">
        <v>371.18</v>
      </c>
      <c r="F1385" s="12">
        <v>374.43</v>
      </c>
      <c r="G1385" s="13">
        <v>18490492</v>
      </c>
      <c r="H1385" s="14">
        <v>-6.6061763769499999E-3</v>
      </c>
      <c r="I1385" s="14">
        <v>-6.6280937400833998E-3</v>
      </c>
      <c r="J1385" s="11">
        <v>2024</v>
      </c>
      <c r="K1385" s="11">
        <v>4</v>
      </c>
      <c r="L1385" s="11">
        <v>2</v>
      </c>
      <c r="M1385" s="11" t="s">
        <v>42</v>
      </c>
    </row>
    <row r="1386" spans="1:13" x14ac:dyDescent="0.2">
      <c r="A1386" s="5">
        <v>45408</v>
      </c>
      <c r="B1386" s="6" t="s">
        <v>45</v>
      </c>
      <c r="C1386" s="7">
        <v>373.08</v>
      </c>
      <c r="D1386" s="7">
        <v>385.08</v>
      </c>
      <c r="E1386" s="7">
        <v>377.94</v>
      </c>
      <c r="F1386" s="7">
        <v>381.53</v>
      </c>
      <c r="G1386" s="8">
        <v>15781340</v>
      </c>
      <c r="H1386" s="9">
        <v>1.89621558101646E-2</v>
      </c>
      <c r="I1386" s="9">
        <v>1.8784614993686801E-2</v>
      </c>
      <c r="J1386" s="6">
        <v>2024</v>
      </c>
      <c r="K1386" s="6">
        <v>4</v>
      </c>
      <c r="L1386" s="6">
        <v>2</v>
      </c>
      <c r="M1386" s="6" t="s">
        <v>43</v>
      </c>
    </row>
    <row r="1387" spans="1:13" x14ac:dyDescent="0.2">
      <c r="A1387" s="10">
        <v>45411</v>
      </c>
      <c r="B1387" s="11" t="s">
        <v>45</v>
      </c>
      <c r="C1387" s="12">
        <v>383.19</v>
      </c>
      <c r="D1387" s="12">
        <v>388.5</v>
      </c>
      <c r="E1387" s="12">
        <v>379.18</v>
      </c>
      <c r="F1387" s="12">
        <v>384.5</v>
      </c>
      <c r="G1387" s="13">
        <v>17854400</v>
      </c>
      <c r="H1387" s="14">
        <v>7.7844468324903002E-3</v>
      </c>
      <c r="I1387" s="14">
        <v>7.7543043535397002E-3</v>
      </c>
      <c r="J1387" s="11">
        <v>2024</v>
      </c>
      <c r="K1387" s="11">
        <v>4</v>
      </c>
      <c r="L1387" s="11">
        <v>2</v>
      </c>
      <c r="M1387" s="11" t="s">
        <v>44</v>
      </c>
    </row>
    <row r="1388" spans="1:13" x14ac:dyDescent="0.2">
      <c r="A1388" s="5">
        <v>45412</v>
      </c>
      <c r="B1388" s="6" t="s">
        <v>45</v>
      </c>
      <c r="C1388" s="7">
        <v>384.83</v>
      </c>
      <c r="D1388" s="7">
        <v>391.67</v>
      </c>
      <c r="E1388" s="7">
        <v>388.68</v>
      </c>
      <c r="F1388" s="7">
        <v>389.88</v>
      </c>
      <c r="G1388" s="8">
        <v>23302698</v>
      </c>
      <c r="H1388" s="9">
        <v>1.39921976592978E-2</v>
      </c>
      <c r="I1388" s="9">
        <v>1.38952105233106E-2</v>
      </c>
      <c r="J1388" s="6">
        <v>2024</v>
      </c>
      <c r="K1388" s="6">
        <v>4</v>
      </c>
      <c r="L1388" s="6">
        <v>2</v>
      </c>
      <c r="M1388" s="6" t="s">
        <v>40</v>
      </c>
    </row>
    <row r="1389" spans="1:13" x14ac:dyDescent="0.2">
      <c r="A1389" s="10">
        <v>45413</v>
      </c>
      <c r="B1389" s="11" t="s">
        <v>45</v>
      </c>
      <c r="C1389" s="12">
        <v>389.53</v>
      </c>
      <c r="D1389" s="12">
        <v>396.8</v>
      </c>
      <c r="E1389" s="12">
        <v>388.49</v>
      </c>
      <c r="F1389" s="12">
        <v>393.75</v>
      </c>
      <c r="G1389" s="13">
        <v>18570978</v>
      </c>
      <c r="H1389" s="14">
        <v>9.9261311172669005E-3</v>
      </c>
      <c r="I1389" s="14">
        <v>9.8771906708335997E-3</v>
      </c>
      <c r="J1389" s="11">
        <v>2024</v>
      </c>
      <c r="K1389" s="11">
        <v>5</v>
      </c>
      <c r="L1389" s="11">
        <v>2</v>
      </c>
      <c r="M1389" s="11" t="s">
        <v>41</v>
      </c>
    </row>
    <row r="1390" spans="1:13" x14ac:dyDescent="0.2">
      <c r="A1390" s="5">
        <v>45414</v>
      </c>
      <c r="B1390" s="6" t="s">
        <v>45</v>
      </c>
      <c r="C1390" s="7">
        <v>395.43</v>
      </c>
      <c r="D1390" s="7">
        <v>404.38</v>
      </c>
      <c r="E1390" s="7">
        <v>395.41</v>
      </c>
      <c r="F1390" s="7">
        <v>399.57</v>
      </c>
      <c r="G1390" s="8">
        <v>23346541</v>
      </c>
      <c r="H1390" s="9">
        <v>1.4780952380952299E-2</v>
      </c>
      <c r="I1390" s="9">
        <v>1.4672778741206E-2</v>
      </c>
      <c r="J1390" s="6">
        <v>2024</v>
      </c>
      <c r="K1390" s="6">
        <v>5</v>
      </c>
      <c r="L1390" s="6">
        <v>2</v>
      </c>
      <c r="M1390" s="6" t="s">
        <v>42</v>
      </c>
    </row>
    <row r="1391" spans="1:13" x14ac:dyDescent="0.2">
      <c r="A1391" s="10">
        <v>45415</v>
      </c>
      <c r="B1391" s="11" t="s">
        <v>45</v>
      </c>
      <c r="C1391" s="12">
        <v>400.85</v>
      </c>
      <c r="D1391" s="12">
        <v>412.91</v>
      </c>
      <c r="E1391" s="12">
        <v>407.84</v>
      </c>
      <c r="F1391" s="12">
        <v>409.91</v>
      </c>
      <c r="G1391" s="13">
        <v>29934423</v>
      </c>
      <c r="H1391" s="14">
        <v>2.5877818655054299E-2</v>
      </c>
      <c r="I1391" s="14">
        <v>2.5548654525854499E-2</v>
      </c>
      <c r="J1391" s="11">
        <v>2024</v>
      </c>
      <c r="K1391" s="11">
        <v>5</v>
      </c>
      <c r="L1391" s="11">
        <v>2</v>
      </c>
      <c r="M1391" s="11" t="s">
        <v>43</v>
      </c>
    </row>
    <row r="1392" spans="1:13" x14ac:dyDescent="0.2">
      <c r="A1392" s="5">
        <v>45418</v>
      </c>
      <c r="B1392" s="6" t="s">
        <v>45</v>
      </c>
      <c r="C1392" s="7">
        <v>410.72</v>
      </c>
      <c r="D1392" s="7">
        <v>422.08</v>
      </c>
      <c r="E1392" s="7">
        <v>417.34</v>
      </c>
      <c r="F1392" s="7">
        <v>418.84</v>
      </c>
      <c r="G1392" s="8">
        <v>29701832</v>
      </c>
      <c r="H1392" s="9">
        <v>2.1785269937303099E-2</v>
      </c>
      <c r="I1392" s="9">
        <v>2.15513620123578E-2</v>
      </c>
      <c r="J1392" s="6">
        <v>2024</v>
      </c>
      <c r="K1392" s="6">
        <v>5</v>
      </c>
      <c r="L1392" s="6">
        <v>2</v>
      </c>
      <c r="M1392" s="6" t="s">
        <v>44</v>
      </c>
    </row>
    <row r="1393" spans="1:13" x14ac:dyDescent="0.2">
      <c r="A1393" s="10">
        <v>45419</v>
      </c>
      <c r="B1393" s="11" t="s">
        <v>45</v>
      </c>
      <c r="C1393" s="12">
        <v>420.85</v>
      </c>
      <c r="D1393" s="12">
        <v>442.39</v>
      </c>
      <c r="E1393" s="12">
        <v>430.1</v>
      </c>
      <c r="F1393" s="12">
        <v>434.71</v>
      </c>
      <c r="G1393" s="13">
        <v>20504165</v>
      </c>
      <c r="H1393" s="14">
        <v>3.7890363862095301E-2</v>
      </c>
      <c r="I1393" s="14">
        <v>3.7190156681719003E-2</v>
      </c>
      <c r="J1393" s="11">
        <v>2024</v>
      </c>
      <c r="K1393" s="11">
        <v>5</v>
      </c>
      <c r="L1393" s="11">
        <v>2</v>
      </c>
      <c r="M1393" s="11" t="s">
        <v>40</v>
      </c>
    </row>
    <row r="1394" spans="1:13" x14ac:dyDescent="0.2">
      <c r="A1394" s="5">
        <v>45420</v>
      </c>
      <c r="B1394" s="6" t="s">
        <v>45</v>
      </c>
      <c r="C1394" s="7">
        <v>435.13</v>
      </c>
      <c r="D1394" s="7">
        <v>444.98</v>
      </c>
      <c r="E1394" s="7">
        <v>441.41</v>
      </c>
      <c r="F1394" s="7">
        <v>443.39</v>
      </c>
      <c r="G1394" s="8">
        <v>16906418</v>
      </c>
      <c r="H1394" s="9">
        <v>1.99673345448689E-2</v>
      </c>
      <c r="I1394" s="9">
        <v>1.9770601827359E-2</v>
      </c>
      <c r="J1394" s="6">
        <v>2024</v>
      </c>
      <c r="K1394" s="6">
        <v>5</v>
      </c>
      <c r="L1394" s="6">
        <v>2</v>
      </c>
      <c r="M1394" s="6" t="s">
        <v>41</v>
      </c>
    </row>
    <row r="1395" spans="1:13" x14ac:dyDescent="0.2">
      <c r="A1395" s="10">
        <v>45421</v>
      </c>
      <c r="B1395" s="11" t="s">
        <v>45</v>
      </c>
      <c r="C1395" s="12">
        <v>439.94</v>
      </c>
      <c r="D1395" s="12">
        <v>443.5</v>
      </c>
      <c r="E1395" s="12">
        <v>435.13</v>
      </c>
      <c r="F1395" s="12">
        <v>439</v>
      </c>
      <c r="G1395" s="13">
        <v>21035022</v>
      </c>
      <c r="H1395" s="14">
        <v>-9.9009900990098994E-3</v>
      </c>
      <c r="I1395" s="14">
        <v>-9.9503308531680001E-3</v>
      </c>
      <c r="J1395" s="11">
        <v>2024</v>
      </c>
      <c r="K1395" s="11">
        <v>5</v>
      </c>
      <c r="L1395" s="11">
        <v>2</v>
      </c>
      <c r="M1395" s="11" t="s">
        <v>42</v>
      </c>
    </row>
    <row r="1396" spans="1:13" x14ac:dyDescent="0.2">
      <c r="A1396" s="5">
        <v>45422</v>
      </c>
      <c r="B1396" s="6" t="s">
        <v>45</v>
      </c>
      <c r="C1396" s="7">
        <v>438.21</v>
      </c>
      <c r="D1396" s="7">
        <v>452.54</v>
      </c>
      <c r="E1396" s="7">
        <v>438.85</v>
      </c>
      <c r="F1396" s="7">
        <v>445.16</v>
      </c>
      <c r="G1396" s="8">
        <v>30434269</v>
      </c>
      <c r="H1396" s="9">
        <v>1.4031890660592201E-2</v>
      </c>
      <c r="I1396" s="9">
        <v>1.3934355030053001E-2</v>
      </c>
      <c r="J1396" s="6">
        <v>2024</v>
      </c>
      <c r="K1396" s="6">
        <v>5</v>
      </c>
      <c r="L1396" s="6">
        <v>2</v>
      </c>
      <c r="M1396" s="6" t="s">
        <v>43</v>
      </c>
    </row>
    <row r="1397" spans="1:13" x14ac:dyDescent="0.2">
      <c r="A1397" s="10">
        <v>45425</v>
      </c>
      <c r="B1397" s="11" t="s">
        <v>45</v>
      </c>
      <c r="C1397" s="12">
        <v>441.36</v>
      </c>
      <c r="D1397" s="12">
        <v>454.18</v>
      </c>
      <c r="E1397" s="12">
        <v>443.86</v>
      </c>
      <c r="F1397" s="12">
        <v>450.43</v>
      </c>
      <c r="G1397" s="13">
        <v>32643138</v>
      </c>
      <c r="H1397" s="14">
        <v>1.1838440111420601E-2</v>
      </c>
      <c r="I1397" s="14">
        <v>1.17689139621134E-2</v>
      </c>
      <c r="J1397" s="11">
        <v>2024</v>
      </c>
      <c r="K1397" s="11">
        <v>5</v>
      </c>
      <c r="L1397" s="11">
        <v>2</v>
      </c>
      <c r="M1397" s="11" t="s">
        <v>44</v>
      </c>
    </row>
    <row r="1398" spans="1:13" x14ac:dyDescent="0.2">
      <c r="A1398" s="5">
        <v>45426</v>
      </c>
      <c r="B1398" s="6" t="s">
        <v>45</v>
      </c>
      <c r="C1398" s="7">
        <v>451.83</v>
      </c>
      <c r="D1398" s="7">
        <v>467.17</v>
      </c>
      <c r="E1398" s="7">
        <v>461.05</v>
      </c>
      <c r="F1398" s="7">
        <v>464.53</v>
      </c>
      <c r="G1398" s="8">
        <v>27791849</v>
      </c>
      <c r="H1398" s="9">
        <v>3.1303421175321297E-2</v>
      </c>
      <c r="I1398" s="9">
        <v>3.08234596768849E-2</v>
      </c>
      <c r="J1398" s="6">
        <v>2024</v>
      </c>
      <c r="K1398" s="6">
        <v>5</v>
      </c>
      <c r="L1398" s="6">
        <v>2</v>
      </c>
      <c r="M1398" s="6" t="s">
        <v>40</v>
      </c>
    </row>
    <row r="1399" spans="1:13" x14ac:dyDescent="0.2">
      <c r="A1399" s="10">
        <v>45427</v>
      </c>
      <c r="B1399" s="11" t="s">
        <v>45</v>
      </c>
      <c r="C1399" s="12">
        <v>466.5</v>
      </c>
      <c r="D1399" s="12">
        <v>459.45</v>
      </c>
      <c r="E1399" s="12">
        <v>456.48</v>
      </c>
      <c r="F1399" s="12">
        <v>457.78</v>
      </c>
      <c r="G1399" s="13">
        <v>35848676</v>
      </c>
      <c r="H1399" s="14">
        <v>-1.4530816093686101E-2</v>
      </c>
      <c r="I1399" s="14">
        <v>-1.46374223797204E-2</v>
      </c>
      <c r="J1399" s="11">
        <v>2024</v>
      </c>
      <c r="K1399" s="11">
        <v>5</v>
      </c>
      <c r="L1399" s="11">
        <v>2</v>
      </c>
      <c r="M1399" s="11" t="s">
        <v>41</v>
      </c>
    </row>
    <row r="1400" spans="1:13" x14ac:dyDescent="0.2">
      <c r="A1400" s="5">
        <v>45428</v>
      </c>
      <c r="B1400" s="6" t="s">
        <v>45</v>
      </c>
      <c r="C1400" s="7">
        <v>459.82</v>
      </c>
      <c r="D1400" s="7">
        <v>469.58</v>
      </c>
      <c r="E1400" s="7">
        <v>457.69</v>
      </c>
      <c r="F1400" s="7">
        <v>462.1</v>
      </c>
      <c r="G1400" s="8">
        <v>41998607</v>
      </c>
      <c r="H1400" s="9">
        <v>9.4368473939446997E-3</v>
      </c>
      <c r="I1400" s="9">
        <v>9.3925985117184006E-3</v>
      </c>
      <c r="J1400" s="6">
        <v>2024</v>
      </c>
      <c r="K1400" s="6">
        <v>5</v>
      </c>
      <c r="L1400" s="6">
        <v>2</v>
      </c>
      <c r="M1400" s="6" t="s">
        <v>42</v>
      </c>
    </row>
    <row r="1401" spans="1:13" x14ac:dyDescent="0.2">
      <c r="A1401" s="10">
        <v>45429</v>
      </c>
      <c r="B1401" s="11" t="s">
        <v>45</v>
      </c>
      <c r="C1401" s="12">
        <v>463.16</v>
      </c>
      <c r="D1401" s="12">
        <v>460.3</v>
      </c>
      <c r="E1401" s="12">
        <v>455.24</v>
      </c>
      <c r="F1401" s="12">
        <v>457.44</v>
      </c>
      <c r="G1401" s="13">
        <v>21626241</v>
      </c>
      <c r="H1401" s="14">
        <v>-1.00843973165981E-2</v>
      </c>
      <c r="I1401" s="14">
        <v>-1.0135589302219E-2</v>
      </c>
      <c r="J1401" s="11">
        <v>2024</v>
      </c>
      <c r="K1401" s="11">
        <v>5</v>
      </c>
      <c r="L1401" s="11">
        <v>2</v>
      </c>
      <c r="M1401" s="11" t="s">
        <v>43</v>
      </c>
    </row>
    <row r="1402" spans="1:13" x14ac:dyDescent="0.2">
      <c r="A1402" s="5">
        <v>45432</v>
      </c>
      <c r="B1402" s="6" t="s">
        <v>45</v>
      </c>
      <c r="C1402" s="7">
        <v>459.53</v>
      </c>
      <c r="D1402" s="7">
        <v>466.07</v>
      </c>
      <c r="E1402" s="7">
        <v>457.23</v>
      </c>
      <c r="F1402" s="7">
        <v>461.41</v>
      </c>
      <c r="G1402" s="8">
        <v>39050075</v>
      </c>
      <c r="H1402" s="9">
        <v>8.6787338230152004E-3</v>
      </c>
      <c r="I1402" s="9">
        <v>8.6412900994092996E-3</v>
      </c>
      <c r="J1402" s="6">
        <v>2024</v>
      </c>
      <c r="K1402" s="6">
        <v>5</v>
      </c>
      <c r="L1402" s="6">
        <v>2</v>
      </c>
      <c r="M1402" s="6" t="s">
        <v>44</v>
      </c>
    </row>
    <row r="1403" spans="1:13" x14ac:dyDescent="0.2">
      <c r="A1403" s="10">
        <v>45433</v>
      </c>
      <c r="B1403" s="11" t="s">
        <v>45</v>
      </c>
      <c r="C1403" s="12">
        <v>457.98</v>
      </c>
      <c r="D1403" s="12">
        <v>466.3</v>
      </c>
      <c r="E1403" s="12">
        <v>452.42</v>
      </c>
      <c r="F1403" s="12">
        <v>460.13</v>
      </c>
      <c r="G1403" s="13">
        <v>23120298</v>
      </c>
      <c r="H1403" s="14">
        <v>-2.7741054593529001E-3</v>
      </c>
      <c r="I1403" s="14">
        <v>-2.7779604209332998E-3</v>
      </c>
      <c r="J1403" s="11">
        <v>2024</v>
      </c>
      <c r="K1403" s="11">
        <v>5</v>
      </c>
      <c r="L1403" s="11">
        <v>2</v>
      </c>
      <c r="M1403" s="11" t="s">
        <v>40</v>
      </c>
    </row>
    <row r="1404" spans="1:13" x14ac:dyDescent="0.2">
      <c r="A1404" s="5">
        <v>45434</v>
      </c>
      <c r="B1404" s="6" t="s">
        <v>45</v>
      </c>
      <c r="C1404" s="7">
        <v>459.89</v>
      </c>
      <c r="D1404" s="7">
        <v>466.75</v>
      </c>
      <c r="E1404" s="7">
        <v>459.39</v>
      </c>
      <c r="F1404" s="7">
        <v>463.89</v>
      </c>
      <c r="G1404" s="8">
        <v>33948016</v>
      </c>
      <c r="H1404" s="9">
        <v>8.1716036772215995E-3</v>
      </c>
      <c r="I1404" s="9">
        <v>8.1383969029712004E-3</v>
      </c>
      <c r="J1404" s="6">
        <v>2024</v>
      </c>
      <c r="K1404" s="6">
        <v>5</v>
      </c>
      <c r="L1404" s="6">
        <v>2</v>
      </c>
      <c r="M1404" s="6" t="s">
        <v>41</v>
      </c>
    </row>
    <row r="1405" spans="1:13" x14ac:dyDescent="0.2">
      <c r="A1405" s="10">
        <v>45435</v>
      </c>
      <c r="B1405" s="11" t="s">
        <v>45</v>
      </c>
      <c r="C1405" s="12">
        <v>460.79</v>
      </c>
      <c r="D1405" s="12">
        <v>456.82</v>
      </c>
      <c r="E1405" s="12">
        <v>449.56</v>
      </c>
      <c r="F1405" s="12">
        <v>453.97</v>
      </c>
      <c r="G1405" s="13">
        <v>30921371</v>
      </c>
      <c r="H1405" s="14">
        <v>-2.1384379917652799E-2</v>
      </c>
      <c r="I1405" s="14">
        <v>-2.16163385925877E-2</v>
      </c>
      <c r="J1405" s="11">
        <v>2024</v>
      </c>
      <c r="K1405" s="11">
        <v>5</v>
      </c>
      <c r="L1405" s="11">
        <v>2</v>
      </c>
      <c r="M1405" s="11" t="s">
        <v>42</v>
      </c>
    </row>
    <row r="1406" spans="1:13" x14ac:dyDescent="0.2">
      <c r="A1406" s="5">
        <v>45436</v>
      </c>
      <c r="B1406" s="6" t="s">
        <v>45</v>
      </c>
      <c r="C1406" s="7">
        <v>453.2</v>
      </c>
      <c r="D1406" s="7">
        <v>468.65</v>
      </c>
      <c r="E1406" s="7">
        <v>454.54</v>
      </c>
      <c r="F1406" s="7">
        <v>459.95</v>
      </c>
      <c r="G1406" s="8">
        <v>13815046</v>
      </c>
      <c r="H1406" s="9">
        <v>1.31726766085864E-2</v>
      </c>
      <c r="I1406" s="9">
        <v>1.30866713603052E-2</v>
      </c>
      <c r="J1406" s="6">
        <v>2024</v>
      </c>
      <c r="K1406" s="6">
        <v>5</v>
      </c>
      <c r="L1406" s="6">
        <v>2</v>
      </c>
      <c r="M1406" s="6" t="s">
        <v>43</v>
      </c>
    </row>
    <row r="1407" spans="1:13" x14ac:dyDescent="0.2">
      <c r="A1407" s="10">
        <v>45439</v>
      </c>
      <c r="B1407" s="11" t="s">
        <v>45</v>
      </c>
      <c r="C1407" s="12">
        <v>463.46</v>
      </c>
      <c r="D1407" s="12">
        <v>463.48</v>
      </c>
      <c r="E1407" s="12">
        <v>459.07</v>
      </c>
      <c r="F1407" s="12">
        <v>461.71</v>
      </c>
      <c r="G1407" s="13">
        <v>18709055</v>
      </c>
      <c r="H1407" s="14">
        <v>3.8265028807478001E-3</v>
      </c>
      <c r="I1407" s="14">
        <v>3.8192004412088E-3</v>
      </c>
      <c r="J1407" s="11">
        <v>2024</v>
      </c>
      <c r="K1407" s="11">
        <v>5</v>
      </c>
      <c r="L1407" s="11">
        <v>2</v>
      </c>
      <c r="M1407" s="11" t="s">
        <v>44</v>
      </c>
    </row>
    <row r="1408" spans="1:13" x14ac:dyDescent="0.2">
      <c r="A1408" s="5">
        <v>45440</v>
      </c>
      <c r="B1408" s="6" t="s">
        <v>45</v>
      </c>
      <c r="C1408" s="7">
        <v>464.1</v>
      </c>
      <c r="D1408" s="7">
        <v>466.76</v>
      </c>
      <c r="E1408" s="7">
        <v>460.46</v>
      </c>
      <c r="F1408" s="7">
        <v>463.09</v>
      </c>
      <c r="G1408" s="8">
        <v>17330872</v>
      </c>
      <c r="H1408" s="9">
        <v>2.9888891295402E-3</v>
      </c>
      <c r="I1408" s="9">
        <v>2.9844312808938E-3</v>
      </c>
      <c r="J1408" s="6">
        <v>2024</v>
      </c>
      <c r="K1408" s="6">
        <v>5</v>
      </c>
      <c r="L1408" s="6">
        <v>2</v>
      </c>
      <c r="M1408" s="6" t="s">
        <v>40</v>
      </c>
    </row>
    <row r="1409" spans="1:13" x14ac:dyDescent="0.2">
      <c r="A1409" s="10">
        <v>45441</v>
      </c>
      <c r="B1409" s="11" t="s">
        <v>45</v>
      </c>
      <c r="C1409" s="12">
        <v>464.54</v>
      </c>
      <c r="D1409" s="12">
        <v>482.22</v>
      </c>
      <c r="E1409" s="12">
        <v>473.49</v>
      </c>
      <c r="F1409" s="12">
        <v>477.82</v>
      </c>
      <c r="G1409" s="13">
        <v>14647383</v>
      </c>
      <c r="H1409" s="14">
        <v>3.1808071865080098E-2</v>
      </c>
      <c r="I1409" s="14">
        <v>3.1312672888605203E-2</v>
      </c>
      <c r="J1409" s="11">
        <v>2024</v>
      </c>
      <c r="K1409" s="11">
        <v>5</v>
      </c>
      <c r="L1409" s="11">
        <v>2</v>
      </c>
      <c r="M1409" s="11" t="s">
        <v>41</v>
      </c>
    </row>
    <row r="1410" spans="1:13" x14ac:dyDescent="0.2">
      <c r="A1410" s="5">
        <v>45442</v>
      </c>
      <c r="B1410" s="6" t="s">
        <v>45</v>
      </c>
      <c r="C1410" s="7">
        <v>477.41</v>
      </c>
      <c r="D1410" s="7">
        <v>482.95</v>
      </c>
      <c r="E1410" s="7">
        <v>469.82</v>
      </c>
      <c r="F1410" s="7">
        <v>475.23</v>
      </c>
      <c r="G1410" s="8">
        <v>32546515</v>
      </c>
      <c r="H1410" s="9">
        <v>-5.4204512159389999E-3</v>
      </c>
      <c r="I1410" s="9">
        <v>-5.4351951650051999E-3</v>
      </c>
      <c r="J1410" s="6">
        <v>2024</v>
      </c>
      <c r="K1410" s="6">
        <v>5</v>
      </c>
      <c r="L1410" s="6">
        <v>2</v>
      </c>
      <c r="M1410" s="6" t="s">
        <v>42</v>
      </c>
    </row>
    <row r="1411" spans="1:13" x14ac:dyDescent="0.2">
      <c r="A1411" s="10">
        <v>45443</v>
      </c>
      <c r="B1411" s="11" t="s">
        <v>45</v>
      </c>
      <c r="C1411" s="12">
        <v>473</v>
      </c>
      <c r="D1411" s="12">
        <v>486.76</v>
      </c>
      <c r="E1411" s="12">
        <v>472.07</v>
      </c>
      <c r="F1411" s="12">
        <v>478.08</v>
      </c>
      <c r="G1411" s="13">
        <v>46502560</v>
      </c>
      <c r="H1411" s="14">
        <v>5.9970961429200997E-3</v>
      </c>
      <c r="I1411" s="14">
        <v>5.9791851355286002E-3</v>
      </c>
      <c r="J1411" s="11">
        <v>2024</v>
      </c>
      <c r="K1411" s="11">
        <v>5</v>
      </c>
      <c r="L1411" s="11">
        <v>2</v>
      </c>
      <c r="M1411" s="11" t="s">
        <v>43</v>
      </c>
    </row>
    <row r="1412" spans="1:13" x14ac:dyDescent="0.2">
      <c r="A1412" s="5">
        <v>45446</v>
      </c>
      <c r="B1412" s="6" t="s">
        <v>45</v>
      </c>
      <c r="C1412" s="7">
        <v>478.5</v>
      </c>
      <c r="D1412" s="7">
        <v>485.18</v>
      </c>
      <c r="E1412" s="7">
        <v>472.09</v>
      </c>
      <c r="F1412" s="7">
        <v>479.12</v>
      </c>
      <c r="G1412" s="8">
        <v>23140262</v>
      </c>
      <c r="H1412" s="9">
        <v>2.1753681392234999E-3</v>
      </c>
      <c r="I1412" s="9">
        <v>2.1730054518091001E-3</v>
      </c>
      <c r="J1412" s="6">
        <v>2024</v>
      </c>
      <c r="K1412" s="6">
        <v>6</v>
      </c>
      <c r="L1412" s="6">
        <v>2</v>
      </c>
      <c r="M1412" s="6" t="s">
        <v>44</v>
      </c>
    </row>
    <row r="1413" spans="1:13" x14ac:dyDescent="0.2">
      <c r="A1413" s="10">
        <v>45447</v>
      </c>
      <c r="B1413" s="11" t="s">
        <v>45</v>
      </c>
      <c r="C1413" s="12">
        <v>481.63</v>
      </c>
      <c r="D1413" s="12">
        <v>489.77</v>
      </c>
      <c r="E1413" s="12">
        <v>472.74</v>
      </c>
      <c r="F1413" s="12">
        <v>480.9</v>
      </c>
      <c r="G1413" s="13">
        <v>32301795</v>
      </c>
      <c r="H1413" s="14">
        <v>3.7151444314575E-3</v>
      </c>
      <c r="I1413" s="14">
        <v>3.7082603274099001E-3</v>
      </c>
      <c r="J1413" s="11">
        <v>2024</v>
      </c>
      <c r="K1413" s="11">
        <v>6</v>
      </c>
      <c r="L1413" s="11">
        <v>2</v>
      </c>
      <c r="M1413" s="11" t="s">
        <v>40</v>
      </c>
    </row>
    <row r="1414" spans="1:13" x14ac:dyDescent="0.2">
      <c r="A1414" s="5">
        <v>45448</v>
      </c>
      <c r="B1414" s="6" t="s">
        <v>45</v>
      </c>
      <c r="C1414" s="7">
        <v>481.83</v>
      </c>
      <c r="D1414" s="7">
        <v>500.16</v>
      </c>
      <c r="E1414" s="7">
        <v>496.56</v>
      </c>
      <c r="F1414" s="7">
        <v>498.32</v>
      </c>
      <c r="G1414" s="8">
        <v>39027378</v>
      </c>
      <c r="H1414" s="9">
        <v>3.62237471407778E-2</v>
      </c>
      <c r="I1414" s="9">
        <v>3.5583092662273198E-2</v>
      </c>
      <c r="J1414" s="6">
        <v>2024</v>
      </c>
      <c r="K1414" s="6">
        <v>6</v>
      </c>
      <c r="L1414" s="6">
        <v>2</v>
      </c>
      <c r="M1414" s="6" t="s">
        <v>41</v>
      </c>
    </row>
    <row r="1415" spans="1:13" x14ac:dyDescent="0.2">
      <c r="A1415" s="10">
        <v>45449</v>
      </c>
      <c r="B1415" s="11" t="s">
        <v>45</v>
      </c>
      <c r="C1415" s="12">
        <v>494.59</v>
      </c>
      <c r="D1415" s="12">
        <v>506.13</v>
      </c>
      <c r="E1415" s="12">
        <v>495.21</v>
      </c>
      <c r="F1415" s="12">
        <v>499.11</v>
      </c>
      <c r="G1415" s="13">
        <v>26612348</v>
      </c>
      <c r="H1415" s="14">
        <v>1.5853266977042999E-3</v>
      </c>
      <c r="I1415" s="14">
        <v>1.5840713938711001E-3</v>
      </c>
      <c r="J1415" s="11">
        <v>2024</v>
      </c>
      <c r="K1415" s="11">
        <v>6</v>
      </c>
      <c r="L1415" s="11">
        <v>2</v>
      </c>
      <c r="M1415" s="11" t="s">
        <v>42</v>
      </c>
    </row>
    <row r="1416" spans="1:13" x14ac:dyDescent="0.2">
      <c r="A1416" s="5">
        <v>45450</v>
      </c>
      <c r="B1416" s="6" t="s">
        <v>45</v>
      </c>
      <c r="C1416" s="7">
        <v>499.36</v>
      </c>
      <c r="D1416" s="7">
        <v>498.28</v>
      </c>
      <c r="E1416" s="7">
        <v>492.17</v>
      </c>
      <c r="F1416" s="7">
        <v>494.97</v>
      </c>
      <c r="G1416" s="8">
        <v>24810871</v>
      </c>
      <c r="H1416" s="9">
        <v>-8.2947646811324001E-3</v>
      </c>
      <c r="I1416" s="9">
        <v>-8.3293576682984E-3</v>
      </c>
      <c r="J1416" s="6">
        <v>2024</v>
      </c>
      <c r="K1416" s="6">
        <v>6</v>
      </c>
      <c r="L1416" s="6">
        <v>2</v>
      </c>
      <c r="M1416" s="6" t="s">
        <v>43</v>
      </c>
    </row>
    <row r="1417" spans="1:13" x14ac:dyDescent="0.2">
      <c r="A1417" s="10">
        <v>45453</v>
      </c>
      <c r="B1417" s="11" t="s">
        <v>45</v>
      </c>
      <c r="C1417" s="12">
        <v>490.49</v>
      </c>
      <c r="D1417" s="12">
        <v>517.96</v>
      </c>
      <c r="E1417" s="12">
        <v>501.14</v>
      </c>
      <c r="F1417" s="12">
        <v>510.07</v>
      </c>
      <c r="G1417" s="13">
        <v>23223610</v>
      </c>
      <c r="H1417" s="14">
        <v>3.05068994080448E-2</v>
      </c>
      <c r="I1417" s="14">
        <v>3.0050816530277101E-2</v>
      </c>
      <c r="J1417" s="11">
        <v>2024</v>
      </c>
      <c r="K1417" s="11">
        <v>6</v>
      </c>
      <c r="L1417" s="11">
        <v>2</v>
      </c>
      <c r="M1417" s="11" t="s">
        <v>44</v>
      </c>
    </row>
    <row r="1418" spans="1:13" x14ac:dyDescent="0.2">
      <c r="A1418" s="5">
        <v>45454</v>
      </c>
      <c r="B1418" s="6" t="s">
        <v>45</v>
      </c>
      <c r="C1418" s="7">
        <v>512.01</v>
      </c>
      <c r="D1418" s="7">
        <v>513.79999999999995</v>
      </c>
      <c r="E1418" s="7">
        <v>499.94</v>
      </c>
      <c r="F1418" s="7">
        <v>507.9</v>
      </c>
      <c r="G1418" s="8">
        <v>29374985</v>
      </c>
      <c r="H1418" s="9">
        <v>-4.2543180347796002E-3</v>
      </c>
      <c r="I1418" s="9">
        <v>-4.2633933945407003E-3</v>
      </c>
      <c r="J1418" s="6">
        <v>2024</v>
      </c>
      <c r="K1418" s="6">
        <v>6</v>
      </c>
      <c r="L1418" s="6">
        <v>2</v>
      </c>
      <c r="M1418" s="6" t="s">
        <v>40</v>
      </c>
    </row>
    <row r="1419" spans="1:13" x14ac:dyDescent="0.2">
      <c r="A1419" s="10">
        <v>45455</v>
      </c>
      <c r="B1419" s="11" t="s">
        <v>45</v>
      </c>
      <c r="C1419" s="12">
        <v>506.24</v>
      </c>
      <c r="D1419" s="12">
        <v>500.64</v>
      </c>
      <c r="E1419" s="12">
        <v>493.27</v>
      </c>
      <c r="F1419" s="12">
        <v>495.52</v>
      </c>
      <c r="G1419" s="13">
        <v>32501428</v>
      </c>
      <c r="H1419" s="14">
        <v>-2.43748769442803E-2</v>
      </c>
      <c r="I1419" s="14">
        <v>-2.4676861582306499E-2</v>
      </c>
      <c r="J1419" s="11">
        <v>2024</v>
      </c>
      <c r="K1419" s="11">
        <v>6</v>
      </c>
      <c r="L1419" s="11">
        <v>2</v>
      </c>
      <c r="M1419" s="11" t="s">
        <v>41</v>
      </c>
    </row>
    <row r="1420" spans="1:13" x14ac:dyDescent="0.2">
      <c r="A1420" s="5">
        <v>45456</v>
      </c>
      <c r="B1420" s="6" t="s">
        <v>45</v>
      </c>
      <c r="C1420" s="7">
        <v>492.65</v>
      </c>
      <c r="D1420" s="7">
        <v>499.18</v>
      </c>
      <c r="E1420" s="7">
        <v>484.51</v>
      </c>
      <c r="F1420" s="7">
        <v>490.06</v>
      </c>
      <c r="G1420" s="8">
        <v>28714932</v>
      </c>
      <c r="H1420" s="9">
        <v>-1.10187278010978E-2</v>
      </c>
      <c r="I1420" s="9">
        <v>-1.1079883636892799E-2</v>
      </c>
      <c r="J1420" s="6">
        <v>2024</v>
      </c>
      <c r="K1420" s="6">
        <v>6</v>
      </c>
      <c r="L1420" s="6">
        <v>2</v>
      </c>
      <c r="M1420" s="6" t="s">
        <v>42</v>
      </c>
    </row>
    <row r="1421" spans="1:13" x14ac:dyDescent="0.2">
      <c r="A1421" s="10">
        <v>45457</v>
      </c>
      <c r="B1421" s="11" t="s">
        <v>45</v>
      </c>
      <c r="C1421" s="12">
        <v>491.95</v>
      </c>
      <c r="D1421" s="12">
        <v>486.81</v>
      </c>
      <c r="E1421" s="12">
        <v>474.12</v>
      </c>
      <c r="F1421" s="12">
        <v>480.82</v>
      </c>
      <c r="G1421" s="13">
        <v>28420614</v>
      </c>
      <c r="H1421" s="14">
        <v>-1.8854834101946698E-2</v>
      </c>
      <c r="I1421" s="14">
        <v>-1.90348528943768E-2</v>
      </c>
      <c r="J1421" s="11">
        <v>2024</v>
      </c>
      <c r="K1421" s="11">
        <v>6</v>
      </c>
      <c r="L1421" s="11">
        <v>2</v>
      </c>
      <c r="M1421" s="11" t="s">
        <v>43</v>
      </c>
    </row>
    <row r="1422" spans="1:13" x14ac:dyDescent="0.2">
      <c r="A1422" s="5">
        <v>45460</v>
      </c>
      <c r="B1422" s="6" t="s">
        <v>45</v>
      </c>
      <c r="C1422" s="7">
        <v>482.09</v>
      </c>
      <c r="D1422" s="7">
        <v>470.98</v>
      </c>
      <c r="E1422" s="7">
        <v>464.79</v>
      </c>
      <c r="F1422" s="7">
        <v>467.65</v>
      </c>
      <c r="G1422" s="8">
        <v>24618912</v>
      </c>
      <c r="H1422" s="9">
        <v>-2.7390707541283699E-2</v>
      </c>
      <c r="I1422" s="9">
        <v>-2.7772826813062999E-2</v>
      </c>
      <c r="J1422" s="6">
        <v>2024</v>
      </c>
      <c r="K1422" s="6">
        <v>6</v>
      </c>
      <c r="L1422" s="6">
        <v>2</v>
      </c>
      <c r="M1422" s="6" t="s">
        <v>44</v>
      </c>
    </row>
    <row r="1423" spans="1:13" x14ac:dyDescent="0.2">
      <c r="A1423" s="10">
        <v>45461</v>
      </c>
      <c r="B1423" s="11" t="s">
        <v>45</v>
      </c>
      <c r="C1423" s="12">
        <v>468.17</v>
      </c>
      <c r="D1423" s="12">
        <v>470.42</v>
      </c>
      <c r="E1423" s="12">
        <v>462.13</v>
      </c>
      <c r="F1423" s="12">
        <v>465.26</v>
      </c>
      <c r="G1423" s="13">
        <v>15502316</v>
      </c>
      <c r="H1423" s="14">
        <v>-5.1106596813855001E-3</v>
      </c>
      <c r="I1423" s="14">
        <v>-5.1237637686620003E-3</v>
      </c>
      <c r="J1423" s="11">
        <v>2024</v>
      </c>
      <c r="K1423" s="11">
        <v>6</v>
      </c>
      <c r="L1423" s="11">
        <v>2</v>
      </c>
      <c r="M1423" s="11" t="s">
        <v>40</v>
      </c>
    </row>
    <row r="1424" spans="1:13" x14ac:dyDescent="0.2">
      <c r="A1424" s="5">
        <v>45462</v>
      </c>
      <c r="B1424" s="6" t="s">
        <v>45</v>
      </c>
      <c r="C1424" s="7">
        <v>470.08</v>
      </c>
      <c r="D1424" s="7">
        <v>471.5</v>
      </c>
      <c r="E1424" s="7">
        <v>458</v>
      </c>
      <c r="F1424" s="7">
        <v>465.02</v>
      </c>
      <c r="G1424" s="8">
        <v>32726683</v>
      </c>
      <c r="H1424" s="9">
        <v>-5.15840605253E-4</v>
      </c>
      <c r="I1424" s="9">
        <v>-5.1597369678929995E-4</v>
      </c>
      <c r="J1424" s="6">
        <v>2024</v>
      </c>
      <c r="K1424" s="6">
        <v>6</v>
      </c>
      <c r="L1424" s="6">
        <v>2</v>
      </c>
      <c r="M1424" s="6" t="s">
        <v>41</v>
      </c>
    </row>
    <row r="1425" spans="1:13" x14ac:dyDescent="0.2">
      <c r="A1425" s="10">
        <v>45463</v>
      </c>
      <c r="B1425" s="11" t="s">
        <v>45</v>
      </c>
      <c r="C1425" s="12">
        <v>466.42</v>
      </c>
      <c r="D1425" s="12">
        <v>477.51</v>
      </c>
      <c r="E1425" s="12">
        <v>470.62</v>
      </c>
      <c r="F1425" s="12">
        <v>474.03</v>
      </c>
      <c r="G1425" s="13">
        <v>17004674</v>
      </c>
      <c r="H1425" s="14">
        <v>1.93755107307211E-2</v>
      </c>
      <c r="I1425" s="14">
        <v>1.9190195416408699E-2</v>
      </c>
      <c r="J1425" s="11">
        <v>2024</v>
      </c>
      <c r="K1425" s="11">
        <v>6</v>
      </c>
      <c r="L1425" s="11">
        <v>2</v>
      </c>
      <c r="M1425" s="11" t="s">
        <v>42</v>
      </c>
    </row>
    <row r="1426" spans="1:13" x14ac:dyDescent="0.2">
      <c r="A1426" s="5">
        <v>45464</v>
      </c>
      <c r="B1426" s="6" t="s">
        <v>45</v>
      </c>
      <c r="C1426" s="7">
        <v>472.58</v>
      </c>
      <c r="D1426" s="7">
        <v>480.24</v>
      </c>
      <c r="E1426" s="7">
        <v>476.91</v>
      </c>
      <c r="F1426" s="7">
        <v>479.03</v>
      </c>
      <c r="G1426" s="8">
        <v>30105007</v>
      </c>
      <c r="H1426" s="9">
        <v>1.0547855620952101E-2</v>
      </c>
      <c r="I1426" s="9">
        <v>1.04926150983581E-2</v>
      </c>
      <c r="J1426" s="6">
        <v>2024</v>
      </c>
      <c r="K1426" s="6">
        <v>6</v>
      </c>
      <c r="L1426" s="6">
        <v>2</v>
      </c>
      <c r="M1426" s="6" t="s">
        <v>43</v>
      </c>
    </row>
    <row r="1427" spans="1:13" x14ac:dyDescent="0.2">
      <c r="A1427" s="10">
        <v>45467</v>
      </c>
      <c r="B1427" s="11" t="s">
        <v>45</v>
      </c>
      <c r="C1427" s="12">
        <v>480.21</v>
      </c>
      <c r="D1427" s="12">
        <v>491.52</v>
      </c>
      <c r="E1427" s="12">
        <v>478.5</v>
      </c>
      <c r="F1427" s="12">
        <v>483.74</v>
      </c>
      <c r="G1427" s="13">
        <v>31361995</v>
      </c>
      <c r="H1427" s="14">
        <v>9.8323695801934008E-3</v>
      </c>
      <c r="I1427" s="14">
        <v>9.7843463658254005E-3</v>
      </c>
      <c r="J1427" s="11">
        <v>2024</v>
      </c>
      <c r="K1427" s="11">
        <v>6</v>
      </c>
      <c r="L1427" s="11">
        <v>2</v>
      </c>
      <c r="M1427" s="11" t="s">
        <v>44</v>
      </c>
    </row>
    <row r="1428" spans="1:13" x14ac:dyDescent="0.2">
      <c r="A1428" s="5">
        <v>45468</v>
      </c>
      <c r="B1428" s="6" t="s">
        <v>45</v>
      </c>
      <c r="C1428" s="7">
        <v>483.09</v>
      </c>
      <c r="D1428" s="7">
        <v>482.04</v>
      </c>
      <c r="E1428" s="7">
        <v>472.65</v>
      </c>
      <c r="F1428" s="7">
        <v>477.27</v>
      </c>
      <c r="G1428" s="8">
        <v>17756403</v>
      </c>
      <c r="H1428" s="9">
        <v>-1.33749534874106E-2</v>
      </c>
      <c r="I1428" s="9">
        <v>-1.3465203810442999E-2</v>
      </c>
      <c r="J1428" s="6">
        <v>2024</v>
      </c>
      <c r="K1428" s="6">
        <v>6</v>
      </c>
      <c r="L1428" s="6">
        <v>2</v>
      </c>
      <c r="M1428" s="6" t="s">
        <v>40</v>
      </c>
    </row>
    <row r="1429" spans="1:13" x14ac:dyDescent="0.2">
      <c r="A1429" s="10">
        <v>45469</v>
      </c>
      <c r="B1429" s="11" t="s">
        <v>45</v>
      </c>
      <c r="C1429" s="12">
        <v>480.12</v>
      </c>
      <c r="D1429" s="12">
        <v>487.26</v>
      </c>
      <c r="E1429" s="12">
        <v>478.32</v>
      </c>
      <c r="F1429" s="12">
        <v>484.25</v>
      </c>
      <c r="G1429" s="13">
        <v>20832944</v>
      </c>
      <c r="H1429" s="14">
        <v>1.4624845475307501E-2</v>
      </c>
      <c r="I1429" s="14">
        <v>1.4518933801847199E-2</v>
      </c>
      <c r="J1429" s="11">
        <v>2024</v>
      </c>
      <c r="K1429" s="11">
        <v>6</v>
      </c>
      <c r="L1429" s="11">
        <v>2</v>
      </c>
      <c r="M1429" s="11" t="s">
        <v>41</v>
      </c>
    </row>
    <row r="1430" spans="1:13" x14ac:dyDescent="0.2">
      <c r="A1430" s="5">
        <v>45470</v>
      </c>
      <c r="B1430" s="6" t="s">
        <v>45</v>
      </c>
      <c r="C1430" s="7">
        <v>484.89</v>
      </c>
      <c r="D1430" s="7">
        <v>500.19</v>
      </c>
      <c r="E1430" s="7">
        <v>489.78</v>
      </c>
      <c r="F1430" s="7">
        <v>495.27</v>
      </c>
      <c r="G1430" s="8">
        <v>47243647</v>
      </c>
      <c r="H1430" s="9">
        <v>2.2756840474961099E-2</v>
      </c>
      <c r="I1430" s="9">
        <v>2.2501766120781402E-2</v>
      </c>
      <c r="J1430" s="6">
        <v>2024</v>
      </c>
      <c r="K1430" s="6">
        <v>6</v>
      </c>
      <c r="L1430" s="6">
        <v>2</v>
      </c>
      <c r="M1430" s="6" t="s">
        <v>42</v>
      </c>
    </row>
    <row r="1431" spans="1:13" x14ac:dyDescent="0.2">
      <c r="A1431" s="10">
        <v>45471</v>
      </c>
      <c r="B1431" s="11" t="s">
        <v>45</v>
      </c>
      <c r="C1431" s="12">
        <v>496.16</v>
      </c>
      <c r="D1431" s="12">
        <v>505.15</v>
      </c>
      <c r="E1431" s="12">
        <v>493.85</v>
      </c>
      <c r="F1431" s="12">
        <v>498.65</v>
      </c>
      <c r="G1431" s="13">
        <v>24410934</v>
      </c>
      <c r="H1431" s="14">
        <v>6.8245603408241002E-3</v>
      </c>
      <c r="I1431" s="14">
        <v>6.8013784399899996E-3</v>
      </c>
      <c r="J1431" s="11">
        <v>2024</v>
      </c>
      <c r="K1431" s="11">
        <v>6</v>
      </c>
      <c r="L1431" s="11">
        <v>2</v>
      </c>
      <c r="M1431" s="11" t="s">
        <v>43</v>
      </c>
    </row>
    <row r="1432" spans="1:13" x14ac:dyDescent="0.2">
      <c r="A1432" s="5">
        <v>45474</v>
      </c>
      <c r="B1432" s="6" t="s">
        <v>45</v>
      </c>
      <c r="C1432" s="7">
        <v>495.25</v>
      </c>
      <c r="D1432" s="7">
        <v>506.93</v>
      </c>
      <c r="E1432" s="7">
        <v>499.93</v>
      </c>
      <c r="F1432" s="7">
        <v>502.28</v>
      </c>
      <c r="G1432" s="8">
        <v>17336458</v>
      </c>
      <c r="H1432" s="9">
        <v>7.2796550686853E-3</v>
      </c>
      <c r="I1432" s="9">
        <v>7.2532862728859997E-3</v>
      </c>
      <c r="J1432" s="6">
        <v>2024</v>
      </c>
      <c r="K1432" s="6">
        <v>7</v>
      </c>
      <c r="L1432" s="6">
        <v>3</v>
      </c>
      <c r="M1432" s="6" t="s">
        <v>44</v>
      </c>
    </row>
    <row r="1433" spans="1:13" x14ac:dyDescent="0.2">
      <c r="A1433" s="10">
        <v>45475</v>
      </c>
      <c r="B1433" s="11" t="s">
        <v>45</v>
      </c>
      <c r="C1433" s="12">
        <v>502.42</v>
      </c>
      <c r="D1433" s="12">
        <v>496.16</v>
      </c>
      <c r="E1433" s="12">
        <v>491.03</v>
      </c>
      <c r="F1433" s="12">
        <v>492.66</v>
      </c>
      <c r="G1433" s="13">
        <v>31789612</v>
      </c>
      <c r="H1433" s="14">
        <v>-1.91526638528309E-2</v>
      </c>
      <c r="I1433" s="14">
        <v>-1.9338452172010599E-2</v>
      </c>
      <c r="J1433" s="11">
        <v>2024</v>
      </c>
      <c r="K1433" s="11">
        <v>7</v>
      </c>
      <c r="L1433" s="11">
        <v>3</v>
      </c>
      <c r="M1433" s="11" t="s">
        <v>40</v>
      </c>
    </row>
    <row r="1434" spans="1:13" x14ac:dyDescent="0.2">
      <c r="A1434" s="5">
        <v>45476</v>
      </c>
      <c r="B1434" s="6" t="s">
        <v>45</v>
      </c>
      <c r="C1434" s="7">
        <v>492.53</v>
      </c>
      <c r="D1434" s="7">
        <v>506.72</v>
      </c>
      <c r="E1434" s="7">
        <v>491.96</v>
      </c>
      <c r="F1434" s="7">
        <v>501.21</v>
      </c>
      <c r="G1434" s="8">
        <v>19827567</v>
      </c>
      <c r="H1434" s="9">
        <v>1.7354767994154099E-2</v>
      </c>
      <c r="I1434" s="9">
        <v>1.72058939890441E-2</v>
      </c>
      <c r="J1434" s="6">
        <v>2024</v>
      </c>
      <c r="K1434" s="6">
        <v>7</v>
      </c>
      <c r="L1434" s="6">
        <v>3</v>
      </c>
      <c r="M1434" s="6" t="s">
        <v>41</v>
      </c>
    </row>
    <row r="1435" spans="1:13" x14ac:dyDescent="0.2">
      <c r="A1435" s="10">
        <v>45477</v>
      </c>
      <c r="B1435" s="11" t="s">
        <v>45</v>
      </c>
      <c r="C1435" s="12">
        <v>498.78</v>
      </c>
      <c r="D1435" s="12">
        <v>522.1</v>
      </c>
      <c r="E1435" s="12">
        <v>508.9</v>
      </c>
      <c r="F1435" s="12">
        <v>515.77</v>
      </c>
      <c r="G1435" s="13">
        <v>14051351</v>
      </c>
      <c r="H1435" s="14">
        <v>2.9049699726661299E-2</v>
      </c>
      <c r="I1435" s="14">
        <v>2.8635754739643401E-2</v>
      </c>
      <c r="J1435" s="11">
        <v>2024</v>
      </c>
      <c r="K1435" s="11">
        <v>7</v>
      </c>
      <c r="L1435" s="11">
        <v>3</v>
      </c>
      <c r="M1435" s="11" t="s">
        <v>42</v>
      </c>
    </row>
    <row r="1436" spans="1:13" x14ac:dyDescent="0.2">
      <c r="A1436" s="5">
        <v>45478</v>
      </c>
      <c r="B1436" s="6" t="s">
        <v>45</v>
      </c>
      <c r="C1436" s="7">
        <v>515.23</v>
      </c>
      <c r="D1436" s="7">
        <v>523.25</v>
      </c>
      <c r="E1436" s="7">
        <v>514.98</v>
      </c>
      <c r="F1436" s="7">
        <v>518.70000000000005</v>
      </c>
      <c r="G1436" s="8">
        <v>29218634</v>
      </c>
      <c r="H1436" s="9">
        <v>5.6808267250907001E-3</v>
      </c>
      <c r="I1436" s="9">
        <v>5.6647516799143002E-3</v>
      </c>
      <c r="J1436" s="6">
        <v>2024</v>
      </c>
      <c r="K1436" s="6">
        <v>7</v>
      </c>
      <c r="L1436" s="6">
        <v>3</v>
      </c>
      <c r="M1436" s="6" t="s">
        <v>43</v>
      </c>
    </row>
    <row r="1437" spans="1:13" x14ac:dyDescent="0.2">
      <c r="A1437" s="10">
        <v>45481</v>
      </c>
      <c r="B1437" s="11" t="s">
        <v>45</v>
      </c>
      <c r="C1437" s="12">
        <v>519.77</v>
      </c>
      <c r="D1437" s="12">
        <v>519.28</v>
      </c>
      <c r="E1437" s="12">
        <v>504.6</v>
      </c>
      <c r="F1437" s="12">
        <v>514.17999999999995</v>
      </c>
      <c r="G1437" s="13">
        <v>18989581</v>
      </c>
      <c r="H1437" s="14">
        <v>-8.7140929246193998E-3</v>
      </c>
      <c r="I1437" s="14">
        <v>-8.7522826534609001E-3</v>
      </c>
      <c r="J1437" s="11">
        <v>2024</v>
      </c>
      <c r="K1437" s="11">
        <v>7</v>
      </c>
      <c r="L1437" s="11">
        <v>3</v>
      </c>
      <c r="M1437" s="11" t="s">
        <v>44</v>
      </c>
    </row>
    <row r="1438" spans="1:13" x14ac:dyDescent="0.2">
      <c r="A1438" s="5">
        <v>45482</v>
      </c>
      <c r="B1438" s="6" t="s">
        <v>45</v>
      </c>
      <c r="C1438" s="7">
        <v>514.16</v>
      </c>
      <c r="D1438" s="7">
        <v>515.69000000000005</v>
      </c>
      <c r="E1438" s="7">
        <v>511.6</v>
      </c>
      <c r="F1438" s="7">
        <v>513.16999999999996</v>
      </c>
      <c r="G1438" s="8">
        <v>27528788</v>
      </c>
      <c r="H1438" s="9">
        <v>-1.9642926601577998E-3</v>
      </c>
      <c r="I1438" s="9">
        <v>-1.9662244130850999E-3</v>
      </c>
      <c r="J1438" s="6">
        <v>2024</v>
      </c>
      <c r="K1438" s="6">
        <v>7</v>
      </c>
      <c r="L1438" s="6">
        <v>3</v>
      </c>
      <c r="M1438" s="6" t="s">
        <v>40</v>
      </c>
    </row>
    <row r="1439" spans="1:13" x14ac:dyDescent="0.2">
      <c r="A1439" s="10">
        <v>45483</v>
      </c>
      <c r="B1439" s="11" t="s">
        <v>45</v>
      </c>
      <c r="C1439" s="12">
        <v>509.74</v>
      </c>
      <c r="D1439" s="12">
        <v>516.96</v>
      </c>
      <c r="E1439" s="12">
        <v>502.54</v>
      </c>
      <c r="F1439" s="12">
        <v>510.08</v>
      </c>
      <c r="G1439" s="13">
        <v>19590971</v>
      </c>
      <c r="H1439" s="14">
        <v>-6.0213964183408004E-3</v>
      </c>
      <c r="I1439" s="14">
        <v>-6.0395981290129004E-3</v>
      </c>
      <c r="J1439" s="11">
        <v>2024</v>
      </c>
      <c r="K1439" s="11">
        <v>7</v>
      </c>
      <c r="L1439" s="11">
        <v>3</v>
      </c>
      <c r="M1439" s="11" t="s">
        <v>41</v>
      </c>
    </row>
    <row r="1440" spans="1:13" x14ac:dyDescent="0.2">
      <c r="A1440" s="5">
        <v>45484</v>
      </c>
      <c r="B1440" s="6" t="s">
        <v>45</v>
      </c>
      <c r="C1440" s="7">
        <v>509.42</v>
      </c>
      <c r="D1440" s="7">
        <v>515.53</v>
      </c>
      <c r="E1440" s="7">
        <v>500.06</v>
      </c>
      <c r="F1440" s="7">
        <v>507.49</v>
      </c>
      <c r="G1440" s="8">
        <v>30908681</v>
      </c>
      <c r="H1440" s="9">
        <v>-5.0776348808029004E-3</v>
      </c>
      <c r="I1440" s="9">
        <v>-5.0905698734854E-3</v>
      </c>
      <c r="J1440" s="6">
        <v>2024</v>
      </c>
      <c r="K1440" s="6">
        <v>7</v>
      </c>
      <c r="L1440" s="6">
        <v>3</v>
      </c>
      <c r="M1440" s="6" t="s">
        <v>42</v>
      </c>
    </row>
    <row r="1441" spans="1:13" x14ac:dyDescent="0.2">
      <c r="A1441" s="10">
        <v>45485</v>
      </c>
      <c r="B1441" s="11" t="s">
        <v>45</v>
      </c>
      <c r="C1441" s="12">
        <v>506.37</v>
      </c>
      <c r="D1441" s="12">
        <v>519.41</v>
      </c>
      <c r="E1441" s="12">
        <v>506.12</v>
      </c>
      <c r="F1441" s="12">
        <v>513</v>
      </c>
      <c r="G1441" s="13">
        <v>26414822</v>
      </c>
      <c r="H1441" s="14">
        <v>1.08573567952077E-2</v>
      </c>
      <c r="I1441" s="14">
        <v>1.0798838882459499E-2</v>
      </c>
      <c r="J1441" s="11">
        <v>2024</v>
      </c>
      <c r="K1441" s="11">
        <v>7</v>
      </c>
      <c r="L1441" s="11">
        <v>3</v>
      </c>
      <c r="M1441" s="11" t="s">
        <v>43</v>
      </c>
    </row>
    <row r="1442" spans="1:13" x14ac:dyDescent="0.2">
      <c r="A1442" s="5">
        <v>45488</v>
      </c>
      <c r="B1442" s="6" t="s">
        <v>45</v>
      </c>
      <c r="C1442" s="7">
        <v>513.47</v>
      </c>
      <c r="D1442" s="7">
        <v>518.23</v>
      </c>
      <c r="E1442" s="7">
        <v>512.04</v>
      </c>
      <c r="F1442" s="7">
        <v>515.57000000000005</v>
      </c>
      <c r="G1442" s="8">
        <v>11497311</v>
      </c>
      <c r="H1442" s="9">
        <v>5.0097465886939996E-3</v>
      </c>
      <c r="I1442" s="9">
        <v>4.9972395622157996E-3</v>
      </c>
      <c r="J1442" s="6">
        <v>2024</v>
      </c>
      <c r="K1442" s="6">
        <v>7</v>
      </c>
      <c r="L1442" s="6">
        <v>3</v>
      </c>
      <c r="M1442" s="6" t="s">
        <v>44</v>
      </c>
    </row>
    <row r="1443" spans="1:13" x14ac:dyDescent="0.2">
      <c r="A1443" s="10">
        <v>45489</v>
      </c>
      <c r="B1443" s="11" t="s">
        <v>45</v>
      </c>
      <c r="C1443" s="12">
        <v>515.78</v>
      </c>
      <c r="D1443" s="12">
        <v>528.30999999999995</v>
      </c>
      <c r="E1443" s="12">
        <v>519.62</v>
      </c>
      <c r="F1443" s="12">
        <v>524.1</v>
      </c>
      <c r="G1443" s="13">
        <v>28035724</v>
      </c>
      <c r="H1443" s="14">
        <v>1.6544795081172299E-2</v>
      </c>
      <c r="I1443" s="14">
        <v>1.6409421075135301E-2</v>
      </c>
      <c r="J1443" s="11">
        <v>2024</v>
      </c>
      <c r="K1443" s="11">
        <v>7</v>
      </c>
      <c r="L1443" s="11">
        <v>3</v>
      </c>
      <c r="M1443" s="11" t="s">
        <v>40</v>
      </c>
    </row>
    <row r="1444" spans="1:13" x14ac:dyDescent="0.2">
      <c r="A1444" s="5">
        <v>45490</v>
      </c>
      <c r="B1444" s="6" t="s">
        <v>45</v>
      </c>
      <c r="C1444" s="7">
        <v>523.08000000000004</v>
      </c>
      <c r="D1444" s="7">
        <v>531.77</v>
      </c>
      <c r="E1444" s="7">
        <v>522.79999999999995</v>
      </c>
      <c r="F1444" s="7">
        <v>527.48</v>
      </c>
      <c r="G1444" s="8">
        <v>22918774</v>
      </c>
      <c r="H1444" s="9">
        <v>6.4491509253957998E-3</v>
      </c>
      <c r="I1444" s="9">
        <v>6.4284441313776997E-3</v>
      </c>
      <c r="J1444" s="6">
        <v>2024</v>
      </c>
      <c r="K1444" s="6">
        <v>7</v>
      </c>
      <c r="L1444" s="6">
        <v>3</v>
      </c>
      <c r="M1444" s="6" t="s">
        <v>41</v>
      </c>
    </row>
    <row r="1445" spans="1:13" x14ac:dyDescent="0.2">
      <c r="A1445" s="10">
        <v>45491</v>
      </c>
      <c r="B1445" s="11" t="s">
        <v>45</v>
      </c>
      <c r="C1445" s="12">
        <v>526.35</v>
      </c>
      <c r="D1445" s="12">
        <v>527.03</v>
      </c>
      <c r="E1445" s="12">
        <v>509.85</v>
      </c>
      <c r="F1445" s="12">
        <v>520.65</v>
      </c>
      <c r="G1445" s="13">
        <v>38240345</v>
      </c>
      <c r="H1445" s="14">
        <v>-1.2948358231591701E-2</v>
      </c>
      <c r="I1445" s="14">
        <v>-1.30329189635934E-2</v>
      </c>
      <c r="J1445" s="11">
        <v>2024</v>
      </c>
      <c r="K1445" s="11">
        <v>7</v>
      </c>
      <c r="L1445" s="11">
        <v>3</v>
      </c>
      <c r="M1445" s="11" t="s">
        <v>42</v>
      </c>
    </row>
    <row r="1446" spans="1:13" x14ac:dyDescent="0.2">
      <c r="A1446" s="5">
        <v>45492</v>
      </c>
      <c r="B1446" s="6" t="s">
        <v>45</v>
      </c>
      <c r="C1446" s="7">
        <v>520.82000000000005</v>
      </c>
      <c r="D1446" s="7">
        <v>522.79999999999995</v>
      </c>
      <c r="E1446" s="7">
        <v>510.69</v>
      </c>
      <c r="F1446" s="7">
        <v>516.87</v>
      </c>
      <c r="G1446" s="8">
        <v>28146926</v>
      </c>
      <c r="H1446" s="9">
        <v>-7.2601555747622004E-3</v>
      </c>
      <c r="I1446" s="9">
        <v>-7.2866387634802996E-3</v>
      </c>
      <c r="J1446" s="6">
        <v>2024</v>
      </c>
      <c r="K1446" s="6">
        <v>7</v>
      </c>
      <c r="L1446" s="6">
        <v>3</v>
      </c>
      <c r="M1446" s="6" t="s">
        <v>43</v>
      </c>
    </row>
    <row r="1447" spans="1:13" x14ac:dyDescent="0.2">
      <c r="A1447" s="10">
        <v>45495</v>
      </c>
      <c r="B1447" s="11" t="s">
        <v>45</v>
      </c>
      <c r="C1447" s="12">
        <v>519.22</v>
      </c>
      <c r="D1447" s="12">
        <v>516.5</v>
      </c>
      <c r="E1447" s="12">
        <v>509.85</v>
      </c>
      <c r="F1447" s="12">
        <v>512.61</v>
      </c>
      <c r="G1447" s="13">
        <v>31365958</v>
      </c>
      <c r="H1447" s="14">
        <v>-8.2419176969064003E-3</v>
      </c>
      <c r="I1447" s="14">
        <v>-8.2760700841327996E-3</v>
      </c>
      <c r="J1447" s="11">
        <v>2024</v>
      </c>
      <c r="K1447" s="11">
        <v>7</v>
      </c>
      <c r="L1447" s="11">
        <v>3</v>
      </c>
      <c r="M1447" s="11" t="s">
        <v>44</v>
      </c>
    </row>
    <row r="1448" spans="1:13" x14ac:dyDescent="0.2">
      <c r="A1448" s="5">
        <v>45496</v>
      </c>
      <c r="B1448" s="6" t="s">
        <v>45</v>
      </c>
      <c r="C1448" s="7">
        <v>513.29</v>
      </c>
      <c r="D1448" s="7">
        <v>517.79999999999995</v>
      </c>
      <c r="E1448" s="7">
        <v>504.27</v>
      </c>
      <c r="F1448" s="7">
        <v>511.41</v>
      </c>
      <c r="G1448" s="8">
        <v>20200625</v>
      </c>
      <c r="H1448" s="9">
        <v>-2.3409609644758E-3</v>
      </c>
      <c r="I1448" s="9">
        <v>-2.3437052973484E-3</v>
      </c>
      <c r="J1448" s="6">
        <v>2024</v>
      </c>
      <c r="K1448" s="6">
        <v>7</v>
      </c>
      <c r="L1448" s="6">
        <v>3</v>
      </c>
      <c r="M1448" s="6" t="s">
        <v>40</v>
      </c>
    </row>
    <row r="1449" spans="1:13" x14ac:dyDescent="0.2">
      <c r="A1449" s="10">
        <v>45497</v>
      </c>
      <c r="B1449" s="11" t="s">
        <v>45</v>
      </c>
      <c r="C1449" s="12">
        <v>514.85</v>
      </c>
      <c r="D1449" s="12">
        <v>528.55999999999995</v>
      </c>
      <c r="E1449" s="12">
        <v>523.42999999999995</v>
      </c>
      <c r="F1449" s="12">
        <v>526.38</v>
      </c>
      <c r="G1449" s="13">
        <v>19724381</v>
      </c>
      <c r="H1449" s="14">
        <v>2.9272012670851201E-2</v>
      </c>
      <c r="I1449" s="14">
        <v>2.8851768537404301E-2</v>
      </c>
      <c r="J1449" s="11">
        <v>2024</v>
      </c>
      <c r="K1449" s="11">
        <v>7</v>
      </c>
      <c r="L1449" s="11">
        <v>3</v>
      </c>
      <c r="M1449" s="11" t="s">
        <v>41</v>
      </c>
    </row>
    <row r="1450" spans="1:13" x14ac:dyDescent="0.2">
      <c r="A1450" s="5">
        <v>45498</v>
      </c>
      <c r="B1450" s="6" t="s">
        <v>45</v>
      </c>
      <c r="C1450" s="7">
        <v>529.20000000000005</v>
      </c>
      <c r="D1450" s="7">
        <v>550.34</v>
      </c>
      <c r="E1450" s="7">
        <v>537.1</v>
      </c>
      <c r="F1450" s="7">
        <v>543.16</v>
      </c>
      <c r="G1450" s="8">
        <v>24808368</v>
      </c>
      <c r="H1450" s="9">
        <v>3.1878110870473701E-2</v>
      </c>
      <c r="I1450" s="9">
        <v>3.1380550462246401E-2</v>
      </c>
      <c r="J1450" s="6">
        <v>2024</v>
      </c>
      <c r="K1450" s="6">
        <v>7</v>
      </c>
      <c r="L1450" s="6">
        <v>3</v>
      </c>
      <c r="M1450" s="6" t="s">
        <v>42</v>
      </c>
    </row>
    <row r="1451" spans="1:13" x14ac:dyDescent="0.2">
      <c r="A1451" s="10">
        <v>45499</v>
      </c>
      <c r="B1451" s="11" t="s">
        <v>45</v>
      </c>
      <c r="C1451" s="12">
        <v>547</v>
      </c>
      <c r="D1451" s="12">
        <v>558.82000000000005</v>
      </c>
      <c r="E1451" s="12">
        <v>544.44000000000005</v>
      </c>
      <c r="F1451" s="12">
        <v>550.69000000000005</v>
      </c>
      <c r="G1451" s="13">
        <v>22436542</v>
      </c>
      <c r="H1451" s="14">
        <v>1.38633183592313E-2</v>
      </c>
      <c r="I1451" s="14">
        <v>1.37681015658706E-2</v>
      </c>
      <c r="J1451" s="11">
        <v>2024</v>
      </c>
      <c r="K1451" s="11">
        <v>7</v>
      </c>
      <c r="L1451" s="11">
        <v>3</v>
      </c>
      <c r="M1451" s="11" t="s">
        <v>43</v>
      </c>
    </row>
    <row r="1452" spans="1:13" x14ac:dyDescent="0.2">
      <c r="A1452" s="5">
        <v>45502</v>
      </c>
      <c r="B1452" s="6" t="s">
        <v>45</v>
      </c>
      <c r="C1452" s="7">
        <v>554.25</v>
      </c>
      <c r="D1452" s="7">
        <v>559.65</v>
      </c>
      <c r="E1452" s="7">
        <v>547.46</v>
      </c>
      <c r="F1452" s="7">
        <v>552.04999999999995</v>
      </c>
      <c r="G1452" s="8">
        <v>37347969</v>
      </c>
      <c r="H1452" s="9">
        <v>2.4696290108769002E-3</v>
      </c>
      <c r="I1452" s="9">
        <v>2.4665844886812001E-3</v>
      </c>
      <c r="J1452" s="6">
        <v>2024</v>
      </c>
      <c r="K1452" s="6">
        <v>7</v>
      </c>
      <c r="L1452" s="6">
        <v>3</v>
      </c>
      <c r="M1452" s="6" t="s">
        <v>44</v>
      </c>
    </row>
    <row r="1453" spans="1:13" x14ac:dyDescent="0.2">
      <c r="A1453" s="10">
        <v>45503</v>
      </c>
      <c r="B1453" s="11" t="s">
        <v>45</v>
      </c>
      <c r="C1453" s="12">
        <v>556.12</v>
      </c>
      <c r="D1453" s="12">
        <v>544.92999999999995</v>
      </c>
      <c r="E1453" s="12">
        <v>537.13</v>
      </c>
      <c r="F1453" s="12">
        <v>540.65</v>
      </c>
      <c r="G1453" s="13">
        <v>23876151</v>
      </c>
      <c r="H1453" s="14">
        <v>-2.0650303414545702E-2</v>
      </c>
      <c r="I1453" s="14">
        <v>-2.0866502493599799E-2</v>
      </c>
      <c r="J1453" s="11">
        <v>2024</v>
      </c>
      <c r="K1453" s="11">
        <v>7</v>
      </c>
      <c r="L1453" s="11">
        <v>3</v>
      </c>
      <c r="M1453" s="11" t="s">
        <v>40</v>
      </c>
    </row>
    <row r="1454" spans="1:13" x14ac:dyDescent="0.2">
      <c r="A1454" s="5">
        <v>45504</v>
      </c>
      <c r="B1454" s="6" t="s">
        <v>45</v>
      </c>
      <c r="C1454" s="7">
        <v>537.71</v>
      </c>
      <c r="D1454" s="7">
        <v>552.25</v>
      </c>
      <c r="E1454" s="7">
        <v>535.25</v>
      </c>
      <c r="F1454" s="7">
        <v>542.85</v>
      </c>
      <c r="G1454" s="8">
        <v>17312508</v>
      </c>
      <c r="H1454" s="9">
        <v>4.0691759918616002E-3</v>
      </c>
      <c r="I1454" s="9">
        <v>4.060919286315E-3</v>
      </c>
      <c r="J1454" s="6">
        <v>2024</v>
      </c>
      <c r="K1454" s="6">
        <v>7</v>
      </c>
      <c r="L1454" s="6">
        <v>3</v>
      </c>
      <c r="M1454" s="6" t="s">
        <v>41</v>
      </c>
    </row>
    <row r="1455" spans="1:13" x14ac:dyDescent="0.2">
      <c r="A1455" s="10">
        <v>45505</v>
      </c>
      <c r="B1455" s="11" t="s">
        <v>45</v>
      </c>
      <c r="C1455" s="12">
        <v>544.51</v>
      </c>
      <c r="D1455" s="12">
        <v>540.14</v>
      </c>
      <c r="E1455" s="12">
        <v>533.53</v>
      </c>
      <c r="F1455" s="12">
        <v>536.45000000000005</v>
      </c>
      <c r="G1455" s="13">
        <v>19503648</v>
      </c>
      <c r="H1455" s="14">
        <v>-1.1789628810905299E-2</v>
      </c>
      <c r="I1455" s="14">
        <v>-1.18596775951058E-2</v>
      </c>
      <c r="J1455" s="11">
        <v>2024</v>
      </c>
      <c r="K1455" s="11">
        <v>8</v>
      </c>
      <c r="L1455" s="11">
        <v>3</v>
      </c>
      <c r="M1455" s="11" t="s">
        <v>42</v>
      </c>
    </row>
    <row r="1456" spans="1:13" x14ac:dyDescent="0.2">
      <c r="A1456" s="5">
        <v>45506</v>
      </c>
      <c r="B1456" s="6" t="s">
        <v>45</v>
      </c>
      <c r="C1456" s="7">
        <v>539.54</v>
      </c>
      <c r="D1456" s="7">
        <v>554.66</v>
      </c>
      <c r="E1456" s="7">
        <v>545.53</v>
      </c>
      <c r="F1456" s="7">
        <v>550.73</v>
      </c>
      <c r="G1456" s="8">
        <v>33394497</v>
      </c>
      <c r="H1456" s="9">
        <v>2.6619442632118399E-2</v>
      </c>
      <c r="I1456" s="9">
        <v>2.62713098232106E-2</v>
      </c>
      <c r="J1456" s="6">
        <v>2024</v>
      </c>
      <c r="K1456" s="6">
        <v>8</v>
      </c>
      <c r="L1456" s="6">
        <v>3</v>
      </c>
      <c r="M1456" s="6" t="s">
        <v>43</v>
      </c>
    </row>
    <row r="1457" spans="1:13" x14ac:dyDescent="0.2">
      <c r="A1457" s="10">
        <v>45509</v>
      </c>
      <c r="B1457" s="11" t="s">
        <v>45</v>
      </c>
      <c r="C1457" s="12">
        <v>554.37</v>
      </c>
      <c r="D1457" s="12">
        <v>544.35</v>
      </c>
      <c r="E1457" s="12">
        <v>529.95000000000005</v>
      </c>
      <c r="F1457" s="12">
        <v>537.29</v>
      </c>
      <c r="G1457" s="13">
        <v>23776521</v>
      </c>
      <c r="H1457" s="14">
        <v>-2.4403972908684901E-2</v>
      </c>
      <c r="I1457" s="14">
        <v>-2.4706684920788299E-2</v>
      </c>
      <c r="J1457" s="11">
        <v>2024</v>
      </c>
      <c r="K1457" s="11">
        <v>8</v>
      </c>
      <c r="L1457" s="11">
        <v>3</v>
      </c>
      <c r="M1457" s="11" t="s">
        <v>44</v>
      </c>
    </row>
    <row r="1458" spans="1:13" x14ac:dyDescent="0.2">
      <c r="A1458" s="5">
        <v>45510</v>
      </c>
      <c r="B1458" s="6" t="s">
        <v>45</v>
      </c>
      <c r="C1458" s="7">
        <v>535.34</v>
      </c>
      <c r="D1458" s="7">
        <v>544.48</v>
      </c>
      <c r="E1458" s="7">
        <v>533.49</v>
      </c>
      <c r="F1458" s="7">
        <v>540.88</v>
      </c>
      <c r="G1458" s="8">
        <v>23398274</v>
      </c>
      <c r="H1458" s="9">
        <v>6.6816802843903001E-3</v>
      </c>
      <c r="I1458" s="9">
        <v>6.6594567972447999E-3</v>
      </c>
      <c r="J1458" s="6">
        <v>2024</v>
      </c>
      <c r="K1458" s="6">
        <v>8</v>
      </c>
      <c r="L1458" s="6">
        <v>3</v>
      </c>
      <c r="M1458" s="6" t="s">
        <v>40</v>
      </c>
    </row>
    <row r="1459" spans="1:13" x14ac:dyDescent="0.2">
      <c r="A1459" s="10">
        <v>45511</v>
      </c>
      <c r="B1459" s="11" t="s">
        <v>45</v>
      </c>
      <c r="C1459" s="12">
        <v>542.55999999999995</v>
      </c>
      <c r="D1459" s="12">
        <v>540.58000000000004</v>
      </c>
      <c r="E1459" s="12">
        <v>527.91999999999996</v>
      </c>
      <c r="F1459" s="12">
        <v>533.79999999999995</v>
      </c>
      <c r="G1459" s="13">
        <v>34361340</v>
      </c>
      <c r="H1459" s="14">
        <v>-1.3089779618399701E-2</v>
      </c>
      <c r="I1459" s="14">
        <v>-1.3176205811998701E-2</v>
      </c>
      <c r="J1459" s="11">
        <v>2024</v>
      </c>
      <c r="K1459" s="11">
        <v>8</v>
      </c>
      <c r="L1459" s="11">
        <v>3</v>
      </c>
      <c r="M1459" s="11" t="s">
        <v>41</v>
      </c>
    </row>
    <row r="1460" spans="1:13" x14ac:dyDescent="0.2">
      <c r="A1460" s="5">
        <v>45512</v>
      </c>
      <c r="B1460" s="6" t="s">
        <v>45</v>
      </c>
      <c r="C1460" s="7">
        <v>533.99</v>
      </c>
      <c r="D1460" s="7">
        <v>540.03</v>
      </c>
      <c r="E1460" s="7">
        <v>525.9</v>
      </c>
      <c r="F1460" s="7">
        <v>534.03</v>
      </c>
      <c r="G1460" s="8">
        <v>19000149</v>
      </c>
      <c r="H1460" s="9">
        <v>4.3087298613700002E-4</v>
      </c>
      <c r="I1460" s="9">
        <v>4.3078018702739999E-4</v>
      </c>
      <c r="J1460" s="6">
        <v>2024</v>
      </c>
      <c r="K1460" s="6">
        <v>8</v>
      </c>
      <c r="L1460" s="6">
        <v>3</v>
      </c>
      <c r="M1460" s="6" t="s">
        <v>42</v>
      </c>
    </row>
    <row r="1461" spans="1:13" x14ac:dyDescent="0.2">
      <c r="A1461" s="10">
        <v>45513</v>
      </c>
      <c r="B1461" s="11" t="s">
        <v>45</v>
      </c>
      <c r="C1461" s="12">
        <v>538.69000000000005</v>
      </c>
      <c r="D1461" s="12">
        <v>541.97</v>
      </c>
      <c r="E1461" s="12">
        <v>536.6</v>
      </c>
      <c r="F1461" s="12">
        <v>539.98</v>
      </c>
      <c r="G1461" s="13">
        <v>12785643</v>
      </c>
      <c r="H1461" s="14">
        <v>1.11416961593919E-2</v>
      </c>
      <c r="I1461" s="14">
        <v>1.1080084677943899E-2</v>
      </c>
      <c r="J1461" s="11">
        <v>2024</v>
      </c>
      <c r="K1461" s="11">
        <v>8</v>
      </c>
      <c r="L1461" s="11">
        <v>3</v>
      </c>
      <c r="M1461" s="11" t="s">
        <v>43</v>
      </c>
    </row>
    <row r="1462" spans="1:13" x14ac:dyDescent="0.2">
      <c r="A1462" s="5">
        <v>45516</v>
      </c>
      <c r="B1462" s="6" t="s">
        <v>45</v>
      </c>
      <c r="C1462" s="7">
        <v>536.44000000000005</v>
      </c>
      <c r="D1462" s="7">
        <v>551.29999999999995</v>
      </c>
      <c r="E1462" s="7">
        <v>544.6</v>
      </c>
      <c r="F1462" s="7">
        <v>549.07000000000005</v>
      </c>
      <c r="G1462" s="8">
        <v>19356259</v>
      </c>
      <c r="H1462" s="9">
        <v>1.6833956813215398E-2</v>
      </c>
      <c r="I1462" s="9">
        <v>1.6693836099854999E-2</v>
      </c>
      <c r="J1462" s="6">
        <v>2024</v>
      </c>
      <c r="K1462" s="6">
        <v>8</v>
      </c>
      <c r="L1462" s="6">
        <v>3</v>
      </c>
      <c r="M1462" s="6" t="s">
        <v>44</v>
      </c>
    </row>
    <row r="1463" spans="1:13" x14ac:dyDescent="0.2">
      <c r="A1463" s="10">
        <v>45517</v>
      </c>
      <c r="B1463" s="11" t="s">
        <v>45</v>
      </c>
      <c r="C1463" s="12">
        <v>547.07000000000005</v>
      </c>
      <c r="D1463" s="12">
        <v>552.57000000000005</v>
      </c>
      <c r="E1463" s="12">
        <v>542.33000000000004</v>
      </c>
      <c r="F1463" s="12">
        <v>548.87</v>
      </c>
      <c r="G1463" s="13">
        <v>26883226</v>
      </c>
      <c r="H1463" s="14">
        <v>-3.6425228113E-4</v>
      </c>
      <c r="I1463" s="14">
        <v>-3.6431863710620002E-4</v>
      </c>
      <c r="J1463" s="11">
        <v>2024</v>
      </c>
      <c r="K1463" s="11">
        <v>8</v>
      </c>
      <c r="L1463" s="11">
        <v>3</v>
      </c>
      <c r="M1463" s="11" t="s">
        <v>40</v>
      </c>
    </row>
    <row r="1464" spans="1:13" x14ac:dyDescent="0.2">
      <c r="A1464" s="5">
        <v>45518</v>
      </c>
      <c r="B1464" s="6" t="s">
        <v>45</v>
      </c>
      <c r="C1464" s="7">
        <v>544.16999999999996</v>
      </c>
      <c r="D1464" s="7">
        <v>560.05999999999995</v>
      </c>
      <c r="E1464" s="7">
        <v>550.69000000000005</v>
      </c>
      <c r="F1464" s="7">
        <v>555.80999999999995</v>
      </c>
      <c r="G1464" s="8">
        <v>23196986</v>
      </c>
      <c r="H1464" s="9">
        <v>1.2644159819265E-2</v>
      </c>
      <c r="I1464" s="9">
        <v>1.25648899318871E-2</v>
      </c>
      <c r="J1464" s="6">
        <v>2024</v>
      </c>
      <c r="K1464" s="6">
        <v>8</v>
      </c>
      <c r="L1464" s="6">
        <v>3</v>
      </c>
      <c r="M1464" s="6" t="s">
        <v>41</v>
      </c>
    </row>
    <row r="1465" spans="1:13" x14ac:dyDescent="0.2">
      <c r="A1465" s="10">
        <v>45519</v>
      </c>
      <c r="B1465" s="11" t="s">
        <v>45</v>
      </c>
      <c r="C1465" s="12">
        <v>556.19000000000005</v>
      </c>
      <c r="D1465" s="12">
        <v>556.20000000000005</v>
      </c>
      <c r="E1465" s="12">
        <v>546.20000000000005</v>
      </c>
      <c r="F1465" s="12">
        <v>550.37</v>
      </c>
      <c r="G1465" s="13">
        <v>15654320</v>
      </c>
      <c r="H1465" s="14">
        <v>-9.7875173170687002E-3</v>
      </c>
      <c r="I1465" s="14">
        <v>-9.8357299103464003E-3</v>
      </c>
      <c r="J1465" s="11">
        <v>2024</v>
      </c>
      <c r="K1465" s="11">
        <v>8</v>
      </c>
      <c r="L1465" s="11">
        <v>3</v>
      </c>
      <c r="M1465" s="11" t="s">
        <v>42</v>
      </c>
    </row>
    <row r="1466" spans="1:13" x14ac:dyDescent="0.2">
      <c r="A1466" s="5">
        <v>45520</v>
      </c>
      <c r="B1466" s="6" t="s">
        <v>45</v>
      </c>
      <c r="C1466" s="7">
        <v>556.26</v>
      </c>
      <c r="D1466" s="7">
        <v>556.09</v>
      </c>
      <c r="E1466" s="7">
        <v>546.86</v>
      </c>
      <c r="F1466" s="7">
        <v>552.83000000000004</v>
      </c>
      <c r="G1466" s="8">
        <v>33909448</v>
      </c>
      <c r="H1466" s="9">
        <v>4.469720369933E-3</v>
      </c>
      <c r="I1466" s="9">
        <v>4.4597608363657996E-3</v>
      </c>
      <c r="J1466" s="6">
        <v>2024</v>
      </c>
      <c r="K1466" s="6">
        <v>8</v>
      </c>
      <c r="L1466" s="6">
        <v>3</v>
      </c>
      <c r="M1466" s="6" t="s">
        <v>43</v>
      </c>
    </row>
    <row r="1467" spans="1:13" x14ac:dyDescent="0.2">
      <c r="A1467" s="10">
        <v>45523</v>
      </c>
      <c r="B1467" s="11" t="s">
        <v>45</v>
      </c>
      <c r="C1467" s="12">
        <v>552.71</v>
      </c>
      <c r="D1467" s="12">
        <v>565.14</v>
      </c>
      <c r="E1467" s="12">
        <v>559.39</v>
      </c>
      <c r="F1467" s="12">
        <v>561.95000000000005</v>
      </c>
      <c r="G1467" s="13">
        <v>26256797</v>
      </c>
      <c r="H1467" s="14">
        <v>1.6496933957997801E-2</v>
      </c>
      <c r="I1467" s="14">
        <v>1.6362337808225699E-2</v>
      </c>
      <c r="J1467" s="11">
        <v>2024</v>
      </c>
      <c r="K1467" s="11">
        <v>8</v>
      </c>
      <c r="L1467" s="11">
        <v>3</v>
      </c>
      <c r="M1467" s="11" t="s">
        <v>44</v>
      </c>
    </row>
    <row r="1468" spans="1:13" x14ac:dyDescent="0.2">
      <c r="A1468" s="5">
        <v>45524</v>
      </c>
      <c r="B1468" s="6" t="s">
        <v>45</v>
      </c>
      <c r="C1468" s="7">
        <v>562.22</v>
      </c>
      <c r="D1468" s="7">
        <v>575.09</v>
      </c>
      <c r="E1468" s="7">
        <v>555.42999999999995</v>
      </c>
      <c r="F1468" s="7">
        <v>565.23</v>
      </c>
      <c r="G1468" s="8">
        <v>28094679</v>
      </c>
      <c r="H1468" s="9">
        <v>5.8368182222616003E-3</v>
      </c>
      <c r="I1468" s="9">
        <v>5.8198499937427003E-3</v>
      </c>
      <c r="J1468" s="6">
        <v>2024</v>
      </c>
      <c r="K1468" s="6">
        <v>8</v>
      </c>
      <c r="L1468" s="6">
        <v>3</v>
      </c>
      <c r="M1468" s="6" t="s">
        <v>40</v>
      </c>
    </row>
    <row r="1469" spans="1:13" x14ac:dyDescent="0.2">
      <c r="A1469" s="10">
        <v>45525</v>
      </c>
      <c r="B1469" s="11" t="s">
        <v>45</v>
      </c>
      <c r="C1469" s="12">
        <v>566.70000000000005</v>
      </c>
      <c r="D1469" s="12">
        <v>565.46</v>
      </c>
      <c r="E1469" s="12">
        <v>554.4</v>
      </c>
      <c r="F1469" s="12">
        <v>560.87</v>
      </c>
      <c r="G1469" s="13">
        <v>28353738</v>
      </c>
      <c r="H1469" s="14">
        <v>-7.7136740795782002E-3</v>
      </c>
      <c r="I1469" s="14">
        <v>-7.7435783439070999E-3</v>
      </c>
      <c r="J1469" s="11">
        <v>2024</v>
      </c>
      <c r="K1469" s="11">
        <v>8</v>
      </c>
      <c r="L1469" s="11">
        <v>3</v>
      </c>
      <c r="M1469" s="11" t="s">
        <v>41</v>
      </c>
    </row>
    <row r="1470" spans="1:13" x14ac:dyDescent="0.2">
      <c r="A1470" s="5">
        <v>45526</v>
      </c>
      <c r="B1470" s="6" t="s">
        <v>45</v>
      </c>
      <c r="C1470" s="7">
        <v>560.55999999999995</v>
      </c>
      <c r="D1470" s="7">
        <v>562.95000000000005</v>
      </c>
      <c r="E1470" s="7">
        <v>554.30999999999995</v>
      </c>
      <c r="F1470" s="7">
        <v>558.74</v>
      </c>
      <c r="G1470" s="8">
        <v>16933917</v>
      </c>
      <c r="H1470" s="9">
        <v>-3.7976714746731999E-3</v>
      </c>
      <c r="I1470" s="9">
        <v>-3.8049009382105999E-3</v>
      </c>
      <c r="J1470" s="6">
        <v>2024</v>
      </c>
      <c r="K1470" s="6">
        <v>8</v>
      </c>
      <c r="L1470" s="6">
        <v>3</v>
      </c>
      <c r="M1470" s="6" t="s">
        <v>42</v>
      </c>
    </row>
    <row r="1471" spans="1:13" x14ac:dyDescent="0.2">
      <c r="A1471" s="10">
        <v>45527</v>
      </c>
      <c r="B1471" s="11" t="s">
        <v>45</v>
      </c>
      <c r="C1471" s="12">
        <v>559.71</v>
      </c>
      <c r="D1471" s="12">
        <v>573.08000000000004</v>
      </c>
      <c r="E1471" s="12">
        <v>563.20000000000005</v>
      </c>
      <c r="F1471" s="12">
        <v>568.09</v>
      </c>
      <c r="G1471" s="13">
        <v>27377992</v>
      </c>
      <c r="H1471" s="14">
        <v>1.6734080251995499E-2</v>
      </c>
      <c r="I1471" s="14">
        <v>1.6595608197488499E-2</v>
      </c>
      <c r="J1471" s="11">
        <v>2024</v>
      </c>
      <c r="K1471" s="11">
        <v>8</v>
      </c>
      <c r="L1471" s="11">
        <v>3</v>
      </c>
      <c r="M1471" s="11" t="s">
        <v>43</v>
      </c>
    </row>
    <row r="1472" spans="1:13" x14ac:dyDescent="0.2">
      <c r="A1472" s="5">
        <v>45530</v>
      </c>
      <c r="B1472" s="6" t="s">
        <v>45</v>
      </c>
      <c r="C1472" s="7">
        <v>569.14</v>
      </c>
      <c r="D1472" s="7">
        <v>563.89</v>
      </c>
      <c r="E1472" s="7">
        <v>553.29999999999995</v>
      </c>
      <c r="F1472" s="7">
        <v>558.73</v>
      </c>
      <c r="G1472" s="8">
        <v>32822424</v>
      </c>
      <c r="H1472" s="9">
        <v>-1.64762625640303E-2</v>
      </c>
      <c r="I1472" s="9">
        <v>-1.6613505769683401E-2</v>
      </c>
      <c r="J1472" s="6">
        <v>2024</v>
      </c>
      <c r="K1472" s="6">
        <v>8</v>
      </c>
      <c r="L1472" s="6">
        <v>3</v>
      </c>
      <c r="M1472" s="6" t="s">
        <v>44</v>
      </c>
    </row>
    <row r="1473" spans="1:13" x14ac:dyDescent="0.2">
      <c r="A1473" s="10">
        <v>45531</v>
      </c>
      <c r="B1473" s="11" t="s">
        <v>45</v>
      </c>
      <c r="C1473" s="12">
        <v>556.5</v>
      </c>
      <c r="D1473" s="12">
        <v>554.46</v>
      </c>
      <c r="E1473" s="12">
        <v>548.37</v>
      </c>
      <c r="F1473" s="12">
        <v>550.80999999999995</v>
      </c>
      <c r="G1473" s="13">
        <v>35197283</v>
      </c>
      <c r="H1473" s="14">
        <v>-1.41750040269899E-2</v>
      </c>
      <c r="I1473" s="14">
        <v>-1.4276429003701799E-2</v>
      </c>
      <c r="J1473" s="11">
        <v>2024</v>
      </c>
      <c r="K1473" s="11">
        <v>8</v>
      </c>
      <c r="L1473" s="11">
        <v>3</v>
      </c>
      <c r="M1473" s="11" t="s">
        <v>40</v>
      </c>
    </row>
    <row r="1474" spans="1:13" x14ac:dyDescent="0.2">
      <c r="A1474" s="5">
        <v>45532</v>
      </c>
      <c r="B1474" s="6" t="s">
        <v>45</v>
      </c>
      <c r="C1474" s="7">
        <v>550.55999999999995</v>
      </c>
      <c r="D1474" s="7">
        <v>558.16999999999996</v>
      </c>
      <c r="E1474" s="7">
        <v>553.33000000000004</v>
      </c>
      <c r="F1474" s="7">
        <v>556.38</v>
      </c>
      <c r="G1474" s="8">
        <v>31039321</v>
      </c>
      <c r="H1474" s="9">
        <v>1.0112379949529E-2</v>
      </c>
      <c r="I1474" s="9">
        <v>1.00615919401852E-2</v>
      </c>
      <c r="J1474" s="6">
        <v>2024</v>
      </c>
      <c r="K1474" s="6">
        <v>8</v>
      </c>
      <c r="L1474" s="6">
        <v>3</v>
      </c>
      <c r="M1474" s="6" t="s">
        <v>41</v>
      </c>
    </row>
    <row r="1475" spans="1:13" x14ac:dyDescent="0.2">
      <c r="A1475" s="10">
        <v>45533</v>
      </c>
      <c r="B1475" s="11" t="s">
        <v>45</v>
      </c>
      <c r="C1475" s="12">
        <v>558.33000000000004</v>
      </c>
      <c r="D1475" s="12">
        <v>562.30999999999995</v>
      </c>
      <c r="E1475" s="12">
        <v>543.47</v>
      </c>
      <c r="F1475" s="12">
        <v>552.87</v>
      </c>
      <c r="G1475" s="13">
        <v>29160490</v>
      </c>
      <c r="H1475" s="14">
        <v>-6.3086379812357998E-3</v>
      </c>
      <c r="I1475" s="14">
        <v>-6.3286215281341002E-3</v>
      </c>
      <c r="J1475" s="11">
        <v>2024</v>
      </c>
      <c r="K1475" s="11">
        <v>8</v>
      </c>
      <c r="L1475" s="11">
        <v>3</v>
      </c>
      <c r="M1475" s="11" t="s">
        <v>42</v>
      </c>
    </row>
    <row r="1476" spans="1:13" x14ac:dyDescent="0.2">
      <c r="A1476" s="5">
        <v>45534</v>
      </c>
      <c r="B1476" s="6" t="s">
        <v>45</v>
      </c>
      <c r="C1476" s="7">
        <v>555.29999999999995</v>
      </c>
      <c r="D1476" s="7">
        <v>544.54999999999995</v>
      </c>
      <c r="E1476" s="7">
        <v>538.04</v>
      </c>
      <c r="F1476" s="7">
        <v>540.67999999999995</v>
      </c>
      <c r="G1476" s="8">
        <v>14844797</v>
      </c>
      <c r="H1476" s="9">
        <v>-2.20485828494945E-2</v>
      </c>
      <c r="I1476" s="9">
        <v>-2.2295285896428398E-2</v>
      </c>
      <c r="J1476" s="6">
        <v>2024</v>
      </c>
      <c r="K1476" s="6">
        <v>8</v>
      </c>
      <c r="L1476" s="6">
        <v>3</v>
      </c>
      <c r="M1476" s="6" t="s">
        <v>43</v>
      </c>
    </row>
    <row r="1477" spans="1:13" x14ac:dyDescent="0.2">
      <c r="A1477" s="10">
        <v>45537</v>
      </c>
      <c r="B1477" s="11" t="s">
        <v>45</v>
      </c>
      <c r="C1477" s="12">
        <v>544</v>
      </c>
      <c r="D1477" s="12">
        <v>556.24</v>
      </c>
      <c r="E1477" s="12">
        <v>549.26</v>
      </c>
      <c r="F1477" s="12">
        <v>552.63</v>
      </c>
      <c r="G1477" s="13">
        <v>24888240</v>
      </c>
      <c r="H1477" s="14">
        <v>2.2101797736184099E-2</v>
      </c>
      <c r="I1477" s="14">
        <v>2.18610932166085E-2</v>
      </c>
      <c r="J1477" s="11">
        <v>2024</v>
      </c>
      <c r="K1477" s="11">
        <v>9</v>
      </c>
      <c r="L1477" s="11">
        <v>3</v>
      </c>
      <c r="M1477" s="11" t="s">
        <v>44</v>
      </c>
    </row>
    <row r="1478" spans="1:13" x14ac:dyDescent="0.2">
      <c r="A1478" s="5">
        <v>45538</v>
      </c>
      <c r="B1478" s="6" t="s">
        <v>45</v>
      </c>
      <c r="C1478" s="7">
        <v>553.51</v>
      </c>
      <c r="D1478" s="7">
        <v>554.66999999999996</v>
      </c>
      <c r="E1478" s="7">
        <v>534.63</v>
      </c>
      <c r="F1478" s="7">
        <v>543.47</v>
      </c>
      <c r="G1478" s="8">
        <v>18763312</v>
      </c>
      <c r="H1478" s="9">
        <v>-1.6575285453196399E-2</v>
      </c>
      <c r="I1478" s="9">
        <v>-1.6714192586513701E-2</v>
      </c>
      <c r="J1478" s="6">
        <v>2024</v>
      </c>
      <c r="K1478" s="6">
        <v>9</v>
      </c>
      <c r="L1478" s="6">
        <v>3</v>
      </c>
      <c r="M1478" s="6" t="s">
        <v>40</v>
      </c>
    </row>
    <row r="1479" spans="1:13" x14ac:dyDescent="0.2">
      <c r="A1479" s="10">
        <v>45539</v>
      </c>
      <c r="B1479" s="11" t="s">
        <v>45</v>
      </c>
      <c r="C1479" s="12">
        <v>544.38</v>
      </c>
      <c r="D1479" s="12">
        <v>548.26</v>
      </c>
      <c r="E1479" s="12">
        <v>536.21</v>
      </c>
      <c r="F1479" s="12">
        <v>542.08000000000004</v>
      </c>
      <c r="G1479" s="13">
        <v>36727514</v>
      </c>
      <c r="H1479" s="14">
        <v>-2.5576388761109001E-3</v>
      </c>
      <c r="I1479" s="14">
        <v>-2.5609152220867001E-3</v>
      </c>
      <c r="J1479" s="11">
        <v>2024</v>
      </c>
      <c r="K1479" s="11">
        <v>9</v>
      </c>
      <c r="L1479" s="11">
        <v>3</v>
      </c>
      <c r="M1479" s="11" t="s">
        <v>41</v>
      </c>
    </row>
    <row r="1480" spans="1:13" x14ac:dyDescent="0.2">
      <c r="A1480" s="5">
        <v>45540</v>
      </c>
      <c r="B1480" s="6" t="s">
        <v>45</v>
      </c>
      <c r="C1480" s="7">
        <v>544</v>
      </c>
      <c r="D1480" s="7">
        <v>542.48</v>
      </c>
      <c r="E1480" s="7">
        <v>531.75</v>
      </c>
      <c r="F1480" s="7">
        <v>537.14</v>
      </c>
      <c r="G1480" s="8">
        <v>35092578</v>
      </c>
      <c r="H1480" s="9">
        <v>-9.1130460448642005E-3</v>
      </c>
      <c r="I1480" s="9">
        <v>-9.1548238580908999E-3</v>
      </c>
      <c r="J1480" s="6">
        <v>2024</v>
      </c>
      <c r="K1480" s="6">
        <v>9</v>
      </c>
      <c r="L1480" s="6">
        <v>3</v>
      </c>
      <c r="M1480" s="6" t="s">
        <v>42</v>
      </c>
    </row>
    <row r="1481" spans="1:13" x14ac:dyDescent="0.2">
      <c r="A1481" s="10">
        <v>45541</v>
      </c>
      <c r="B1481" s="11" t="s">
        <v>45</v>
      </c>
      <c r="C1481" s="12">
        <v>535.63</v>
      </c>
      <c r="D1481" s="12">
        <v>538.79</v>
      </c>
      <c r="E1481" s="12">
        <v>532</v>
      </c>
      <c r="F1481" s="12">
        <v>534.94000000000005</v>
      </c>
      <c r="G1481" s="13">
        <v>18797374</v>
      </c>
      <c r="H1481" s="14">
        <v>-4.0957664668426997E-3</v>
      </c>
      <c r="I1481" s="14">
        <v>-4.1041770914766003E-3</v>
      </c>
      <c r="J1481" s="11">
        <v>2024</v>
      </c>
      <c r="K1481" s="11">
        <v>9</v>
      </c>
      <c r="L1481" s="11">
        <v>3</v>
      </c>
      <c r="M1481" s="11" t="s">
        <v>43</v>
      </c>
    </row>
    <row r="1482" spans="1:13" x14ac:dyDescent="0.2">
      <c r="A1482" s="5">
        <v>45544</v>
      </c>
      <c r="B1482" s="6" t="s">
        <v>45</v>
      </c>
      <c r="C1482" s="7">
        <v>533.33000000000004</v>
      </c>
      <c r="D1482" s="7">
        <v>531.69000000000005</v>
      </c>
      <c r="E1482" s="7">
        <v>525.12</v>
      </c>
      <c r="F1482" s="7">
        <v>527.85</v>
      </c>
      <c r="G1482" s="8">
        <v>24657530</v>
      </c>
      <c r="H1482" s="9">
        <v>-1.32538228586384E-2</v>
      </c>
      <c r="I1482" s="9">
        <v>-1.33424386383634E-2</v>
      </c>
      <c r="J1482" s="6">
        <v>2024</v>
      </c>
      <c r="K1482" s="6">
        <v>9</v>
      </c>
      <c r="L1482" s="6">
        <v>3</v>
      </c>
      <c r="M1482" s="6" t="s">
        <v>44</v>
      </c>
    </row>
    <row r="1483" spans="1:13" x14ac:dyDescent="0.2">
      <c r="A1483" s="10">
        <v>45545</v>
      </c>
      <c r="B1483" s="11" t="s">
        <v>45</v>
      </c>
      <c r="C1483" s="12">
        <v>527.54</v>
      </c>
      <c r="D1483" s="12">
        <v>535.79999999999995</v>
      </c>
      <c r="E1483" s="12">
        <v>532.21</v>
      </c>
      <c r="F1483" s="12">
        <v>534.14</v>
      </c>
      <c r="G1483" s="13">
        <v>26935056</v>
      </c>
      <c r="H1483" s="14">
        <v>1.1916264090177001E-2</v>
      </c>
      <c r="I1483" s="14">
        <v>1.1845824447987201E-2</v>
      </c>
      <c r="J1483" s="11">
        <v>2024</v>
      </c>
      <c r="K1483" s="11">
        <v>9</v>
      </c>
      <c r="L1483" s="11">
        <v>3</v>
      </c>
      <c r="M1483" s="11" t="s">
        <v>40</v>
      </c>
    </row>
    <row r="1484" spans="1:13" x14ac:dyDescent="0.2">
      <c r="A1484" s="5">
        <v>45546</v>
      </c>
      <c r="B1484" s="6" t="s">
        <v>45</v>
      </c>
      <c r="C1484" s="7">
        <v>530.91999999999996</v>
      </c>
      <c r="D1484" s="7">
        <v>542.77</v>
      </c>
      <c r="E1484" s="7">
        <v>528.94000000000005</v>
      </c>
      <c r="F1484" s="7">
        <v>535.39</v>
      </c>
      <c r="G1484" s="8">
        <v>32756886</v>
      </c>
      <c r="H1484" s="9">
        <v>2.3402104317219998E-3</v>
      </c>
      <c r="I1484" s="9">
        <v>2.3374764039257E-3</v>
      </c>
      <c r="J1484" s="6">
        <v>2024</v>
      </c>
      <c r="K1484" s="6">
        <v>9</v>
      </c>
      <c r="L1484" s="6">
        <v>3</v>
      </c>
      <c r="M1484" s="6" t="s">
        <v>41</v>
      </c>
    </row>
    <row r="1485" spans="1:13" x14ac:dyDescent="0.2">
      <c r="A1485" s="10">
        <v>45547</v>
      </c>
      <c r="B1485" s="11" t="s">
        <v>45</v>
      </c>
      <c r="C1485" s="12">
        <v>536.41999999999996</v>
      </c>
      <c r="D1485" s="12">
        <v>548.13</v>
      </c>
      <c r="E1485" s="12">
        <v>540.04999999999995</v>
      </c>
      <c r="F1485" s="12">
        <v>544.07000000000005</v>
      </c>
      <c r="G1485" s="13">
        <v>15122600</v>
      </c>
      <c r="H1485" s="14">
        <v>1.6212480621603E-2</v>
      </c>
      <c r="I1485" s="14">
        <v>1.6082461760807101E-2</v>
      </c>
      <c r="J1485" s="11">
        <v>2024</v>
      </c>
      <c r="K1485" s="11">
        <v>9</v>
      </c>
      <c r="L1485" s="11">
        <v>3</v>
      </c>
      <c r="M1485" s="11" t="s">
        <v>42</v>
      </c>
    </row>
    <row r="1486" spans="1:13" x14ac:dyDescent="0.2">
      <c r="A1486" s="5">
        <v>45548</v>
      </c>
      <c r="B1486" s="6" t="s">
        <v>45</v>
      </c>
      <c r="C1486" s="7">
        <v>546.76</v>
      </c>
      <c r="D1486" s="7">
        <v>546.54999999999995</v>
      </c>
      <c r="E1486" s="7">
        <v>530.66</v>
      </c>
      <c r="F1486" s="7">
        <v>539.19000000000005</v>
      </c>
      <c r="G1486" s="8">
        <v>12884037</v>
      </c>
      <c r="H1486" s="9">
        <v>-8.9694340801733993E-3</v>
      </c>
      <c r="I1486" s="9">
        <v>-9.0099016163708995E-3</v>
      </c>
      <c r="J1486" s="6">
        <v>2024</v>
      </c>
      <c r="K1486" s="6">
        <v>9</v>
      </c>
      <c r="L1486" s="6">
        <v>3</v>
      </c>
      <c r="M1486" s="6" t="s">
        <v>43</v>
      </c>
    </row>
    <row r="1487" spans="1:13" x14ac:dyDescent="0.2">
      <c r="A1487" s="10">
        <v>45551</v>
      </c>
      <c r="B1487" s="11" t="s">
        <v>45</v>
      </c>
      <c r="C1487" s="12">
        <v>537.38</v>
      </c>
      <c r="D1487" s="12">
        <v>568.22</v>
      </c>
      <c r="E1487" s="12">
        <v>552.65</v>
      </c>
      <c r="F1487" s="12">
        <v>557.94000000000005</v>
      </c>
      <c r="G1487" s="13">
        <v>25287757</v>
      </c>
      <c r="H1487" s="14">
        <v>3.4774383797919001E-2</v>
      </c>
      <c r="I1487" s="14">
        <v>3.4183416286107902E-2</v>
      </c>
      <c r="J1487" s="11">
        <v>2024</v>
      </c>
      <c r="K1487" s="11">
        <v>9</v>
      </c>
      <c r="L1487" s="11">
        <v>3</v>
      </c>
      <c r="M1487" s="11" t="s">
        <v>44</v>
      </c>
    </row>
    <row r="1488" spans="1:13" x14ac:dyDescent="0.2">
      <c r="A1488" s="5">
        <v>45552</v>
      </c>
      <c r="B1488" s="6" t="s">
        <v>45</v>
      </c>
      <c r="C1488" s="7">
        <v>559.09</v>
      </c>
      <c r="D1488" s="7">
        <v>544.73</v>
      </c>
      <c r="E1488" s="7">
        <v>539.04999999999995</v>
      </c>
      <c r="F1488" s="7">
        <v>541.77</v>
      </c>
      <c r="G1488" s="8">
        <v>11698384</v>
      </c>
      <c r="H1488" s="9">
        <v>-2.89816109259061E-2</v>
      </c>
      <c r="I1488" s="9">
        <v>-2.9409872585799399E-2</v>
      </c>
      <c r="J1488" s="6">
        <v>2024</v>
      </c>
      <c r="K1488" s="6">
        <v>9</v>
      </c>
      <c r="L1488" s="6">
        <v>3</v>
      </c>
      <c r="M1488" s="6" t="s">
        <v>40</v>
      </c>
    </row>
    <row r="1489" spans="1:13" x14ac:dyDescent="0.2">
      <c r="A1489" s="10">
        <v>45553</v>
      </c>
      <c r="B1489" s="11" t="s">
        <v>45</v>
      </c>
      <c r="C1489" s="12">
        <v>540.16</v>
      </c>
      <c r="D1489" s="12">
        <v>536.75</v>
      </c>
      <c r="E1489" s="12">
        <v>520.30999999999995</v>
      </c>
      <c r="F1489" s="12">
        <v>528.73</v>
      </c>
      <c r="G1489" s="13">
        <v>26218035</v>
      </c>
      <c r="H1489" s="14">
        <v>-2.4069254480683599E-2</v>
      </c>
      <c r="I1489" s="14">
        <v>-2.4363652546361001E-2</v>
      </c>
      <c r="J1489" s="11">
        <v>2024</v>
      </c>
      <c r="K1489" s="11">
        <v>9</v>
      </c>
      <c r="L1489" s="11">
        <v>3</v>
      </c>
      <c r="M1489" s="11" t="s">
        <v>41</v>
      </c>
    </row>
    <row r="1490" spans="1:13" x14ac:dyDescent="0.2">
      <c r="A1490" s="5">
        <v>45554</v>
      </c>
      <c r="B1490" s="6" t="s">
        <v>45</v>
      </c>
      <c r="C1490" s="7">
        <v>526.19000000000005</v>
      </c>
      <c r="D1490" s="7">
        <v>545.79</v>
      </c>
      <c r="E1490" s="7">
        <v>540.64</v>
      </c>
      <c r="F1490" s="7">
        <v>543.85</v>
      </c>
      <c r="G1490" s="8">
        <v>29860548</v>
      </c>
      <c r="H1490" s="9">
        <v>2.85968263574982E-2</v>
      </c>
      <c r="I1490" s="9">
        <v>2.8195568953858899E-2</v>
      </c>
      <c r="J1490" s="6">
        <v>2024</v>
      </c>
      <c r="K1490" s="6">
        <v>9</v>
      </c>
      <c r="L1490" s="6">
        <v>3</v>
      </c>
      <c r="M1490" s="6" t="s">
        <v>42</v>
      </c>
    </row>
    <row r="1491" spans="1:13" x14ac:dyDescent="0.2">
      <c r="A1491" s="10">
        <v>45555</v>
      </c>
      <c r="B1491" s="11" t="s">
        <v>45</v>
      </c>
      <c r="C1491" s="12">
        <v>549.13</v>
      </c>
      <c r="D1491" s="12">
        <v>552.19000000000005</v>
      </c>
      <c r="E1491" s="12">
        <v>542.61</v>
      </c>
      <c r="F1491" s="12">
        <v>548.25</v>
      </c>
      <c r="G1491" s="13">
        <v>36223199</v>
      </c>
      <c r="H1491" s="14">
        <v>8.0904661211731004E-3</v>
      </c>
      <c r="I1491" s="14">
        <v>8.0579137581383003E-3</v>
      </c>
      <c r="J1491" s="11">
        <v>2024</v>
      </c>
      <c r="K1491" s="11">
        <v>9</v>
      </c>
      <c r="L1491" s="11">
        <v>3</v>
      </c>
      <c r="M1491" s="11" t="s">
        <v>43</v>
      </c>
    </row>
    <row r="1492" spans="1:13" x14ac:dyDescent="0.2">
      <c r="A1492" s="5">
        <v>45558</v>
      </c>
      <c r="B1492" s="6" t="s">
        <v>45</v>
      </c>
      <c r="C1492" s="7">
        <v>545.65</v>
      </c>
      <c r="D1492" s="7">
        <v>559.41</v>
      </c>
      <c r="E1492" s="7">
        <v>546</v>
      </c>
      <c r="F1492" s="7">
        <v>551.53</v>
      </c>
      <c r="G1492" s="8">
        <v>20740853</v>
      </c>
      <c r="H1492" s="9">
        <v>5.9826721386229001E-3</v>
      </c>
      <c r="I1492" s="9">
        <v>5.9648470149124E-3</v>
      </c>
      <c r="J1492" s="6">
        <v>2024</v>
      </c>
      <c r="K1492" s="6">
        <v>9</v>
      </c>
      <c r="L1492" s="6">
        <v>3</v>
      </c>
      <c r="M1492" s="6" t="s">
        <v>44</v>
      </c>
    </row>
    <row r="1493" spans="1:13" x14ac:dyDescent="0.2">
      <c r="A1493" s="10">
        <v>45559</v>
      </c>
      <c r="B1493" s="11" t="s">
        <v>45</v>
      </c>
      <c r="C1493" s="12">
        <v>548.19000000000005</v>
      </c>
      <c r="D1493" s="12">
        <v>557.76</v>
      </c>
      <c r="E1493" s="12">
        <v>552.80999999999995</v>
      </c>
      <c r="F1493" s="12">
        <v>555.61</v>
      </c>
      <c r="G1493" s="13">
        <v>26238566</v>
      </c>
      <c r="H1493" s="14">
        <v>7.3976030315666998E-3</v>
      </c>
      <c r="I1493" s="14">
        <v>7.3703749654216999E-3</v>
      </c>
      <c r="J1493" s="11">
        <v>2024</v>
      </c>
      <c r="K1493" s="11">
        <v>9</v>
      </c>
      <c r="L1493" s="11">
        <v>3</v>
      </c>
      <c r="M1493" s="11" t="s">
        <v>40</v>
      </c>
    </row>
    <row r="1494" spans="1:13" x14ac:dyDescent="0.2">
      <c r="A1494" s="5">
        <v>45560</v>
      </c>
      <c r="B1494" s="6" t="s">
        <v>45</v>
      </c>
      <c r="C1494" s="7">
        <v>556.17999999999995</v>
      </c>
      <c r="D1494" s="7">
        <v>566.33000000000004</v>
      </c>
      <c r="E1494" s="7">
        <v>553.08000000000004</v>
      </c>
      <c r="F1494" s="7">
        <v>560.97</v>
      </c>
      <c r="G1494" s="8">
        <v>30396539</v>
      </c>
      <c r="H1494" s="9">
        <v>9.6470545886502002E-3</v>
      </c>
      <c r="I1494" s="9">
        <v>9.6008188786466993E-3</v>
      </c>
      <c r="J1494" s="6">
        <v>2024</v>
      </c>
      <c r="K1494" s="6">
        <v>9</v>
      </c>
      <c r="L1494" s="6">
        <v>3</v>
      </c>
      <c r="M1494" s="6" t="s">
        <v>41</v>
      </c>
    </row>
    <row r="1495" spans="1:13" x14ac:dyDescent="0.2">
      <c r="A1495" s="10">
        <v>45561</v>
      </c>
      <c r="B1495" s="11" t="s">
        <v>45</v>
      </c>
      <c r="C1495" s="12">
        <v>561.67999999999995</v>
      </c>
      <c r="D1495" s="12">
        <v>571.28</v>
      </c>
      <c r="E1495" s="12">
        <v>559.17999999999995</v>
      </c>
      <c r="F1495" s="12">
        <v>563.95000000000005</v>
      </c>
      <c r="G1495" s="13">
        <v>17569418</v>
      </c>
      <c r="H1495" s="14">
        <v>5.3122270353137997E-3</v>
      </c>
      <c r="I1495" s="14">
        <v>5.2981669289472004E-3</v>
      </c>
      <c r="J1495" s="11">
        <v>2024</v>
      </c>
      <c r="K1495" s="11">
        <v>9</v>
      </c>
      <c r="L1495" s="11">
        <v>3</v>
      </c>
      <c r="M1495" s="11" t="s">
        <v>42</v>
      </c>
    </row>
    <row r="1496" spans="1:13" x14ac:dyDescent="0.2">
      <c r="A1496" s="5">
        <v>45562</v>
      </c>
      <c r="B1496" s="6" t="s">
        <v>45</v>
      </c>
      <c r="C1496" s="7">
        <v>565.73</v>
      </c>
      <c r="D1496" s="7">
        <v>560.01</v>
      </c>
      <c r="E1496" s="7">
        <v>550.66999999999996</v>
      </c>
      <c r="F1496" s="7">
        <v>555.77</v>
      </c>
      <c r="G1496" s="8">
        <v>32900246</v>
      </c>
      <c r="H1496" s="9">
        <v>-1.4504831988651601E-2</v>
      </c>
      <c r="I1496" s="9">
        <v>-1.46110554847426E-2</v>
      </c>
      <c r="J1496" s="6">
        <v>2024</v>
      </c>
      <c r="K1496" s="6">
        <v>9</v>
      </c>
      <c r="L1496" s="6">
        <v>3</v>
      </c>
      <c r="M1496" s="6" t="s">
        <v>43</v>
      </c>
    </row>
    <row r="1497" spans="1:13" x14ac:dyDescent="0.2">
      <c r="A1497" s="10">
        <v>45565</v>
      </c>
      <c r="B1497" s="11" t="s">
        <v>45</v>
      </c>
      <c r="C1497" s="12">
        <v>561.02</v>
      </c>
      <c r="D1497" s="12">
        <v>564.84</v>
      </c>
      <c r="E1497" s="12">
        <v>561.9</v>
      </c>
      <c r="F1497" s="12">
        <v>563.30999999999995</v>
      </c>
      <c r="G1497" s="13">
        <v>27144610</v>
      </c>
      <c r="H1497" s="14">
        <v>1.3566763229393399E-2</v>
      </c>
      <c r="I1497" s="14">
        <v>1.34755586716461E-2</v>
      </c>
      <c r="J1497" s="11">
        <v>2024</v>
      </c>
      <c r="K1497" s="11">
        <v>9</v>
      </c>
      <c r="L1497" s="11">
        <v>3</v>
      </c>
      <c r="M1497" s="11" t="s">
        <v>44</v>
      </c>
    </row>
    <row r="1498" spans="1:13" x14ac:dyDescent="0.2">
      <c r="A1498" s="5">
        <v>45566</v>
      </c>
      <c r="B1498" s="6" t="s">
        <v>45</v>
      </c>
      <c r="C1498" s="7">
        <v>561.24</v>
      </c>
      <c r="D1498" s="7">
        <v>575.77</v>
      </c>
      <c r="E1498" s="7">
        <v>564.45000000000005</v>
      </c>
      <c r="F1498" s="7">
        <v>569.54</v>
      </c>
      <c r="G1498" s="8">
        <v>20847664</v>
      </c>
      <c r="H1498" s="9">
        <v>1.1059629688803601E-2</v>
      </c>
      <c r="I1498" s="9">
        <v>1.0998919197945101E-2</v>
      </c>
      <c r="J1498" s="6">
        <v>2024</v>
      </c>
      <c r="K1498" s="6">
        <v>10</v>
      </c>
      <c r="L1498" s="6">
        <v>4</v>
      </c>
      <c r="M1498" s="6" t="s">
        <v>40</v>
      </c>
    </row>
    <row r="1499" spans="1:13" x14ac:dyDescent="0.2">
      <c r="A1499" s="10">
        <v>45567</v>
      </c>
      <c r="B1499" s="11" t="s">
        <v>45</v>
      </c>
      <c r="C1499" s="12">
        <v>567.98</v>
      </c>
      <c r="D1499" s="12">
        <v>590.72</v>
      </c>
      <c r="E1499" s="12">
        <v>576.41999999999996</v>
      </c>
      <c r="F1499" s="12">
        <v>582.84</v>
      </c>
      <c r="G1499" s="13">
        <v>26083162</v>
      </c>
      <c r="H1499" s="14">
        <v>2.3352178951434599E-2</v>
      </c>
      <c r="I1499" s="14">
        <v>2.3083688674879199E-2</v>
      </c>
      <c r="J1499" s="11">
        <v>2024</v>
      </c>
      <c r="K1499" s="11">
        <v>10</v>
      </c>
      <c r="L1499" s="11">
        <v>4</v>
      </c>
      <c r="M1499" s="11" t="s">
        <v>41</v>
      </c>
    </row>
    <row r="1500" spans="1:13" x14ac:dyDescent="0.2">
      <c r="A1500" s="5">
        <v>45568</v>
      </c>
      <c r="B1500" s="6" t="s">
        <v>45</v>
      </c>
      <c r="C1500" s="7">
        <v>587.27</v>
      </c>
      <c r="D1500" s="7">
        <v>604.04999999999995</v>
      </c>
      <c r="E1500" s="7">
        <v>595.87</v>
      </c>
      <c r="F1500" s="7">
        <v>599.61</v>
      </c>
      <c r="G1500" s="8">
        <v>23976531</v>
      </c>
      <c r="H1500" s="9">
        <v>2.8772905085443699E-2</v>
      </c>
      <c r="I1500" s="9">
        <v>2.8366737728906299E-2</v>
      </c>
      <c r="J1500" s="6">
        <v>2024</v>
      </c>
      <c r="K1500" s="6">
        <v>10</v>
      </c>
      <c r="L1500" s="6">
        <v>4</v>
      </c>
      <c r="M1500" s="6" t="s">
        <v>42</v>
      </c>
    </row>
    <row r="1501" spans="1:13" x14ac:dyDescent="0.2">
      <c r="A1501" s="10">
        <v>45569</v>
      </c>
      <c r="B1501" s="11" t="s">
        <v>45</v>
      </c>
      <c r="C1501" s="12">
        <v>602.27</v>
      </c>
      <c r="D1501" s="12">
        <v>607.36</v>
      </c>
      <c r="E1501" s="12">
        <v>598.89</v>
      </c>
      <c r="F1501" s="12">
        <v>603.1</v>
      </c>
      <c r="G1501" s="13">
        <v>31591813</v>
      </c>
      <c r="H1501" s="14">
        <v>5.8204499591400999E-3</v>
      </c>
      <c r="I1501" s="14">
        <v>5.8035765823809997E-3</v>
      </c>
      <c r="J1501" s="11">
        <v>2024</v>
      </c>
      <c r="K1501" s="11">
        <v>10</v>
      </c>
      <c r="L1501" s="11">
        <v>4</v>
      </c>
      <c r="M1501" s="11" t="s">
        <v>43</v>
      </c>
    </row>
    <row r="1502" spans="1:13" x14ac:dyDescent="0.2">
      <c r="A1502" s="5">
        <v>45572</v>
      </c>
      <c r="B1502" s="6" t="s">
        <v>45</v>
      </c>
      <c r="C1502" s="7">
        <v>605.38</v>
      </c>
      <c r="D1502" s="7">
        <v>594.35</v>
      </c>
      <c r="E1502" s="7">
        <v>590.44000000000005</v>
      </c>
      <c r="F1502" s="7">
        <v>591.9</v>
      </c>
      <c r="G1502" s="8">
        <v>22437592</v>
      </c>
      <c r="H1502" s="9">
        <v>-1.8570717957221001E-2</v>
      </c>
      <c r="I1502" s="9">
        <v>-1.8745318760261798E-2</v>
      </c>
      <c r="J1502" s="6">
        <v>2024</v>
      </c>
      <c r="K1502" s="6">
        <v>10</v>
      </c>
      <c r="L1502" s="6">
        <v>4</v>
      </c>
      <c r="M1502" s="6" t="s">
        <v>44</v>
      </c>
    </row>
    <row r="1503" spans="1:13" x14ac:dyDescent="0.2">
      <c r="A1503" s="10">
        <v>45573</v>
      </c>
      <c r="B1503" s="11" t="s">
        <v>45</v>
      </c>
      <c r="C1503" s="12">
        <v>590.25</v>
      </c>
      <c r="D1503" s="12">
        <v>621.67999999999995</v>
      </c>
      <c r="E1503" s="12">
        <v>601.19000000000005</v>
      </c>
      <c r="F1503" s="12">
        <v>609.01</v>
      </c>
      <c r="G1503" s="13">
        <v>26762535</v>
      </c>
      <c r="H1503" s="14">
        <v>2.89069099510053E-2</v>
      </c>
      <c r="I1503" s="14">
        <v>2.8496986239653001E-2</v>
      </c>
      <c r="J1503" s="11">
        <v>2024</v>
      </c>
      <c r="K1503" s="11">
        <v>10</v>
      </c>
      <c r="L1503" s="11">
        <v>4</v>
      </c>
      <c r="M1503" s="11" t="s">
        <v>40</v>
      </c>
    </row>
    <row r="1504" spans="1:13" x14ac:dyDescent="0.2">
      <c r="A1504" s="5">
        <v>45574</v>
      </c>
      <c r="B1504" s="6" t="s">
        <v>45</v>
      </c>
      <c r="C1504" s="7">
        <v>612.25</v>
      </c>
      <c r="D1504" s="7">
        <v>602.71</v>
      </c>
      <c r="E1504" s="7">
        <v>594.78</v>
      </c>
      <c r="F1504" s="7">
        <v>599.67999999999995</v>
      </c>
      <c r="G1504" s="8">
        <v>20751039</v>
      </c>
      <c r="H1504" s="9">
        <v>-1.53199454852959E-2</v>
      </c>
      <c r="I1504" s="9">
        <v>-1.5438508326329699E-2</v>
      </c>
      <c r="J1504" s="6">
        <v>2024</v>
      </c>
      <c r="K1504" s="6">
        <v>10</v>
      </c>
      <c r="L1504" s="6">
        <v>4</v>
      </c>
      <c r="M1504" s="6" t="s">
        <v>41</v>
      </c>
    </row>
    <row r="1505" spans="1:13" x14ac:dyDescent="0.2">
      <c r="A1505" s="10">
        <v>45575</v>
      </c>
      <c r="B1505" s="11" t="s">
        <v>45</v>
      </c>
      <c r="C1505" s="12">
        <v>601.96</v>
      </c>
      <c r="D1505" s="12">
        <v>609.66999999999996</v>
      </c>
      <c r="E1505" s="12">
        <v>597.28</v>
      </c>
      <c r="F1505" s="12">
        <v>603.24</v>
      </c>
      <c r="G1505" s="13">
        <v>18869049</v>
      </c>
      <c r="H1505" s="14">
        <v>5.9364994663821001E-3</v>
      </c>
      <c r="I1505" s="14">
        <v>5.9189478824815999E-3</v>
      </c>
      <c r="J1505" s="11">
        <v>2024</v>
      </c>
      <c r="K1505" s="11">
        <v>10</v>
      </c>
      <c r="L1505" s="11">
        <v>4</v>
      </c>
      <c r="M1505" s="11" t="s">
        <v>42</v>
      </c>
    </row>
    <row r="1506" spans="1:13" x14ac:dyDescent="0.2">
      <c r="A1506" s="5">
        <v>45576</v>
      </c>
      <c r="B1506" s="6" t="s">
        <v>45</v>
      </c>
      <c r="C1506" s="7">
        <v>603.78</v>
      </c>
      <c r="D1506" s="7">
        <v>610.5</v>
      </c>
      <c r="E1506" s="7">
        <v>595.55999999999995</v>
      </c>
      <c r="F1506" s="7">
        <v>601.16</v>
      </c>
      <c r="G1506" s="8">
        <v>26320172</v>
      </c>
      <c r="H1506" s="9">
        <v>-3.4480472117234002E-3</v>
      </c>
      <c r="I1506" s="9">
        <v>-3.4540054265906001E-3</v>
      </c>
      <c r="J1506" s="6">
        <v>2024</v>
      </c>
      <c r="K1506" s="6">
        <v>10</v>
      </c>
      <c r="L1506" s="6">
        <v>4</v>
      </c>
      <c r="M1506" s="6" t="s">
        <v>43</v>
      </c>
    </row>
    <row r="1507" spans="1:13" x14ac:dyDescent="0.2">
      <c r="A1507" s="10">
        <v>45579</v>
      </c>
      <c r="B1507" s="11" t="s">
        <v>45</v>
      </c>
      <c r="C1507" s="12">
        <v>599.5</v>
      </c>
      <c r="D1507" s="12">
        <v>606.03</v>
      </c>
      <c r="E1507" s="12">
        <v>589.39</v>
      </c>
      <c r="F1507" s="12">
        <v>597.45000000000005</v>
      </c>
      <c r="G1507" s="13">
        <v>19103002</v>
      </c>
      <c r="H1507" s="14">
        <v>-6.1714019562179E-3</v>
      </c>
      <c r="I1507" s="14">
        <v>-6.1905237701305E-3</v>
      </c>
      <c r="J1507" s="11">
        <v>2024</v>
      </c>
      <c r="K1507" s="11">
        <v>10</v>
      </c>
      <c r="L1507" s="11">
        <v>4</v>
      </c>
      <c r="M1507" s="11" t="s">
        <v>44</v>
      </c>
    </row>
    <row r="1508" spans="1:13" x14ac:dyDescent="0.2">
      <c r="A1508" s="5">
        <v>45580</v>
      </c>
      <c r="B1508" s="6" t="s">
        <v>45</v>
      </c>
      <c r="C1508" s="7">
        <v>597.75</v>
      </c>
      <c r="D1508" s="7">
        <v>611.33000000000004</v>
      </c>
      <c r="E1508" s="7">
        <v>592.82000000000005</v>
      </c>
      <c r="F1508" s="7">
        <v>605.04</v>
      </c>
      <c r="G1508" s="8">
        <v>31786761</v>
      </c>
      <c r="H1508" s="9">
        <v>1.27039919658547E-2</v>
      </c>
      <c r="I1508" s="9">
        <v>1.26239732520109E-2</v>
      </c>
      <c r="J1508" s="6">
        <v>2024</v>
      </c>
      <c r="K1508" s="6">
        <v>10</v>
      </c>
      <c r="L1508" s="6">
        <v>4</v>
      </c>
      <c r="M1508" s="6" t="s">
        <v>40</v>
      </c>
    </row>
    <row r="1509" spans="1:13" x14ac:dyDescent="0.2">
      <c r="A1509" s="10">
        <v>45581</v>
      </c>
      <c r="B1509" s="11" t="s">
        <v>45</v>
      </c>
      <c r="C1509" s="12">
        <v>609.75</v>
      </c>
      <c r="D1509" s="12">
        <v>619.86</v>
      </c>
      <c r="E1509" s="12">
        <v>597.96</v>
      </c>
      <c r="F1509" s="12">
        <v>607.73</v>
      </c>
      <c r="G1509" s="13">
        <v>29860770</v>
      </c>
      <c r="H1509" s="14">
        <v>4.4459870421790998E-3</v>
      </c>
      <c r="I1509" s="14">
        <v>4.4361328387673999E-3</v>
      </c>
      <c r="J1509" s="11">
        <v>2024</v>
      </c>
      <c r="K1509" s="11">
        <v>10</v>
      </c>
      <c r="L1509" s="11">
        <v>4</v>
      </c>
      <c r="M1509" s="11" t="s">
        <v>41</v>
      </c>
    </row>
    <row r="1510" spans="1:13" x14ac:dyDescent="0.2">
      <c r="A1510" s="5">
        <v>45582</v>
      </c>
      <c r="B1510" s="6" t="s">
        <v>45</v>
      </c>
      <c r="C1510" s="7">
        <v>604.59</v>
      </c>
      <c r="D1510" s="7">
        <v>616.27</v>
      </c>
      <c r="E1510" s="7">
        <v>609.16</v>
      </c>
      <c r="F1510" s="7">
        <v>613.02</v>
      </c>
      <c r="G1510" s="8">
        <v>19872591</v>
      </c>
      <c r="H1510" s="9">
        <v>8.7045233903213001E-3</v>
      </c>
      <c r="I1510" s="9">
        <v>8.6668574448458009E-3</v>
      </c>
      <c r="J1510" s="6">
        <v>2024</v>
      </c>
      <c r="K1510" s="6">
        <v>10</v>
      </c>
      <c r="L1510" s="6">
        <v>4</v>
      </c>
      <c r="M1510" s="6" t="s">
        <v>42</v>
      </c>
    </row>
    <row r="1511" spans="1:13" x14ac:dyDescent="0.2">
      <c r="A1511" s="10">
        <v>45583</v>
      </c>
      <c r="B1511" s="11" t="s">
        <v>45</v>
      </c>
      <c r="C1511" s="12">
        <v>610.71</v>
      </c>
      <c r="D1511" s="12">
        <v>608.88</v>
      </c>
      <c r="E1511" s="12">
        <v>599.87</v>
      </c>
      <c r="F1511" s="12">
        <v>605.55999999999995</v>
      </c>
      <c r="G1511" s="13">
        <v>26655885</v>
      </c>
      <c r="H1511" s="14">
        <v>-1.2169260383021701E-2</v>
      </c>
      <c r="I1511" s="14">
        <v>-1.22439120877092E-2</v>
      </c>
      <c r="J1511" s="11">
        <v>2024</v>
      </c>
      <c r="K1511" s="11">
        <v>10</v>
      </c>
      <c r="L1511" s="11">
        <v>4</v>
      </c>
      <c r="M1511" s="11" t="s">
        <v>43</v>
      </c>
    </row>
    <row r="1512" spans="1:13" x14ac:dyDescent="0.2">
      <c r="A1512" s="5">
        <v>45586</v>
      </c>
      <c r="B1512" s="6" t="s">
        <v>45</v>
      </c>
      <c r="C1512" s="7">
        <v>603.76</v>
      </c>
      <c r="D1512" s="7">
        <v>609.11</v>
      </c>
      <c r="E1512" s="7">
        <v>594.76</v>
      </c>
      <c r="F1512" s="7">
        <v>604.26</v>
      </c>
      <c r="G1512" s="8">
        <v>19845273</v>
      </c>
      <c r="H1512" s="9">
        <v>-2.1467732346918001E-3</v>
      </c>
      <c r="I1512" s="9">
        <v>-2.1490808555697E-3</v>
      </c>
      <c r="J1512" s="6">
        <v>2024</v>
      </c>
      <c r="K1512" s="6">
        <v>10</v>
      </c>
      <c r="L1512" s="6">
        <v>4</v>
      </c>
      <c r="M1512" s="6" t="s">
        <v>44</v>
      </c>
    </row>
    <row r="1513" spans="1:13" x14ac:dyDescent="0.2">
      <c r="A1513" s="10">
        <v>45587</v>
      </c>
      <c r="B1513" s="11" t="s">
        <v>45</v>
      </c>
      <c r="C1513" s="12">
        <v>603.08000000000004</v>
      </c>
      <c r="D1513" s="12">
        <v>599.91</v>
      </c>
      <c r="E1513" s="12">
        <v>593.71</v>
      </c>
      <c r="F1513" s="12">
        <v>597.33000000000004</v>
      </c>
      <c r="G1513" s="13">
        <v>15449582</v>
      </c>
      <c r="H1513" s="14">
        <v>-1.14685731307714E-2</v>
      </c>
      <c r="I1513" s="14">
        <v>-1.15348443940551E-2</v>
      </c>
      <c r="J1513" s="11">
        <v>2024</v>
      </c>
      <c r="K1513" s="11">
        <v>10</v>
      </c>
      <c r="L1513" s="11">
        <v>4</v>
      </c>
      <c r="M1513" s="11" t="s">
        <v>40</v>
      </c>
    </row>
    <row r="1514" spans="1:13" x14ac:dyDescent="0.2">
      <c r="A1514" s="5">
        <v>45588</v>
      </c>
      <c r="B1514" s="6" t="s">
        <v>45</v>
      </c>
      <c r="C1514" s="7">
        <v>597.29</v>
      </c>
      <c r="D1514" s="7">
        <v>600.48</v>
      </c>
      <c r="E1514" s="7">
        <v>591.13</v>
      </c>
      <c r="F1514" s="7">
        <v>595.80999999999995</v>
      </c>
      <c r="G1514" s="8">
        <v>20899145</v>
      </c>
      <c r="H1514" s="9">
        <v>-2.5446570572381002E-3</v>
      </c>
      <c r="I1514" s="9">
        <v>-2.5479001999665E-3</v>
      </c>
      <c r="J1514" s="6">
        <v>2024</v>
      </c>
      <c r="K1514" s="6">
        <v>10</v>
      </c>
      <c r="L1514" s="6">
        <v>4</v>
      </c>
      <c r="M1514" s="6" t="s">
        <v>41</v>
      </c>
    </row>
    <row r="1515" spans="1:13" x14ac:dyDescent="0.2">
      <c r="A1515" s="10">
        <v>45589</v>
      </c>
      <c r="B1515" s="11" t="s">
        <v>45</v>
      </c>
      <c r="C1515" s="12">
        <v>598.51</v>
      </c>
      <c r="D1515" s="12">
        <v>597.96</v>
      </c>
      <c r="E1515" s="12">
        <v>593.23</v>
      </c>
      <c r="F1515" s="12">
        <v>595.04999999999995</v>
      </c>
      <c r="G1515" s="13">
        <v>24625457</v>
      </c>
      <c r="H1515" s="14">
        <v>-1.2755744280894001E-3</v>
      </c>
      <c r="I1515" s="14">
        <v>-1.2763886656376E-3</v>
      </c>
      <c r="J1515" s="11">
        <v>2024</v>
      </c>
      <c r="K1515" s="11">
        <v>10</v>
      </c>
      <c r="L1515" s="11">
        <v>4</v>
      </c>
      <c r="M1515" s="11" t="s">
        <v>42</v>
      </c>
    </row>
    <row r="1516" spans="1:13" x14ac:dyDescent="0.2">
      <c r="A1516" s="5">
        <v>45590</v>
      </c>
      <c r="B1516" s="6" t="s">
        <v>45</v>
      </c>
      <c r="C1516" s="7">
        <v>596.35</v>
      </c>
      <c r="D1516" s="7">
        <v>624.62</v>
      </c>
      <c r="E1516" s="7">
        <v>606.69000000000005</v>
      </c>
      <c r="F1516" s="7">
        <v>612.95000000000005</v>
      </c>
      <c r="G1516" s="8">
        <v>29233006</v>
      </c>
      <c r="H1516" s="9">
        <v>3.0081505755818999E-2</v>
      </c>
      <c r="I1516" s="9">
        <v>2.9637930912554501E-2</v>
      </c>
      <c r="J1516" s="6">
        <v>2024</v>
      </c>
      <c r="K1516" s="6">
        <v>10</v>
      </c>
      <c r="L1516" s="6">
        <v>4</v>
      </c>
      <c r="M1516" s="6" t="s">
        <v>43</v>
      </c>
    </row>
    <row r="1517" spans="1:13" x14ac:dyDescent="0.2">
      <c r="A1517" s="10">
        <v>45593</v>
      </c>
      <c r="B1517" s="11" t="s">
        <v>45</v>
      </c>
      <c r="C1517" s="12">
        <v>613.12</v>
      </c>
      <c r="D1517" s="12">
        <v>615.44000000000005</v>
      </c>
      <c r="E1517" s="12">
        <v>601.57000000000005</v>
      </c>
      <c r="F1517" s="12">
        <v>610.80999999999995</v>
      </c>
      <c r="G1517" s="13">
        <v>26146616</v>
      </c>
      <c r="H1517" s="14">
        <v>-3.4913125050984001E-3</v>
      </c>
      <c r="I1517" s="14">
        <v>-3.4974213593599E-3</v>
      </c>
      <c r="J1517" s="11">
        <v>2024</v>
      </c>
      <c r="K1517" s="11">
        <v>10</v>
      </c>
      <c r="L1517" s="11">
        <v>4</v>
      </c>
      <c r="M1517" s="11" t="s">
        <v>44</v>
      </c>
    </row>
    <row r="1518" spans="1:13" x14ac:dyDescent="0.2">
      <c r="A1518" s="5">
        <v>45594</v>
      </c>
      <c r="B1518" s="6" t="s">
        <v>45</v>
      </c>
      <c r="C1518" s="7">
        <v>611.61</v>
      </c>
      <c r="D1518" s="7">
        <v>598.88</v>
      </c>
      <c r="E1518" s="7">
        <v>587.05999999999995</v>
      </c>
      <c r="F1518" s="7">
        <v>591.04999999999995</v>
      </c>
      <c r="G1518" s="8">
        <v>32824599</v>
      </c>
      <c r="H1518" s="9">
        <v>-3.2350485420998297E-2</v>
      </c>
      <c r="I1518" s="9">
        <v>-3.2885328985257499E-2</v>
      </c>
      <c r="J1518" s="6">
        <v>2024</v>
      </c>
      <c r="K1518" s="6">
        <v>10</v>
      </c>
      <c r="L1518" s="6">
        <v>4</v>
      </c>
      <c r="M1518" s="6" t="s">
        <v>40</v>
      </c>
    </row>
    <row r="1519" spans="1:13" x14ac:dyDescent="0.2">
      <c r="A1519" s="10">
        <v>45595</v>
      </c>
      <c r="B1519" s="11" t="s">
        <v>45</v>
      </c>
      <c r="C1519" s="12">
        <v>592.79</v>
      </c>
      <c r="D1519" s="12">
        <v>612.07000000000005</v>
      </c>
      <c r="E1519" s="12">
        <v>597.34</v>
      </c>
      <c r="F1519" s="12">
        <v>604.54</v>
      </c>
      <c r="G1519" s="13">
        <v>18625395</v>
      </c>
      <c r="H1519" s="14">
        <v>2.28237881735893E-2</v>
      </c>
      <c r="I1519" s="14">
        <v>2.2567222058048699E-2</v>
      </c>
      <c r="J1519" s="11">
        <v>2024</v>
      </c>
      <c r="K1519" s="11">
        <v>10</v>
      </c>
      <c r="L1519" s="11">
        <v>4</v>
      </c>
      <c r="M1519" s="11" t="s">
        <v>41</v>
      </c>
    </row>
    <row r="1520" spans="1:13" x14ac:dyDescent="0.2">
      <c r="A1520" s="5">
        <v>45596</v>
      </c>
      <c r="B1520" s="6" t="s">
        <v>45</v>
      </c>
      <c r="C1520" s="7">
        <v>599.73</v>
      </c>
      <c r="D1520" s="7">
        <v>615.12</v>
      </c>
      <c r="E1520" s="7">
        <v>603.33000000000004</v>
      </c>
      <c r="F1520" s="7">
        <v>609.19000000000005</v>
      </c>
      <c r="G1520" s="8">
        <v>22328554</v>
      </c>
      <c r="H1520" s="9">
        <v>7.6917987229960004E-3</v>
      </c>
      <c r="I1520" s="9">
        <v>7.6623676613917996E-3</v>
      </c>
      <c r="J1520" s="6">
        <v>2024</v>
      </c>
      <c r="K1520" s="6">
        <v>10</v>
      </c>
      <c r="L1520" s="6">
        <v>4</v>
      </c>
      <c r="M1520" s="6" t="s">
        <v>42</v>
      </c>
    </row>
    <row r="1521" spans="1:13" x14ac:dyDescent="0.2">
      <c r="A1521" s="10">
        <v>45597</v>
      </c>
      <c r="B1521" s="11" t="s">
        <v>45</v>
      </c>
      <c r="C1521" s="12">
        <v>612.27</v>
      </c>
      <c r="D1521" s="12">
        <v>617.36</v>
      </c>
      <c r="E1521" s="12">
        <v>599.97</v>
      </c>
      <c r="F1521" s="12">
        <v>608.29</v>
      </c>
      <c r="G1521" s="13">
        <v>40943203</v>
      </c>
      <c r="H1521" s="14">
        <v>-1.4773715917858999E-3</v>
      </c>
      <c r="I1521" s="14">
        <v>-1.4784639812387001E-3</v>
      </c>
      <c r="J1521" s="11">
        <v>2024</v>
      </c>
      <c r="K1521" s="11">
        <v>11</v>
      </c>
      <c r="L1521" s="11">
        <v>4</v>
      </c>
      <c r="M1521" s="11" t="s">
        <v>43</v>
      </c>
    </row>
    <row r="1522" spans="1:13" x14ac:dyDescent="0.2">
      <c r="A1522" s="5">
        <v>45600</v>
      </c>
      <c r="B1522" s="6" t="s">
        <v>45</v>
      </c>
      <c r="C1522" s="7">
        <v>605.91999999999996</v>
      </c>
      <c r="D1522" s="7">
        <v>615.87</v>
      </c>
      <c r="E1522" s="7">
        <v>597.79</v>
      </c>
      <c r="F1522" s="7">
        <v>604.47</v>
      </c>
      <c r="G1522" s="8">
        <v>14006924</v>
      </c>
      <c r="H1522" s="9">
        <v>-6.2798993900933997E-3</v>
      </c>
      <c r="I1522" s="9">
        <v>-6.2997009028033998E-3</v>
      </c>
      <c r="J1522" s="6">
        <v>2024</v>
      </c>
      <c r="K1522" s="6">
        <v>11</v>
      </c>
      <c r="L1522" s="6">
        <v>4</v>
      </c>
      <c r="M1522" s="6" t="s">
        <v>44</v>
      </c>
    </row>
    <row r="1523" spans="1:13" x14ac:dyDescent="0.2">
      <c r="A1523" s="10">
        <v>45601</v>
      </c>
      <c r="B1523" s="11" t="s">
        <v>45</v>
      </c>
      <c r="C1523" s="12">
        <v>603.21</v>
      </c>
      <c r="D1523" s="12">
        <v>605.97</v>
      </c>
      <c r="E1523" s="12">
        <v>587.91</v>
      </c>
      <c r="F1523" s="12">
        <v>595.88</v>
      </c>
      <c r="G1523" s="13">
        <v>21830095</v>
      </c>
      <c r="H1523" s="14">
        <v>-1.42107962347181E-2</v>
      </c>
      <c r="I1523" s="14">
        <v>-1.43127365203923E-2</v>
      </c>
      <c r="J1523" s="11">
        <v>2024</v>
      </c>
      <c r="K1523" s="11">
        <v>11</v>
      </c>
      <c r="L1523" s="11">
        <v>4</v>
      </c>
      <c r="M1523" s="11" t="s">
        <v>40</v>
      </c>
    </row>
    <row r="1524" spans="1:13" x14ac:dyDescent="0.2">
      <c r="A1524" s="5">
        <v>45602</v>
      </c>
      <c r="B1524" s="6" t="s">
        <v>45</v>
      </c>
      <c r="C1524" s="7">
        <v>596.84</v>
      </c>
      <c r="D1524" s="7">
        <v>617.29999999999995</v>
      </c>
      <c r="E1524" s="7">
        <v>612.25</v>
      </c>
      <c r="F1524" s="7">
        <v>614.71</v>
      </c>
      <c r="G1524" s="8">
        <v>18127455</v>
      </c>
      <c r="H1524" s="9">
        <v>3.1600322212525997E-2</v>
      </c>
      <c r="I1524" s="9">
        <v>3.1111307367506801E-2</v>
      </c>
      <c r="J1524" s="6">
        <v>2024</v>
      </c>
      <c r="K1524" s="6">
        <v>11</v>
      </c>
      <c r="L1524" s="6">
        <v>4</v>
      </c>
      <c r="M1524" s="6" t="s">
        <v>41</v>
      </c>
    </row>
    <row r="1525" spans="1:13" x14ac:dyDescent="0.2">
      <c r="A1525" s="10">
        <v>45603</v>
      </c>
      <c r="B1525" s="11" t="s">
        <v>45</v>
      </c>
      <c r="C1525" s="12">
        <v>614.49</v>
      </c>
      <c r="D1525" s="12">
        <v>619.26</v>
      </c>
      <c r="E1525" s="12">
        <v>612.19000000000005</v>
      </c>
      <c r="F1525" s="12">
        <v>615.57000000000005</v>
      </c>
      <c r="G1525" s="13">
        <v>23576637</v>
      </c>
      <c r="H1525" s="14">
        <v>1.3990336906835E-3</v>
      </c>
      <c r="I1525" s="14">
        <v>1.3980559548669E-3</v>
      </c>
      <c r="J1525" s="11">
        <v>2024</v>
      </c>
      <c r="K1525" s="11">
        <v>11</v>
      </c>
      <c r="L1525" s="11">
        <v>4</v>
      </c>
      <c r="M1525" s="11" t="s">
        <v>42</v>
      </c>
    </row>
    <row r="1526" spans="1:13" x14ac:dyDescent="0.2">
      <c r="A1526" s="5">
        <v>45604</v>
      </c>
      <c r="B1526" s="6" t="s">
        <v>45</v>
      </c>
      <c r="C1526" s="7">
        <v>616.99</v>
      </c>
      <c r="D1526" s="7">
        <v>603.70000000000005</v>
      </c>
      <c r="E1526" s="7">
        <v>595.55999999999995</v>
      </c>
      <c r="F1526" s="7">
        <v>599.30999999999995</v>
      </c>
      <c r="G1526" s="8">
        <v>21945049</v>
      </c>
      <c r="H1526" s="9">
        <v>-2.6414542619036099E-2</v>
      </c>
      <c r="I1526" s="9">
        <v>-2.6769674375015699E-2</v>
      </c>
      <c r="J1526" s="6">
        <v>2024</v>
      </c>
      <c r="K1526" s="6">
        <v>11</v>
      </c>
      <c r="L1526" s="6">
        <v>4</v>
      </c>
      <c r="M1526" s="6" t="s">
        <v>43</v>
      </c>
    </row>
    <row r="1527" spans="1:13" x14ac:dyDescent="0.2">
      <c r="A1527" s="10">
        <v>45607</v>
      </c>
      <c r="B1527" s="11" t="s">
        <v>45</v>
      </c>
      <c r="C1527" s="12">
        <v>599.71</v>
      </c>
      <c r="D1527" s="12">
        <v>608.64</v>
      </c>
      <c r="E1527" s="12">
        <v>596.16999999999996</v>
      </c>
      <c r="F1527" s="12">
        <v>602.77</v>
      </c>
      <c r="G1527" s="13">
        <v>29949794</v>
      </c>
      <c r="H1527" s="14">
        <v>5.7733059685305E-3</v>
      </c>
      <c r="I1527" s="14">
        <v>5.7567043046367998E-3</v>
      </c>
      <c r="J1527" s="11">
        <v>2024</v>
      </c>
      <c r="K1527" s="11">
        <v>11</v>
      </c>
      <c r="L1527" s="11">
        <v>4</v>
      </c>
      <c r="M1527" s="11" t="s">
        <v>44</v>
      </c>
    </row>
    <row r="1528" spans="1:13" x14ac:dyDescent="0.2">
      <c r="A1528" s="5">
        <v>45608</v>
      </c>
      <c r="B1528" s="6" t="s">
        <v>45</v>
      </c>
      <c r="C1528" s="7">
        <v>601.94000000000005</v>
      </c>
      <c r="D1528" s="7">
        <v>620.11</v>
      </c>
      <c r="E1528" s="7">
        <v>606.46</v>
      </c>
      <c r="F1528" s="7">
        <v>614.69000000000005</v>
      </c>
      <c r="G1528" s="8">
        <v>26991770</v>
      </c>
      <c r="H1528" s="9">
        <v>1.97753703734426E-2</v>
      </c>
      <c r="I1528" s="9">
        <v>1.9582377918990399E-2</v>
      </c>
      <c r="J1528" s="6">
        <v>2024</v>
      </c>
      <c r="K1528" s="6">
        <v>11</v>
      </c>
      <c r="L1528" s="6">
        <v>4</v>
      </c>
      <c r="M1528" s="6" t="s">
        <v>40</v>
      </c>
    </row>
    <row r="1529" spans="1:13" x14ac:dyDescent="0.2">
      <c r="A1529" s="10">
        <v>45609</v>
      </c>
      <c r="B1529" s="11" t="s">
        <v>45</v>
      </c>
      <c r="C1529" s="12">
        <v>619.13</v>
      </c>
      <c r="D1529" s="12">
        <v>621.41</v>
      </c>
      <c r="E1529" s="12">
        <v>610.14</v>
      </c>
      <c r="F1529" s="12">
        <v>616.57000000000005</v>
      </c>
      <c r="G1529" s="13">
        <v>16897920</v>
      </c>
      <c r="H1529" s="14">
        <v>3.0584522279521998E-3</v>
      </c>
      <c r="I1529" s="14">
        <v>3.0537846775019E-3</v>
      </c>
      <c r="J1529" s="11">
        <v>2024</v>
      </c>
      <c r="K1529" s="11">
        <v>11</v>
      </c>
      <c r="L1529" s="11">
        <v>4</v>
      </c>
      <c r="M1529" s="11" t="s">
        <v>41</v>
      </c>
    </row>
    <row r="1530" spans="1:13" x14ac:dyDescent="0.2">
      <c r="A1530" s="5">
        <v>45610</v>
      </c>
      <c r="B1530" s="6" t="s">
        <v>45</v>
      </c>
      <c r="C1530" s="7">
        <v>618.63</v>
      </c>
      <c r="D1530" s="7">
        <v>616.66999999999996</v>
      </c>
      <c r="E1530" s="7">
        <v>596.64</v>
      </c>
      <c r="F1530" s="7">
        <v>608.23</v>
      </c>
      <c r="G1530" s="8">
        <v>20956046</v>
      </c>
      <c r="H1530" s="9">
        <v>-1.35264446859237E-2</v>
      </c>
      <c r="I1530" s="9">
        <v>-1.36187604534516E-2</v>
      </c>
      <c r="J1530" s="6">
        <v>2024</v>
      </c>
      <c r="K1530" s="6">
        <v>11</v>
      </c>
      <c r="L1530" s="6">
        <v>4</v>
      </c>
      <c r="M1530" s="6" t="s">
        <v>42</v>
      </c>
    </row>
    <row r="1531" spans="1:13" x14ac:dyDescent="0.2">
      <c r="A1531" s="10">
        <v>45611</v>
      </c>
      <c r="B1531" s="11" t="s">
        <v>45</v>
      </c>
      <c r="C1531" s="12">
        <v>609.1</v>
      </c>
      <c r="D1531" s="12">
        <v>601.77</v>
      </c>
      <c r="E1531" s="12">
        <v>595.58000000000004</v>
      </c>
      <c r="F1531" s="12">
        <v>599.16999999999996</v>
      </c>
      <c r="G1531" s="13">
        <v>24999122</v>
      </c>
      <c r="H1531" s="14">
        <v>-1.48956809101821E-2</v>
      </c>
      <c r="I1531" s="14">
        <v>-1.50077357124744E-2</v>
      </c>
      <c r="J1531" s="11">
        <v>2024</v>
      </c>
      <c r="K1531" s="11">
        <v>11</v>
      </c>
      <c r="L1531" s="11">
        <v>4</v>
      </c>
      <c r="M1531" s="11" t="s">
        <v>43</v>
      </c>
    </row>
    <row r="1532" spans="1:13" x14ac:dyDescent="0.2">
      <c r="A1532" s="5">
        <v>45614</v>
      </c>
      <c r="B1532" s="6" t="s">
        <v>45</v>
      </c>
      <c r="C1532" s="7">
        <v>601.13</v>
      </c>
      <c r="D1532" s="7">
        <v>596.66999999999996</v>
      </c>
      <c r="E1532" s="7">
        <v>583.25</v>
      </c>
      <c r="F1532" s="7">
        <v>590.91999999999996</v>
      </c>
      <c r="G1532" s="8">
        <v>31208487</v>
      </c>
      <c r="H1532" s="9">
        <v>-1.3769047181935E-2</v>
      </c>
      <c r="I1532" s="9">
        <v>-1.3864719740546301E-2</v>
      </c>
      <c r="J1532" s="6">
        <v>2024</v>
      </c>
      <c r="K1532" s="6">
        <v>11</v>
      </c>
      <c r="L1532" s="6">
        <v>4</v>
      </c>
      <c r="M1532" s="6" t="s">
        <v>44</v>
      </c>
    </row>
    <row r="1533" spans="1:13" x14ac:dyDescent="0.2">
      <c r="A1533" s="10">
        <v>45615</v>
      </c>
      <c r="B1533" s="11" t="s">
        <v>45</v>
      </c>
      <c r="C1533" s="12">
        <v>588.95000000000005</v>
      </c>
      <c r="D1533" s="12">
        <v>613.04999999999995</v>
      </c>
      <c r="E1533" s="12">
        <v>597.91999999999996</v>
      </c>
      <c r="F1533" s="12">
        <v>605.61</v>
      </c>
      <c r="G1533" s="13">
        <v>51871147</v>
      </c>
      <c r="H1533" s="14">
        <v>2.4859541054626799E-2</v>
      </c>
      <c r="I1533" s="14">
        <v>2.45555700830388E-2</v>
      </c>
      <c r="J1533" s="11">
        <v>2024</v>
      </c>
      <c r="K1533" s="11">
        <v>11</v>
      </c>
      <c r="L1533" s="11">
        <v>4</v>
      </c>
      <c r="M1533" s="11" t="s">
        <v>40</v>
      </c>
    </row>
    <row r="1534" spans="1:13" x14ac:dyDescent="0.2">
      <c r="A1534" s="5">
        <v>45616</v>
      </c>
      <c r="B1534" s="6" t="s">
        <v>45</v>
      </c>
      <c r="C1534" s="7">
        <v>611.84</v>
      </c>
      <c r="D1534" s="7">
        <v>611.54999999999995</v>
      </c>
      <c r="E1534" s="7">
        <v>599.97</v>
      </c>
      <c r="F1534" s="7">
        <v>605.29</v>
      </c>
      <c r="G1534" s="8">
        <v>30867830</v>
      </c>
      <c r="H1534" s="9">
        <v>-5.2839286009150001E-4</v>
      </c>
      <c r="I1534" s="9">
        <v>-5.2853250879389998E-4</v>
      </c>
      <c r="J1534" s="6">
        <v>2024</v>
      </c>
      <c r="K1534" s="6">
        <v>11</v>
      </c>
      <c r="L1534" s="6">
        <v>4</v>
      </c>
      <c r="M1534" s="6" t="s">
        <v>41</v>
      </c>
    </row>
    <row r="1535" spans="1:13" x14ac:dyDescent="0.2">
      <c r="A1535" s="10">
        <v>45617</v>
      </c>
      <c r="B1535" s="11" t="s">
        <v>45</v>
      </c>
      <c r="C1535" s="12">
        <v>602.17999999999995</v>
      </c>
      <c r="D1535" s="12">
        <v>592.01</v>
      </c>
      <c r="E1535" s="12">
        <v>586.48</v>
      </c>
      <c r="F1535" s="12">
        <v>589.84</v>
      </c>
      <c r="G1535" s="13">
        <v>18451134</v>
      </c>
      <c r="H1535" s="14">
        <v>-2.5524954980257301E-2</v>
      </c>
      <c r="I1535" s="14">
        <v>-2.5856368346256899E-2</v>
      </c>
      <c r="J1535" s="11">
        <v>2024</v>
      </c>
      <c r="K1535" s="11">
        <v>11</v>
      </c>
      <c r="L1535" s="11">
        <v>4</v>
      </c>
      <c r="M1535" s="11" t="s">
        <v>42</v>
      </c>
    </row>
    <row r="1536" spans="1:13" x14ac:dyDescent="0.2">
      <c r="A1536" s="5">
        <v>45618</v>
      </c>
      <c r="B1536" s="6" t="s">
        <v>45</v>
      </c>
      <c r="C1536" s="7">
        <v>590.16</v>
      </c>
      <c r="D1536" s="7">
        <v>599.65</v>
      </c>
      <c r="E1536" s="7">
        <v>584.53</v>
      </c>
      <c r="F1536" s="7">
        <v>593.77</v>
      </c>
      <c r="G1536" s="8">
        <v>24305976</v>
      </c>
      <c r="H1536" s="9">
        <v>6.6628238166281002E-3</v>
      </c>
      <c r="I1536" s="9">
        <v>6.6407253106817998E-3</v>
      </c>
      <c r="J1536" s="6">
        <v>2024</v>
      </c>
      <c r="K1536" s="6">
        <v>11</v>
      </c>
      <c r="L1536" s="6">
        <v>4</v>
      </c>
      <c r="M1536" s="6" t="s">
        <v>43</v>
      </c>
    </row>
    <row r="1537" spans="1:13" x14ac:dyDescent="0.2">
      <c r="A1537" s="10">
        <v>45621</v>
      </c>
      <c r="B1537" s="11" t="s">
        <v>45</v>
      </c>
      <c r="C1537" s="12">
        <v>592.97</v>
      </c>
      <c r="D1537" s="12">
        <v>600.9</v>
      </c>
      <c r="E1537" s="12">
        <v>589.85</v>
      </c>
      <c r="F1537" s="12">
        <v>595.44000000000005</v>
      </c>
      <c r="G1537" s="13">
        <v>26394843</v>
      </c>
      <c r="H1537" s="14">
        <v>2.8125368408643998E-3</v>
      </c>
      <c r="I1537" s="14">
        <v>2.8085890595784002E-3</v>
      </c>
      <c r="J1537" s="11">
        <v>2024</v>
      </c>
      <c r="K1537" s="11">
        <v>11</v>
      </c>
      <c r="L1537" s="11">
        <v>4</v>
      </c>
      <c r="M1537" s="11" t="s">
        <v>44</v>
      </c>
    </row>
    <row r="1538" spans="1:13" x14ac:dyDescent="0.2">
      <c r="A1538" s="5">
        <v>45622</v>
      </c>
      <c r="B1538" s="6" t="s">
        <v>45</v>
      </c>
      <c r="C1538" s="7">
        <v>594.53</v>
      </c>
      <c r="D1538" s="7">
        <v>594.74</v>
      </c>
      <c r="E1538" s="7">
        <v>588.69000000000005</v>
      </c>
      <c r="F1538" s="7">
        <v>591.6</v>
      </c>
      <c r="G1538" s="8">
        <v>21392888</v>
      </c>
      <c r="H1538" s="9">
        <v>-6.4490124949616997E-3</v>
      </c>
      <c r="I1538" s="9">
        <v>-6.4698972150105004E-3</v>
      </c>
      <c r="J1538" s="6">
        <v>2024</v>
      </c>
      <c r="K1538" s="6">
        <v>11</v>
      </c>
      <c r="L1538" s="6">
        <v>4</v>
      </c>
      <c r="M1538" s="6" t="s">
        <v>40</v>
      </c>
    </row>
    <row r="1539" spans="1:13" x14ac:dyDescent="0.2">
      <c r="A1539" s="10">
        <v>45623</v>
      </c>
      <c r="B1539" s="11" t="s">
        <v>45</v>
      </c>
      <c r="C1539" s="12">
        <v>590.33000000000004</v>
      </c>
      <c r="D1539" s="12">
        <v>588.95000000000005</v>
      </c>
      <c r="E1539" s="12">
        <v>575.53</v>
      </c>
      <c r="F1539" s="12">
        <v>582.51</v>
      </c>
      <c r="G1539" s="13">
        <v>28787842</v>
      </c>
      <c r="H1539" s="14">
        <v>-1.53651115618661E-2</v>
      </c>
      <c r="I1539" s="14">
        <v>-1.54843781621726E-2</v>
      </c>
      <c r="J1539" s="11">
        <v>2024</v>
      </c>
      <c r="K1539" s="11">
        <v>11</v>
      </c>
      <c r="L1539" s="11">
        <v>4</v>
      </c>
      <c r="M1539" s="11" t="s">
        <v>41</v>
      </c>
    </row>
    <row r="1540" spans="1:13" x14ac:dyDescent="0.2">
      <c r="A1540" s="5">
        <v>45624</v>
      </c>
      <c r="B1540" s="6" t="s">
        <v>45</v>
      </c>
      <c r="C1540" s="7">
        <v>580.39</v>
      </c>
      <c r="D1540" s="7">
        <v>577.54</v>
      </c>
      <c r="E1540" s="7">
        <v>565.86</v>
      </c>
      <c r="F1540" s="7">
        <v>573.16999999999996</v>
      </c>
      <c r="G1540" s="8">
        <v>12647539</v>
      </c>
      <c r="H1540" s="9">
        <v>-1.6034059501124399E-2</v>
      </c>
      <c r="I1540" s="9">
        <v>-1.6163995843088998E-2</v>
      </c>
      <c r="J1540" s="6">
        <v>2024</v>
      </c>
      <c r="K1540" s="6">
        <v>11</v>
      </c>
      <c r="L1540" s="6">
        <v>4</v>
      </c>
      <c r="M1540" s="6" t="s">
        <v>42</v>
      </c>
    </row>
    <row r="1541" spans="1:13" x14ac:dyDescent="0.2">
      <c r="A1541" s="10">
        <v>45625</v>
      </c>
      <c r="B1541" s="11" t="s">
        <v>45</v>
      </c>
      <c r="C1541" s="12">
        <v>576.39</v>
      </c>
      <c r="D1541" s="12">
        <v>590.02</v>
      </c>
      <c r="E1541" s="12">
        <v>578.17999999999995</v>
      </c>
      <c r="F1541" s="12">
        <v>583.41</v>
      </c>
      <c r="G1541" s="13">
        <v>29512700</v>
      </c>
      <c r="H1541" s="14">
        <v>1.7865554721984801E-2</v>
      </c>
      <c r="I1541" s="14">
        <v>1.7707841353517599E-2</v>
      </c>
      <c r="J1541" s="11">
        <v>2024</v>
      </c>
      <c r="K1541" s="11">
        <v>11</v>
      </c>
      <c r="L1541" s="11">
        <v>4</v>
      </c>
      <c r="M1541" s="11" t="s">
        <v>43</v>
      </c>
    </row>
    <row r="1542" spans="1:13" x14ac:dyDescent="0.2">
      <c r="A1542" s="5">
        <v>45628</v>
      </c>
      <c r="B1542" s="6" t="s">
        <v>45</v>
      </c>
      <c r="C1542" s="7">
        <v>580.09</v>
      </c>
      <c r="D1542" s="7">
        <v>591.44000000000005</v>
      </c>
      <c r="E1542" s="7">
        <v>576.96</v>
      </c>
      <c r="F1542" s="7">
        <v>586.03</v>
      </c>
      <c r="G1542" s="8">
        <v>21670667</v>
      </c>
      <c r="H1542" s="9">
        <v>4.4908383469601E-3</v>
      </c>
      <c r="I1542" s="9">
        <v>4.4807846209655002E-3</v>
      </c>
      <c r="J1542" s="6">
        <v>2024</v>
      </c>
      <c r="K1542" s="6">
        <v>12</v>
      </c>
      <c r="L1542" s="6">
        <v>4</v>
      </c>
      <c r="M1542" s="6" t="s">
        <v>44</v>
      </c>
    </row>
    <row r="1543" spans="1:13" x14ac:dyDescent="0.2">
      <c r="A1543" s="10">
        <v>45629</v>
      </c>
      <c r="B1543" s="11" t="s">
        <v>45</v>
      </c>
      <c r="C1543" s="12">
        <v>588.76</v>
      </c>
      <c r="D1543" s="12">
        <v>594.14</v>
      </c>
      <c r="E1543" s="12">
        <v>585.26</v>
      </c>
      <c r="F1543" s="12">
        <v>590.80999999999995</v>
      </c>
      <c r="G1543" s="13">
        <v>24190603</v>
      </c>
      <c r="H1543" s="14">
        <v>8.1565790147262E-3</v>
      </c>
      <c r="I1543" s="14">
        <v>8.1234939098724004E-3</v>
      </c>
      <c r="J1543" s="11">
        <v>2024</v>
      </c>
      <c r="K1543" s="11">
        <v>12</v>
      </c>
      <c r="L1543" s="11">
        <v>4</v>
      </c>
      <c r="M1543" s="11" t="s">
        <v>40</v>
      </c>
    </row>
    <row r="1544" spans="1:13" x14ac:dyDescent="0.2">
      <c r="A1544" s="5">
        <v>45630</v>
      </c>
      <c r="B1544" s="6" t="s">
        <v>45</v>
      </c>
      <c r="C1544" s="7">
        <v>592.63</v>
      </c>
      <c r="D1544" s="7">
        <v>604.35</v>
      </c>
      <c r="E1544" s="7">
        <v>585.99</v>
      </c>
      <c r="F1544" s="7">
        <v>593.45000000000005</v>
      </c>
      <c r="G1544" s="8">
        <v>38806692</v>
      </c>
      <c r="H1544" s="9">
        <v>4.4684416309811997E-3</v>
      </c>
      <c r="I1544" s="9">
        <v>4.4584877867756998E-3</v>
      </c>
      <c r="J1544" s="6">
        <v>2024</v>
      </c>
      <c r="K1544" s="6">
        <v>12</v>
      </c>
      <c r="L1544" s="6">
        <v>4</v>
      </c>
      <c r="M1544" s="6" t="s">
        <v>41</v>
      </c>
    </row>
    <row r="1545" spans="1:13" x14ac:dyDescent="0.2">
      <c r="A1545" s="10">
        <v>45631</v>
      </c>
      <c r="B1545" s="11" t="s">
        <v>45</v>
      </c>
      <c r="C1545" s="12">
        <v>592.38</v>
      </c>
      <c r="D1545" s="12">
        <v>603.5</v>
      </c>
      <c r="E1545" s="12">
        <v>589.07000000000005</v>
      </c>
      <c r="F1545" s="12">
        <v>596.87</v>
      </c>
      <c r="G1545" s="13">
        <v>17122967</v>
      </c>
      <c r="H1545" s="14">
        <v>5.7629117870081001E-3</v>
      </c>
      <c r="I1545" s="14">
        <v>5.7463697340427002E-3</v>
      </c>
      <c r="J1545" s="11">
        <v>2024</v>
      </c>
      <c r="K1545" s="11">
        <v>12</v>
      </c>
      <c r="L1545" s="11">
        <v>4</v>
      </c>
      <c r="M1545" s="11" t="s">
        <v>42</v>
      </c>
    </row>
    <row r="1546" spans="1:13" x14ac:dyDescent="0.2">
      <c r="A1546" s="5">
        <v>45632</v>
      </c>
      <c r="B1546" s="6" t="s">
        <v>45</v>
      </c>
      <c r="C1546" s="7">
        <v>598.37</v>
      </c>
      <c r="D1546" s="7">
        <v>595.54999999999995</v>
      </c>
      <c r="E1546" s="7">
        <v>590.9</v>
      </c>
      <c r="F1546" s="7">
        <v>592.83000000000004</v>
      </c>
      <c r="G1546" s="8">
        <v>27131396</v>
      </c>
      <c r="H1546" s="9">
        <v>-6.7686430881095001E-3</v>
      </c>
      <c r="I1546" s="9">
        <v>-6.7916542477358998E-3</v>
      </c>
      <c r="J1546" s="6">
        <v>2024</v>
      </c>
      <c r="K1546" s="6">
        <v>12</v>
      </c>
      <c r="L1546" s="6">
        <v>4</v>
      </c>
      <c r="M1546" s="6" t="s">
        <v>43</v>
      </c>
    </row>
    <row r="1547" spans="1:13" x14ac:dyDescent="0.2">
      <c r="A1547" s="10">
        <v>45635</v>
      </c>
      <c r="B1547" s="11" t="s">
        <v>45</v>
      </c>
      <c r="C1547" s="12">
        <v>592.39</v>
      </c>
      <c r="D1547" s="12">
        <v>596.76</v>
      </c>
      <c r="E1547" s="12">
        <v>582.85</v>
      </c>
      <c r="F1547" s="12">
        <v>591.26</v>
      </c>
      <c r="G1547" s="13">
        <v>31723327</v>
      </c>
      <c r="H1547" s="14">
        <v>-2.6483140191961001E-3</v>
      </c>
      <c r="I1547" s="14">
        <v>-2.651827006468E-3</v>
      </c>
      <c r="J1547" s="11">
        <v>2024</v>
      </c>
      <c r="K1547" s="11">
        <v>12</v>
      </c>
      <c r="L1547" s="11">
        <v>4</v>
      </c>
      <c r="M1547" s="11" t="s">
        <v>44</v>
      </c>
    </row>
    <row r="1548" spans="1:13" x14ac:dyDescent="0.2">
      <c r="A1548" s="5">
        <v>45636</v>
      </c>
      <c r="B1548" s="6" t="s">
        <v>45</v>
      </c>
      <c r="C1548" s="7">
        <v>588.19000000000005</v>
      </c>
      <c r="D1548" s="7">
        <v>607.95000000000005</v>
      </c>
      <c r="E1548" s="7">
        <v>596.25</v>
      </c>
      <c r="F1548" s="7">
        <v>602.57000000000005</v>
      </c>
      <c r="G1548" s="8">
        <v>26310727</v>
      </c>
      <c r="H1548" s="9">
        <v>1.9128640530392701E-2</v>
      </c>
      <c r="I1548" s="9">
        <v>1.8947988206398699E-2</v>
      </c>
      <c r="J1548" s="6">
        <v>2024</v>
      </c>
      <c r="K1548" s="6">
        <v>12</v>
      </c>
      <c r="L1548" s="6">
        <v>4</v>
      </c>
      <c r="M1548" s="6" t="s">
        <v>40</v>
      </c>
    </row>
    <row r="1549" spans="1:13" x14ac:dyDescent="0.2">
      <c r="A1549" s="10">
        <v>45637</v>
      </c>
      <c r="B1549" s="11" t="s">
        <v>45</v>
      </c>
      <c r="C1549" s="12">
        <v>599.46</v>
      </c>
      <c r="D1549" s="12">
        <v>624.70000000000005</v>
      </c>
      <c r="E1549" s="12">
        <v>610.92999999999995</v>
      </c>
      <c r="F1549" s="12">
        <v>616.5</v>
      </c>
      <c r="G1549" s="13">
        <v>15403860</v>
      </c>
      <c r="H1549" s="14">
        <v>2.31176460826127E-2</v>
      </c>
      <c r="I1549" s="14">
        <v>2.2854481415647099E-2</v>
      </c>
      <c r="J1549" s="11">
        <v>2024</v>
      </c>
      <c r="K1549" s="11">
        <v>12</v>
      </c>
      <c r="L1549" s="11">
        <v>4</v>
      </c>
      <c r="M1549" s="11" t="s">
        <v>41</v>
      </c>
    </row>
    <row r="1550" spans="1:13" x14ac:dyDescent="0.2">
      <c r="A1550" s="5">
        <v>45638</v>
      </c>
      <c r="B1550" s="6" t="s">
        <v>45</v>
      </c>
      <c r="C1550" s="7">
        <v>618.41</v>
      </c>
      <c r="D1550" s="7">
        <v>613.53</v>
      </c>
      <c r="E1550" s="7">
        <v>596.55999999999995</v>
      </c>
      <c r="F1550" s="7">
        <v>605.11</v>
      </c>
      <c r="G1550" s="8">
        <v>37487022</v>
      </c>
      <c r="H1550" s="9">
        <v>-1.8475263584752599E-2</v>
      </c>
      <c r="I1550" s="9">
        <v>-1.8648062918661602E-2</v>
      </c>
      <c r="J1550" s="6">
        <v>2024</v>
      </c>
      <c r="K1550" s="6">
        <v>12</v>
      </c>
      <c r="L1550" s="6">
        <v>4</v>
      </c>
      <c r="M1550" s="6" t="s">
        <v>42</v>
      </c>
    </row>
    <row r="1551" spans="1:13" x14ac:dyDescent="0.2">
      <c r="A1551" s="10">
        <v>45639</v>
      </c>
      <c r="B1551" s="11" t="s">
        <v>45</v>
      </c>
      <c r="C1551" s="12">
        <v>606.83000000000004</v>
      </c>
      <c r="D1551" s="12">
        <v>606.33000000000004</v>
      </c>
      <c r="E1551" s="12">
        <v>600.29</v>
      </c>
      <c r="F1551" s="12">
        <v>603.48</v>
      </c>
      <c r="G1551" s="13">
        <v>23464053</v>
      </c>
      <c r="H1551" s="14">
        <v>-2.6937251078316001E-3</v>
      </c>
      <c r="I1551" s="14">
        <v>-2.6973597138634999E-3</v>
      </c>
      <c r="J1551" s="11">
        <v>2024</v>
      </c>
      <c r="K1551" s="11">
        <v>12</v>
      </c>
      <c r="L1551" s="11">
        <v>4</v>
      </c>
      <c r="M1551" s="11" t="s">
        <v>43</v>
      </c>
    </row>
    <row r="1552" spans="1:13" x14ac:dyDescent="0.2">
      <c r="A1552" s="5">
        <v>45642</v>
      </c>
      <c r="B1552" s="6" t="s">
        <v>45</v>
      </c>
      <c r="C1552" s="7">
        <v>604.16999999999996</v>
      </c>
      <c r="D1552" s="7">
        <v>621.94000000000005</v>
      </c>
      <c r="E1552" s="7">
        <v>606.59</v>
      </c>
      <c r="F1552" s="7">
        <v>611.87</v>
      </c>
      <c r="G1552" s="8">
        <v>21340647</v>
      </c>
      <c r="H1552" s="9">
        <v>1.39026976867502E-2</v>
      </c>
      <c r="I1552" s="9">
        <v>1.3806941675836199E-2</v>
      </c>
      <c r="J1552" s="6">
        <v>2024</v>
      </c>
      <c r="K1552" s="6">
        <v>12</v>
      </c>
      <c r="L1552" s="6">
        <v>4</v>
      </c>
      <c r="M1552" s="6" t="s">
        <v>44</v>
      </c>
    </row>
    <row r="1553" spans="1:13" x14ac:dyDescent="0.2">
      <c r="A1553" s="10">
        <v>45643</v>
      </c>
      <c r="B1553" s="11" t="s">
        <v>45</v>
      </c>
      <c r="C1553" s="12">
        <v>610.74</v>
      </c>
      <c r="D1553" s="12">
        <v>634.45000000000005</v>
      </c>
      <c r="E1553" s="12">
        <v>626.24</v>
      </c>
      <c r="F1553" s="12">
        <v>630.65</v>
      </c>
      <c r="G1553" s="13">
        <v>22776537</v>
      </c>
      <c r="H1553" s="14">
        <v>3.06927942209946E-2</v>
      </c>
      <c r="I1553" s="14">
        <v>3.0231191885492299E-2</v>
      </c>
      <c r="J1553" s="11">
        <v>2024</v>
      </c>
      <c r="K1553" s="11">
        <v>12</v>
      </c>
      <c r="L1553" s="11">
        <v>4</v>
      </c>
      <c r="M1553" s="11" t="s">
        <v>40</v>
      </c>
    </row>
    <row r="1554" spans="1:13" x14ac:dyDescent="0.2">
      <c r="A1554" s="5">
        <v>45644</v>
      </c>
      <c r="B1554" s="6" t="s">
        <v>45</v>
      </c>
      <c r="C1554" s="7">
        <v>630.09</v>
      </c>
      <c r="D1554" s="7">
        <v>660.34</v>
      </c>
      <c r="E1554" s="7">
        <v>637.75</v>
      </c>
      <c r="F1554" s="7">
        <v>648.99</v>
      </c>
      <c r="G1554" s="8">
        <v>22292090</v>
      </c>
      <c r="H1554" s="9">
        <v>2.9081106794577E-2</v>
      </c>
      <c r="I1554" s="9">
        <v>2.8666274731685398E-2</v>
      </c>
      <c r="J1554" s="6">
        <v>2024</v>
      </c>
      <c r="K1554" s="6">
        <v>12</v>
      </c>
      <c r="L1554" s="6">
        <v>4</v>
      </c>
      <c r="M1554" s="6" t="s">
        <v>41</v>
      </c>
    </row>
    <row r="1555" spans="1:13" x14ac:dyDescent="0.2">
      <c r="A1555" s="10">
        <v>45645</v>
      </c>
      <c r="B1555" s="11" t="s">
        <v>45</v>
      </c>
      <c r="C1555" s="12">
        <v>647.99</v>
      </c>
      <c r="D1555" s="12">
        <v>652.52</v>
      </c>
      <c r="E1555" s="12">
        <v>631.64</v>
      </c>
      <c r="F1555" s="12">
        <v>641.28</v>
      </c>
      <c r="G1555" s="13">
        <v>17493369</v>
      </c>
      <c r="H1555" s="14">
        <v>-1.1879998150973001E-2</v>
      </c>
      <c r="I1555" s="14">
        <v>-1.19511292484969E-2</v>
      </c>
      <c r="J1555" s="11">
        <v>2024</v>
      </c>
      <c r="K1555" s="11">
        <v>12</v>
      </c>
      <c r="L1555" s="11">
        <v>4</v>
      </c>
      <c r="M1555" s="11" t="s">
        <v>42</v>
      </c>
    </row>
    <row r="1556" spans="1:13" x14ac:dyDescent="0.2">
      <c r="A1556" s="5">
        <v>45646</v>
      </c>
      <c r="B1556" s="6" t="s">
        <v>45</v>
      </c>
      <c r="C1556" s="7">
        <v>635.99</v>
      </c>
      <c r="D1556" s="7">
        <v>662.39</v>
      </c>
      <c r="E1556" s="7">
        <v>648.34</v>
      </c>
      <c r="F1556" s="7">
        <v>654.67999999999995</v>
      </c>
      <c r="G1556" s="8">
        <v>26268250</v>
      </c>
      <c r="H1556" s="9">
        <v>2.08957085828342E-2</v>
      </c>
      <c r="I1556" s="9">
        <v>2.0680387621292502E-2</v>
      </c>
      <c r="J1556" s="6">
        <v>2024</v>
      </c>
      <c r="K1556" s="6">
        <v>12</v>
      </c>
      <c r="L1556" s="6">
        <v>4</v>
      </c>
      <c r="M1556" s="6" t="s">
        <v>43</v>
      </c>
    </row>
    <row r="1557" spans="1:13" x14ac:dyDescent="0.2">
      <c r="A1557" s="10">
        <v>45649</v>
      </c>
      <c r="B1557" s="11" t="s">
        <v>45</v>
      </c>
      <c r="C1557" s="12">
        <v>654.86</v>
      </c>
      <c r="D1557" s="12">
        <v>663.39</v>
      </c>
      <c r="E1557" s="12">
        <v>650.1</v>
      </c>
      <c r="F1557" s="12">
        <v>655.67</v>
      </c>
      <c r="G1557" s="13">
        <v>20899096</v>
      </c>
      <c r="H1557" s="14">
        <v>1.5121891611168999E-3</v>
      </c>
      <c r="I1557" s="14">
        <v>1.5110469544308001E-3</v>
      </c>
      <c r="J1557" s="11">
        <v>2024</v>
      </c>
      <c r="K1557" s="11">
        <v>12</v>
      </c>
      <c r="L1557" s="11">
        <v>4</v>
      </c>
      <c r="M1557" s="11" t="s">
        <v>44</v>
      </c>
    </row>
    <row r="1558" spans="1:13" x14ac:dyDescent="0.2">
      <c r="A1558" s="5">
        <v>45650</v>
      </c>
      <c r="B1558" s="6" t="s">
        <v>45</v>
      </c>
      <c r="C1558" s="7">
        <v>657.29</v>
      </c>
      <c r="D1558" s="7">
        <v>675.27</v>
      </c>
      <c r="E1558" s="7">
        <v>658.9</v>
      </c>
      <c r="F1558" s="7">
        <v>666.93</v>
      </c>
      <c r="G1558" s="8">
        <v>30573765</v>
      </c>
      <c r="H1558" s="9">
        <v>1.7173273140451601E-2</v>
      </c>
      <c r="I1558" s="9">
        <v>1.70274792898958E-2</v>
      </c>
      <c r="J1558" s="6">
        <v>2024</v>
      </c>
      <c r="K1558" s="6">
        <v>12</v>
      </c>
      <c r="L1558" s="6">
        <v>4</v>
      </c>
      <c r="M1558" s="6" t="s">
        <v>40</v>
      </c>
    </row>
    <row r="1559" spans="1:13" x14ac:dyDescent="0.2">
      <c r="A1559" s="10">
        <v>45651</v>
      </c>
      <c r="B1559" s="11" t="s">
        <v>45</v>
      </c>
      <c r="C1559" s="12">
        <v>667.15</v>
      </c>
      <c r="D1559" s="12">
        <v>679.35</v>
      </c>
      <c r="E1559" s="12">
        <v>670.82</v>
      </c>
      <c r="F1559" s="12">
        <v>675.66</v>
      </c>
      <c r="G1559" s="13">
        <v>29199584</v>
      </c>
      <c r="H1559" s="14">
        <v>1.3089829517340701E-2</v>
      </c>
      <c r="I1559" s="14">
        <v>1.30048980549793E-2</v>
      </c>
      <c r="J1559" s="11">
        <v>2024</v>
      </c>
      <c r="K1559" s="11">
        <v>12</v>
      </c>
      <c r="L1559" s="11">
        <v>4</v>
      </c>
      <c r="M1559" s="11" t="s">
        <v>41</v>
      </c>
    </row>
    <row r="1560" spans="1:13" x14ac:dyDescent="0.2">
      <c r="A1560" s="5">
        <v>45652</v>
      </c>
      <c r="B1560" s="6" t="s">
        <v>45</v>
      </c>
      <c r="C1560" s="7">
        <v>681.31</v>
      </c>
      <c r="D1560" s="7">
        <v>666.52</v>
      </c>
      <c r="E1560" s="7">
        <v>659.93</v>
      </c>
      <c r="F1560" s="7">
        <v>662.74</v>
      </c>
      <c r="G1560" s="8">
        <v>40714188</v>
      </c>
      <c r="H1560" s="9">
        <v>-1.9122043631412199E-2</v>
      </c>
      <c r="I1560" s="9">
        <v>-1.9307234527483001E-2</v>
      </c>
      <c r="J1560" s="6">
        <v>2024</v>
      </c>
      <c r="K1560" s="6">
        <v>12</v>
      </c>
      <c r="L1560" s="6">
        <v>4</v>
      </c>
      <c r="M1560" s="6" t="s">
        <v>42</v>
      </c>
    </row>
    <row r="1561" spans="1:13" x14ac:dyDescent="0.2">
      <c r="A1561" s="10">
        <v>45653</v>
      </c>
      <c r="B1561" s="11" t="s">
        <v>45</v>
      </c>
      <c r="C1561" s="12">
        <v>659.59</v>
      </c>
      <c r="D1561" s="12">
        <v>676.97</v>
      </c>
      <c r="E1561" s="12">
        <v>655.49</v>
      </c>
      <c r="F1561" s="12">
        <v>668.9</v>
      </c>
      <c r="G1561" s="13">
        <v>23462088</v>
      </c>
      <c r="H1561" s="14">
        <v>9.2947460542595998E-3</v>
      </c>
      <c r="I1561" s="14">
        <v>9.2518157148562003E-3</v>
      </c>
      <c r="J1561" s="11">
        <v>2024</v>
      </c>
      <c r="K1561" s="11">
        <v>12</v>
      </c>
      <c r="L1561" s="11">
        <v>4</v>
      </c>
      <c r="M1561" s="11" t="s">
        <v>43</v>
      </c>
    </row>
    <row r="1562" spans="1:13" x14ac:dyDescent="0.2">
      <c r="A1562" s="5">
        <v>45656</v>
      </c>
      <c r="B1562" s="6" t="s">
        <v>45</v>
      </c>
      <c r="C1562" s="7">
        <v>666.81</v>
      </c>
      <c r="D1562" s="7">
        <v>685.48</v>
      </c>
      <c r="E1562" s="7">
        <v>673.68</v>
      </c>
      <c r="F1562" s="7">
        <v>679.98</v>
      </c>
      <c r="G1562" s="8">
        <v>19646533</v>
      </c>
      <c r="H1562" s="9">
        <v>1.6564508895201099E-2</v>
      </c>
      <c r="I1562" s="9">
        <v>1.64288138485497E-2</v>
      </c>
      <c r="J1562" s="6">
        <v>2024</v>
      </c>
      <c r="K1562" s="6">
        <v>12</v>
      </c>
      <c r="L1562" s="6">
        <v>4</v>
      </c>
      <c r="M1562" s="6" t="s">
        <v>44</v>
      </c>
    </row>
    <row r="1563" spans="1:13" x14ac:dyDescent="0.2">
      <c r="A1563" s="10">
        <v>45657</v>
      </c>
      <c r="B1563" s="11" t="s">
        <v>45</v>
      </c>
      <c r="C1563" s="12">
        <v>680.41</v>
      </c>
      <c r="D1563" s="12">
        <v>683.74</v>
      </c>
      <c r="E1563" s="12">
        <v>673.99</v>
      </c>
      <c r="F1563" s="12">
        <v>680.16</v>
      </c>
      <c r="G1563" s="13">
        <v>16086061</v>
      </c>
      <c r="H1563" s="14">
        <v>2.6471366804890002E-4</v>
      </c>
      <c r="I1563" s="14">
        <v>2.6467863756769999E-4</v>
      </c>
      <c r="J1563" s="11">
        <v>2024</v>
      </c>
      <c r="K1563" s="11">
        <v>12</v>
      </c>
      <c r="L1563" s="11">
        <v>4</v>
      </c>
      <c r="M1563" s="11" t="s">
        <v>40</v>
      </c>
    </row>
    <row r="1564" spans="1:13" x14ac:dyDescent="0.2">
      <c r="A1564" s="5">
        <v>44565</v>
      </c>
      <c r="B1564" s="6" t="s">
        <v>46</v>
      </c>
      <c r="C1564" s="7">
        <v>299.95999999999998</v>
      </c>
      <c r="D1564" s="7">
        <v>291.38</v>
      </c>
      <c r="E1564" s="7">
        <v>271.39999999999998</v>
      </c>
      <c r="F1564" s="7">
        <v>280.74</v>
      </c>
      <c r="G1564" s="8">
        <v>85563760</v>
      </c>
      <c r="H1564" s="9">
        <v>-6.8021113434916902E-2</v>
      </c>
      <c r="I1564" s="9">
        <v>-7.0445118453274697E-2</v>
      </c>
      <c r="J1564" s="6">
        <v>2022</v>
      </c>
      <c r="K1564" s="6">
        <v>1</v>
      </c>
      <c r="L1564" s="6">
        <v>1</v>
      </c>
      <c r="M1564" s="6" t="s">
        <v>40</v>
      </c>
    </row>
    <row r="1565" spans="1:13" x14ac:dyDescent="0.2">
      <c r="A1565" s="10">
        <v>44566</v>
      </c>
      <c r="B1565" s="11" t="s">
        <v>46</v>
      </c>
      <c r="C1565" s="12">
        <v>281.38</v>
      </c>
      <c r="D1565" s="12">
        <v>311.2</v>
      </c>
      <c r="E1565" s="12">
        <v>290.02999999999997</v>
      </c>
      <c r="F1565" s="12">
        <v>298.14999999999998</v>
      </c>
      <c r="G1565" s="13">
        <v>61878558</v>
      </c>
      <c r="H1565" s="14">
        <v>6.2014675500462899E-2</v>
      </c>
      <c r="I1565" s="14">
        <v>6.0167741462934798E-2</v>
      </c>
      <c r="J1565" s="11">
        <v>2022</v>
      </c>
      <c r="K1565" s="11">
        <v>1</v>
      </c>
      <c r="L1565" s="11">
        <v>1</v>
      </c>
      <c r="M1565" s="11" t="s">
        <v>41</v>
      </c>
    </row>
    <row r="1566" spans="1:13" x14ac:dyDescent="0.2">
      <c r="A1566" s="5">
        <v>44567</v>
      </c>
      <c r="B1566" s="6" t="s">
        <v>46</v>
      </c>
      <c r="C1566" s="7">
        <v>299.01</v>
      </c>
      <c r="D1566" s="7">
        <v>310.10000000000002</v>
      </c>
      <c r="E1566" s="7">
        <v>294.10000000000002</v>
      </c>
      <c r="F1566" s="7">
        <v>300.81</v>
      </c>
      <c r="G1566" s="8">
        <v>45861406</v>
      </c>
      <c r="H1566" s="9">
        <v>8.9216837162501995E-3</v>
      </c>
      <c r="I1566" s="9">
        <v>8.8821206348287003E-3</v>
      </c>
      <c r="J1566" s="6">
        <v>2022</v>
      </c>
      <c r="K1566" s="6">
        <v>1</v>
      </c>
      <c r="L1566" s="6">
        <v>1</v>
      </c>
      <c r="M1566" s="6" t="s">
        <v>42</v>
      </c>
    </row>
    <row r="1567" spans="1:13" x14ac:dyDescent="0.2">
      <c r="A1567" s="10">
        <v>44568</v>
      </c>
      <c r="B1567" s="11" t="s">
        <v>46</v>
      </c>
      <c r="C1567" s="12">
        <v>291.83</v>
      </c>
      <c r="D1567" s="12">
        <v>311.02999999999997</v>
      </c>
      <c r="E1567" s="12">
        <v>296.06</v>
      </c>
      <c r="F1567" s="12">
        <v>300.97000000000003</v>
      </c>
      <c r="G1567" s="13">
        <v>37765162</v>
      </c>
      <c r="H1567" s="14">
        <v>5.3189721086409998E-4</v>
      </c>
      <c r="I1567" s="14">
        <v>5.3175580368309996E-4</v>
      </c>
      <c r="J1567" s="11">
        <v>2022</v>
      </c>
      <c r="K1567" s="11">
        <v>1</v>
      </c>
      <c r="L1567" s="11">
        <v>1</v>
      </c>
      <c r="M1567" s="11" t="s">
        <v>43</v>
      </c>
    </row>
    <row r="1568" spans="1:13" x14ac:dyDescent="0.2">
      <c r="A1568" s="5">
        <v>44571</v>
      </c>
      <c r="B1568" s="6" t="s">
        <v>46</v>
      </c>
      <c r="C1568" s="7">
        <v>303.36</v>
      </c>
      <c r="D1568" s="7">
        <v>293.5</v>
      </c>
      <c r="E1568" s="7">
        <v>284.75</v>
      </c>
      <c r="F1568" s="7">
        <v>289.16000000000003</v>
      </c>
      <c r="G1568" s="8">
        <v>69073353</v>
      </c>
      <c r="H1568" s="9">
        <v>-3.9239791341329697E-2</v>
      </c>
      <c r="I1568" s="9">
        <v>-4.0030423875530297E-2</v>
      </c>
      <c r="J1568" s="6">
        <v>2022</v>
      </c>
      <c r="K1568" s="6">
        <v>1</v>
      </c>
      <c r="L1568" s="6">
        <v>1</v>
      </c>
      <c r="M1568" s="6" t="s">
        <v>44</v>
      </c>
    </row>
    <row r="1569" spans="1:13" x14ac:dyDescent="0.2">
      <c r="A1569" s="10">
        <v>44572</v>
      </c>
      <c r="B1569" s="11" t="s">
        <v>46</v>
      </c>
      <c r="C1569" s="12">
        <v>289.69</v>
      </c>
      <c r="D1569" s="12">
        <v>308.97000000000003</v>
      </c>
      <c r="E1569" s="12">
        <v>288.10000000000002</v>
      </c>
      <c r="F1569" s="12">
        <v>299.05</v>
      </c>
      <c r="G1569" s="13">
        <v>35927106</v>
      </c>
      <c r="H1569" s="14">
        <v>3.4202517637294198E-2</v>
      </c>
      <c r="I1569" s="14">
        <v>3.3630615358469597E-2</v>
      </c>
      <c r="J1569" s="11">
        <v>2022</v>
      </c>
      <c r="K1569" s="11">
        <v>1</v>
      </c>
      <c r="L1569" s="11">
        <v>1</v>
      </c>
      <c r="M1569" s="11" t="s">
        <v>40</v>
      </c>
    </row>
    <row r="1570" spans="1:13" x14ac:dyDescent="0.2">
      <c r="A1570" s="5">
        <v>44573</v>
      </c>
      <c r="B1570" s="6" t="s">
        <v>46</v>
      </c>
      <c r="C1570" s="7">
        <v>301.12</v>
      </c>
      <c r="D1570" s="7">
        <v>303.10000000000002</v>
      </c>
      <c r="E1570" s="7">
        <v>297.13</v>
      </c>
      <c r="F1570" s="7">
        <v>299.70999999999998</v>
      </c>
      <c r="G1570" s="8">
        <v>98537033</v>
      </c>
      <c r="H1570" s="9">
        <v>2.2069887978597002E-3</v>
      </c>
      <c r="I1570" s="9">
        <v>2.2045569754286999E-3</v>
      </c>
      <c r="J1570" s="6">
        <v>2022</v>
      </c>
      <c r="K1570" s="6">
        <v>1</v>
      </c>
      <c r="L1570" s="6">
        <v>1</v>
      </c>
      <c r="M1570" s="6" t="s">
        <v>41</v>
      </c>
    </row>
    <row r="1571" spans="1:13" x14ac:dyDescent="0.2">
      <c r="A1571" s="10">
        <v>44574</v>
      </c>
      <c r="B1571" s="11" t="s">
        <v>46</v>
      </c>
      <c r="C1571" s="12">
        <v>294.98</v>
      </c>
      <c r="D1571" s="12">
        <v>295.77999999999997</v>
      </c>
      <c r="E1571" s="12">
        <v>288.83999999999997</v>
      </c>
      <c r="F1571" s="12">
        <v>292.08999999999997</v>
      </c>
      <c r="G1571" s="13">
        <v>41598392</v>
      </c>
      <c r="H1571" s="14">
        <v>-2.5424577091188099E-2</v>
      </c>
      <c r="I1571" s="14">
        <v>-2.5753366509403901E-2</v>
      </c>
      <c r="J1571" s="11">
        <v>2022</v>
      </c>
      <c r="K1571" s="11">
        <v>1</v>
      </c>
      <c r="L1571" s="11">
        <v>1</v>
      </c>
      <c r="M1571" s="11" t="s">
        <v>42</v>
      </c>
    </row>
    <row r="1572" spans="1:13" x14ac:dyDescent="0.2">
      <c r="A1572" s="5">
        <v>44575</v>
      </c>
      <c r="B1572" s="6" t="s">
        <v>46</v>
      </c>
      <c r="C1572" s="7">
        <v>290.95999999999998</v>
      </c>
      <c r="D1572" s="7">
        <v>301.89</v>
      </c>
      <c r="E1572" s="7">
        <v>288.47000000000003</v>
      </c>
      <c r="F1572" s="7">
        <v>295.18</v>
      </c>
      <c r="G1572" s="8">
        <v>83778345</v>
      </c>
      <c r="H1572" s="9">
        <v>1.0578931151357499E-2</v>
      </c>
      <c r="I1572" s="9">
        <v>1.05233657970389E-2</v>
      </c>
      <c r="J1572" s="6">
        <v>2022</v>
      </c>
      <c r="K1572" s="6">
        <v>1</v>
      </c>
      <c r="L1572" s="6">
        <v>1</v>
      </c>
      <c r="M1572" s="6" t="s">
        <v>43</v>
      </c>
    </row>
    <row r="1573" spans="1:13" x14ac:dyDescent="0.2">
      <c r="A1573" s="10">
        <v>44578</v>
      </c>
      <c r="B1573" s="11" t="s">
        <v>46</v>
      </c>
      <c r="C1573" s="12">
        <v>291.22000000000003</v>
      </c>
      <c r="D1573" s="12">
        <v>281.05</v>
      </c>
      <c r="E1573" s="12">
        <v>266.69</v>
      </c>
      <c r="F1573" s="12">
        <v>276.17</v>
      </c>
      <c r="G1573" s="13">
        <v>47308068</v>
      </c>
      <c r="H1573" s="14">
        <v>-6.4401382207466606E-2</v>
      </c>
      <c r="I1573" s="14">
        <v>-6.6568721621928797E-2</v>
      </c>
      <c r="J1573" s="11">
        <v>2022</v>
      </c>
      <c r="K1573" s="11">
        <v>1</v>
      </c>
      <c r="L1573" s="11">
        <v>1</v>
      </c>
      <c r="M1573" s="11" t="s">
        <v>44</v>
      </c>
    </row>
    <row r="1574" spans="1:13" x14ac:dyDescent="0.2">
      <c r="A1574" s="5">
        <v>44579</v>
      </c>
      <c r="B1574" s="6" t="s">
        <v>46</v>
      </c>
      <c r="C1574" s="7">
        <v>278.7</v>
      </c>
      <c r="D1574" s="7">
        <v>272.16000000000003</v>
      </c>
      <c r="E1574" s="7">
        <v>252.2</v>
      </c>
      <c r="F1574" s="7">
        <v>258.89</v>
      </c>
      <c r="G1574" s="8">
        <v>80338344</v>
      </c>
      <c r="H1574" s="9">
        <v>-6.2570156063294399E-2</v>
      </c>
      <c r="I1574" s="9">
        <v>-6.4613357071890504E-2</v>
      </c>
      <c r="J1574" s="6">
        <v>2022</v>
      </c>
      <c r="K1574" s="6">
        <v>1</v>
      </c>
      <c r="L1574" s="6">
        <v>1</v>
      </c>
      <c r="M1574" s="6" t="s">
        <v>40</v>
      </c>
    </row>
    <row r="1575" spans="1:13" x14ac:dyDescent="0.2">
      <c r="A1575" s="10">
        <v>44580</v>
      </c>
      <c r="B1575" s="11" t="s">
        <v>46</v>
      </c>
      <c r="C1575" s="12">
        <v>254.42</v>
      </c>
      <c r="D1575" s="12">
        <v>252.97</v>
      </c>
      <c r="E1575" s="12">
        <v>242.78</v>
      </c>
      <c r="F1575" s="12">
        <v>247.86</v>
      </c>
      <c r="G1575" s="13">
        <v>40107464</v>
      </c>
      <c r="H1575" s="14">
        <v>-4.2604967360654999E-2</v>
      </c>
      <c r="I1575" s="14">
        <v>-4.35391904230822E-2</v>
      </c>
      <c r="J1575" s="11">
        <v>2022</v>
      </c>
      <c r="K1575" s="11">
        <v>1</v>
      </c>
      <c r="L1575" s="11">
        <v>1</v>
      </c>
      <c r="M1575" s="11" t="s">
        <v>41</v>
      </c>
    </row>
    <row r="1576" spans="1:13" x14ac:dyDescent="0.2">
      <c r="A1576" s="5">
        <v>44581</v>
      </c>
      <c r="B1576" s="6" t="s">
        <v>46</v>
      </c>
      <c r="C1576" s="7">
        <v>245.03</v>
      </c>
      <c r="D1576" s="7">
        <v>262.43</v>
      </c>
      <c r="E1576" s="7">
        <v>242</v>
      </c>
      <c r="F1576" s="7">
        <v>252.02</v>
      </c>
      <c r="G1576" s="8">
        <v>50283345</v>
      </c>
      <c r="H1576" s="9">
        <v>1.6783668199790099E-2</v>
      </c>
      <c r="I1576" s="9">
        <v>1.66443788048188E-2</v>
      </c>
      <c r="J1576" s="6">
        <v>2022</v>
      </c>
      <c r="K1576" s="6">
        <v>1</v>
      </c>
      <c r="L1576" s="6">
        <v>1</v>
      </c>
      <c r="M1576" s="6" t="s">
        <v>42</v>
      </c>
    </row>
    <row r="1577" spans="1:13" x14ac:dyDescent="0.2">
      <c r="A1577" s="10">
        <v>44582</v>
      </c>
      <c r="B1577" s="11" t="s">
        <v>46</v>
      </c>
      <c r="C1577" s="12">
        <v>253.68</v>
      </c>
      <c r="D1577" s="12">
        <v>256.39999999999998</v>
      </c>
      <c r="E1577" s="12">
        <v>246.92</v>
      </c>
      <c r="F1577" s="12">
        <v>252.58</v>
      </c>
      <c r="G1577" s="13">
        <v>63653085</v>
      </c>
      <c r="H1577" s="14">
        <v>2.2220458693752998E-3</v>
      </c>
      <c r="I1577" s="14">
        <v>2.2195807764768E-3</v>
      </c>
      <c r="J1577" s="11">
        <v>2022</v>
      </c>
      <c r="K1577" s="11">
        <v>1</v>
      </c>
      <c r="L1577" s="11">
        <v>1</v>
      </c>
      <c r="M1577" s="11" t="s">
        <v>43</v>
      </c>
    </row>
    <row r="1578" spans="1:13" x14ac:dyDescent="0.2">
      <c r="A1578" s="5">
        <v>44585</v>
      </c>
      <c r="B1578" s="6" t="s">
        <v>46</v>
      </c>
      <c r="C1578" s="7">
        <v>250.63</v>
      </c>
      <c r="D1578" s="7">
        <v>270.75</v>
      </c>
      <c r="E1578" s="7">
        <v>255.63</v>
      </c>
      <c r="F1578" s="7">
        <v>264.27999999999997</v>
      </c>
      <c r="G1578" s="8">
        <v>60986110</v>
      </c>
      <c r="H1578" s="9">
        <v>4.6321957399635599E-2</v>
      </c>
      <c r="I1578" s="9">
        <v>4.5281116943660799E-2</v>
      </c>
      <c r="J1578" s="6">
        <v>2022</v>
      </c>
      <c r="K1578" s="6">
        <v>1</v>
      </c>
      <c r="L1578" s="6">
        <v>1</v>
      </c>
      <c r="M1578" s="6" t="s">
        <v>44</v>
      </c>
    </row>
    <row r="1579" spans="1:13" x14ac:dyDescent="0.2">
      <c r="A1579" s="10">
        <v>44586</v>
      </c>
      <c r="B1579" s="11" t="s">
        <v>46</v>
      </c>
      <c r="C1579" s="12">
        <v>261.27</v>
      </c>
      <c r="D1579" s="12">
        <v>268.29000000000002</v>
      </c>
      <c r="E1579" s="12">
        <v>244.1</v>
      </c>
      <c r="F1579" s="12">
        <v>255.11</v>
      </c>
      <c r="G1579" s="13">
        <v>69564303</v>
      </c>
      <c r="H1579" s="14">
        <v>-3.4698047525351702E-2</v>
      </c>
      <c r="I1579" s="14">
        <v>-3.5314322468628798E-2</v>
      </c>
      <c r="J1579" s="11">
        <v>2022</v>
      </c>
      <c r="K1579" s="11">
        <v>1</v>
      </c>
      <c r="L1579" s="11">
        <v>1</v>
      </c>
      <c r="M1579" s="11" t="s">
        <v>40</v>
      </c>
    </row>
    <row r="1580" spans="1:13" x14ac:dyDescent="0.2">
      <c r="A1580" s="5">
        <v>44587</v>
      </c>
      <c r="B1580" s="6" t="s">
        <v>46</v>
      </c>
      <c r="C1580" s="7">
        <v>257.95</v>
      </c>
      <c r="D1580" s="7">
        <v>265.87</v>
      </c>
      <c r="E1580" s="7">
        <v>253.58</v>
      </c>
      <c r="F1580" s="7">
        <v>261.79000000000002</v>
      </c>
      <c r="G1580" s="8">
        <v>43197445</v>
      </c>
      <c r="H1580" s="9">
        <v>2.6184783034769201E-2</v>
      </c>
      <c r="I1580" s="9">
        <v>2.5847830956195101E-2</v>
      </c>
      <c r="J1580" s="6">
        <v>2022</v>
      </c>
      <c r="K1580" s="6">
        <v>1</v>
      </c>
      <c r="L1580" s="6">
        <v>1</v>
      </c>
      <c r="M1580" s="6" t="s">
        <v>41</v>
      </c>
    </row>
    <row r="1581" spans="1:13" x14ac:dyDescent="0.2">
      <c r="A1581" s="10">
        <v>44588</v>
      </c>
      <c r="B1581" s="11" t="s">
        <v>46</v>
      </c>
      <c r="C1581" s="12">
        <v>264.83999999999997</v>
      </c>
      <c r="D1581" s="12">
        <v>271.55</v>
      </c>
      <c r="E1581" s="12">
        <v>253.39</v>
      </c>
      <c r="F1581" s="12">
        <v>261.18</v>
      </c>
      <c r="G1581" s="13">
        <v>51288446</v>
      </c>
      <c r="H1581" s="14">
        <v>-2.3301119217694001E-3</v>
      </c>
      <c r="I1581" s="14">
        <v>-2.3328308569901001E-3</v>
      </c>
      <c r="J1581" s="11">
        <v>2022</v>
      </c>
      <c r="K1581" s="11">
        <v>1</v>
      </c>
      <c r="L1581" s="11">
        <v>1</v>
      </c>
      <c r="M1581" s="11" t="s">
        <v>42</v>
      </c>
    </row>
    <row r="1582" spans="1:13" x14ac:dyDescent="0.2">
      <c r="A1582" s="5">
        <v>44589</v>
      </c>
      <c r="B1582" s="6" t="s">
        <v>46</v>
      </c>
      <c r="C1582" s="7">
        <v>263.5</v>
      </c>
      <c r="D1582" s="7">
        <v>259.12</v>
      </c>
      <c r="E1582" s="7">
        <v>245.77</v>
      </c>
      <c r="F1582" s="7">
        <v>251.88</v>
      </c>
      <c r="G1582" s="8">
        <v>72714410</v>
      </c>
      <c r="H1582" s="9">
        <v>-3.5607626923960502E-2</v>
      </c>
      <c r="I1582" s="9">
        <v>-3.6257041171719302E-2</v>
      </c>
      <c r="J1582" s="6">
        <v>2022</v>
      </c>
      <c r="K1582" s="6">
        <v>1</v>
      </c>
      <c r="L1582" s="6">
        <v>1</v>
      </c>
      <c r="M1582" s="6" t="s">
        <v>43</v>
      </c>
    </row>
    <row r="1583" spans="1:13" x14ac:dyDescent="0.2">
      <c r="A1583" s="10">
        <v>44592</v>
      </c>
      <c r="B1583" s="11" t="s">
        <v>46</v>
      </c>
      <c r="C1583" s="12">
        <v>254.5</v>
      </c>
      <c r="D1583" s="12">
        <v>262.16000000000003</v>
      </c>
      <c r="E1583" s="12">
        <v>250.41</v>
      </c>
      <c r="F1583" s="12">
        <v>256.48</v>
      </c>
      <c r="G1583" s="13">
        <v>40465362</v>
      </c>
      <c r="H1583" s="14">
        <v>1.8262664760997301E-2</v>
      </c>
      <c r="I1583" s="14">
        <v>1.8097905240700901E-2</v>
      </c>
      <c r="J1583" s="11">
        <v>2022</v>
      </c>
      <c r="K1583" s="11">
        <v>1</v>
      </c>
      <c r="L1583" s="11">
        <v>1</v>
      </c>
      <c r="M1583" s="11" t="s">
        <v>44</v>
      </c>
    </row>
    <row r="1584" spans="1:13" x14ac:dyDescent="0.2">
      <c r="A1584" s="5">
        <v>44593</v>
      </c>
      <c r="B1584" s="6" t="s">
        <v>46</v>
      </c>
      <c r="C1584" s="7">
        <v>255.75</v>
      </c>
      <c r="D1584" s="7">
        <v>261.7</v>
      </c>
      <c r="E1584" s="7">
        <v>251.45</v>
      </c>
      <c r="F1584" s="7">
        <v>256.39</v>
      </c>
      <c r="G1584" s="8">
        <v>59369778</v>
      </c>
      <c r="H1584" s="9">
        <v>-3.509045539614E-4</v>
      </c>
      <c r="I1584" s="9">
        <v>-3.5096613537099997E-4</v>
      </c>
      <c r="J1584" s="6">
        <v>2022</v>
      </c>
      <c r="K1584" s="6">
        <v>2</v>
      </c>
      <c r="L1584" s="6">
        <v>1</v>
      </c>
      <c r="M1584" s="6" t="s">
        <v>40</v>
      </c>
    </row>
    <row r="1585" spans="1:13" x14ac:dyDescent="0.2">
      <c r="A1585" s="10">
        <v>44594</v>
      </c>
      <c r="B1585" s="11" t="s">
        <v>46</v>
      </c>
      <c r="C1585" s="12">
        <v>255.74</v>
      </c>
      <c r="D1585" s="12">
        <v>255.71</v>
      </c>
      <c r="E1585" s="12">
        <v>245.21</v>
      </c>
      <c r="F1585" s="12">
        <v>250.45</v>
      </c>
      <c r="G1585" s="13">
        <v>46818336</v>
      </c>
      <c r="H1585" s="14">
        <v>-2.3167830258590299E-2</v>
      </c>
      <c r="I1585" s="14">
        <v>-2.3440422922246001E-2</v>
      </c>
      <c r="J1585" s="11">
        <v>2022</v>
      </c>
      <c r="K1585" s="11">
        <v>2</v>
      </c>
      <c r="L1585" s="11">
        <v>1</v>
      </c>
      <c r="M1585" s="11" t="s">
        <v>41</v>
      </c>
    </row>
    <row r="1586" spans="1:13" x14ac:dyDescent="0.2">
      <c r="A1586" s="5">
        <v>44595</v>
      </c>
      <c r="B1586" s="6" t="s">
        <v>46</v>
      </c>
      <c r="C1586" s="7">
        <v>248.46</v>
      </c>
      <c r="D1586" s="7">
        <v>253.96</v>
      </c>
      <c r="E1586" s="7">
        <v>249.89</v>
      </c>
      <c r="F1586" s="7">
        <v>251.47</v>
      </c>
      <c r="G1586" s="8">
        <v>53185469</v>
      </c>
      <c r="H1586" s="9">
        <v>4.0726691954482003E-3</v>
      </c>
      <c r="I1586" s="9">
        <v>4.0643983269963001E-3</v>
      </c>
      <c r="J1586" s="6">
        <v>2022</v>
      </c>
      <c r="K1586" s="6">
        <v>2</v>
      </c>
      <c r="L1586" s="6">
        <v>1</v>
      </c>
      <c r="M1586" s="6" t="s">
        <v>42</v>
      </c>
    </row>
    <row r="1587" spans="1:13" x14ac:dyDescent="0.2">
      <c r="A1587" s="10">
        <v>44596</v>
      </c>
      <c r="B1587" s="11" t="s">
        <v>46</v>
      </c>
      <c r="C1587" s="12">
        <v>251.99</v>
      </c>
      <c r="D1587" s="12">
        <v>254.86</v>
      </c>
      <c r="E1587" s="12">
        <v>246.39</v>
      </c>
      <c r="F1587" s="12">
        <v>250.72</v>
      </c>
      <c r="G1587" s="13">
        <v>51284474</v>
      </c>
      <c r="H1587" s="14">
        <v>-2.9824631168727002E-3</v>
      </c>
      <c r="I1587" s="14">
        <v>-2.9869195229113E-3</v>
      </c>
      <c r="J1587" s="11">
        <v>2022</v>
      </c>
      <c r="K1587" s="11">
        <v>2</v>
      </c>
      <c r="L1587" s="11">
        <v>1</v>
      </c>
      <c r="M1587" s="11" t="s">
        <v>43</v>
      </c>
    </row>
    <row r="1588" spans="1:13" x14ac:dyDescent="0.2">
      <c r="A1588" s="5">
        <v>44599</v>
      </c>
      <c r="B1588" s="6" t="s">
        <v>46</v>
      </c>
      <c r="C1588" s="7">
        <v>249.1</v>
      </c>
      <c r="D1588" s="7">
        <v>253.32</v>
      </c>
      <c r="E1588" s="7">
        <v>246.82</v>
      </c>
      <c r="F1588" s="7">
        <v>249.73</v>
      </c>
      <c r="G1588" s="8">
        <v>39469888</v>
      </c>
      <c r="H1588" s="9">
        <v>-3.9486279514996999E-3</v>
      </c>
      <c r="I1588" s="9">
        <v>-3.9564443657087002E-3</v>
      </c>
      <c r="J1588" s="6">
        <v>2022</v>
      </c>
      <c r="K1588" s="6">
        <v>2</v>
      </c>
      <c r="L1588" s="6">
        <v>1</v>
      </c>
      <c r="M1588" s="6" t="s">
        <v>44</v>
      </c>
    </row>
    <row r="1589" spans="1:13" x14ac:dyDescent="0.2">
      <c r="A1589" s="10">
        <v>44600</v>
      </c>
      <c r="B1589" s="11" t="s">
        <v>46</v>
      </c>
      <c r="C1589" s="12">
        <v>248.4</v>
      </c>
      <c r="D1589" s="12">
        <v>250.96</v>
      </c>
      <c r="E1589" s="12">
        <v>240.38</v>
      </c>
      <c r="F1589" s="12">
        <v>246.12</v>
      </c>
      <c r="G1589" s="13">
        <v>46238604</v>
      </c>
      <c r="H1589" s="14">
        <v>-1.44556120610258E-2</v>
      </c>
      <c r="I1589" s="14">
        <v>-1.4561112369712401E-2</v>
      </c>
      <c r="J1589" s="11">
        <v>2022</v>
      </c>
      <c r="K1589" s="11">
        <v>2</v>
      </c>
      <c r="L1589" s="11">
        <v>1</v>
      </c>
      <c r="M1589" s="11" t="s">
        <v>40</v>
      </c>
    </row>
    <row r="1590" spans="1:13" x14ac:dyDescent="0.2">
      <c r="A1590" s="5">
        <v>44601</v>
      </c>
      <c r="B1590" s="6" t="s">
        <v>46</v>
      </c>
      <c r="C1590" s="7">
        <v>247.94</v>
      </c>
      <c r="D1590" s="7">
        <v>242.78</v>
      </c>
      <c r="E1590" s="7">
        <v>222.99</v>
      </c>
      <c r="F1590" s="7">
        <v>233.86</v>
      </c>
      <c r="G1590" s="8">
        <v>52221938</v>
      </c>
      <c r="H1590" s="9">
        <v>-4.9813099301153803E-2</v>
      </c>
      <c r="I1590" s="9">
        <v>-5.1096576160117001E-2</v>
      </c>
      <c r="J1590" s="6">
        <v>2022</v>
      </c>
      <c r="K1590" s="6">
        <v>2</v>
      </c>
      <c r="L1590" s="6">
        <v>1</v>
      </c>
      <c r="M1590" s="6" t="s">
        <v>41</v>
      </c>
    </row>
    <row r="1591" spans="1:13" x14ac:dyDescent="0.2">
      <c r="A1591" s="10">
        <v>44602</v>
      </c>
      <c r="B1591" s="11" t="s">
        <v>46</v>
      </c>
      <c r="C1591" s="12">
        <v>237.27</v>
      </c>
      <c r="D1591" s="12">
        <v>238.7</v>
      </c>
      <c r="E1591" s="12">
        <v>231.87</v>
      </c>
      <c r="F1591" s="12">
        <v>235.13</v>
      </c>
      <c r="G1591" s="13">
        <v>48482640</v>
      </c>
      <c r="H1591" s="14">
        <v>5.4305995039767001E-3</v>
      </c>
      <c r="I1591" s="14">
        <v>5.4159069673422001E-3</v>
      </c>
      <c r="J1591" s="11">
        <v>2022</v>
      </c>
      <c r="K1591" s="11">
        <v>2</v>
      </c>
      <c r="L1591" s="11">
        <v>1</v>
      </c>
      <c r="M1591" s="11" t="s">
        <v>42</v>
      </c>
    </row>
    <row r="1592" spans="1:13" x14ac:dyDescent="0.2">
      <c r="A1592" s="5">
        <v>44603</v>
      </c>
      <c r="B1592" s="6" t="s">
        <v>46</v>
      </c>
      <c r="C1592" s="7">
        <v>236.28</v>
      </c>
      <c r="D1592" s="7">
        <v>235.82</v>
      </c>
      <c r="E1592" s="7">
        <v>222.03</v>
      </c>
      <c r="F1592" s="7">
        <v>228.06</v>
      </c>
      <c r="G1592" s="8">
        <v>80145504</v>
      </c>
      <c r="H1592" s="9">
        <v>-3.00684727597498E-2</v>
      </c>
      <c r="I1592" s="9">
        <v>-3.0529800450302201E-2</v>
      </c>
      <c r="J1592" s="6">
        <v>2022</v>
      </c>
      <c r="K1592" s="6">
        <v>2</v>
      </c>
      <c r="L1592" s="6">
        <v>1</v>
      </c>
      <c r="M1592" s="6" t="s">
        <v>43</v>
      </c>
    </row>
    <row r="1593" spans="1:13" x14ac:dyDescent="0.2">
      <c r="A1593" s="10">
        <v>44606</v>
      </c>
      <c r="B1593" s="11" t="s">
        <v>46</v>
      </c>
      <c r="C1593" s="12">
        <v>233.09</v>
      </c>
      <c r="D1593" s="12">
        <v>225.95</v>
      </c>
      <c r="E1593" s="12">
        <v>214.01</v>
      </c>
      <c r="F1593" s="12">
        <v>219.24</v>
      </c>
      <c r="G1593" s="13">
        <v>67694820</v>
      </c>
      <c r="H1593" s="14">
        <v>-3.86740331491712E-2</v>
      </c>
      <c r="I1593" s="14">
        <v>-3.9441732051296703E-2</v>
      </c>
      <c r="J1593" s="11">
        <v>2022</v>
      </c>
      <c r="K1593" s="11">
        <v>2</v>
      </c>
      <c r="L1593" s="11">
        <v>1</v>
      </c>
      <c r="M1593" s="11" t="s">
        <v>44</v>
      </c>
    </row>
    <row r="1594" spans="1:13" x14ac:dyDescent="0.2">
      <c r="A1594" s="5">
        <v>44607</v>
      </c>
      <c r="B1594" s="6" t="s">
        <v>46</v>
      </c>
      <c r="C1594" s="7">
        <v>217.34</v>
      </c>
      <c r="D1594" s="7">
        <v>219.87</v>
      </c>
      <c r="E1594" s="7">
        <v>215.76</v>
      </c>
      <c r="F1594" s="7">
        <v>217.6</v>
      </c>
      <c r="G1594" s="8">
        <v>54544514</v>
      </c>
      <c r="H1594" s="9">
        <v>-7.4803867907317001E-3</v>
      </c>
      <c r="I1594" s="9">
        <v>-7.5085051961281003E-3</v>
      </c>
      <c r="J1594" s="6">
        <v>2022</v>
      </c>
      <c r="K1594" s="6">
        <v>2</v>
      </c>
      <c r="L1594" s="6">
        <v>1</v>
      </c>
      <c r="M1594" s="6" t="s">
        <v>40</v>
      </c>
    </row>
    <row r="1595" spans="1:13" x14ac:dyDescent="0.2">
      <c r="A1595" s="10">
        <v>44608</v>
      </c>
      <c r="B1595" s="11" t="s">
        <v>46</v>
      </c>
      <c r="C1595" s="12">
        <v>212.68</v>
      </c>
      <c r="D1595" s="12">
        <v>227.4</v>
      </c>
      <c r="E1595" s="12">
        <v>221.49</v>
      </c>
      <c r="F1595" s="12">
        <v>224.76</v>
      </c>
      <c r="G1595" s="13">
        <v>39768659</v>
      </c>
      <c r="H1595" s="14">
        <v>3.2904411764705897E-2</v>
      </c>
      <c r="I1595" s="14">
        <v>3.2374651262209897E-2</v>
      </c>
      <c r="J1595" s="11">
        <v>2022</v>
      </c>
      <c r="K1595" s="11">
        <v>2</v>
      </c>
      <c r="L1595" s="11">
        <v>1</v>
      </c>
      <c r="M1595" s="11" t="s">
        <v>41</v>
      </c>
    </row>
    <row r="1596" spans="1:13" x14ac:dyDescent="0.2">
      <c r="A1596" s="5">
        <v>44609</v>
      </c>
      <c r="B1596" s="6" t="s">
        <v>46</v>
      </c>
      <c r="C1596" s="7">
        <v>226.73</v>
      </c>
      <c r="D1596" s="7">
        <v>234.85</v>
      </c>
      <c r="E1596" s="7">
        <v>215</v>
      </c>
      <c r="F1596" s="7">
        <v>227</v>
      </c>
      <c r="G1596" s="8">
        <v>39048953</v>
      </c>
      <c r="H1596" s="9">
        <v>9.9661861541199999E-3</v>
      </c>
      <c r="I1596" s="9">
        <v>9.9168512374052994E-3</v>
      </c>
      <c r="J1596" s="6">
        <v>2022</v>
      </c>
      <c r="K1596" s="6">
        <v>2</v>
      </c>
      <c r="L1596" s="6">
        <v>1</v>
      </c>
      <c r="M1596" s="6" t="s">
        <v>42</v>
      </c>
    </row>
    <row r="1597" spans="1:13" x14ac:dyDescent="0.2">
      <c r="A1597" s="10">
        <v>44610</v>
      </c>
      <c r="B1597" s="11" t="s">
        <v>46</v>
      </c>
      <c r="C1597" s="12">
        <v>224.85</v>
      </c>
      <c r="D1597" s="12">
        <v>228.76</v>
      </c>
      <c r="E1597" s="12">
        <v>218.28</v>
      </c>
      <c r="F1597" s="12">
        <v>222.64</v>
      </c>
      <c r="G1597" s="13">
        <v>90392953</v>
      </c>
      <c r="H1597" s="14">
        <v>-1.92070484581498E-2</v>
      </c>
      <c r="I1597" s="14">
        <v>-1.9393900263767298E-2</v>
      </c>
      <c r="J1597" s="11">
        <v>2022</v>
      </c>
      <c r="K1597" s="11">
        <v>2</v>
      </c>
      <c r="L1597" s="11">
        <v>1</v>
      </c>
      <c r="M1597" s="11" t="s">
        <v>43</v>
      </c>
    </row>
    <row r="1598" spans="1:13" x14ac:dyDescent="0.2">
      <c r="A1598" s="5">
        <v>44613</v>
      </c>
      <c r="B1598" s="6" t="s">
        <v>46</v>
      </c>
      <c r="C1598" s="7">
        <v>221.89</v>
      </c>
      <c r="D1598" s="7">
        <v>227.6</v>
      </c>
      <c r="E1598" s="7">
        <v>210.07</v>
      </c>
      <c r="F1598" s="7">
        <v>218</v>
      </c>
      <c r="G1598" s="8">
        <v>36931224</v>
      </c>
      <c r="H1598" s="9">
        <v>-2.0840819259791501E-2</v>
      </c>
      <c r="I1598" s="9">
        <v>-2.1061054428546201E-2</v>
      </c>
      <c r="J1598" s="6">
        <v>2022</v>
      </c>
      <c r="K1598" s="6">
        <v>2</v>
      </c>
      <c r="L1598" s="6">
        <v>1</v>
      </c>
      <c r="M1598" s="6" t="s">
        <v>44</v>
      </c>
    </row>
    <row r="1599" spans="1:13" x14ac:dyDescent="0.2">
      <c r="A1599" s="10">
        <v>44614</v>
      </c>
      <c r="B1599" s="11" t="s">
        <v>46</v>
      </c>
      <c r="C1599" s="12">
        <v>213.26</v>
      </c>
      <c r="D1599" s="12">
        <v>230.13</v>
      </c>
      <c r="E1599" s="12">
        <v>220</v>
      </c>
      <c r="F1599" s="12">
        <v>224.27</v>
      </c>
      <c r="G1599" s="13">
        <v>51737398</v>
      </c>
      <c r="H1599" s="14">
        <v>2.8761467889908399E-2</v>
      </c>
      <c r="I1599" s="14">
        <v>2.8355620349108698E-2</v>
      </c>
      <c r="J1599" s="11">
        <v>2022</v>
      </c>
      <c r="K1599" s="11">
        <v>2</v>
      </c>
      <c r="L1599" s="11">
        <v>1</v>
      </c>
      <c r="M1599" s="11" t="s">
        <v>40</v>
      </c>
    </row>
    <row r="1600" spans="1:13" x14ac:dyDescent="0.2">
      <c r="A1600" s="5">
        <v>44615</v>
      </c>
      <c r="B1600" s="6" t="s">
        <v>46</v>
      </c>
      <c r="C1600" s="7">
        <v>221.8</v>
      </c>
      <c r="D1600" s="7">
        <v>210.62</v>
      </c>
      <c r="E1600" s="7">
        <v>198.37</v>
      </c>
      <c r="F1600" s="7">
        <v>203.79</v>
      </c>
      <c r="G1600" s="8">
        <v>55718243</v>
      </c>
      <c r="H1600" s="9">
        <v>-9.1318500022294496E-2</v>
      </c>
      <c r="I1600" s="9">
        <v>-9.5760631266877394E-2</v>
      </c>
      <c r="J1600" s="6">
        <v>2022</v>
      </c>
      <c r="K1600" s="6">
        <v>2</v>
      </c>
      <c r="L1600" s="6">
        <v>1</v>
      </c>
      <c r="M1600" s="6" t="s">
        <v>41</v>
      </c>
    </row>
    <row r="1601" spans="1:13" x14ac:dyDescent="0.2">
      <c r="A1601" s="10">
        <v>44616</v>
      </c>
      <c r="B1601" s="11" t="s">
        <v>46</v>
      </c>
      <c r="C1601" s="12">
        <v>200.03</v>
      </c>
      <c r="D1601" s="12">
        <v>219.22</v>
      </c>
      <c r="E1601" s="12">
        <v>205.15</v>
      </c>
      <c r="F1601" s="12">
        <v>211.04</v>
      </c>
      <c r="G1601" s="13">
        <v>45541587</v>
      </c>
      <c r="H1601" s="14">
        <v>3.5575837872319403E-2</v>
      </c>
      <c r="I1601" s="14">
        <v>3.4957637097684097E-2</v>
      </c>
      <c r="J1601" s="11">
        <v>2022</v>
      </c>
      <c r="K1601" s="11">
        <v>2</v>
      </c>
      <c r="L1601" s="11">
        <v>1</v>
      </c>
      <c r="M1601" s="11" t="s">
        <v>42</v>
      </c>
    </row>
    <row r="1602" spans="1:13" x14ac:dyDescent="0.2">
      <c r="A1602" s="5">
        <v>44617</v>
      </c>
      <c r="B1602" s="6" t="s">
        <v>46</v>
      </c>
      <c r="C1602" s="7">
        <v>209.92</v>
      </c>
      <c r="D1602" s="7">
        <v>201.12</v>
      </c>
      <c r="E1602" s="7">
        <v>186.68</v>
      </c>
      <c r="F1602" s="7">
        <v>195.91</v>
      </c>
      <c r="G1602" s="8">
        <v>37016430</v>
      </c>
      <c r="H1602" s="9">
        <v>-7.1692570128885497E-2</v>
      </c>
      <c r="I1602" s="9">
        <v>-7.4392318869063598E-2</v>
      </c>
      <c r="J1602" s="6">
        <v>2022</v>
      </c>
      <c r="K1602" s="6">
        <v>2</v>
      </c>
      <c r="L1602" s="6">
        <v>1</v>
      </c>
      <c r="M1602" s="6" t="s">
        <v>43</v>
      </c>
    </row>
    <row r="1603" spans="1:13" x14ac:dyDescent="0.2">
      <c r="A1603" s="10">
        <v>44620</v>
      </c>
      <c r="B1603" s="11" t="s">
        <v>46</v>
      </c>
      <c r="C1603" s="12">
        <v>194.96</v>
      </c>
      <c r="D1603" s="12">
        <v>188.04</v>
      </c>
      <c r="E1603" s="12">
        <v>183.12</v>
      </c>
      <c r="F1603" s="12">
        <v>185.31</v>
      </c>
      <c r="G1603" s="13">
        <v>39510008</v>
      </c>
      <c r="H1603" s="14">
        <v>-5.41064774641416E-2</v>
      </c>
      <c r="I1603" s="14">
        <v>-5.5625271724023297E-2</v>
      </c>
      <c r="J1603" s="11">
        <v>2022</v>
      </c>
      <c r="K1603" s="11">
        <v>2</v>
      </c>
      <c r="L1603" s="11">
        <v>1</v>
      </c>
      <c r="M1603" s="11" t="s">
        <v>44</v>
      </c>
    </row>
    <row r="1604" spans="1:13" x14ac:dyDescent="0.2">
      <c r="A1604" s="5">
        <v>44621</v>
      </c>
      <c r="B1604" s="6" t="s">
        <v>46</v>
      </c>
      <c r="C1604" s="7">
        <v>185.52</v>
      </c>
      <c r="D1604" s="7">
        <v>187.99</v>
      </c>
      <c r="E1604" s="7">
        <v>172.9</v>
      </c>
      <c r="F1604" s="7">
        <v>181.87</v>
      </c>
      <c r="G1604" s="8">
        <v>42439159</v>
      </c>
      <c r="H1604" s="9">
        <v>-1.8563488208947099E-2</v>
      </c>
      <c r="I1604" s="9">
        <v>-1.8737952236990901E-2</v>
      </c>
      <c r="J1604" s="6">
        <v>2022</v>
      </c>
      <c r="K1604" s="6">
        <v>3</v>
      </c>
      <c r="L1604" s="6">
        <v>1</v>
      </c>
      <c r="M1604" s="6" t="s">
        <v>40</v>
      </c>
    </row>
    <row r="1605" spans="1:13" x14ac:dyDescent="0.2">
      <c r="A1605" s="10">
        <v>44622</v>
      </c>
      <c r="B1605" s="11" t="s">
        <v>46</v>
      </c>
      <c r="C1605" s="12">
        <v>184.64</v>
      </c>
      <c r="D1605" s="12">
        <v>203.16</v>
      </c>
      <c r="E1605" s="12">
        <v>195.14</v>
      </c>
      <c r="F1605" s="12">
        <v>199.24</v>
      </c>
      <c r="G1605" s="13">
        <v>40413954</v>
      </c>
      <c r="H1605" s="14">
        <v>9.5507780282619401E-2</v>
      </c>
      <c r="I1605" s="14">
        <v>9.1217982066156E-2</v>
      </c>
      <c r="J1605" s="11">
        <v>2022</v>
      </c>
      <c r="K1605" s="11">
        <v>3</v>
      </c>
      <c r="L1605" s="11">
        <v>1</v>
      </c>
      <c r="M1605" s="11" t="s">
        <v>41</v>
      </c>
    </row>
    <row r="1606" spans="1:13" x14ac:dyDescent="0.2">
      <c r="A1606" s="5">
        <v>44623</v>
      </c>
      <c r="B1606" s="6" t="s">
        <v>46</v>
      </c>
      <c r="C1606" s="7">
        <v>200.9</v>
      </c>
      <c r="D1606" s="7">
        <v>219.89</v>
      </c>
      <c r="E1606" s="7">
        <v>205.55</v>
      </c>
      <c r="F1606" s="7">
        <v>213.91</v>
      </c>
      <c r="G1606" s="8">
        <v>74465737</v>
      </c>
      <c r="H1606" s="9">
        <v>7.3629793214214007E-2</v>
      </c>
      <c r="I1606" s="9">
        <v>7.1045237608631198E-2</v>
      </c>
      <c r="J1606" s="6">
        <v>2022</v>
      </c>
      <c r="K1606" s="6">
        <v>3</v>
      </c>
      <c r="L1606" s="6">
        <v>1</v>
      </c>
      <c r="M1606" s="6" t="s">
        <v>42</v>
      </c>
    </row>
    <row r="1607" spans="1:13" x14ac:dyDescent="0.2">
      <c r="A1607" s="10">
        <v>44624</v>
      </c>
      <c r="B1607" s="11" t="s">
        <v>46</v>
      </c>
      <c r="C1607" s="12">
        <v>209.64</v>
      </c>
      <c r="D1607" s="12">
        <v>224.67</v>
      </c>
      <c r="E1607" s="12">
        <v>212.87</v>
      </c>
      <c r="F1607" s="12">
        <v>220.7</v>
      </c>
      <c r="G1607" s="13">
        <v>49863297</v>
      </c>
      <c r="H1607" s="14">
        <v>3.1742321537095101E-2</v>
      </c>
      <c r="I1607" s="14">
        <v>3.12489474489769E-2</v>
      </c>
      <c r="J1607" s="11">
        <v>2022</v>
      </c>
      <c r="K1607" s="11">
        <v>3</v>
      </c>
      <c r="L1607" s="11">
        <v>1</v>
      </c>
      <c r="M1607" s="11" t="s">
        <v>43</v>
      </c>
    </row>
    <row r="1608" spans="1:13" x14ac:dyDescent="0.2">
      <c r="A1608" s="5">
        <v>44627</v>
      </c>
      <c r="B1608" s="6" t="s">
        <v>46</v>
      </c>
      <c r="C1608" s="7">
        <v>222.35</v>
      </c>
      <c r="D1608" s="7">
        <v>232.09</v>
      </c>
      <c r="E1608" s="7">
        <v>216.54</v>
      </c>
      <c r="F1608" s="7">
        <v>224.47</v>
      </c>
      <c r="G1608" s="8">
        <v>42729206</v>
      </c>
      <c r="H1608" s="9">
        <v>1.7082011780697699E-2</v>
      </c>
      <c r="I1608" s="9">
        <v>1.6937754700763301E-2</v>
      </c>
      <c r="J1608" s="6">
        <v>2022</v>
      </c>
      <c r="K1608" s="6">
        <v>3</v>
      </c>
      <c r="L1608" s="6">
        <v>1</v>
      </c>
      <c r="M1608" s="6" t="s">
        <v>44</v>
      </c>
    </row>
    <row r="1609" spans="1:13" x14ac:dyDescent="0.2">
      <c r="A1609" s="10">
        <v>44628</v>
      </c>
      <c r="B1609" s="11" t="s">
        <v>46</v>
      </c>
      <c r="C1609" s="12">
        <v>224.78</v>
      </c>
      <c r="D1609" s="12">
        <v>211.99</v>
      </c>
      <c r="E1609" s="12">
        <v>202.55</v>
      </c>
      <c r="F1609" s="12">
        <v>208.47</v>
      </c>
      <c r="G1609" s="13">
        <v>51630388</v>
      </c>
      <c r="H1609" s="14">
        <v>-7.1279012785672904E-2</v>
      </c>
      <c r="I1609" s="14">
        <v>-7.3946921969108403E-2</v>
      </c>
      <c r="J1609" s="11">
        <v>2022</v>
      </c>
      <c r="K1609" s="11">
        <v>3</v>
      </c>
      <c r="L1609" s="11">
        <v>1</v>
      </c>
      <c r="M1609" s="11" t="s">
        <v>40</v>
      </c>
    </row>
    <row r="1610" spans="1:13" x14ac:dyDescent="0.2">
      <c r="A1610" s="5">
        <v>44629</v>
      </c>
      <c r="B1610" s="6" t="s">
        <v>46</v>
      </c>
      <c r="C1610" s="7">
        <v>208.22</v>
      </c>
      <c r="D1610" s="7">
        <v>216.51</v>
      </c>
      <c r="E1610" s="7">
        <v>204.19</v>
      </c>
      <c r="F1610" s="7">
        <v>210.31</v>
      </c>
      <c r="G1610" s="8">
        <v>61093762</v>
      </c>
      <c r="H1610" s="9">
        <v>8.8262100062358999E-3</v>
      </c>
      <c r="I1610" s="9">
        <v>8.7874867012411005E-3</v>
      </c>
      <c r="J1610" s="6">
        <v>2022</v>
      </c>
      <c r="K1610" s="6">
        <v>3</v>
      </c>
      <c r="L1610" s="6">
        <v>1</v>
      </c>
      <c r="M1610" s="6" t="s">
        <v>41</v>
      </c>
    </row>
    <row r="1611" spans="1:13" x14ac:dyDescent="0.2">
      <c r="A1611" s="10">
        <v>44630</v>
      </c>
      <c r="B1611" s="11" t="s">
        <v>46</v>
      </c>
      <c r="C1611" s="12">
        <v>210.25</v>
      </c>
      <c r="D1611" s="12">
        <v>208.93</v>
      </c>
      <c r="E1611" s="12">
        <v>200.86</v>
      </c>
      <c r="F1611" s="12">
        <v>206.11</v>
      </c>
      <c r="G1611" s="13">
        <v>45088944</v>
      </c>
      <c r="H1611" s="14">
        <v>-1.9970519709000899E-2</v>
      </c>
      <c r="I1611" s="14">
        <v>-2.0172625840380699E-2</v>
      </c>
      <c r="J1611" s="11">
        <v>2022</v>
      </c>
      <c r="K1611" s="11">
        <v>3</v>
      </c>
      <c r="L1611" s="11">
        <v>1</v>
      </c>
      <c r="M1611" s="11" t="s">
        <v>42</v>
      </c>
    </row>
    <row r="1612" spans="1:13" x14ac:dyDescent="0.2">
      <c r="A1612" s="5">
        <v>44631</v>
      </c>
      <c r="B1612" s="6" t="s">
        <v>46</v>
      </c>
      <c r="C1612" s="7">
        <v>206.63</v>
      </c>
      <c r="D1612" s="7">
        <v>206.79</v>
      </c>
      <c r="E1612" s="7">
        <v>193.45</v>
      </c>
      <c r="F1612" s="7">
        <v>199.8</v>
      </c>
      <c r="G1612" s="8">
        <v>65537165</v>
      </c>
      <c r="H1612" s="9">
        <v>-3.0614720294988101E-2</v>
      </c>
      <c r="I1612" s="9">
        <v>-3.10931406407528E-2</v>
      </c>
      <c r="J1612" s="6">
        <v>2022</v>
      </c>
      <c r="K1612" s="6">
        <v>3</v>
      </c>
      <c r="L1612" s="6">
        <v>1</v>
      </c>
      <c r="M1612" s="6" t="s">
        <v>43</v>
      </c>
    </row>
    <row r="1613" spans="1:13" x14ac:dyDescent="0.2">
      <c r="A1613" s="10">
        <v>44634</v>
      </c>
      <c r="B1613" s="11" t="s">
        <v>46</v>
      </c>
      <c r="C1613" s="12">
        <v>198.1</v>
      </c>
      <c r="D1613" s="12">
        <v>208.31</v>
      </c>
      <c r="E1613" s="12">
        <v>194.71</v>
      </c>
      <c r="F1613" s="12">
        <v>201.54</v>
      </c>
      <c r="G1613" s="13">
        <v>34147144</v>
      </c>
      <c r="H1613" s="14">
        <v>8.7087087087085006E-3</v>
      </c>
      <c r="I1613" s="14">
        <v>8.6710066378029999E-3</v>
      </c>
      <c r="J1613" s="11">
        <v>2022</v>
      </c>
      <c r="K1613" s="11">
        <v>3</v>
      </c>
      <c r="L1613" s="11">
        <v>1</v>
      </c>
      <c r="M1613" s="11" t="s">
        <v>44</v>
      </c>
    </row>
    <row r="1614" spans="1:13" x14ac:dyDescent="0.2">
      <c r="A1614" s="5">
        <v>44635</v>
      </c>
      <c r="B1614" s="6" t="s">
        <v>46</v>
      </c>
      <c r="C1614" s="7">
        <v>201.09</v>
      </c>
      <c r="D1614" s="7">
        <v>206.95</v>
      </c>
      <c r="E1614" s="7">
        <v>190.73</v>
      </c>
      <c r="F1614" s="7">
        <v>198.15</v>
      </c>
      <c r="G1614" s="8">
        <v>71052148</v>
      </c>
      <c r="H1614" s="9">
        <v>-1.68204822863946E-2</v>
      </c>
      <c r="I1614" s="9">
        <v>-1.6963553215812201E-2</v>
      </c>
      <c r="J1614" s="6">
        <v>2022</v>
      </c>
      <c r="K1614" s="6">
        <v>3</v>
      </c>
      <c r="L1614" s="6">
        <v>1</v>
      </c>
      <c r="M1614" s="6" t="s">
        <v>40</v>
      </c>
    </row>
    <row r="1615" spans="1:13" x14ac:dyDescent="0.2">
      <c r="A1615" s="10">
        <v>44636</v>
      </c>
      <c r="B1615" s="11" t="s">
        <v>46</v>
      </c>
      <c r="C1615" s="12">
        <v>201.03</v>
      </c>
      <c r="D1615" s="12">
        <v>212.37</v>
      </c>
      <c r="E1615" s="12">
        <v>198.76</v>
      </c>
      <c r="F1615" s="12">
        <v>205.81</v>
      </c>
      <c r="G1615" s="13">
        <v>49865895</v>
      </c>
      <c r="H1615" s="14">
        <v>3.86575826394146E-2</v>
      </c>
      <c r="I1615" s="14">
        <v>3.7929093447924798E-2</v>
      </c>
      <c r="J1615" s="11">
        <v>2022</v>
      </c>
      <c r="K1615" s="11">
        <v>3</v>
      </c>
      <c r="L1615" s="11">
        <v>1</v>
      </c>
      <c r="M1615" s="11" t="s">
        <v>41</v>
      </c>
    </row>
    <row r="1616" spans="1:13" x14ac:dyDescent="0.2">
      <c r="A1616" s="5">
        <v>44637</v>
      </c>
      <c r="B1616" s="6" t="s">
        <v>46</v>
      </c>
      <c r="C1616" s="7">
        <v>204.03</v>
      </c>
      <c r="D1616" s="7">
        <v>198.43</v>
      </c>
      <c r="E1616" s="7">
        <v>184.92</v>
      </c>
      <c r="F1616" s="7">
        <v>190.57</v>
      </c>
      <c r="G1616" s="8">
        <v>49284976</v>
      </c>
      <c r="H1616" s="9">
        <v>-7.4048880034983694E-2</v>
      </c>
      <c r="I1616" s="9">
        <v>-7.6933831944084194E-2</v>
      </c>
      <c r="J1616" s="6">
        <v>2022</v>
      </c>
      <c r="K1616" s="6">
        <v>3</v>
      </c>
      <c r="L1616" s="6">
        <v>1</v>
      </c>
      <c r="M1616" s="6" t="s">
        <v>42</v>
      </c>
    </row>
    <row r="1617" spans="1:13" x14ac:dyDescent="0.2">
      <c r="A1617" s="10">
        <v>44638</v>
      </c>
      <c r="B1617" s="11" t="s">
        <v>46</v>
      </c>
      <c r="C1617" s="12">
        <v>188.16</v>
      </c>
      <c r="D1617" s="12">
        <v>196.34</v>
      </c>
      <c r="E1617" s="12">
        <v>185.86</v>
      </c>
      <c r="F1617" s="12">
        <v>191.61</v>
      </c>
      <c r="G1617" s="13">
        <v>40614238</v>
      </c>
      <c r="H1617" s="14">
        <v>5.4573122737053004E-3</v>
      </c>
      <c r="I1617" s="14">
        <v>5.4424751013229999E-3</v>
      </c>
      <c r="J1617" s="11">
        <v>2022</v>
      </c>
      <c r="K1617" s="11">
        <v>3</v>
      </c>
      <c r="L1617" s="11">
        <v>1</v>
      </c>
      <c r="M1617" s="11" t="s">
        <v>43</v>
      </c>
    </row>
    <row r="1618" spans="1:13" x14ac:dyDescent="0.2">
      <c r="A1618" s="5">
        <v>44641</v>
      </c>
      <c r="B1618" s="6" t="s">
        <v>46</v>
      </c>
      <c r="C1618" s="7">
        <v>191.46</v>
      </c>
      <c r="D1618" s="7">
        <v>189.42</v>
      </c>
      <c r="E1618" s="7">
        <v>178.72</v>
      </c>
      <c r="F1618" s="7">
        <v>185.26</v>
      </c>
      <c r="G1618" s="8">
        <v>34593574</v>
      </c>
      <c r="H1618" s="9">
        <v>-3.3140232764469597E-2</v>
      </c>
      <c r="I1618" s="9">
        <v>-3.3701812415726097E-2</v>
      </c>
      <c r="J1618" s="6">
        <v>2022</v>
      </c>
      <c r="K1618" s="6">
        <v>3</v>
      </c>
      <c r="L1618" s="6">
        <v>1</v>
      </c>
      <c r="M1618" s="6" t="s">
        <v>44</v>
      </c>
    </row>
    <row r="1619" spans="1:13" x14ac:dyDescent="0.2">
      <c r="A1619" s="10">
        <v>44642</v>
      </c>
      <c r="B1619" s="11" t="s">
        <v>46</v>
      </c>
      <c r="C1619" s="12">
        <v>182.69</v>
      </c>
      <c r="D1619" s="12">
        <v>187.48</v>
      </c>
      <c r="E1619" s="12">
        <v>175.91</v>
      </c>
      <c r="F1619" s="12">
        <v>182.61</v>
      </c>
      <c r="G1619" s="13">
        <v>30326485</v>
      </c>
      <c r="H1619" s="14">
        <v>-1.43042210946776E-2</v>
      </c>
      <c r="I1619" s="14">
        <v>-1.4407512651938599E-2</v>
      </c>
      <c r="J1619" s="11">
        <v>2022</v>
      </c>
      <c r="K1619" s="11">
        <v>3</v>
      </c>
      <c r="L1619" s="11">
        <v>1</v>
      </c>
      <c r="M1619" s="11" t="s">
        <v>40</v>
      </c>
    </row>
    <row r="1620" spans="1:13" x14ac:dyDescent="0.2">
      <c r="A1620" s="5">
        <v>44643</v>
      </c>
      <c r="B1620" s="6" t="s">
        <v>46</v>
      </c>
      <c r="C1620" s="7">
        <v>178.74</v>
      </c>
      <c r="D1620" s="7">
        <v>190.28</v>
      </c>
      <c r="E1620" s="7">
        <v>178.2</v>
      </c>
      <c r="F1620" s="7">
        <v>185.33</v>
      </c>
      <c r="G1620" s="8">
        <v>39773068</v>
      </c>
      <c r="H1620" s="9">
        <v>1.4895131701440301E-2</v>
      </c>
      <c r="I1620" s="9">
        <v>1.47852886352761E-2</v>
      </c>
      <c r="J1620" s="6">
        <v>2022</v>
      </c>
      <c r="K1620" s="6">
        <v>3</v>
      </c>
      <c r="L1620" s="6">
        <v>1</v>
      </c>
      <c r="M1620" s="6" t="s">
        <v>41</v>
      </c>
    </row>
    <row r="1621" spans="1:13" x14ac:dyDescent="0.2">
      <c r="A1621" s="10">
        <v>44644</v>
      </c>
      <c r="B1621" s="11" t="s">
        <v>46</v>
      </c>
      <c r="C1621" s="12">
        <v>184.55</v>
      </c>
      <c r="D1621" s="12">
        <v>184.86</v>
      </c>
      <c r="E1621" s="12">
        <v>172.72</v>
      </c>
      <c r="F1621" s="12">
        <v>177.46</v>
      </c>
      <c r="G1621" s="13">
        <v>59639909</v>
      </c>
      <c r="H1621" s="14">
        <v>-4.2464792532239698E-2</v>
      </c>
      <c r="I1621" s="14">
        <v>-4.3392788402027101E-2</v>
      </c>
      <c r="J1621" s="11">
        <v>2022</v>
      </c>
      <c r="K1621" s="11">
        <v>3</v>
      </c>
      <c r="L1621" s="11">
        <v>1</v>
      </c>
      <c r="M1621" s="11" t="s">
        <v>42</v>
      </c>
    </row>
    <row r="1622" spans="1:13" x14ac:dyDescent="0.2">
      <c r="A1622" s="5">
        <v>44645</v>
      </c>
      <c r="B1622" s="6" t="s">
        <v>46</v>
      </c>
      <c r="C1622" s="7">
        <v>180.62</v>
      </c>
      <c r="D1622" s="7">
        <v>182.06</v>
      </c>
      <c r="E1622" s="7">
        <v>174.85</v>
      </c>
      <c r="F1622" s="7">
        <v>179.07</v>
      </c>
      <c r="G1622" s="8">
        <v>37473704</v>
      </c>
      <c r="H1622" s="9">
        <v>9.0724670348244999E-3</v>
      </c>
      <c r="I1622" s="9">
        <v>9.0315594414762009E-3</v>
      </c>
      <c r="J1622" s="6">
        <v>2022</v>
      </c>
      <c r="K1622" s="6">
        <v>3</v>
      </c>
      <c r="L1622" s="6">
        <v>1</v>
      </c>
      <c r="M1622" s="6" t="s">
        <v>43</v>
      </c>
    </row>
    <row r="1623" spans="1:13" x14ac:dyDescent="0.2">
      <c r="A1623" s="10">
        <v>44648</v>
      </c>
      <c r="B1623" s="11" t="s">
        <v>46</v>
      </c>
      <c r="C1623" s="12">
        <v>178.99</v>
      </c>
      <c r="D1623" s="12">
        <v>179.99</v>
      </c>
      <c r="E1623" s="12">
        <v>175.31</v>
      </c>
      <c r="F1623" s="12">
        <v>177.94</v>
      </c>
      <c r="G1623" s="13">
        <v>31421379</v>
      </c>
      <c r="H1623" s="14">
        <v>-6.3103814150889002E-3</v>
      </c>
      <c r="I1623" s="14">
        <v>-6.3303760320467996E-3</v>
      </c>
      <c r="J1623" s="11">
        <v>2022</v>
      </c>
      <c r="K1623" s="11">
        <v>3</v>
      </c>
      <c r="L1623" s="11">
        <v>1</v>
      </c>
      <c r="M1623" s="11" t="s">
        <v>44</v>
      </c>
    </row>
    <row r="1624" spans="1:13" x14ac:dyDescent="0.2">
      <c r="A1624" s="5">
        <v>44649</v>
      </c>
      <c r="B1624" s="6" t="s">
        <v>46</v>
      </c>
      <c r="C1624" s="7">
        <v>178.33</v>
      </c>
      <c r="D1624" s="7">
        <v>179.79</v>
      </c>
      <c r="E1624" s="7">
        <v>167.12</v>
      </c>
      <c r="F1624" s="7">
        <v>173.6</v>
      </c>
      <c r="G1624" s="8">
        <v>38065311</v>
      </c>
      <c r="H1624" s="9">
        <v>-2.4390243902439001E-2</v>
      </c>
      <c r="I1624" s="9">
        <v>-2.4692612590371501E-2</v>
      </c>
      <c r="J1624" s="6">
        <v>2022</v>
      </c>
      <c r="K1624" s="6">
        <v>3</v>
      </c>
      <c r="L1624" s="6">
        <v>1</v>
      </c>
      <c r="M1624" s="6" t="s">
        <v>40</v>
      </c>
    </row>
    <row r="1625" spans="1:13" x14ac:dyDescent="0.2">
      <c r="A1625" s="10">
        <v>44650</v>
      </c>
      <c r="B1625" s="11" t="s">
        <v>46</v>
      </c>
      <c r="C1625" s="12">
        <v>169.05</v>
      </c>
      <c r="D1625" s="12">
        <v>172.19</v>
      </c>
      <c r="E1625" s="12">
        <v>168.16</v>
      </c>
      <c r="F1625" s="12">
        <v>170.68</v>
      </c>
      <c r="G1625" s="13">
        <v>44548256</v>
      </c>
      <c r="H1625" s="14">
        <v>-1.6820276497695699E-2</v>
      </c>
      <c r="I1625" s="14">
        <v>-1.69633439064505E-2</v>
      </c>
      <c r="J1625" s="11">
        <v>2022</v>
      </c>
      <c r="K1625" s="11">
        <v>3</v>
      </c>
      <c r="L1625" s="11">
        <v>1</v>
      </c>
      <c r="M1625" s="11" t="s">
        <v>41</v>
      </c>
    </row>
    <row r="1626" spans="1:13" x14ac:dyDescent="0.2">
      <c r="A1626" s="5">
        <v>44651</v>
      </c>
      <c r="B1626" s="6" t="s">
        <v>46</v>
      </c>
      <c r="C1626" s="7">
        <v>171.6</v>
      </c>
      <c r="D1626" s="7">
        <v>171.84</v>
      </c>
      <c r="E1626" s="7">
        <v>166.35</v>
      </c>
      <c r="F1626" s="7">
        <v>170</v>
      </c>
      <c r="G1626" s="8">
        <v>45077022</v>
      </c>
      <c r="H1626" s="9">
        <v>-3.9840637450199003E-3</v>
      </c>
      <c r="I1626" s="9">
        <v>-3.9920212695374003E-3</v>
      </c>
      <c r="J1626" s="6">
        <v>2022</v>
      </c>
      <c r="K1626" s="6">
        <v>3</v>
      </c>
      <c r="L1626" s="6">
        <v>1</v>
      </c>
      <c r="M1626" s="6" t="s">
        <v>42</v>
      </c>
    </row>
    <row r="1627" spans="1:13" x14ac:dyDescent="0.2">
      <c r="A1627" s="10">
        <v>44652</v>
      </c>
      <c r="B1627" s="11" t="s">
        <v>46</v>
      </c>
      <c r="C1627" s="12">
        <v>170.2</v>
      </c>
      <c r="D1627" s="12">
        <v>169.05</v>
      </c>
      <c r="E1627" s="12">
        <v>158.1</v>
      </c>
      <c r="F1627" s="12">
        <v>165.13</v>
      </c>
      <c r="G1627" s="13">
        <v>48103509</v>
      </c>
      <c r="H1627" s="14">
        <v>-2.86470588235294E-2</v>
      </c>
      <c r="I1627" s="14">
        <v>-2.9065394575364799E-2</v>
      </c>
      <c r="J1627" s="11">
        <v>2022</v>
      </c>
      <c r="K1627" s="11">
        <v>4</v>
      </c>
      <c r="L1627" s="11">
        <v>2</v>
      </c>
      <c r="M1627" s="11" t="s">
        <v>43</v>
      </c>
    </row>
    <row r="1628" spans="1:13" x14ac:dyDescent="0.2">
      <c r="A1628" s="5">
        <v>44655</v>
      </c>
      <c r="B1628" s="6" t="s">
        <v>46</v>
      </c>
      <c r="C1628" s="7">
        <v>163.78</v>
      </c>
      <c r="D1628" s="7">
        <v>170.06</v>
      </c>
      <c r="E1628" s="7">
        <v>161.35</v>
      </c>
      <c r="F1628" s="7">
        <v>165.56</v>
      </c>
      <c r="G1628" s="8">
        <v>68156389</v>
      </c>
      <c r="H1628" s="9">
        <v>2.6040089626355001E-3</v>
      </c>
      <c r="I1628" s="9">
        <v>2.6006244056347E-3</v>
      </c>
      <c r="J1628" s="6">
        <v>2022</v>
      </c>
      <c r="K1628" s="6">
        <v>4</v>
      </c>
      <c r="L1628" s="6">
        <v>2</v>
      </c>
      <c r="M1628" s="6" t="s">
        <v>44</v>
      </c>
    </row>
    <row r="1629" spans="1:13" x14ac:dyDescent="0.2">
      <c r="A1629" s="10">
        <v>44656</v>
      </c>
      <c r="B1629" s="11" t="s">
        <v>46</v>
      </c>
      <c r="C1629" s="12">
        <v>165.93</v>
      </c>
      <c r="D1629" s="12">
        <v>167.05</v>
      </c>
      <c r="E1629" s="12">
        <v>161.09</v>
      </c>
      <c r="F1629" s="12">
        <v>164.07</v>
      </c>
      <c r="G1629" s="13">
        <v>72733300</v>
      </c>
      <c r="H1629" s="14">
        <v>-8.9997583957477992E-3</v>
      </c>
      <c r="I1629" s="14">
        <v>-9.0405008537406007E-3</v>
      </c>
      <c r="J1629" s="11">
        <v>2022</v>
      </c>
      <c r="K1629" s="11">
        <v>4</v>
      </c>
      <c r="L1629" s="11">
        <v>2</v>
      </c>
      <c r="M1629" s="11" t="s">
        <v>40</v>
      </c>
    </row>
    <row r="1630" spans="1:13" x14ac:dyDescent="0.2">
      <c r="A1630" s="5">
        <v>44657</v>
      </c>
      <c r="B1630" s="6" t="s">
        <v>46</v>
      </c>
      <c r="C1630" s="7">
        <v>164.41</v>
      </c>
      <c r="D1630" s="7">
        <v>165.05</v>
      </c>
      <c r="E1630" s="7">
        <v>153.18</v>
      </c>
      <c r="F1630" s="7">
        <v>160.38999999999999</v>
      </c>
      <c r="G1630" s="8">
        <v>91255362</v>
      </c>
      <c r="H1630" s="9">
        <v>-2.2429450844151901E-2</v>
      </c>
      <c r="I1630" s="9">
        <v>-2.26848166775045E-2</v>
      </c>
      <c r="J1630" s="6">
        <v>2022</v>
      </c>
      <c r="K1630" s="6">
        <v>4</v>
      </c>
      <c r="L1630" s="6">
        <v>2</v>
      </c>
      <c r="M1630" s="6" t="s">
        <v>41</v>
      </c>
    </row>
    <row r="1631" spans="1:13" x14ac:dyDescent="0.2">
      <c r="A1631" s="10">
        <v>44658</v>
      </c>
      <c r="B1631" s="11" t="s">
        <v>46</v>
      </c>
      <c r="C1631" s="12">
        <v>158.30000000000001</v>
      </c>
      <c r="D1631" s="12">
        <v>173.92</v>
      </c>
      <c r="E1631" s="12">
        <v>167.65</v>
      </c>
      <c r="F1631" s="12">
        <v>171.57</v>
      </c>
      <c r="G1631" s="13">
        <v>30708847</v>
      </c>
      <c r="H1631" s="14">
        <v>6.9705093833780193E-2</v>
      </c>
      <c r="I1631" s="14">
        <v>6.7382997246047904E-2</v>
      </c>
      <c r="J1631" s="11">
        <v>2022</v>
      </c>
      <c r="K1631" s="11">
        <v>4</v>
      </c>
      <c r="L1631" s="11">
        <v>2</v>
      </c>
      <c r="M1631" s="11" t="s">
        <v>42</v>
      </c>
    </row>
    <row r="1632" spans="1:13" x14ac:dyDescent="0.2">
      <c r="A1632" s="5">
        <v>44659</v>
      </c>
      <c r="B1632" s="6" t="s">
        <v>46</v>
      </c>
      <c r="C1632" s="7">
        <v>172.27</v>
      </c>
      <c r="D1632" s="7">
        <v>177.2</v>
      </c>
      <c r="E1632" s="7">
        <v>172.81</v>
      </c>
      <c r="F1632" s="7">
        <v>174.93</v>
      </c>
      <c r="G1632" s="8">
        <v>38677492</v>
      </c>
      <c r="H1632" s="9">
        <v>1.9583843329253399E-2</v>
      </c>
      <c r="I1632" s="9">
        <v>1.9394547306839802E-2</v>
      </c>
      <c r="J1632" s="6">
        <v>2022</v>
      </c>
      <c r="K1632" s="6">
        <v>4</v>
      </c>
      <c r="L1632" s="6">
        <v>2</v>
      </c>
      <c r="M1632" s="6" t="s">
        <v>43</v>
      </c>
    </row>
    <row r="1633" spans="1:13" x14ac:dyDescent="0.2">
      <c r="A1633" s="10">
        <v>44662</v>
      </c>
      <c r="B1633" s="11" t="s">
        <v>46</v>
      </c>
      <c r="C1633" s="12">
        <v>177.5</v>
      </c>
      <c r="D1633" s="12">
        <v>174.4</v>
      </c>
      <c r="E1633" s="12">
        <v>169.5</v>
      </c>
      <c r="F1633" s="12">
        <v>172.61</v>
      </c>
      <c r="G1633" s="13">
        <v>61655876</v>
      </c>
      <c r="H1633" s="14">
        <v>-1.32624478362772E-2</v>
      </c>
      <c r="I1633" s="14">
        <v>-1.33511795035763E-2</v>
      </c>
      <c r="J1633" s="11">
        <v>2022</v>
      </c>
      <c r="K1633" s="11">
        <v>4</v>
      </c>
      <c r="L1633" s="11">
        <v>2</v>
      </c>
      <c r="M1633" s="11" t="s">
        <v>44</v>
      </c>
    </row>
    <row r="1634" spans="1:13" x14ac:dyDescent="0.2">
      <c r="A1634" s="5">
        <v>44663</v>
      </c>
      <c r="B1634" s="6" t="s">
        <v>46</v>
      </c>
      <c r="C1634" s="7">
        <v>172.12</v>
      </c>
      <c r="D1634" s="7">
        <v>175.99</v>
      </c>
      <c r="E1634" s="7">
        <v>169.73</v>
      </c>
      <c r="F1634" s="7">
        <v>174.05</v>
      </c>
      <c r="G1634" s="8">
        <v>43632995</v>
      </c>
      <c r="H1634" s="9">
        <v>8.3425062279124992E-3</v>
      </c>
      <c r="I1634" s="9">
        <v>8.3078998588498997E-3</v>
      </c>
      <c r="J1634" s="6">
        <v>2022</v>
      </c>
      <c r="K1634" s="6">
        <v>4</v>
      </c>
      <c r="L1634" s="6">
        <v>2</v>
      </c>
      <c r="M1634" s="6" t="s">
        <v>40</v>
      </c>
    </row>
    <row r="1635" spans="1:13" x14ac:dyDescent="0.2">
      <c r="A1635" s="10">
        <v>44664</v>
      </c>
      <c r="B1635" s="11" t="s">
        <v>46</v>
      </c>
      <c r="C1635" s="12">
        <v>172.19</v>
      </c>
      <c r="D1635" s="12">
        <v>174.48</v>
      </c>
      <c r="E1635" s="12">
        <v>162.44</v>
      </c>
      <c r="F1635" s="12">
        <v>167.27</v>
      </c>
      <c r="G1635" s="13">
        <v>64732212</v>
      </c>
      <c r="H1635" s="14">
        <v>-3.8954323470267102E-2</v>
      </c>
      <c r="I1635" s="14">
        <v>-3.9733340933530502E-2</v>
      </c>
      <c r="J1635" s="11">
        <v>2022</v>
      </c>
      <c r="K1635" s="11">
        <v>4</v>
      </c>
      <c r="L1635" s="11">
        <v>2</v>
      </c>
      <c r="M1635" s="11" t="s">
        <v>41</v>
      </c>
    </row>
    <row r="1636" spans="1:13" x14ac:dyDescent="0.2">
      <c r="A1636" s="5">
        <v>44665</v>
      </c>
      <c r="B1636" s="6" t="s">
        <v>46</v>
      </c>
      <c r="C1636" s="7">
        <v>166.91</v>
      </c>
      <c r="D1636" s="7">
        <v>171.99</v>
      </c>
      <c r="E1636" s="7">
        <v>158.08000000000001</v>
      </c>
      <c r="F1636" s="7">
        <v>164.69</v>
      </c>
      <c r="G1636" s="8">
        <v>53205247</v>
      </c>
      <c r="H1636" s="9">
        <v>-1.5424164524421601E-2</v>
      </c>
      <c r="I1636" s="9">
        <v>-1.5544354437800299E-2</v>
      </c>
      <c r="J1636" s="6">
        <v>2022</v>
      </c>
      <c r="K1636" s="6">
        <v>4</v>
      </c>
      <c r="L1636" s="6">
        <v>2</v>
      </c>
      <c r="M1636" s="6" t="s">
        <v>42</v>
      </c>
    </row>
    <row r="1637" spans="1:13" x14ac:dyDescent="0.2">
      <c r="A1637" s="10">
        <v>44666</v>
      </c>
      <c r="B1637" s="11" t="s">
        <v>46</v>
      </c>
      <c r="C1637" s="12">
        <v>166.42</v>
      </c>
      <c r="D1637" s="12">
        <v>166.29</v>
      </c>
      <c r="E1637" s="12">
        <v>158.29</v>
      </c>
      <c r="F1637" s="12">
        <v>162.93</v>
      </c>
      <c r="G1637" s="13">
        <v>80301176</v>
      </c>
      <c r="H1637" s="14">
        <v>-1.0686744793247801E-2</v>
      </c>
      <c r="I1637" s="14">
        <v>-1.0744258171253299E-2</v>
      </c>
      <c r="J1637" s="11">
        <v>2022</v>
      </c>
      <c r="K1637" s="11">
        <v>4</v>
      </c>
      <c r="L1637" s="11">
        <v>2</v>
      </c>
      <c r="M1637" s="11" t="s">
        <v>43</v>
      </c>
    </row>
    <row r="1638" spans="1:13" x14ac:dyDescent="0.2">
      <c r="A1638" s="5">
        <v>44669</v>
      </c>
      <c r="B1638" s="6" t="s">
        <v>46</v>
      </c>
      <c r="C1638" s="7">
        <v>160.47</v>
      </c>
      <c r="D1638" s="7">
        <v>157.46</v>
      </c>
      <c r="E1638" s="7">
        <v>152.47999999999999</v>
      </c>
      <c r="F1638" s="7">
        <v>155.18</v>
      </c>
      <c r="G1638" s="8">
        <v>68363416</v>
      </c>
      <c r="H1638" s="9">
        <v>-4.7566439575277703E-2</v>
      </c>
      <c r="I1638" s="9">
        <v>-4.8734927249060297E-2</v>
      </c>
      <c r="J1638" s="6">
        <v>2022</v>
      </c>
      <c r="K1638" s="6">
        <v>4</v>
      </c>
      <c r="L1638" s="6">
        <v>2</v>
      </c>
      <c r="M1638" s="6" t="s">
        <v>44</v>
      </c>
    </row>
    <row r="1639" spans="1:13" x14ac:dyDescent="0.2">
      <c r="A1639" s="10">
        <v>44670</v>
      </c>
      <c r="B1639" s="11" t="s">
        <v>46</v>
      </c>
      <c r="C1639" s="12">
        <v>156.28</v>
      </c>
      <c r="D1639" s="12">
        <v>161.15</v>
      </c>
      <c r="E1639" s="12">
        <v>154.74</v>
      </c>
      <c r="F1639" s="12">
        <v>158.03</v>
      </c>
      <c r="G1639" s="13">
        <v>68739774</v>
      </c>
      <c r="H1639" s="14">
        <v>1.83657687846372E-2</v>
      </c>
      <c r="I1639" s="14">
        <v>1.8199154955209199E-2</v>
      </c>
      <c r="J1639" s="11">
        <v>2022</v>
      </c>
      <c r="K1639" s="11">
        <v>4</v>
      </c>
      <c r="L1639" s="11">
        <v>2</v>
      </c>
      <c r="M1639" s="11" t="s">
        <v>40</v>
      </c>
    </row>
    <row r="1640" spans="1:13" x14ac:dyDescent="0.2">
      <c r="A1640" s="5">
        <v>44671</v>
      </c>
      <c r="B1640" s="6" t="s">
        <v>46</v>
      </c>
      <c r="C1640" s="7">
        <v>156.71</v>
      </c>
      <c r="D1640" s="7">
        <v>157.11000000000001</v>
      </c>
      <c r="E1640" s="7">
        <v>153.83000000000001</v>
      </c>
      <c r="F1640" s="7">
        <v>155.15</v>
      </c>
      <c r="G1640" s="8">
        <v>44188365</v>
      </c>
      <c r="H1640" s="9">
        <v>-1.8224387774473199E-2</v>
      </c>
      <c r="I1640" s="9">
        <v>-1.83924975266231E-2</v>
      </c>
      <c r="J1640" s="6">
        <v>2022</v>
      </c>
      <c r="K1640" s="6">
        <v>4</v>
      </c>
      <c r="L1640" s="6">
        <v>2</v>
      </c>
      <c r="M1640" s="6" t="s">
        <v>41</v>
      </c>
    </row>
    <row r="1641" spans="1:13" x14ac:dyDescent="0.2">
      <c r="A1641" s="10">
        <v>44672</v>
      </c>
      <c r="B1641" s="11" t="s">
        <v>46</v>
      </c>
      <c r="C1641" s="12">
        <v>155.62</v>
      </c>
      <c r="D1641" s="12">
        <v>157.09</v>
      </c>
      <c r="E1641" s="12">
        <v>149.69999999999999</v>
      </c>
      <c r="F1641" s="12">
        <v>153.27000000000001</v>
      </c>
      <c r="G1641" s="13">
        <v>48559252</v>
      </c>
      <c r="H1641" s="14">
        <v>-1.21173058330646E-2</v>
      </c>
      <c r="I1641" s="14">
        <v>-1.21913188835728E-2</v>
      </c>
      <c r="J1641" s="11">
        <v>2022</v>
      </c>
      <c r="K1641" s="11">
        <v>4</v>
      </c>
      <c r="L1641" s="11">
        <v>2</v>
      </c>
      <c r="M1641" s="11" t="s">
        <v>42</v>
      </c>
    </row>
    <row r="1642" spans="1:13" x14ac:dyDescent="0.2">
      <c r="A1642" s="5">
        <v>44673</v>
      </c>
      <c r="B1642" s="6" t="s">
        <v>46</v>
      </c>
      <c r="C1642" s="7">
        <v>152.21</v>
      </c>
      <c r="D1642" s="7">
        <v>155.97</v>
      </c>
      <c r="E1642" s="7">
        <v>145.27000000000001</v>
      </c>
      <c r="F1642" s="7">
        <v>150.09</v>
      </c>
      <c r="G1642" s="8">
        <v>45624596</v>
      </c>
      <c r="H1642" s="9">
        <v>-2.07477001370131E-2</v>
      </c>
      <c r="I1642" s="9">
        <v>-2.0965957842592899E-2</v>
      </c>
      <c r="J1642" s="6">
        <v>2022</v>
      </c>
      <c r="K1642" s="6">
        <v>4</v>
      </c>
      <c r="L1642" s="6">
        <v>2</v>
      </c>
      <c r="M1642" s="6" t="s">
        <v>43</v>
      </c>
    </row>
    <row r="1643" spans="1:13" x14ac:dyDescent="0.2">
      <c r="A1643" s="10">
        <v>44676</v>
      </c>
      <c r="B1643" s="11" t="s">
        <v>46</v>
      </c>
      <c r="C1643" s="12">
        <v>149.05000000000001</v>
      </c>
      <c r="D1643" s="12">
        <v>172.16</v>
      </c>
      <c r="E1643" s="12">
        <v>168.5</v>
      </c>
      <c r="F1643" s="12">
        <v>169.82</v>
      </c>
      <c r="G1643" s="13">
        <v>31825102</v>
      </c>
      <c r="H1643" s="14">
        <v>0.131454460656939</v>
      </c>
      <c r="I1643" s="14">
        <v>0.1235039384029938</v>
      </c>
      <c r="J1643" s="11">
        <v>2022</v>
      </c>
      <c r="K1643" s="11">
        <v>4</v>
      </c>
      <c r="L1643" s="11">
        <v>2</v>
      </c>
      <c r="M1643" s="11" t="s">
        <v>44</v>
      </c>
    </row>
    <row r="1644" spans="1:13" x14ac:dyDescent="0.2">
      <c r="A1644" s="5">
        <v>44677</v>
      </c>
      <c r="B1644" s="6" t="s">
        <v>46</v>
      </c>
      <c r="C1644" s="7">
        <v>173</v>
      </c>
      <c r="D1644" s="7">
        <v>171.93</v>
      </c>
      <c r="E1644" s="7">
        <v>160.13</v>
      </c>
      <c r="F1644" s="7">
        <v>165.66</v>
      </c>
      <c r="G1644" s="8">
        <v>77754294</v>
      </c>
      <c r="H1644" s="9">
        <v>-2.4496525733129201E-2</v>
      </c>
      <c r="I1644" s="9">
        <v>-2.4801557401099301E-2</v>
      </c>
      <c r="J1644" s="6">
        <v>2022</v>
      </c>
      <c r="K1644" s="6">
        <v>4</v>
      </c>
      <c r="L1644" s="6">
        <v>2</v>
      </c>
      <c r="M1644" s="6" t="s">
        <v>40</v>
      </c>
    </row>
    <row r="1645" spans="1:13" x14ac:dyDescent="0.2">
      <c r="A1645" s="10">
        <v>44678</v>
      </c>
      <c r="B1645" s="11" t="s">
        <v>46</v>
      </c>
      <c r="C1645" s="12">
        <v>162.80000000000001</v>
      </c>
      <c r="D1645" s="12">
        <v>155.68</v>
      </c>
      <c r="E1645" s="12">
        <v>147.33000000000001</v>
      </c>
      <c r="F1645" s="12">
        <v>152.56</v>
      </c>
      <c r="G1645" s="13">
        <v>62529547</v>
      </c>
      <c r="H1645" s="14">
        <v>-7.9077628878425593E-2</v>
      </c>
      <c r="I1645" s="14">
        <v>-8.2379533877954297E-2</v>
      </c>
      <c r="J1645" s="11">
        <v>2022</v>
      </c>
      <c r="K1645" s="11">
        <v>4</v>
      </c>
      <c r="L1645" s="11">
        <v>2</v>
      </c>
      <c r="M1645" s="11" t="s">
        <v>41</v>
      </c>
    </row>
    <row r="1646" spans="1:13" x14ac:dyDescent="0.2">
      <c r="A1646" s="5">
        <v>44679</v>
      </c>
      <c r="B1646" s="6" t="s">
        <v>46</v>
      </c>
      <c r="C1646" s="7">
        <v>153.47</v>
      </c>
      <c r="D1646" s="7">
        <v>146.91</v>
      </c>
      <c r="E1646" s="7">
        <v>140.54</v>
      </c>
      <c r="F1646" s="7">
        <v>143.22</v>
      </c>
      <c r="G1646" s="8">
        <v>45083434</v>
      </c>
      <c r="H1646" s="9">
        <v>-6.1221814368117397E-2</v>
      </c>
      <c r="I1646" s="9">
        <v>-6.3176051713369902E-2</v>
      </c>
      <c r="J1646" s="6">
        <v>2022</v>
      </c>
      <c r="K1646" s="6">
        <v>4</v>
      </c>
      <c r="L1646" s="6">
        <v>2</v>
      </c>
      <c r="M1646" s="6" t="s">
        <v>42</v>
      </c>
    </row>
    <row r="1647" spans="1:13" x14ac:dyDescent="0.2">
      <c r="A1647" s="10">
        <v>44680</v>
      </c>
      <c r="B1647" s="11" t="s">
        <v>46</v>
      </c>
      <c r="C1647" s="12">
        <v>146.27000000000001</v>
      </c>
      <c r="D1647" s="12">
        <v>153.30000000000001</v>
      </c>
      <c r="E1647" s="12">
        <v>142.44</v>
      </c>
      <c r="F1647" s="12">
        <v>148.09</v>
      </c>
      <c r="G1647" s="13">
        <v>73950855</v>
      </c>
      <c r="H1647" s="14">
        <v>3.4003630777824402E-2</v>
      </c>
      <c r="I1647" s="14">
        <v>3.3438287470618298E-2</v>
      </c>
      <c r="J1647" s="11">
        <v>2022</v>
      </c>
      <c r="K1647" s="11">
        <v>4</v>
      </c>
      <c r="L1647" s="11">
        <v>2</v>
      </c>
      <c r="M1647" s="11" t="s">
        <v>43</v>
      </c>
    </row>
    <row r="1648" spans="1:13" x14ac:dyDescent="0.2">
      <c r="A1648" s="5">
        <v>44683</v>
      </c>
      <c r="B1648" s="6" t="s">
        <v>46</v>
      </c>
      <c r="C1648" s="7">
        <v>149.34</v>
      </c>
      <c r="D1648" s="7">
        <v>162.33000000000001</v>
      </c>
      <c r="E1648" s="7">
        <v>152.49</v>
      </c>
      <c r="F1648" s="7">
        <v>156.79</v>
      </c>
      <c r="G1648" s="8">
        <v>41384760</v>
      </c>
      <c r="H1648" s="9">
        <v>5.8748058613005499E-2</v>
      </c>
      <c r="I1648" s="9">
        <v>5.7087133322947001E-2</v>
      </c>
      <c r="J1648" s="6">
        <v>2022</v>
      </c>
      <c r="K1648" s="6">
        <v>5</v>
      </c>
      <c r="L1648" s="6">
        <v>2</v>
      </c>
      <c r="M1648" s="6" t="s">
        <v>44</v>
      </c>
    </row>
    <row r="1649" spans="1:13" x14ac:dyDescent="0.2">
      <c r="A1649" s="10">
        <v>44684</v>
      </c>
      <c r="B1649" s="11" t="s">
        <v>46</v>
      </c>
      <c r="C1649" s="12">
        <v>154.22999999999999</v>
      </c>
      <c r="D1649" s="12">
        <v>154.30000000000001</v>
      </c>
      <c r="E1649" s="12">
        <v>151.34</v>
      </c>
      <c r="F1649" s="12">
        <v>152.83000000000001</v>
      </c>
      <c r="G1649" s="13">
        <v>28805970</v>
      </c>
      <c r="H1649" s="14">
        <v>-2.5256712800561E-2</v>
      </c>
      <c r="I1649" s="14">
        <v>-2.5581137832613898E-2</v>
      </c>
      <c r="J1649" s="11">
        <v>2022</v>
      </c>
      <c r="K1649" s="11">
        <v>5</v>
      </c>
      <c r="L1649" s="11">
        <v>2</v>
      </c>
      <c r="M1649" s="11" t="s">
        <v>40</v>
      </c>
    </row>
    <row r="1650" spans="1:13" x14ac:dyDescent="0.2">
      <c r="A1650" s="5">
        <v>44685</v>
      </c>
      <c r="B1650" s="6" t="s">
        <v>46</v>
      </c>
      <c r="C1650" s="7">
        <v>150.41999999999999</v>
      </c>
      <c r="D1650" s="7">
        <v>164.47</v>
      </c>
      <c r="E1650" s="7">
        <v>157.78</v>
      </c>
      <c r="F1650" s="7">
        <v>161.41999999999999</v>
      </c>
      <c r="G1650" s="8">
        <v>67642327</v>
      </c>
      <c r="H1650" s="9">
        <v>5.6206242229928503E-2</v>
      </c>
      <c r="I1650" s="9">
        <v>5.4683471356481099E-2</v>
      </c>
      <c r="J1650" s="6">
        <v>2022</v>
      </c>
      <c r="K1650" s="6">
        <v>5</v>
      </c>
      <c r="L1650" s="6">
        <v>2</v>
      </c>
      <c r="M1650" s="6" t="s">
        <v>41</v>
      </c>
    </row>
    <row r="1651" spans="1:13" x14ac:dyDescent="0.2">
      <c r="A1651" s="10">
        <v>44686</v>
      </c>
      <c r="B1651" s="11" t="s">
        <v>46</v>
      </c>
      <c r="C1651" s="12">
        <v>159.93</v>
      </c>
      <c r="D1651" s="12">
        <v>173.26</v>
      </c>
      <c r="E1651" s="12">
        <v>160.13999999999999</v>
      </c>
      <c r="F1651" s="12">
        <v>166.79</v>
      </c>
      <c r="G1651" s="13">
        <v>34071284</v>
      </c>
      <c r="H1651" s="14">
        <v>3.3267253128484699E-2</v>
      </c>
      <c r="I1651" s="14">
        <v>3.2725872192855499E-2</v>
      </c>
      <c r="J1651" s="11">
        <v>2022</v>
      </c>
      <c r="K1651" s="11">
        <v>5</v>
      </c>
      <c r="L1651" s="11">
        <v>2</v>
      </c>
      <c r="M1651" s="11" t="s">
        <v>42</v>
      </c>
    </row>
    <row r="1652" spans="1:13" x14ac:dyDescent="0.2">
      <c r="A1652" s="5">
        <v>44687</v>
      </c>
      <c r="B1652" s="6" t="s">
        <v>46</v>
      </c>
      <c r="C1652" s="7">
        <v>167.11</v>
      </c>
      <c r="D1652" s="7">
        <v>174.7</v>
      </c>
      <c r="E1652" s="7">
        <v>158.61000000000001</v>
      </c>
      <c r="F1652" s="7">
        <v>165.89</v>
      </c>
      <c r="G1652" s="8">
        <v>47147942</v>
      </c>
      <c r="H1652" s="9">
        <v>-5.3960069548534004E-3</v>
      </c>
      <c r="I1652" s="9">
        <v>-5.4106179848981001E-3</v>
      </c>
      <c r="J1652" s="6">
        <v>2022</v>
      </c>
      <c r="K1652" s="6">
        <v>5</v>
      </c>
      <c r="L1652" s="6">
        <v>2</v>
      </c>
      <c r="M1652" s="6" t="s">
        <v>43</v>
      </c>
    </row>
    <row r="1653" spans="1:13" x14ac:dyDescent="0.2">
      <c r="A1653" s="10">
        <v>44690</v>
      </c>
      <c r="B1653" s="11" t="s">
        <v>46</v>
      </c>
      <c r="C1653" s="12">
        <v>166.35</v>
      </c>
      <c r="D1653" s="12">
        <v>169.4</v>
      </c>
      <c r="E1653" s="12">
        <v>158.97</v>
      </c>
      <c r="F1653" s="12">
        <v>164.51</v>
      </c>
      <c r="G1653" s="13">
        <v>53189441</v>
      </c>
      <c r="H1653" s="14">
        <v>-8.3187654469828991E-3</v>
      </c>
      <c r="I1653" s="14">
        <v>-8.3535594728545992E-3</v>
      </c>
      <c r="J1653" s="11">
        <v>2022</v>
      </c>
      <c r="K1653" s="11">
        <v>5</v>
      </c>
      <c r="L1653" s="11">
        <v>2</v>
      </c>
      <c r="M1653" s="11" t="s">
        <v>44</v>
      </c>
    </row>
    <row r="1654" spans="1:13" x14ac:dyDescent="0.2">
      <c r="A1654" s="5">
        <v>44691</v>
      </c>
      <c r="B1654" s="6" t="s">
        <v>46</v>
      </c>
      <c r="C1654" s="7">
        <v>161.94</v>
      </c>
      <c r="D1654" s="7">
        <v>170.75</v>
      </c>
      <c r="E1654" s="7">
        <v>162.88999999999999</v>
      </c>
      <c r="F1654" s="7">
        <v>166.12</v>
      </c>
      <c r="G1654" s="8">
        <v>56129561</v>
      </c>
      <c r="H1654" s="9">
        <v>9.7866391100843997E-3</v>
      </c>
      <c r="I1654" s="9">
        <v>9.7390601312236993E-3</v>
      </c>
      <c r="J1654" s="6">
        <v>2022</v>
      </c>
      <c r="K1654" s="6">
        <v>5</v>
      </c>
      <c r="L1654" s="6">
        <v>2</v>
      </c>
      <c r="M1654" s="6" t="s">
        <v>40</v>
      </c>
    </row>
    <row r="1655" spans="1:13" x14ac:dyDescent="0.2">
      <c r="A1655" s="10">
        <v>44692</v>
      </c>
      <c r="B1655" s="11" t="s">
        <v>46</v>
      </c>
      <c r="C1655" s="12">
        <v>164.34</v>
      </c>
      <c r="D1655" s="12">
        <v>177.49</v>
      </c>
      <c r="E1655" s="12">
        <v>166.3</v>
      </c>
      <c r="F1655" s="12">
        <v>172.6</v>
      </c>
      <c r="G1655" s="13">
        <v>64492137</v>
      </c>
      <c r="H1655" s="14">
        <v>3.9007946063086697E-2</v>
      </c>
      <c r="I1655" s="14">
        <v>3.8266359886774598E-2</v>
      </c>
      <c r="J1655" s="11">
        <v>2022</v>
      </c>
      <c r="K1655" s="11">
        <v>5</v>
      </c>
      <c r="L1655" s="11">
        <v>2</v>
      </c>
      <c r="M1655" s="11" t="s">
        <v>41</v>
      </c>
    </row>
    <row r="1656" spans="1:13" x14ac:dyDescent="0.2">
      <c r="A1656" s="5">
        <v>44693</v>
      </c>
      <c r="B1656" s="6" t="s">
        <v>46</v>
      </c>
      <c r="C1656" s="7">
        <v>170.88</v>
      </c>
      <c r="D1656" s="7">
        <v>180.69</v>
      </c>
      <c r="E1656" s="7">
        <v>172.64</v>
      </c>
      <c r="F1656" s="7">
        <v>175.84</v>
      </c>
      <c r="G1656" s="8">
        <v>59517978</v>
      </c>
      <c r="H1656" s="9">
        <v>1.8771726535341898E-2</v>
      </c>
      <c r="I1656" s="9">
        <v>1.8597712005983799E-2</v>
      </c>
      <c r="J1656" s="6">
        <v>2022</v>
      </c>
      <c r="K1656" s="6">
        <v>5</v>
      </c>
      <c r="L1656" s="6">
        <v>2</v>
      </c>
      <c r="M1656" s="6" t="s">
        <v>42</v>
      </c>
    </row>
    <row r="1657" spans="1:13" x14ac:dyDescent="0.2">
      <c r="A1657" s="10">
        <v>44694</v>
      </c>
      <c r="B1657" s="11" t="s">
        <v>46</v>
      </c>
      <c r="C1657" s="12">
        <v>175.45</v>
      </c>
      <c r="D1657" s="12">
        <v>174.16</v>
      </c>
      <c r="E1657" s="12">
        <v>169.41</v>
      </c>
      <c r="F1657" s="12">
        <v>171.44</v>
      </c>
      <c r="G1657" s="13">
        <v>58967754</v>
      </c>
      <c r="H1657" s="14">
        <v>-2.5022747952684301E-2</v>
      </c>
      <c r="I1657" s="14">
        <v>-2.53411394899897E-2</v>
      </c>
      <c r="J1657" s="11">
        <v>2022</v>
      </c>
      <c r="K1657" s="11">
        <v>5</v>
      </c>
      <c r="L1657" s="11">
        <v>2</v>
      </c>
      <c r="M1657" s="11" t="s">
        <v>43</v>
      </c>
    </row>
    <row r="1658" spans="1:13" x14ac:dyDescent="0.2">
      <c r="A1658" s="5">
        <v>44697</v>
      </c>
      <c r="B1658" s="6" t="s">
        <v>46</v>
      </c>
      <c r="C1658" s="7">
        <v>175.62</v>
      </c>
      <c r="D1658" s="7">
        <v>174.74</v>
      </c>
      <c r="E1658" s="7">
        <v>167.78</v>
      </c>
      <c r="F1658" s="7">
        <v>170.62</v>
      </c>
      <c r="G1658" s="8">
        <v>39440668</v>
      </c>
      <c r="H1658" s="9">
        <v>-4.7830144657022003E-3</v>
      </c>
      <c r="I1658" s="9">
        <v>-4.7944896847728E-3</v>
      </c>
      <c r="J1658" s="6">
        <v>2022</v>
      </c>
      <c r="K1658" s="6">
        <v>5</v>
      </c>
      <c r="L1658" s="6">
        <v>2</v>
      </c>
      <c r="M1658" s="6" t="s">
        <v>44</v>
      </c>
    </row>
    <row r="1659" spans="1:13" x14ac:dyDescent="0.2">
      <c r="A1659" s="10">
        <v>44698</v>
      </c>
      <c r="B1659" s="11" t="s">
        <v>46</v>
      </c>
      <c r="C1659" s="12">
        <v>168.66</v>
      </c>
      <c r="D1659" s="12">
        <v>190.96</v>
      </c>
      <c r="E1659" s="12">
        <v>177.01</v>
      </c>
      <c r="F1659" s="12">
        <v>185.47</v>
      </c>
      <c r="G1659" s="13">
        <v>54614317</v>
      </c>
      <c r="H1659" s="14">
        <v>8.7035517524322897E-2</v>
      </c>
      <c r="I1659" s="14">
        <v>8.3454282420646703E-2</v>
      </c>
      <c r="J1659" s="11">
        <v>2022</v>
      </c>
      <c r="K1659" s="11">
        <v>5</v>
      </c>
      <c r="L1659" s="11">
        <v>2</v>
      </c>
      <c r="M1659" s="11" t="s">
        <v>40</v>
      </c>
    </row>
    <row r="1660" spans="1:13" x14ac:dyDescent="0.2">
      <c r="A1660" s="5">
        <v>44699</v>
      </c>
      <c r="B1660" s="6" t="s">
        <v>46</v>
      </c>
      <c r="C1660" s="7">
        <v>183.24</v>
      </c>
      <c r="D1660" s="7">
        <v>191.85</v>
      </c>
      <c r="E1660" s="7">
        <v>182.59</v>
      </c>
      <c r="F1660" s="7">
        <v>187.82</v>
      </c>
      <c r="G1660" s="8">
        <v>31828369</v>
      </c>
      <c r="H1660" s="9">
        <v>1.26705127513884E-2</v>
      </c>
      <c r="I1660" s="9">
        <v>1.2590913475271999E-2</v>
      </c>
      <c r="J1660" s="6">
        <v>2022</v>
      </c>
      <c r="K1660" s="6">
        <v>5</v>
      </c>
      <c r="L1660" s="6">
        <v>2</v>
      </c>
      <c r="M1660" s="6" t="s">
        <v>41</v>
      </c>
    </row>
    <row r="1661" spans="1:13" x14ac:dyDescent="0.2">
      <c r="A1661" s="10">
        <v>44700</v>
      </c>
      <c r="B1661" s="11" t="s">
        <v>46</v>
      </c>
      <c r="C1661" s="12">
        <v>185.21</v>
      </c>
      <c r="D1661" s="12">
        <v>203.36</v>
      </c>
      <c r="E1661" s="12">
        <v>189.02</v>
      </c>
      <c r="F1661" s="12">
        <v>195.08</v>
      </c>
      <c r="G1661" s="13">
        <v>79891088</v>
      </c>
      <c r="H1661" s="14">
        <v>3.8654030454690701E-2</v>
      </c>
      <c r="I1661" s="14">
        <v>3.7925673465384398E-2</v>
      </c>
      <c r="J1661" s="11">
        <v>2022</v>
      </c>
      <c r="K1661" s="11">
        <v>5</v>
      </c>
      <c r="L1661" s="11">
        <v>2</v>
      </c>
      <c r="M1661" s="11" t="s">
        <v>42</v>
      </c>
    </row>
    <row r="1662" spans="1:13" x14ac:dyDescent="0.2">
      <c r="A1662" s="5">
        <v>44701</v>
      </c>
      <c r="B1662" s="6" t="s">
        <v>46</v>
      </c>
      <c r="C1662" s="7">
        <v>196.61</v>
      </c>
      <c r="D1662" s="7">
        <v>203.77</v>
      </c>
      <c r="E1662" s="7">
        <v>197.86</v>
      </c>
      <c r="F1662" s="7">
        <v>199.91</v>
      </c>
      <c r="G1662" s="8">
        <v>32827072</v>
      </c>
      <c r="H1662" s="9">
        <v>2.4759073200738099E-2</v>
      </c>
      <c r="I1662" s="9">
        <v>2.4457534425799499E-2</v>
      </c>
      <c r="J1662" s="6">
        <v>2022</v>
      </c>
      <c r="K1662" s="6">
        <v>5</v>
      </c>
      <c r="L1662" s="6">
        <v>2</v>
      </c>
      <c r="M1662" s="6" t="s">
        <v>43</v>
      </c>
    </row>
    <row r="1663" spans="1:13" x14ac:dyDescent="0.2">
      <c r="A1663" s="10">
        <v>44704</v>
      </c>
      <c r="B1663" s="11" t="s">
        <v>46</v>
      </c>
      <c r="C1663" s="12">
        <v>199.81</v>
      </c>
      <c r="D1663" s="12">
        <v>206.04</v>
      </c>
      <c r="E1663" s="12">
        <v>196.49</v>
      </c>
      <c r="F1663" s="12">
        <v>202.63</v>
      </c>
      <c r="G1663" s="13">
        <v>45064331</v>
      </c>
      <c r="H1663" s="14">
        <v>1.3606122755239701E-2</v>
      </c>
      <c r="I1663" s="14">
        <v>1.3514390609586299E-2</v>
      </c>
      <c r="J1663" s="11">
        <v>2022</v>
      </c>
      <c r="K1663" s="11">
        <v>5</v>
      </c>
      <c r="L1663" s="11">
        <v>2</v>
      </c>
      <c r="M1663" s="11" t="s">
        <v>44</v>
      </c>
    </row>
    <row r="1664" spans="1:13" x14ac:dyDescent="0.2">
      <c r="A1664" s="5">
        <v>44705</v>
      </c>
      <c r="B1664" s="6" t="s">
        <v>46</v>
      </c>
      <c r="C1664" s="7">
        <v>200.4</v>
      </c>
      <c r="D1664" s="7">
        <v>209.29</v>
      </c>
      <c r="E1664" s="7">
        <v>199.2</v>
      </c>
      <c r="F1664" s="7">
        <v>204.01</v>
      </c>
      <c r="G1664" s="8">
        <v>33661701</v>
      </c>
      <c r="H1664" s="9">
        <v>6.8104426787740004E-3</v>
      </c>
      <c r="I1664" s="9">
        <v>6.7873563733999E-3</v>
      </c>
      <c r="J1664" s="6">
        <v>2022</v>
      </c>
      <c r="K1664" s="6">
        <v>5</v>
      </c>
      <c r="L1664" s="6">
        <v>2</v>
      </c>
      <c r="M1664" s="6" t="s">
        <v>40</v>
      </c>
    </row>
    <row r="1665" spans="1:13" x14ac:dyDescent="0.2">
      <c r="A1665" s="10">
        <v>44706</v>
      </c>
      <c r="B1665" s="11" t="s">
        <v>46</v>
      </c>
      <c r="C1665" s="12">
        <v>203.1</v>
      </c>
      <c r="D1665" s="12">
        <v>216.93</v>
      </c>
      <c r="E1665" s="12">
        <v>208.55</v>
      </c>
      <c r="F1665" s="12">
        <v>212.14</v>
      </c>
      <c r="G1665" s="13">
        <v>40164082</v>
      </c>
      <c r="H1665" s="14">
        <v>3.9850987696681398E-2</v>
      </c>
      <c r="I1665" s="14">
        <v>3.9077421826686297E-2</v>
      </c>
      <c r="J1665" s="11">
        <v>2022</v>
      </c>
      <c r="K1665" s="11">
        <v>5</v>
      </c>
      <c r="L1665" s="11">
        <v>2</v>
      </c>
      <c r="M1665" s="11" t="s">
        <v>41</v>
      </c>
    </row>
    <row r="1666" spans="1:13" x14ac:dyDescent="0.2">
      <c r="A1666" s="5">
        <v>44707</v>
      </c>
      <c r="B1666" s="6" t="s">
        <v>46</v>
      </c>
      <c r="C1666" s="7">
        <v>210.08</v>
      </c>
      <c r="D1666" s="7">
        <v>222.59</v>
      </c>
      <c r="E1666" s="7">
        <v>215.88</v>
      </c>
      <c r="F1666" s="7">
        <v>218.99</v>
      </c>
      <c r="G1666" s="8">
        <v>50201832</v>
      </c>
      <c r="H1666" s="9">
        <v>3.2289997171679199E-2</v>
      </c>
      <c r="I1666" s="9">
        <v>3.1779632596174702E-2</v>
      </c>
      <c r="J1666" s="6">
        <v>2022</v>
      </c>
      <c r="K1666" s="6">
        <v>5</v>
      </c>
      <c r="L1666" s="6">
        <v>2</v>
      </c>
      <c r="M1666" s="6" t="s">
        <v>42</v>
      </c>
    </row>
    <row r="1667" spans="1:13" x14ac:dyDescent="0.2">
      <c r="A1667" s="10">
        <v>44708</v>
      </c>
      <c r="B1667" s="11" t="s">
        <v>46</v>
      </c>
      <c r="C1667" s="12">
        <v>219.79</v>
      </c>
      <c r="D1667" s="12">
        <v>227.79</v>
      </c>
      <c r="E1667" s="12">
        <v>212.62</v>
      </c>
      <c r="F1667" s="12">
        <v>221.89</v>
      </c>
      <c r="G1667" s="13">
        <v>42665710</v>
      </c>
      <c r="H1667" s="14">
        <v>1.3242613817982401E-2</v>
      </c>
      <c r="I1667" s="14">
        <v>1.31556969048263E-2</v>
      </c>
      <c r="J1667" s="11">
        <v>2022</v>
      </c>
      <c r="K1667" s="11">
        <v>5</v>
      </c>
      <c r="L1667" s="11">
        <v>2</v>
      </c>
      <c r="M1667" s="11" t="s">
        <v>43</v>
      </c>
    </row>
    <row r="1668" spans="1:13" x14ac:dyDescent="0.2">
      <c r="A1668" s="5">
        <v>44711</v>
      </c>
      <c r="B1668" s="6" t="s">
        <v>46</v>
      </c>
      <c r="C1668" s="7">
        <v>229.2</v>
      </c>
      <c r="D1668" s="7">
        <v>222.07</v>
      </c>
      <c r="E1668" s="7">
        <v>210.97</v>
      </c>
      <c r="F1668" s="7">
        <v>216.18</v>
      </c>
      <c r="G1668" s="8">
        <v>70477737</v>
      </c>
      <c r="H1668" s="9">
        <v>-2.5733471539952001E-2</v>
      </c>
      <c r="I1668" s="9">
        <v>-2.6070369590268101E-2</v>
      </c>
      <c r="J1668" s="6">
        <v>2022</v>
      </c>
      <c r="K1668" s="6">
        <v>5</v>
      </c>
      <c r="L1668" s="6">
        <v>2</v>
      </c>
      <c r="M1668" s="6" t="s">
        <v>44</v>
      </c>
    </row>
    <row r="1669" spans="1:13" x14ac:dyDescent="0.2">
      <c r="A1669" s="10">
        <v>44712</v>
      </c>
      <c r="B1669" s="11" t="s">
        <v>46</v>
      </c>
      <c r="C1669" s="12">
        <v>217.64</v>
      </c>
      <c r="D1669" s="12">
        <v>226.27</v>
      </c>
      <c r="E1669" s="12">
        <v>211.17</v>
      </c>
      <c r="F1669" s="12">
        <v>220.13</v>
      </c>
      <c r="G1669" s="13">
        <v>53522028</v>
      </c>
      <c r="H1669" s="14">
        <v>1.8271810528263301E-2</v>
      </c>
      <c r="I1669" s="14">
        <v>1.8106886937182799E-2</v>
      </c>
      <c r="J1669" s="11">
        <v>2022</v>
      </c>
      <c r="K1669" s="11">
        <v>5</v>
      </c>
      <c r="L1669" s="11">
        <v>2</v>
      </c>
      <c r="M1669" s="11" t="s">
        <v>40</v>
      </c>
    </row>
    <row r="1670" spans="1:13" x14ac:dyDescent="0.2">
      <c r="A1670" s="5">
        <v>44713</v>
      </c>
      <c r="B1670" s="6" t="s">
        <v>46</v>
      </c>
      <c r="C1670" s="7">
        <v>219.88</v>
      </c>
      <c r="D1670" s="7">
        <v>222.86</v>
      </c>
      <c r="E1670" s="7">
        <v>216.57</v>
      </c>
      <c r="F1670" s="7">
        <v>220.04</v>
      </c>
      <c r="G1670" s="8">
        <v>43516931</v>
      </c>
      <c r="H1670" s="9">
        <v>-4.0884931631309998E-4</v>
      </c>
      <c r="I1670" s="9">
        <v>-4.0893291798260002E-4</v>
      </c>
      <c r="J1670" s="6">
        <v>2022</v>
      </c>
      <c r="K1670" s="6">
        <v>6</v>
      </c>
      <c r="L1670" s="6">
        <v>2</v>
      </c>
      <c r="M1670" s="6" t="s">
        <v>41</v>
      </c>
    </row>
    <row r="1671" spans="1:13" x14ac:dyDescent="0.2">
      <c r="A1671" s="10">
        <v>44714</v>
      </c>
      <c r="B1671" s="11" t="s">
        <v>46</v>
      </c>
      <c r="C1671" s="12">
        <v>218.24</v>
      </c>
      <c r="D1671" s="12">
        <v>224.13</v>
      </c>
      <c r="E1671" s="12">
        <v>213.95</v>
      </c>
      <c r="F1671" s="12">
        <v>217.79</v>
      </c>
      <c r="G1671" s="13">
        <v>48035889</v>
      </c>
      <c r="H1671" s="14">
        <v>-1.02254135611706E-2</v>
      </c>
      <c r="I1671" s="14">
        <v>-1.02780522447399E-2</v>
      </c>
      <c r="J1671" s="11">
        <v>2022</v>
      </c>
      <c r="K1671" s="11">
        <v>6</v>
      </c>
      <c r="L1671" s="11">
        <v>2</v>
      </c>
      <c r="M1671" s="11" t="s">
        <v>42</v>
      </c>
    </row>
    <row r="1672" spans="1:13" x14ac:dyDescent="0.2">
      <c r="A1672" s="5">
        <v>44715</v>
      </c>
      <c r="B1672" s="6" t="s">
        <v>46</v>
      </c>
      <c r="C1672" s="7">
        <v>214.2</v>
      </c>
      <c r="D1672" s="7">
        <v>246.47</v>
      </c>
      <c r="E1672" s="7">
        <v>241.49</v>
      </c>
      <c r="F1672" s="7">
        <v>243.61</v>
      </c>
      <c r="G1672" s="8">
        <v>72091283</v>
      </c>
      <c r="H1672" s="9">
        <v>0.1185545709169384</v>
      </c>
      <c r="I1672" s="9">
        <v>0.11203729013377919</v>
      </c>
      <c r="J1672" s="6">
        <v>2022</v>
      </c>
      <c r="K1672" s="6">
        <v>6</v>
      </c>
      <c r="L1672" s="6">
        <v>2</v>
      </c>
      <c r="M1672" s="6" t="s">
        <v>43</v>
      </c>
    </row>
    <row r="1673" spans="1:13" x14ac:dyDescent="0.2">
      <c r="A1673" s="10">
        <v>44718</v>
      </c>
      <c r="B1673" s="11" t="s">
        <v>46</v>
      </c>
      <c r="C1673" s="12">
        <v>245.8</v>
      </c>
      <c r="D1673" s="12">
        <v>232.91</v>
      </c>
      <c r="E1673" s="12">
        <v>227.11</v>
      </c>
      <c r="F1673" s="12">
        <v>229.26</v>
      </c>
      <c r="G1673" s="13">
        <v>65672762</v>
      </c>
      <c r="H1673" s="14">
        <v>-5.8905627847789598E-2</v>
      </c>
      <c r="I1673" s="14">
        <v>-6.0711855209433098E-2</v>
      </c>
      <c r="J1673" s="11">
        <v>2022</v>
      </c>
      <c r="K1673" s="11">
        <v>6</v>
      </c>
      <c r="L1673" s="11">
        <v>2</v>
      </c>
      <c r="M1673" s="11" t="s">
        <v>44</v>
      </c>
    </row>
    <row r="1674" spans="1:13" x14ac:dyDescent="0.2">
      <c r="A1674" s="5">
        <v>44719</v>
      </c>
      <c r="B1674" s="6" t="s">
        <v>46</v>
      </c>
      <c r="C1674" s="7">
        <v>231.18</v>
      </c>
      <c r="D1674" s="7">
        <v>245.8</v>
      </c>
      <c r="E1674" s="7">
        <v>232.9</v>
      </c>
      <c r="F1674" s="7">
        <v>239</v>
      </c>
      <c r="G1674" s="8">
        <v>35530509</v>
      </c>
      <c r="H1674" s="9">
        <v>4.2484515397365398E-2</v>
      </c>
      <c r="I1674" s="9">
        <v>4.1606821244646999E-2</v>
      </c>
      <c r="J1674" s="6">
        <v>2022</v>
      </c>
      <c r="K1674" s="6">
        <v>6</v>
      </c>
      <c r="L1674" s="6">
        <v>2</v>
      </c>
      <c r="M1674" s="6" t="s">
        <v>40</v>
      </c>
    </row>
    <row r="1675" spans="1:13" x14ac:dyDescent="0.2">
      <c r="A1675" s="10">
        <v>44720</v>
      </c>
      <c r="B1675" s="11" t="s">
        <v>46</v>
      </c>
      <c r="C1675" s="12">
        <v>237.63</v>
      </c>
      <c r="D1675" s="12">
        <v>234.04</v>
      </c>
      <c r="E1675" s="12">
        <v>227.59</v>
      </c>
      <c r="F1675" s="12">
        <v>231.24</v>
      </c>
      <c r="G1675" s="13">
        <v>40765147</v>
      </c>
      <c r="H1675" s="14">
        <v>-3.2468619246861799E-2</v>
      </c>
      <c r="I1675" s="14">
        <v>-3.3007419717235198E-2</v>
      </c>
      <c r="J1675" s="11">
        <v>2022</v>
      </c>
      <c r="K1675" s="11">
        <v>6</v>
      </c>
      <c r="L1675" s="11">
        <v>2</v>
      </c>
      <c r="M1675" s="11" t="s">
        <v>41</v>
      </c>
    </row>
    <row r="1676" spans="1:13" x14ac:dyDescent="0.2">
      <c r="A1676" s="5">
        <v>44721</v>
      </c>
      <c r="B1676" s="6" t="s">
        <v>46</v>
      </c>
      <c r="C1676" s="7">
        <v>234.69</v>
      </c>
      <c r="D1676" s="7">
        <v>239.91</v>
      </c>
      <c r="E1676" s="7">
        <v>220.87</v>
      </c>
      <c r="F1676" s="7">
        <v>233.03</v>
      </c>
      <c r="G1676" s="8">
        <v>57654018</v>
      </c>
      <c r="H1676" s="9">
        <v>7.7408752810932003E-3</v>
      </c>
      <c r="I1676" s="9">
        <v>7.7110684279715E-3</v>
      </c>
      <c r="J1676" s="6">
        <v>2022</v>
      </c>
      <c r="K1676" s="6">
        <v>6</v>
      </c>
      <c r="L1676" s="6">
        <v>2</v>
      </c>
      <c r="M1676" s="6" t="s">
        <v>42</v>
      </c>
    </row>
    <row r="1677" spans="1:13" x14ac:dyDescent="0.2">
      <c r="A1677" s="10">
        <v>44722</v>
      </c>
      <c r="B1677" s="11" t="s">
        <v>46</v>
      </c>
      <c r="C1677" s="12">
        <v>233.09</v>
      </c>
      <c r="D1677" s="12">
        <v>264.18</v>
      </c>
      <c r="E1677" s="12">
        <v>252.98</v>
      </c>
      <c r="F1677" s="12">
        <v>259.48</v>
      </c>
      <c r="G1677" s="13">
        <v>55591648</v>
      </c>
      <c r="H1677" s="14">
        <v>0.1135046989657984</v>
      </c>
      <c r="I1677" s="14">
        <v>0.1075124277026077</v>
      </c>
      <c r="J1677" s="11">
        <v>2022</v>
      </c>
      <c r="K1677" s="11">
        <v>6</v>
      </c>
      <c r="L1677" s="11">
        <v>2</v>
      </c>
      <c r="M1677" s="11" t="s">
        <v>43</v>
      </c>
    </row>
    <row r="1678" spans="1:13" x14ac:dyDescent="0.2">
      <c r="A1678" s="5">
        <v>44725</v>
      </c>
      <c r="B1678" s="6" t="s">
        <v>46</v>
      </c>
      <c r="C1678" s="7">
        <v>261.95</v>
      </c>
      <c r="D1678" s="7">
        <v>252.21</v>
      </c>
      <c r="E1678" s="7">
        <v>247.52</v>
      </c>
      <c r="F1678" s="7">
        <v>250.04</v>
      </c>
      <c r="G1678" s="8">
        <v>36485267</v>
      </c>
      <c r="H1678" s="9">
        <v>-3.6380453214120603E-2</v>
      </c>
      <c r="I1678" s="9">
        <v>-3.70587232812431E-2</v>
      </c>
      <c r="J1678" s="6">
        <v>2022</v>
      </c>
      <c r="K1678" s="6">
        <v>6</v>
      </c>
      <c r="L1678" s="6">
        <v>2</v>
      </c>
      <c r="M1678" s="6" t="s">
        <v>44</v>
      </c>
    </row>
    <row r="1679" spans="1:13" x14ac:dyDescent="0.2">
      <c r="A1679" s="10">
        <v>44726</v>
      </c>
      <c r="B1679" s="11" t="s">
        <v>46</v>
      </c>
      <c r="C1679" s="12">
        <v>250.95</v>
      </c>
      <c r="D1679" s="12">
        <v>246.42</v>
      </c>
      <c r="E1679" s="12">
        <v>240.78</v>
      </c>
      <c r="F1679" s="12">
        <v>243.3</v>
      </c>
      <c r="G1679" s="13">
        <v>62599731</v>
      </c>
      <c r="H1679" s="14">
        <v>-2.6955687090065399E-2</v>
      </c>
      <c r="I1679" s="14">
        <v>-2.7325655274134501E-2</v>
      </c>
      <c r="J1679" s="11">
        <v>2022</v>
      </c>
      <c r="K1679" s="11">
        <v>6</v>
      </c>
      <c r="L1679" s="11">
        <v>2</v>
      </c>
      <c r="M1679" s="11" t="s">
        <v>40</v>
      </c>
    </row>
    <row r="1680" spans="1:13" x14ac:dyDescent="0.2">
      <c r="A1680" s="5">
        <v>44727</v>
      </c>
      <c r="B1680" s="6" t="s">
        <v>46</v>
      </c>
      <c r="C1680" s="7">
        <v>242.78</v>
      </c>
      <c r="D1680" s="7">
        <v>249.21</v>
      </c>
      <c r="E1680" s="7">
        <v>237.7</v>
      </c>
      <c r="F1680" s="7">
        <v>243.7</v>
      </c>
      <c r="G1680" s="8">
        <v>38273615</v>
      </c>
      <c r="H1680" s="9">
        <v>1.6440608302505E-3</v>
      </c>
      <c r="I1680" s="9">
        <v>1.6427108416834E-3</v>
      </c>
      <c r="J1680" s="6">
        <v>2022</v>
      </c>
      <c r="K1680" s="6">
        <v>6</v>
      </c>
      <c r="L1680" s="6">
        <v>2</v>
      </c>
      <c r="M1680" s="6" t="s">
        <v>41</v>
      </c>
    </row>
    <row r="1681" spans="1:13" x14ac:dyDescent="0.2">
      <c r="A1681" s="10">
        <v>44728</v>
      </c>
      <c r="B1681" s="11" t="s">
        <v>46</v>
      </c>
      <c r="C1681" s="12">
        <v>240.84</v>
      </c>
      <c r="D1681" s="12">
        <v>240.09</v>
      </c>
      <c r="E1681" s="12">
        <v>233.22</v>
      </c>
      <c r="F1681" s="12">
        <v>235.94</v>
      </c>
      <c r="G1681" s="13">
        <v>73933869</v>
      </c>
      <c r="H1681" s="14">
        <v>-3.1842429216249399E-2</v>
      </c>
      <c r="I1681" s="14">
        <v>-3.2360425217464101E-2</v>
      </c>
      <c r="J1681" s="11">
        <v>2022</v>
      </c>
      <c r="K1681" s="11">
        <v>6</v>
      </c>
      <c r="L1681" s="11">
        <v>2</v>
      </c>
      <c r="M1681" s="11" t="s">
        <v>42</v>
      </c>
    </row>
    <row r="1682" spans="1:13" x14ac:dyDescent="0.2">
      <c r="A1682" s="5">
        <v>44729</v>
      </c>
      <c r="B1682" s="6" t="s">
        <v>46</v>
      </c>
      <c r="C1682" s="7">
        <v>235.52</v>
      </c>
      <c r="D1682" s="7">
        <v>248.12</v>
      </c>
      <c r="E1682" s="7">
        <v>241.91</v>
      </c>
      <c r="F1682" s="7">
        <v>245.21</v>
      </c>
      <c r="G1682" s="8">
        <v>58607211</v>
      </c>
      <c r="H1682" s="9">
        <v>3.92896499109942E-2</v>
      </c>
      <c r="I1682" s="9">
        <v>3.8537450851012199E-2</v>
      </c>
      <c r="J1682" s="6">
        <v>2022</v>
      </c>
      <c r="K1682" s="6">
        <v>6</v>
      </c>
      <c r="L1682" s="6">
        <v>2</v>
      </c>
      <c r="M1682" s="6" t="s">
        <v>43</v>
      </c>
    </row>
    <row r="1683" spans="1:13" x14ac:dyDescent="0.2">
      <c r="A1683" s="10">
        <v>44732</v>
      </c>
      <c r="B1683" s="11" t="s">
        <v>46</v>
      </c>
      <c r="C1683" s="12">
        <v>247.75</v>
      </c>
      <c r="D1683" s="12">
        <v>244.35</v>
      </c>
      <c r="E1683" s="12">
        <v>236.62</v>
      </c>
      <c r="F1683" s="12">
        <v>240.46</v>
      </c>
      <c r="G1683" s="13">
        <v>35603561</v>
      </c>
      <c r="H1683" s="14">
        <v>-1.93711512581052E-2</v>
      </c>
      <c r="I1683" s="14">
        <v>-1.9561230717945698E-2</v>
      </c>
      <c r="J1683" s="11">
        <v>2022</v>
      </c>
      <c r="K1683" s="11">
        <v>6</v>
      </c>
      <c r="L1683" s="11">
        <v>2</v>
      </c>
      <c r="M1683" s="11" t="s">
        <v>44</v>
      </c>
    </row>
    <row r="1684" spans="1:13" x14ac:dyDescent="0.2">
      <c r="A1684" s="5">
        <v>44733</v>
      </c>
      <c r="B1684" s="6" t="s">
        <v>46</v>
      </c>
      <c r="C1684" s="7">
        <v>238.96</v>
      </c>
      <c r="D1684" s="7">
        <v>250.88</v>
      </c>
      <c r="E1684" s="7">
        <v>244.16</v>
      </c>
      <c r="F1684" s="7">
        <v>247.57</v>
      </c>
      <c r="G1684" s="8">
        <v>42661633</v>
      </c>
      <c r="H1684" s="9">
        <v>2.9568327372536E-2</v>
      </c>
      <c r="I1684" s="9">
        <v>2.9139614756431099E-2</v>
      </c>
      <c r="J1684" s="6">
        <v>2022</v>
      </c>
      <c r="K1684" s="6">
        <v>6</v>
      </c>
      <c r="L1684" s="6">
        <v>2</v>
      </c>
      <c r="M1684" s="6" t="s">
        <v>40</v>
      </c>
    </row>
    <row r="1685" spans="1:13" x14ac:dyDescent="0.2">
      <c r="A1685" s="10">
        <v>44734</v>
      </c>
      <c r="B1685" s="11" t="s">
        <v>46</v>
      </c>
      <c r="C1685" s="12">
        <v>248.9</v>
      </c>
      <c r="D1685" s="12">
        <v>241.9</v>
      </c>
      <c r="E1685" s="12">
        <v>225.74</v>
      </c>
      <c r="F1685" s="12">
        <v>235</v>
      </c>
      <c r="G1685" s="13">
        <v>42439724</v>
      </c>
      <c r="H1685" s="14">
        <v>-5.0773518600799698E-2</v>
      </c>
      <c r="I1685" s="14">
        <v>-5.2107856159035099E-2</v>
      </c>
      <c r="J1685" s="11">
        <v>2022</v>
      </c>
      <c r="K1685" s="11">
        <v>6</v>
      </c>
      <c r="L1685" s="11">
        <v>2</v>
      </c>
      <c r="M1685" s="11" t="s">
        <v>41</v>
      </c>
    </row>
    <row r="1686" spans="1:13" x14ac:dyDescent="0.2">
      <c r="A1686" s="5">
        <v>44735</v>
      </c>
      <c r="B1686" s="6" t="s">
        <v>46</v>
      </c>
      <c r="C1686" s="7">
        <v>231.88</v>
      </c>
      <c r="D1686" s="7">
        <v>224.9</v>
      </c>
      <c r="E1686" s="7">
        <v>212.52</v>
      </c>
      <c r="F1686" s="7">
        <v>218.75</v>
      </c>
      <c r="G1686" s="8">
        <v>52456592</v>
      </c>
      <c r="H1686" s="9">
        <v>-6.9148936170212699E-2</v>
      </c>
      <c r="I1686" s="9">
        <v>-7.1655988906435097E-2</v>
      </c>
      <c r="J1686" s="6">
        <v>2022</v>
      </c>
      <c r="K1686" s="6">
        <v>6</v>
      </c>
      <c r="L1686" s="6">
        <v>2</v>
      </c>
      <c r="M1686" s="6" t="s">
        <v>42</v>
      </c>
    </row>
    <row r="1687" spans="1:13" x14ac:dyDescent="0.2">
      <c r="A1687" s="10">
        <v>44736</v>
      </c>
      <c r="B1687" s="11" t="s">
        <v>46</v>
      </c>
      <c r="C1687" s="12">
        <v>220.85</v>
      </c>
      <c r="D1687" s="12">
        <v>220.93</v>
      </c>
      <c r="E1687" s="12">
        <v>213.25</v>
      </c>
      <c r="F1687" s="12">
        <v>217.22</v>
      </c>
      <c r="G1687" s="13">
        <v>47032080</v>
      </c>
      <c r="H1687" s="14">
        <v>-6.9942857142857003E-3</v>
      </c>
      <c r="I1687" s="14">
        <v>-7.0188603858337998E-3</v>
      </c>
      <c r="J1687" s="11">
        <v>2022</v>
      </c>
      <c r="K1687" s="11">
        <v>6</v>
      </c>
      <c r="L1687" s="11">
        <v>2</v>
      </c>
      <c r="M1687" s="11" t="s">
        <v>43</v>
      </c>
    </row>
    <row r="1688" spans="1:13" x14ac:dyDescent="0.2">
      <c r="A1688" s="5">
        <v>44739</v>
      </c>
      <c r="B1688" s="6" t="s">
        <v>46</v>
      </c>
      <c r="C1688" s="7">
        <v>218.05</v>
      </c>
      <c r="D1688" s="7">
        <v>209.11</v>
      </c>
      <c r="E1688" s="7">
        <v>198.54</v>
      </c>
      <c r="F1688" s="7">
        <v>204.18</v>
      </c>
      <c r="G1688" s="8">
        <v>35458972</v>
      </c>
      <c r="H1688" s="9">
        <v>-6.0031304668078302E-2</v>
      </c>
      <c r="I1688" s="9">
        <v>-6.1908707111020499E-2</v>
      </c>
      <c r="J1688" s="6">
        <v>2022</v>
      </c>
      <c r="K1688" s="6">
        <v>6</v>
      </c>
      <c r="L1688" s="6">
        <v>2</v>
      </c>
      <c r="M1688" s="6" t="s">
        <v>44</v>
      </c>
    </row>
    <row r="1689" spans="1:13" x14ac:dyDescent="0.2">
      <c r="A1689" s="10">
        <v>44740</v>
      </c>
      <c r="B1689" s="11" t="s">
        <v>46</v>
      </c>
      <c r="C1689" s="12">
        <v>201.17</v>
      </c>
      <c r="D1689" s="12">
        <v>223.34</v>
      </c>
      <c r="E1689" s="12">
        <v>211.26</v>
      </c>
      <c r="F1689" s="12">
        <v>217.79</v>
      </c>
      <c r="G1689" s="13">
        <v>32908969</v>
      </c>
      <c r="H1689" s="14">
        <v>6.6656871387990896E-2</v>
      </c>
      <c r="I1689" s="14">
        <v>6.4529338021647897E-2</v>
      </c>
      <c r="J1689" s="11">
        <v>2022</v>
      </c>
      <c r="K1689" s="11">
        <v>6</v>
      </c>
      <c r="L1689" s="11">
        <v>2</v>
      </c>
      <c r="M1689" s="11" t="s">
        <v>40</v>
      </c>
    </row>
    <row r="1690" spans="1:13" x14ac:dyDescent="0.2">
      <c r="A1690" s="5">
        <v>44741</v>
      </c>
      <c r="B1690" s="6" t="s">
        <v>46</v>
      </c>
      <c r="C1690" s="7">
        <v>217.19</v>
      </c>
      <c r="D1690" s="7">
        <v>212.29</v>
      </c>
      <c r="E1690" s="7">
        <v>199.75</v>
      </c>
      <c r="F1690" s="7">
        <v>205.04</v>
      </c>
      <c r="G1690" s="8">
        <v>58952380</v>
      </c>
      <c r="H1690" s="9">
        <v>-5.85426328114238E-2</v>
      </c>
      <c r="I1690" s="9">
        <v>-6.0326213706701597E-2</v>
      </c>
      <c r="J1690" s="6">
        <v>2022</v>
      </c>
      <c r="K1690" s="6">
        <v>6</v>
      </c>
      <c r="L1690" s="6">
        <v>2</v>
      </c>
      <c r="M1690" s="6" t="s">
        <v>41</v>
      </c>
    </row>
    <row r="1691" spans="1:13" x14ac:dyDescent="0.2">
      <c r="A1691" s="10">
        <v>44742</v>
      </c>
      <c r="B1691" s="11" t="s">
        <v>46</v>
      </c>
      <c r="C1691" s="12">
        <v>207.39</v>
      </c>
      <c r="D1691" s="12">
        <v>198.71</v>
      </c>
      <c r="E1691" s="12">
        <v>195.51</v>
      </c>
      <c r="F1691" s="12">
        <v>196.97</v>
      </c>
      <c r="G1691" s="13">
        <v>54483290</v>
      </c>
      <c r="H1691" s="14">
        <v>-3.9358174014826303E-2</v>
      </c>
      <c r="I1691" s="14">
        <v>-4.0153649178212299E-2</v>
      </c>
      <c r="J1691" s="11">
        <v>2022</v>
      </c>
      <c r="K1691" s="11">
        <v>6</v>
      </c>
      <c r="L1691" s="11">
        <v>2</v>
      </c>
      <c r="M1691" s="11" t="s">
        <v>42</v>
      </c>
    </row>
    <row r="1692" spans="1:13" x14ac:dyDescent="0.2">
      <c r="A1692" s="5">
        <v>44743</v>
      </c>
      <c r="B1692" s="6" t="s">
        <v>46</v>
      </c>
      <c r="C1692" s="7">
        <v>193.93</v>
      </c>
      <c r="D1692" s="7">
        <v>204.73</v>
      </c>
      <c r="E1692" s="7">
        <v>193.44</v>
      </c>
      <c r="F1692" s="7">
        <v>200.81</v>
      </c>
      <c r="G1692" s="8">
        <v>51608390</v>
      </c>
      <c r="H1692" s="9">
        <v>1.94953546225313E-2</v>
      </c>
      <c r="I1692" s="9">
        <v>1.9307754496765101E-2</v>
      </c>
      <c r="J1692" s="6">
        <v>2022</v>
      </c>
      <c r="K1692" s="6">
        <v>7</v>
      </c>
      <c r="L1692" s="6">
        <v>3</v>
      </c>
      <c r="M1692" s="6" t="s">
        <v>43</v>
      </c>
    </row>
    <row r="1693" spans="1:13" x14ac:dyDescent="0.2">
      <c r="A1693" s="10">
        <v>44746</v>
      </c>
      <c r="B1693" s="11" t="s">
        <v>46</v>
      </c>
      <c r="C1693" s="12">
        <v>198.16</v>
      </c>
      <c r="D1693" s="12">
        <v>199.2</v>
      </c>
      <c r="E1693" s="12">
        <v>194.09</v>
      </c>
      <c r="F1693" s="12">
        <v>196.5</v>
      </c>
      <c r="G1693" s="13">
        <v>54230450</v>
      </c>
      <c r="H1693" s="14">
        <v>-2.1463074548080201E-2</v>
      </c>
      <c r="I1693" s="14">
        <v>-2.1696756065052399E-2</v>
      </c>
      <c r="J1693" s="11">
        <v>2022</v>
      </c>
      <c r="K1693" s="11">
        <v>7</v>
      </c>
      <c r="L1693" s="11">
        <v>3</v>
      </c>
      <c r="M1693" s="11" t="s">
        <v>44</v>
      </c>
    </row>
    <row r="1694" spans="1:13" x14ac:dyDescent="0.2">
      <c r="A1694" s="5">
        <v>44747</v>
      </c>
      <c r="B1694" s="6" t="s">
        <v>46</v>
      </c>
      <c r="C1694" s="7">
        <v>196.33</v>
      </c>
      <c r="D1694" s="7">
        <v>188.25</v>
      </c>
      <c r="E1694" s="7">
        <v>180.74</v>
      </c>
      <c r="F1694" s="7">
        <v>185.09</v>
      </c>
      <c r="G1694" s="8">
        <v>41527142</v>
      </c>
      <c r="H1694" s="9">
        <v>-5.8066157760814197E-2</v>
      </c>
      <c r="I1694" s="9">
        <v>-5.9820238040690601E-2</v>
      </c>
      <c r="J1694" s="6">
        <v>2022</v>
      </c>
      <c r="K1694" s="6">
        <v>7</v>
      </c>
      <c r="L1694" s="6">
        <v>3</v>
      </c>
      <c r="M1694" s="6" t="s">
        <v>40</v>
      </c>
    </row>
    <row r="1695" spans="1:13" x14ac:dyDescent="0.2">
      <c r="A1695" s="10">
        <v>44748</v>
      </c>
      <c r="B1695" s="11" t="s">
        <v>46</v>
      </c>
      <c r="C1695" s="12">
        <v>189.94</v>
      </c>
      <c r="D1695" s="12">
        <v>206.8</v>
      </c>
      <c r="E1695" s="12">
        <v>196.78</v>
      </c>
      <c r="F1695" s="12">
        <v>201.68</v>
      </c>
      <c r="G1695" s="13">
        <v>52837476</v>
      </c>
      <c r="H1695" s="14">
        <v>8.96320708844347E-2</v>
      </c>
      <c r="I1695" s="14">
        <v>8.5840089611039103E-2</v>
      </c>
      <c r="J1695" s="11">
        <v>2022</v>
      </c>
      <c r="K1695" s="11">
        <v>7</v>
      </c>
      <c r="L1695" s="11">
        <v>3</v>
      </c>
      <c r="M1695" s="11" t="s">
        <v>41</v>
      </c>
    </row>
    <row r="1696" spans="1:13" x14ac:dyDescent="0.2">
      <c r="A1696" s="5">
        <v>44749</v>
      </c>
      <c r="B1696" s="6" t="s">
        <v>46</v>
      </c>
      <c r="C1696" s="7">
        <v>200.02</v>
      </c>
      <c r="D1696" s="7">
        <v>201.17</v>
      </c>
      <c r="E1696" s="7">
        <v>185.37</v>
      </c>
      <c r="F1696" s="7">
        <v>194.03</v>
      </c>
      <c r="G1696" s="8">
        <v>107079834</v>
      </c>
      <c r="H1696" s="9">
        <v>-3.7931376437921403E-2</v>
      </c>
      <c r="I1696" s="9">
        <v>-3.8669496596483201E-2</v>
      </c>
      <c r="J1696" s="6">
        <v>2022</v>
      </c>
      <c r="K1696" s="6">
        <v>7</v>
      </c>
      <c r="L1696" s="6">
        <v>3</v>
      </c>
      <c r="M1696" s="6" t="s">
        <v>42</v>
      </c>
    </row>
    <row r="1697" spans="1:13" x14ac:dyDescent="0.2">
      <c r="A1697" s="10">
        <v>44750</v>
      </c>
      <c r="B1697" s="11" t="s">
        <v>46</v>
      </c>
      <c r="C1697" s="12">
        <v>195.21</v>
      </c>
      <c r="D1697" s="12">
        <v>196.33</v>
      </c>
      <c r="E1697" s="12">
        <v>189.54</v>
      </c>
      <c r="F1697" s="12">
        <v>192.93</v>
      </c>
      <c r="G1697" s="13">
        <v>71121746</v>
      </c>
      <c r="H1697" s="14">
        <v>-5.6692264082873001E-3</v>
      </c>
      <c r="I1697" s="14">
        <v>-5.6853574682995999E-3</v>
      </c>
      <c r="J1697" s="11">
        <v>2022</v>
      </c>
      <c r="K1697" s="11">
        <v>7</v>
      </c>
      <c r="L1697" s="11">
        <v>3</v>
      </c>
      <c r="M1697" s="11" t="s">
        <v>43</v>
      </c>
    </row>
    <row r="1698" spans="1:13" x14ac:dyDescent="0.2">
      <c r="A1698" s="5">
        <v>44753</v>
      </c>
      <c r="B1698" s="6" t="s">
        <v>46</v>
      </c>
      <c r="C1698" s="7">
        <v>193.54</v>
      </c>
      <c r="D1698" s="7">
        <v>200.64</v>
      </c>
      <c r="E1698" s="7">
        <v>185.25</v>
      </c>
      <c r="F1698" s="7">
        <v>191.73</v>
      </c>
      <c r="G1698" s="8">
        <v>45855744</v>
      </c>
      <c r="H1698" s="9">
        <v>-6.2198724926140004E-3</v>
      </c>
      <c r="I1698" s="9">
        <v>-6.2392964845814003E-3</v>
      </c>
      <c r="J1698" s="6">
        <v>2022</v>
      </c>
      <c r="K1698" s="6">
        <v>7</v>
      </c>
      <c r="L1698" s="6">
        <v>3</v>
      </c>
      <c r="M1698" s="6" t="s">
        <v>44</v>
      </c>
    </row>
    <row r="1699" spans="1:13" x14ac:dyDescent="0.2">
      <c r="A1699" s="10">
        <v>44754</v>
      </c>
      <c r="B1699" s="11" t="s">
        <v>46</v>
      </c>
      <c r="C1699" s="12">
        <v>190.34</v>
      </c>
      <c r="D1699" s="12">
        <v>204.67</v>
      </c>
      <c r="E1699" s="12">
        <v>192.83</v>
      </c>
      <c r="F1699" s="12">
        <v>197.85</v>
      </c>
      <c r="G1699" s="13">
        <v>42734710</v>
      </c>
      <c r="H1699" s="14">
        <v>3.1919887341573999E-2</v>
      </c>
      <c r="I1699" s="14">
        <v>3.14210355011331E-2</v>
      </c>
      <c r="J1699" s="11">
        <v>2022</v>
      </c>
      <c r="K1699" s="11">
        <v>7</v>
      </c>
      <c r="L1699" s="11">
        <v>3</v>
      </c>
      <c r="M1699" s="11" t="s">
        <v>40</v>
      </c>
    </row>
    <row r="1700" spans="1:13" x14ac:dyDescent="0.2">
      <c r="A1700" s="5">
        <v>44755</v>
      </c>
      <c r="B1700" s="6" t="s">
        <v>46</v>
      </c>
      <c r="C1700" s="7">
        <v>198.24</v>
      </c>
      <c r="D1700" s="7">
        <v>207.34</v>
      </c>
      <c r="E1700" s="7">
        <v>195.58</v>
      </c>
      <c r="F1700" s="7">
        <v>202.1</v>
      </c>
      <c r="G1700" s="8">
        <v>21197668</v>
      </c>
      <c r="H1700" s="9">
        <v>2.14809198888046E-2</v>
      </c>
      <c r="I1700" s="9">
        <v>2.1253456578142E-2</v>
      </c>
      <c r="J1700" s="6">
        <v>2022</v>
      </c>
      <c r="K1700" s="6">
        <v>7</v>
      </c>
      <c r="L1700" s="6">
        <v>3</v>
      </c>
      <c r="M1700" s="6" t="s">
        <v>41</v>
      </c>
    </row>
    <row r="1701" spans="1:13" x14ac:dyDescent="0.2">
      <c r="A1701" s="10">
        <v>44756</v>
      </c>
      <c r="B1701" s="11" t="s">
        <v>46</v>
      </c>
      <c r="C1701" s="12">
        <v>200.99</v>
      </c>
      <c r="D1701" s="12">
        <v>198.37</v>
      </c>
      <c r="E1701" s="12">
        <v>193</v>
      </c>
      <c r="F1701" s="12">
        <v>195.83</v>
      </c>
      <c r="G1701" s="13">
        <v>68898282</v>
      </c>
      <c r="H1701" s="14">
        <v>-3.10242454230578E-2</v>
      </c>
      <c r="I1701" s="14">
        <v>-3.1515688480830202E-2</v>
      </c>
      <c r="J1701" s="11">
        <v>2022</v>
      </c>
      <c r="K1701" s="11">
        <v>7</v>
      </c>
      <c r="L1701" s="11">
        <v>3</v>
      </c>
      <c r="M1701" s="11" t="s">
        <v>42</v>
      </c>
    </row>
    <row r="1702" spans="1:13" x14ac:dyDescent="0.2">
      <c r="A1702" s="5">
        <v>44757</v>
      </c>
      <c r="B1702" s="6" t="s">
        <v>46</v>
      </c>
      <c r="C1702" s="7">
        <v>194.97</v>
      </c>
      <c r="D1702" s="7">
        <v>197.87</v>
      </c>
      <c r="E1702" s="7">
        <v>190.27</v>
      </c>
      <c r="F1702" s="7">
        <v>193.69</v>
      </c>
      <c r="G1702" s="8">
        <v>63307551</v>
      </c>
      <c r="H1702" s="9">
        <v>-1.09278455803504E-2</v>
      </c>
      <c r="I1702" s="9">
        <v>-1.09879930745972E-2</v>
      </c>
      <c r="J1702" s="6">
        <v>2022</v>
      </c>
      <c r="K1702" s="6">
        <v>7</v>
      </c>
      <c r="L1702" s="6">
        <v>3</v>
      </c>
      <c r="M1702" s="6" t="s">
        <v>43</v>
      </c>
    </row>
    <row r="1703" spans="1:13" x14ac:dyDescent="0.2">
      <c r="A1703" s="10">
        <v>44760</v>
      </c>
      <c r="B1703" s="11" t="s">
        <v>46</v>
      </c>
      <c r="C1703" s="12">
        <v>189.74</v>
      </c>
      <c r="D1703" s="12">
        <v>197.64</v>
      </c>
      <c r="E1703" s="12">
        <v>186.18</v>
      </c>
      <c r="F1703" s="12">
        <v>192.35</v>
      </c>
      <c r="G1703" s="13">
        <v>42473256</v>
      </c>
      <c r="H1703" s="14">
        <v>-6.9182714647116001E-3</v>
      </c>
      <c r="I1703" s="14">
        <v>-6.9423136558437E-3</v>
      </c>
      <c r="J1703" s="11">
        <v>2022</v>
      </c>
      <c r="K1703" s="11">
        <v>7</v>
      </c>
      <c r="L1703" s="11">
        <v>3</v>
      </c>
      <c r="M1703" s="11" t="s">
        <v>44</v>
      </c>
    </row>
    <row r="1704" spans="1:13" x14ac:dyDescent="0.2">
      <c r="A1704" s="5">
        <v>44761</v>
      </c>
      <c r="B1704" s="6" t="s">
        <v>46</v>
      </c>
      <c r="C1704" s="7">
        <v>192.29</v>
      </c>
      <c r="D1704" s="7">
        <v>203.44</v>
      </c>
      <c r="E1704" s="7">
        <v>191.09</v>
      </c>
      <c r="F1704" s="7">
        <v>198.8</v>
      </c>
      <c r="G1704" s="8">
        <v>32541321</v>
      </c>
      <c r="H1704" s="9">
        <v>3.3532622822979002E-2</v>
      </c>
      <c r="I1704" s="9">
        <v>3.2982665024169598E-2</v>
      </c>
      <c r="J1704" s="6">
        <v>2022</v>
      </c>
      <c r="K1704" s="6">
        <v>7</v>
      </c>
      <c r="L1704" s="6">
        <v>3</v>
      </c>
      <c r="M1704" s="6" t="s">
        <v>40</v>
      </c>
    </row>
    <row r="1705" spans="1:13" x14ac:dyDescent="0.2">
      <c r="A1705" s="10">
        <v>44762</v>
      </c>
      <c r="B1705" s="11" t="s">
        <v>46</v>
      </c>
      <c r="C1705" s="12">
        <v>201</v>
      </c>
      <c r="D1705" s="12">
        <v>194.23</v>
      </c>
      <c r="E1705" s="12">
        <v>183.75</v>
      </c>
      <c r="F1705" s="12">
        <v>189.96</v>
      </c>
      <c r="G1705" s="13">
        <v>35355104</v>
      </c>
      <c r="H1705" s="14">
        <v>-4.4466800804829003E-2</v>
      </c>
      <c r="I1705" s="14">
        <v>-4.5485770541552603E-2</v>
      </c>
      <c r="J1705" s="11">
        <v>2022</v>
      </c>
      <c r="K1705" s="11">
        <v>7</v>
      </c>
      <c r="L1705" s="11">
        <v>3</v>
      </c>
      <c r="M1705" s="11" t="s">
        <v>41</v>
      </c>
    </row>
    <row r="1706" spans="1:13" x14ac:dyDescent="0.2">
      <c r="A1706" s="5">
        <v>44763</v>
      </c>
      <c r="B1706" s="6" t="s">
        <v>46</v>
      </c>
      <c r="C1706" s="7">
        <v>190.09</v>
      </c>
      <c r="D1706" s="7">
        <v>209.56</v>
      </c>
      <c r="E1706" s="7">
        <v>204.54</v>
      </c>
      <c r="F1706" s="7">
        <v>206.8</v>
      </c>
      <c r="G1706" s="8">
        <v>57130742</v>
      </c>
      <c r="H1706" s="9">
        <v>8.8650242156243397E-2</v>
      </c>
      <c r="I1706" s="9">
        <v>8.4938618953352904E-2</v>
      </c>
      <c r="J1706" s="6">
        <v>2022</v>
      </c>
      <c r="K1706" s="6">
        <v>7</v>
      </c>
      <c r="L1706" s="6">
        <v>3</v>
      </c>
      <c r="M1706" s="6" t="s">
        <v>42</v>
      </c>
    </row>
    <row r="1707" spans="1:13" x14ac:dyDescent="0.2">
      <c r="A1707" s="10">
        <v>44764</v>
      </c>
      <c r="B1707" s="11" t="s">
        <v>46</v>
      </c>
      <c r="C1707" s="12">
        <v>209.57</v>
      </c>
      <c r="D1707" s="12">
        <v>209.25</v>
      </c>
      <c r="E1707" s="12">
        <v>191</v>
      </c>
      <c r="F1707" s="12">
        <v>200.94</v>
      </c>
      <c r="G1707" s="13">
        <v>48677688</v>
      </c>
      <c r="H1707" s="14">
        <v>-2.8336557059961399E-2</v>
      </c>
      <c r="I1707" s="14">
        <v>-2.8745786600105901E-2</v>
      </c>
      <c r="J1707" s="11">
        <v>2022</v>
      </c>
      <c r="K1707" s="11">
        <v>7</v>
      </c>
      <c r="L1707" s="11">
        <v>3</v>
      </c>
      <c r="M1707" s="11" t="s">
        <v>43</v>
      </c>
    </row>
    <row r="1708" spans="1:13" x14ac:dyDescent="0.2">
      <c r="A1708" s="5">
        <v>44767</v>
      </c>
      <c r="B1708" s="6" t="s">
        <v>46</v>
      </c>
      <c r="C1708" s="7">
        <v>202.38</v>
      </c>
      <c r="D1708" s="7">
        <v>204.43</v>
      </c>
      <c r="E1708" s="7">
        <v>199.68</v>
      </c>
      <c r="F1708" s="7">
        <v>201.34</v>
      </c>
      <c r="G1708" s="8">
        <v>61528507</v>
      </c>
      <c r="H1708" s="9">
        <v>1.9906439733254002E-3</v>
      </c>
      <c r="I1708" s="9">
        <v>1.9886652671091002E-3</v>
      </c>
      <c r="J1708" s="6">
        <v>2022</v>
      </c>
      <c r="K1708" s="6">
        <v>7</v>
      </c>
      <c r="L1708" s="6">
        <v>3</v>
      </c>
      <c r="M1708" s="6" t="s">
        <v>44</v>
      </c>
    </row>
    <row r="1709" spans="1:13" x14ac:dyDescent="0.2">
      <c r="A1709" s="10">
        <v>44768</v>
      </c>
      <c r="B1709" s="11" t="s">
        <v>46</v>
      </c>
      <c r="C1709" s="12">
        <v>201.19</v>
      </c>
      <c r="D1709" s="12">
        <v>193.91</v>
      </c>
      <c r="E1709" s="12">
        <v>189.49</v>
      </c>
      <c r="F1709" s="12">
        <v>192.45</v>
      </c>
      <c r="G1709" s="13">
        <v>51313606</v>
      </c>
      <c r="H1709" s="14">
        <v>-4.4154167080560303E-2</v>
      </c>
      <c r="I1709" s="14">
        <v>-4.51586415715221E-2</v>
      </c>
      <c r="J1709" s="11">
        <v>2022</v>
      </c>
      <c r="K1709" s="11">
        <v>7</v>
      </c>
      <c r="L1709" s="11">
        <v>3</v>
      </c>
      <c r="M1709" s="11" t="s">
        <v>40</v>
      </c>
    </row>
    <row r="1710" spans="1:13" x14ac:dyDescent="0.2">
      <c r="A1710" s="5">
        <v>44769</v>
      </c>
      <c r="B1710" s="6" t="s">
        <v>46</v>
      </c>
      <c r="C1710" s="7">
        <v>190.97</v>
      </c>
      <c r="D1710" s="7">
        <v>187.68</v>
      </c>
      <c r="E1710" s="7">
        <v>180.7</v>
      </c>
      <c r="F1710" s="7">
        <v>182.91</v>
      </c>
      <c r="G1710" s="8">
        <v>66823222</v>
      </c>
      <c r="H1710" s="9">
        <v>-4.9571317225253299E-2</v>
      </c>
      <c r="I1710" s="9">
        <v>-5.08421511419207E-2</v>
      </c>
      <c r="J1710" s="6">
        <v>2022</v>
      </c>
      <c r="K1710" s="6">
        <v>7</v>
      </c>
      <c r="L1710" s="6">
        <v>3</v>
      </c>
      <c r="M1710" s="6" t="s">
        <v>41</v>
      </c>
    </row>
    <row r="1711" spans="1:13" x14ac:dyDescent="0.2">
      <c r="A1711" s="10">
        <v>44770</v>
      </c>
      <c r="B1711" s="11" t="s">
        <v>46</v>
      </c>
      <c r="C1711" s="12">
        <v>181.82</v>
      </c>
      <c r="D1711" s="12">
        <v>179.72</v>
      </c>
      <c r="E1711" s="12">
        <v>172.88</v>
      </c>
      <c r="F1711" s="12">
        <v>176.89</v>
      </c>
      <c r="G1711" s="13">
        <v>55862624</v>
      </c>
      <c r="H1711" s="14">
        <v>-3.2912361270570199E-2</v>
      </c>
      <c r="I1711" s="14">
        <v>-3.3466158132418301E-2</v>
      </c>
      <c r="J1711" s="11">
        <v>2022</v>
      </c>
      <c r="K1711" s="11">
        <v>7</v>
      </c>
      <c r="L1711" s="11">
        <v>3</v>
      </c>
      <c r="M1711" s="11" t="s">
        <v>42</v>
      </c>
    </row>
    <row r="1712" spans="1:13" x14ac:dyDescent="0.2">
      <c r="A1712" s="5">
        <v>44771</v>
      </c>
      <c r="B1712" s="6" t="s">
        <v>46</v>
      </c>
      <c r="C1712" s="7">
        <v>173.7</v>
      </c>
      <c r="D1712" s="7">
        <v>178.5</v>
      </c>
      <c r="E1712" s="7">
        <v>166.26</v>
      </c>
      <c r="F1712" s="7">
        <v>170.4</v>
      </c>
      <c r="G1712" s="8">
        <v>64113927</v>
      </c>
      <c r="H1712" s="9">
        <v>-3.6689468030979597E-2</v>
      </c>
      <c r="I1712" s="9">
        <v>-3.7379456060200697E-2</v>
      </c>
      <c r="J1712" s="6">
        <v>2022</v>
      </c>
      <c r="K1712" s="6">
        <v>7</v>
      </c>
      <c r="L1712" s="6">
        <v>3</v>
      </c>
      <c r="M1712" s="6" t="s">
        <v>43</v>
      </c>
    </row>
    <row r="1713" spans="1:13" x14ac:dyDescent="0.2">
      <c r="A1713" s="10">
        <v>44774</v>
      </c>
      <c r="B1713" s="11" t="s">
        <v>46</v>
      </c>
      <c r="C1713" s="12">
        <v>169.84</v>
      </c>
      <c r="D1713" s="12">
        <v>174.83</v>
      </c>
      <c r="E1713" s="12">
        <v>159.82</v>
      </c>
      <c r="F1713" s="12">
        <v>167.93</v>
      </c>
      <c r="G1713" s="13">
        <v>26712135</v>
      </c>
      <c r="H1713" s="14">
        <v>-1.4495305164319201E-2</v>
      </c>
      <c r="I1713" s="14">
        <v>-1.4601388488298801E-2</v>
      </c>
      <c r="J1713" s="11">
        <v>2022</v>
      </c>
      <c r="K1713" s="11">
        <v>8</v>
      </c>
      <c r="L1713" s="11">
        <v>3</v>
      </c>
      <c r="M1713" s="11" t="s">
        <v>44</v>
      </c>
    </row>
    <row r="1714" spans="1:13" x14ac:dyDescent="0.2">
      <c r="A1714" s="5">
        <v>44775</v>
      </c>
      <c r="B1714" s="6" t="s">
        <v>46</v>
      </c>
      <c r="C1714" s="7">
        <v>168.23</v>
      </c>
      <c r="D1714" s="7">
        <v>164.54</v>
      </c>
      <c r="E1714" s="7">
        <v>158.19</v>
      </c>
      <c r="F1714" s="7">
        <v>161.69999999999999</v>
      </c>
      <c r="G1714" s="8">
        <v>34526230</v>
      </c>
      <c r="H1714" s="9">
        <v>-3.7098791162984597E-2</v>
      </c>
      <c r="I1714" s="9">
        <v>-3.7804459323855399E-2</v>
      </c>
      <c r="J1714" s="6">
        <v>2022</v>
      </c>
      <c r="K1714" s="6">
        <v>8</v>
      </c>
      <c r="L1714" s="6">
        <v>3</v>
      </c>
      <c r="M1714" s="6" t="s">
        <v>40</v>
      </c>
    </row>
    <row r="1715" spans="1:13" x14ac:dyDescent="0.2">
      <c r="A1715" s="10">
        <v>44776</v>
      </c>
      <c r="B1715" s="11" t="s">
        <v>46</v>
      </c>
      <c r="C1715" s="12">
        <v>165.11</v>
      </c>
      <c r="D1715" s="12">
        <v>170.2</v>
      </c>
      <c r="E1715" s="12">
        <v>162.91</v>
      </c>
      <c r="F1715" s="12">
        <v>166.77</v>
      </c>
      <c r="G1715" s="13">
        <v>44822825</v>
      </c>
      <c r="H1715" s="14">
        <v>3.1354359925788597E-2</v>
      </c>
      <c r="I1715" s="14">
        <v>3.0872851050426701E-2</v>
      </c>
      <c r="J1715" s="11">
        <v>2022</v>
      </c>
      <c r="K1715" s="11">
        <v>8</v>
      </c>
      <c r="L1715" s="11">
        <v>3</v>
      </c>
      <c r="M1715" s="11" t="s">
        <v>41</v>
      </c>
    </row>
    <row r="1716" spans="1:13" x14ac:dyDescent="0.2">
      <c r="A1716" s="5">
        <v>44777</v>
      </c>
      <c r="B1716" s="6" t="s">
        <v>46</v>
      </c>
      <c r="C1716" s="7">
        <v>167.85</v>
      </c>
      <c r="D1716" s="7">
        <v>168.56</v>
      </c>
      <c r="E1716" s="7">
        <v>157.6</v>
      </c>
      <c r="F1716" s="7">
        <v>161.88</v>
      </c>
      <c r="G1716" s="8">
        <v>69123422</v>
      </c>
      <c r="H1716" s="9">
        <v>-2.93218204713078E-2</v>
      </c>
      <c r="I1716" s="9">
        <v>-2.9760297625822999E-2</v>
      </c>
      <c r="J1716" s="6">
        <v>2022</v>
      </c>
      <c r="K1716" s="6">
        <v>8</v>
      </c>
      <c r="L1716" s="6">
        <v>3</v>
      </c>
      <c r="M1716" s="6" t="s">
        <v>42</v>
      </c>
    </row>
    <row r="1717" spans="1:13" x14ac:dyDescent="0.2">
      <c r="A1717" s="10">
        <v>44778</v>
      </c>
      <c r="B1717" s="11" t="s">
        <v>46</v>
      </c>
      <c r="C1717" s="12">
        <v>160.16</v>
      </c>
      <c r="D1717" s="12">
        <v>161.36000000000001</v>
      </c>
      <c r="E1717" s="12">
        <v>153.03</v>
      </c>
      <c r="F1717" s="12">
        <v>156.43</v>
      </c>
      <c r="G1717" s="13">
        <v>87898428</v>
      </c>
      <c r="H1717" s="14">
        <v>-3.3666913763281299E-2</v>
      </c>
      <c r="I1717" s="14">
        <v>-3.42466944339858E-2</v>
      </c>
      <c r="J1717" s="11">
        <v>2022</v>
      </c>
      <c r="K1717" s="11">
        <v>8</v>
      </c>
      <c r="L1717" s="11">
        <v>3</v>
      </c>
      <c r="M1717" s="11" t="s">
        <v>43</v>
      </c>
    </row>
    <row r="1718" spans="1:13" x14ac:dyDescent="0.2">
      <c r="A1718" s="5">
        <v>44781</v>
      </c>
      <c r="B1718" s="6" t="s">
        <v>46</v>
      </c>
      <c r="C1718" s="7">
        <v>153.66</v>
      </c>
      <c r="D1718" s="7">
        <v>156</v>
      </c>
      <c r="E1718" s="7">
        <v>151.97999999999999</v>
      </c>
      <c r="F1718" s="7">
        <v>154.29</v>
      </c>
      <c r="G1718" s="8">
        <v>47596168</v>
      </c>
      <c r="H1718" s="9">
        <v>-1.36802403631017E-2</v>
      </c>
      <c r="I1718" s="9">
        <v>-1.3774677118744401E-2</v>
      </c>
      <c r="J1718" s="6">
        <v>2022</v>
      </c>
      <c r="K1718" s="6">
        <v>8</v>
      </c>
      <c r="L1718" s="6">
        <v>3</v>
      </c>
      <c r="M1718" s="6" t="s">
        <v>44</v>
      </c>
    </row>
    <row r="1719" spans="1:13" x14ac:dyDescent="0.2">
      <c r="A1719" s="10">
        <v>44782</v>
      </c>
      <c r="B1719" s="11" t="s">
        <v>46</v>
      </c>
      <c r="C1719" s="12">
        <v>153.9</v>
      </c>
      <c r="D1719" s="12">
        <v>165.52</v>
      </c>
      <c r="E1719" s="12">
        <v>157.97</v>
      </c>
      <c r="F1719" s="12">
        <v>161.07</v>
      </c>
      <c r="G1719" s="13">
        <v>41618675</v>
      </c>
      <c r="H1719" s="14">
        <v>4.3943223799338897E-2</v>
      </c>
      <c r="I1719" s="14">
        <v>4.3005104647653197E-2</v>
      </c>
      <c r="J1719" s="11">
        <v>2022</v>
      </c>
      <c r="K1719" s="11">
        <v>8</v>
      </c>
      <c r="L1719" s="11">
        <v>3</v>
      </c>
      <c r="M1719" s="11" t="s">
        <v>40</v>
      </c>
    </row>
    <row r="1720" spans="1:13" x14ac:dyDescent="0.2">
      <c r="A1720" s="5">
        <v>44783</v>
      </c>
      <c r="B1720" s="6" t="s">
        <v>46</v>
      </c>
      <c r="C1720" s="7">
        <v>162.68</v>
      </c>
      <c r="D1720" s="7">
        <v>166.05</v>
      </c>
      <c r="E1720" s="7">
        <v>159.91</v>
      </c>
      <c r="F1720" s="7">
        <v>162.87</v>
      </c>
      <c r="G1720" s="8">
        <v>27813803</v>
      </c>
      <c r="H1720" s="9">
        <v>1.1175265412553601E-2</v>
      </c>
      <c r="I1720" s="9">
        <v>1.1113283482881601E-2</v>
      </c>
      <c r="J1720" s="6">
        <v>2022</v>
      </c>
      <c r="K1720" s="6">
        <v>8</v>
      </c>
      <c r="L1720" s="6">
        <v>3</v>
      </c>
      <c r="M1720" s="6" t="s">
        <v>41</v>
      </c>
    </row>
    <row r="1721" spans="1:13" x14ac:dyDescent="0.2">
      <c r="A1721" s="10">
        <v>44784</v>
      </c>
      <c r="B1721" s="11" t="s">
        <v>46</v>
      </c>
      <c r="C1721" s="12">
        <v>162.43</v>
      </c>
      <c r="D1721" s="12">
        <v>169.12</v>
      </c>
      <c r="E1721" s="12">
        <v>155.25</v>
      </c>
      <c r="F1721" s="12">
        <v>162.59</v>
      </c>
      <c r="G1721" s="13">
        <v>64786168</v>
      </c>
      <c r="H1721" s="14">
        <v>-1.719162522257E-3</v>
      </c>
      <c r="I1721" s="14">
        <v>-1.7206419780057E-3</v>
      </c>
      <c r="J1721" s="11">
        <v>2022</v>
      </c>
      <c r="K1721" s="11">
        <v>8</v>
      </c>
      <c r="L1721" s="11">
        <v>3</v>
      </c>
      <c r="M1721" s="11" t="s">
        <v>42</v>
      </c>
    </row>
    <row r="1722" spans="1:13" x14ac:dyDescent="0.2">
      <c r="A1722" s="5">
        <v>44785</v>
      </c>
      <c r="B1722" s="6" t="s">
        <v>46</v>
      </c>
      <c r="C1722" s="7">
        <v>163.66999999999999</v>
      </c>
      <c r="D1722" s="7">
        <v>158.91999999999999</v>
      </c>
      <c r="E1722" s="7">
        <v>148.56</v>
      </c>
      <c r="F1722" s="7">
        <v>153.68</v>
      </c>
      <c r="G1722" s="8">
        <v>42392261</v>
      </c>
      <c r="H1722" s="9">
        <v>-5.4800418229903398E-2</v>
      </c>
      <c r="I1722" s="9">
        <v>-5.6359176147162501E-2</v>
      </c>
      <c r="J1722" s="6">
        <v>2022</v>
      </c>
      <c r="K1722" s="6">
        <v>8</v>
      </c>
      <c r="L1722" s="6">
        <v>3</v>
      </c>
      <c r="M1722" s="6" t="s">
        <v>43</v>
      </c>
    </row>
    <row r="1723" spans="1:13" x14ac:dyDescent="0.2">
      <c r="A1723" s="10">
        <v>44788</v>
      </c>
      <c r="B1723" s="11" t="s">
        <v>46</v>
      </c>
      <c r="C1723" s="12">
        <v>153.34</v>
      </c>
      <c r="D1723" s="12">
        <v>148.97999999999999</v>
      </c>
      <c r="E1723" s="12">
        <v>144.91</v>
      </c>
      <c r="F1723" s="12">
        <v>147</v>
      </c>
      <c r="G1723" s="13">
        <v>121452520</v>
      </c>
      <c r="H1723" s="14">
        <v>-4.3466944299843803E-2</v>
      </c>
      <c r="I1723" s="14">
        <v>-4.4439931681564897E-2</v>
      </c>
      <c r="J1723" s="11">
        <v>2022</v>
      </c>
      <c r="K1723" s="11">
        <v>8</v>
      </c>
      <c r="L1723" s="11">
        <v>3</v>
      </c>
      <c r="M1723" s="11" t="s">
        <v>44</v>
      </c>
    </row>
    <row r="1724" spans="1:13" x14ac:dyDescent="0.2">
      <c r="A1724" s="5">
        <v>44789</v>
      </c>
      <c r="B1724" s="6" t="s">
        <v>46</v>
      </c>
      <c r="C1724" s="7">
        <v>148.29</v>
      </c>
      <c r="D1724" s="7">
        <v>144.16</v>
      </c>
      <c r="E1724" s="7">
        <v>135.44999999999999</v>
      </c>
      <c r="F1724" s="7">
        <v>139.83000000000001</v>
      </c>
      <c r="G1724" s="8">
        <v>40052930</v>
      </c>
      <c r="H1724" s="9">
        <v>-4.8775510204081503E-2</v>
      </c>
      <c r="I1724" s="9">
        <v>-5.0005187725976903E-2</v>
      </c>
      <c r="J1724" s="6">
        <v>2022</v>
      </c>
      <c r="K1724" s="6">
        <v>8</v>
      </c>
      <c r="L1724" s="6">
        <v>3</v>
      </c>
      <c r="M1724" s="6" t="s">
        <v>40</v>
      </c>
    </row>
    <row r="1725" spans="1:13" x14ac:dyDescent="0.2">
      <c r="A1725" s="10">
        <v>44790</v>
      </c>
      <c r="B1725" s="11" t="s">
        <v>46</v>
      </c>
      <c r="C1725" s="12">
        <v>137.09</v>
      </c>
      <c r="D1725" s="12">
        <v>149.96</v>
      </c>
      <c r="E1725" s="12">
        <v>145.54</v>
      </c>
      <c r="F1725" s="12">
        <v>147.86000000000001</v>
      </c>
      <c r="G1725" s="13">
        <v>94029215</v>
      </c>
      <c r="H1725" s="14">
        <v>5.7426875491668403E-2</v>
      </c>
      <c r="I1725" s="14">
        <v>5.5838481076194699E-2</v>
      </c>
      <c r="J1725" s="11">
        <v>2022</v>
      </c>
      <c r="K1725" s="11">
        <v>8</v>
      </c>
      <c r="L1725" s="11">
        <v>3</v>
      </c>
      <c r="M1725" s="11" t="s">
        <v>41</v>
      </c>
    </row>
    <row r="1726" spans="1:13" x14ac:dyDescent="0.2">
      <c r="A1726" s="5">
        <v>44791</v>
      </c>
      <c r="B1726" s="6" t="s">
        <v>46</v>
      </c>
      <c r="C1726" s="7">
        <v>150.77000000000001</v>
      </c>
      <c r="D1726" s="7">
        <v>156.97999999999999</v>
      </c>
      <c r="E1726" s="7">
        <v>145.85</v>
      </c>
      <c r="F1726" s="7">
        <v>151.46</v>
      </c>
      <c r="G1726" s="8">
        <v>62585474</v>
      </c>
      <c r="H1726" s="9">
        <v>2.4347355606654901E-2</v>
      </c>
      <c r="I1726" s="9">
        <v>2.4055683556722499E-2</v>
      </c>
      <c r="J1726" s="6">
        <v>2022</v>
      </c>
      <c r="K1726" s="6">
        <v>8</v>
      </c>
      <c r="L1726" s="6">
        <v>3</v>
      </c>
      <c r="M1726" s="6" t="s">
        <v>42</v>
      </c>
    </row>
    <row r="1727" spans="1:13" x14ac:dyDescent="0.2">
      <c r="A1727" s="10">
        <v>44792</v>
      </c>
      <c r="B1727" s="11" t="s">
        <v>46</v>
      </c>
      <c r="C1727" s="12">
        <v>149.38999999999999</v>
      </c>
      <c r="D1727" s="12">
        <v>149.13999999999999</v>
      </c>
      <c r="E1727" s="12">
        <v>144.11000000000001</v>
      </c>
      <c r="F1727" s="12">
        <v>146.55000000000001</v>
      </c>
      <c r="G1727" s="13">
        <v>36728157</v>
      </c>
      <c r="H1727" s="14">
        <v>-3.2417800079228697E-2</v>
      </c>
      <c r="I1727" s="14">
        <v>-3.2954896528775098E-2</v>
      </c>
      <c r="J1727" s="11">
        <v>2022</v>
      </c>
      <c r="K1727" s="11">
        <v>8</v>
      </c>
      <c r="L1727" s="11">
        <v>3</v>
      </c>
      <c r="M1727" s="11" t="s">
        <v>43</v>
      </c>
    </row>
    <row r="1728" spans="1:13" x14ac:dyDescent="0.2">
      <c r="A1728" s="5">
        <v>44795</v>
      </c>
      <c r="B1728" s="6" t="s">
        <v>46</v>
      </c>
      <c r="C1728" s="7">
        <v>147.97999999999999</v>
      </c>
      <c r="D1728" s="7">
        <v>145.94</v>
      </c>
      <c r="E1728" s="7">
        <v>140.96</v>
      </c>
      <c r="F1728" s="7">
        <v>143.54</v>
      </c>
      <c r="G1728" s="8">
        <v>53606275</v>
      </c>
      <c r="H1728" s="9">
        <v>-2.05390651654726E-2</v>
      </c>
      <c r="I1728" s="9">
        <v>-2.0752925154975701E-2</v>
      </c>
      <c r="J1728" s="6">
        <v>2022</v>
      </c>
      <c r="K1728" s="6">
        <v>8</v>
      </c>
      <c r="L1728" s="6">
        <v>3</v>
      </c>
      <c r="M1728" s="6" t="s">
        <v>44</v>
      </c>
    </row>
    <row r="1729" spans="1:13" x14ac:dyDescent="0.2">
      <c r="A1729" s="10">
        <v>44796</v>
      </c>
      <c r="B1729" s="11" t="s">
        <v>46</v>
      </c>
      <c r="C1729" s="12">
        <v>143.06</v>
      </c>
      <c r="D1729" s="12">
        <v>142.41999999999999</v>
      </c>
      <c r="E1729" s="12">
        <v>134.93</v>
      </c>
      <c r="F1729" s="12">
        <v>139.1</v>
      </c>
      <c r="G1729" s="13">
        <v>63019056</v>
      </c>
      <c r="H1729" s="14">
        <v>-3.09321443500069E-2</v>
      </c>
      <c r="I1729" s="14">
        <v>-3.1420643072528502E-2</v>
      </c>
      <c r="J1729" s="11">
        <v>2022</v>
      </c>
      <c r="K1729" s="11">
        <v>8</v>
      </c>
      <c r="L1729" s="11">
        <v>3</v>
      </c>
      <c r="M1729" s="11" t="s">
        <v>40</v>
      </c>
    </row>
    <row r="1730" spans="1:13" x14ac:dyDescent="0.2">
      <c r="A1730" s="5">
        <v>44797</v>
      </c>
      <c r="B1730" s="6" t="s">
        <v>46</v>
      </c>
      <c r="C1730" s="7">
        <v>138.9</v>
      </c>
      <c r="D1730" s="7">
        <v>137.43</v>
      </c>
      <c r="E1730" s="7">
        <v>132.69999999999999</v>
      </c>
      <c r="F1730" s="7">
        <v>134.44999999999999</v>
      </c>
      <c r="G1730" s="8">
        <v>46732850</v>
      </c>
      <c r="H1730" s="9">
        <v>-3.3429187634795098E-2</v>
      </c>
      <c r="I1730" s="9">
        <v>-3.4000716214523601E-2</v>
      </c>
      <c r="J1730" s="6">
        <v>2022</v>
      </c>
      <c r="K1730" s="6">
        <v>8</v>
      </c>
      <c r="L1730" s="6">
        <v>3</v>
      </c>
      <c r="M1730" s="6" t="s">
        <v>41</v>
      </c>
    </row>
    <row r="1731" spans="1:13" x14ac:dyDescent="0.2">
      <c r="A1731" s="10">
        <v>44798</v>
      </c>
      <c r="B1731" s="11" t="s">
        <v>46</v>
      </c>
      <c r="C1731" s="12">
        <v>134.06</v>
      </c>
      <c r="D1731" s="12">
        <v>139.22999999999999</v>
      </c>
      <c r="E1731" s="12">
        <v>135.28</v>
      </c>
      <c r="F1731" s="12">
        <v>137.33000000000001</v>
      </c>
      <c r="G1731" s="13">
        <v>64290882</v>
      </c>
      <c r="H1731" s="14">
        <v>2.1420602454444101E-2</v>
      </c>
      <c r="I1731" s="14">
        <v>2.1194405827316899E-2</v>
      </c>
      <c r="J1731" s="11">
        <v>2022</v>
      </c>
      <c r="K1731" s="11">
        <v>8</v>
      </c>
      <c r="L1731" s="11">
        <v>3</v>
      </c>
      <c r="M1731" s="11" t="s">
        <v>42</v>
      </c>
    </row>
    <row r="1732" spans="1:13" x14ac:dyDescent="0.2">
      <c r="A1732" s="5">
        <v>44799</v>
      </c>
      <c r="B1732" s="6" t="s">
        <v>46</v>
      </c>
      <c r="C1732" s="7">
        <v>137.76</v>
      </c>
      <c r="D1732" s="7">
        <v>138.91999999999999</v>
      </c>
      <c r="E1732" s="7">
        <v>131.13999999999999</v>
      </c>
      <c r="F1732" s="7">
        <v>136.04</v>
      </c>
      <c r="G1732" s="8">
        <v>63867469</v>
      </c>
      <c r="H1732" s="9">
        <v>-9.3934318794146009E-3</v>
      </c>
      <c r="I1732" s="9">
        <v>-9.4378284031959008E-3</v>
      </c>
      <c r="J1732" s="6">
        <v>2022</v>
      </c>
      <c r="K1732" s="6">
        <v>8</v>
      </c>
      <c r="L1732" s="6">
        <v>3</v>
      </c>
      <c r="M1732" s="6" t="s">
        <v>43</v>
      </c>
    </row>
    <row r="1733" spans="1:13" x14ac:dyDescent="0.2">
      <c r="A1733" s="10">
        <v>44802</v>
      </c>
      <c r="B1733" s="11" t="s">
        <v>46</v>
      </c>
      <c r="C1733" s="12">
        <v>136.81</v>
      </c>
      <c r="D1733" s="12">
        <v>153.41</v>
      </c>
      <c r="E1733" s="12">
        <v>143.44999999999999</v>
      </c>
      <c r="F1733" s="12">
        <v>148.49</v>
      </c>
      <c r="G1733" s="13">
        <v>59795150</v>
      </c>
      <c r="H1733" s="14">
        <v>9.1517200823287403E-2</v>
      </c>
      <c r="I1733" s="14">
        <v>8.7568655768975504E-2</v>
      </c>
      <c r="J1733" s="11">
        <v>2022</v>
      </c>
      <c r="K1733" s="11">
        <v>8</v>
      </c>
      <c r="L1733" s="11">
        <v>3</v>
      </c>
      <c r="M1733" s="11" t="s">
        <v>44</v>
      </c>
    </row>
    <row r="1734" spans="1:13" x14ac:dyDescent="0.2">
      <c r="A1734" s="5">
        <v>44803</v>
      </c>
      <c r="B1734" s="6" t="s">
        <v>46</v>
      </c>
      <c r="C1734" s="7">
        <v>150.41999999999999</v>
      </c>
      <c r="D1734" s="7">
        <v>160.26</v>
      </c>
      <c r="E1734" s="7">
        <v>150.88999999999999</v>
      </c>
      <c r="F1734" s="7">
        <v>156.66</v>
      </c>
      <c r="G1734" s="8">
        <v>49753509</v>
      </c>
      <c r="H1734" s="9">
        <v>5.5020540103710401E-2</v>
      </c>
      <c r="I1734" s="9">
        <v>5.3560236031122102E-2</v>
      </c>
      <c r="J1734" s="6">
        <v>2022</v>
      </c>
      <c r="K1734" s="6">
        <v>8</v>
      </c>
      <c r="L1734" s="6">
        <v>3</v>
      </c>
      <c r="M1734" s="6" t="s">
        <v>40</v>
      </c>
    </row>
    <row r="1735" spans="1:13" x14ac:dyDescent="0.2">
      <c r="A1735" s="10">
        <v>44804</v>
      </c>
      <c r="B1735" s="11" t="s">
        <v>46</v>
      </c>
      <c r="C1735" s="12">
        <v>159.37</v>
      </c>
      <c r="D1735" s="12">
        <v>168.59</v>
      </c>
      <c r="E1735" s="12">
        <v>161.29</v>
      </c>
      <c r="F1735" s="12">
        <v>165.67</v>
      </c>
      <c r="G1735" s="13">
        <v>35147060</v>
      </c>
      <c r="H1735" s="14">
        <v>5.7513085663219499E-2</v>
      </c>
      <c r="I1735" s="14">
        <v>5.5920006011353399E-2</v>
      </c>
      <c r="J1735" s="11">
        <v>2022</v>
      </c>
      <c r="K1735" s="11">
        <v>8</v>
      </c>
      <c r="L1735" s="11">
        <v>3</v>
      </c>
      <c r="M1735" s="11" t="s">
        <v>41</v>
      </c>
    </row>
    <row r="1736" spans="1:13" x14ac:dyDescent="0.2">
      <c r="A1736" s="5">
        <v>44805</v>
      </c>
      <c r="B1736" s="6" t="s">
        <v>46</v>
      </c>
      <c r="C1736" s="7">
        <v>166.35</v>
      </c>
      <c r="D1736" s="7">
        <v>172.54</v>
      </c>
      <c r="E1736" s="7">
        <v>168.46</v>
      </c>
      <c r="F1736" s="7">
        <v>170.69</v>
      </c>
      <c r="G1736" s="8">
        <v>48861384</v>
      </c>
      <c r="H1736" s="9">
        <v>3.0301201183074701E-2</v>
      </c>
      <c r="I1736" s="9">
        <v>2.9851187825795399E-2</v>
      </c>
      <c r="J1736" s="6">
        <v>2022</v>
      </c>
      <c r="K1736" s="6">
        <v>9</v>
      </c>
      <c r="L1736" s="6">
        <v>3</v>
      </c>
      <c r="M1736" s="6" t="s">
        <v>42</v>
      </c>
    </row>
    <row r="1737" spans="1:13" x14ac:dyDescent="0.2">
      <c r="A1737" s="10">
        <v>44806</v>
      </c>
      <c r="B1737" s="11" t="s">
        <v>46</v>
      </c>
      <c r="C1737" s="12">
        <v>174.28</v>
      </c>
      <c r="D1737" s="12">
        <v>172.33</v>
      </c>
      <c r="E1737" s="12">
        <v>165.38</v>
      </c>
      <c r="F1737" s="12">
        <v>168.15</v>
      </c>
      <c r="G1737" s="13">
        <v>52711961</v>
      </c>
      <c r="H1737" s="14">
        <v>-1.48807780186301E-2</v>
      </c>
      <c r="I1737" s="14">
        <v>-1.4992607589962801E-2</v>
      </c>
      <c r="J1737" s="11">
        <v>2022</v>
      </c>
      <c r="K1737" s="11">
        <v>9</v>
      </c>
      <c r="L1737" s="11">
        <v>3</v>
      </c>
      <c r="M1737" s="11" t="s">
        <v>43</v>
      </c>
    </row>
    <row r="1738" spans="1:13" x14ac:dyDescent="0.2">
      <c r="A1738" s="5">
        <v>44809</v>
      </c>
      <c r="B1738" s="6" t="s">
        <v>46</v>
      </c>
      <c r="C1738" s="7">
        <v>168.34</v>
      </c>
      <c r="D1738" s="7">
        <v>176.04</v>
      </c>
      <c r="E1738" s="7">
        <v>167.66</v>
      </c>
      <c r="F1738" s="7">
        <v>172.72</v>
      </c>
      <c r="G1738" s="8">
        <v>28480161</v>
      </c>
      <c r="H1738" s="9">
        <v>2.7178114778471499E-2</v>
      </c>
      <c r="I1738" s="9">
        <v>2.6815348020273199E-2</v>
      </c>
      <c r="J1738" s="6">
        <v>2022</v>
      </c>
      <c r="K1738" s="6">
        <v>9</v>
      </c>
      <c r="L1738" s="6">
        <v>3</v>
      </c>
      <c r="M1738" s="6" t="s">
        <v>44</v>
      </c>
    </row>
    <row r="1739" spans="1:13" x14ac:dyDescent="0.2">
      <c r="A1739" s="10">
        <v>44810</v>
      </c>
      <c r="B1739" s="11" t="s">
        <v>46</v>
      </c>
      <c r="C1739" s="12">
        <v>175.01</v>
      </c>
      <c r="D1739" s="12">
        <v>173.58</v>
      </c>
      <c r="E1739" s="12">
        <v>166.95</v>
      </c>
      <c r="F1739" s="12">
        <v>170.67</v>
      </c>
      <c r="G1739" s="13">
        <v>52604075</v>
      </c>
      <c r="H1739" s="14">
        <v>-1.1868920796665201E-2</v>
      </c>
      <c r="I1739" s="14">
        <v>-1.19399187758863E-2</v>
      </c>
      <c r="J1739" s="11">
        <v>2022</v>
      </c>
      <c r="K1739" s="11">
        <v>9</v>
      </c>
      <c r="L1739" s="11">
        <v>3</v>
      </c>
      <c r="M1739" s="11" t="s">
        <v>40</v>
      </c>
    </row>
    <row r="1740" spans="1:13" x14ac:dyDescent="0.2">
      <c r="A1740" s="5">
        <v>44811</v>
      </c>
      <c r="B1740" s="6" t="s">
        <v>46</v>
      </c>
      <c r="C1740" s="7">
        <v>171.57</v>
      </c>
      <c r="D1740" s="7">
        <v>191.87</v>
      </c>
      <c r="E1740" s="7">
        <v>178.44</v>
      </c>
      <c r="F1740" s="7">
        <v>182.88</v>
      </c>
      <c r="G1740" s="8">
        <v>48568862</v>
      </c>
      <c r="H1740" s="9">
        <v>7.1541571453682604E-2</v>
      </c>
      <c r="I1740" s="9">
        <v>6.9098332615834895E-2</v>
      </c>
      <c r="J1740" s="6">
        <v>2022</v>
      </c>
      <c r="K1740" s="6">
        <v>9</v>
      </c>
      <c r="L1740" s="6">
        <v>3</v>
      </c>
      <c r="M1740" s="6" t="s">
        <v>41</v>
      </c>
    </row>
    <row r="1741" spans="1:13" x14ac:dyDescent="0.2">
      <c r="A1741" s="10">
        <v>44812</v>
      </c>
      <c r="B1741" s="11" t="s">
        <v>46</v>
      </c>
      <c r="C1741" s="12">
        <v>181.64</v>
      </c>
      <c r="D1741" s="12">
        <v>194.11</v>
      </c>
      <c r="E1741" s="12">
        <v>181.15</v>
      </c>
      <c r="F1741" s="12">
        <v>186.37</v>
      </c>
      <c r="G1741" s="13">
        <v>33887126</v>
      </c>
      <c r="H1741" s="14">
        <v>1.9083552055993099E-2</v>
      </c>
      <c r="I1741" s="14">
        <v>1.89037450460732E-2</v>
      </c>
      <c r="J1741" s="11">
        <v>2022</v>
      </c>
      <c r="K1741" s="11">
        <v>9</v>
      </c>
      <c r="L1741" s="11">
        <v>3</v>
      </c>
      <c r="M1741" s="11" t="s">
        <v>42</v>
      </c>
    </row>
    <row r="1742" spans="1:13" x14ac:dyDescent="0.2">
      <c r="A1742" s="5">
        <v>44813</v>
      </c>
      <c r="B1742" s="6" t="s">
        <v>46</v>
      </c>
      <c r="C1742" s="7">
        <v>186.78</v>
      </c>
      <c r="D1742" s="7">
        <v>190.67</v>
      </c>
      <c r="E1742" s="7">
        <v>186.23</v>
      </c>
      <c r="F1742" s="7">
        <v>188.82</v>
      </c>
      <c r="G1742" s="8">
        <v>45246308</v>
      </c>
      <c r="H1742" s="9">
        <v>1.31458925792777E-2</v>
      </c>
      <c r="I1742" s="9">
        <v>1.30602352117968E-2</v>
      </c>
      <c r="J1742" s="6">
        <v>2022</v>
      </c>
      <c r="K1742" s="6">
        <v>9</v>
      </c>
      <c r="L1742" s="6">
        <v>3</v>
      </c>
      <c r="M1742" s="6" t="s">
        <v>43</v>
      </c>
    </row>
    <row r="1743" spans="1:13" x14ac:dyDescent="0.2">
      <c r="A1743" s="10">
        <v>44816</v>
      </c>
      <c r="B1743" s="11" t="s">
        <v>46</v>
      </c>
      <c r="C1743" s="12">
        <v>189.99</v>
      </c>
      <c r="D1743" s="12">
        <v>194.53</v>
      </c>
      <c r="E1743" s="12">
        <v>183.1</v>
      </c>
      <c r="F1743" s="12">
        <v>190.25</v>
      </c>
      <c r="G1743" s="13">
        <v>45534446</v>
      </c>
      <c r="H1743" s="14">
        <v>7.5733502806907002E-3</v>
      </c>
      <c r="I1743" s="14">
        <v>7.5448164374247997E-3</v>
      </c>
      <c r="J1743" s="11">
        <v>2022</v>
      </c>
      <c r="K1743" s="11">
        <v>9</v>
      </c>
      <c r="L1743" s="11">
        <v>3</v>
      </c>
      <c r="M1743" s="11" t="s">
        <v>44</v>
      </c>
    </row>
    <row r="1744" spans="1:13" x14ac:dyDescent="0.2">
      <c r="A1744" s="5">
        <v>44817</v>
      </c>
      <c r="B1744" s="6" t="s">
        <v>46</v>
      </c>
      <c r="C1744" s="7">
        <v>190.17</v>
      </c>
      <c r="D1744" s="7">
        <v>209.14</v>
      </c>
      <c r="E1744" s="7">
        <v>199.2</v>
      </c>
      <c r="F1744" s="7">
        <v>204.78</v>
      </c>
      <c r="G1744" s="8">
        <v>89215194</v>
      </c>
      <c r="H1744" s="9">
        <v>7.6373193166885595E-2</v>
      </c>
      <c r="I1744" s="9">
        <v>7.3597235404875394E-2</v>
      </c>
      <c r="J1744" s="6">
        <v>2022</v>
      </c>
      <c r="K1744" s="6">
        <v>9</v>
      </c>
      <c r="L1744" s="6">
        <v>3</v>
      </c>
      <c r="M1744" s="6" t="s">
        <v>40</v>
      </c>
    </row>
    <row r="1745" spans="1:13" x14ac:dyDescent="0.2">
      <c r="A1745" s="10">
        <v>44818</v>
      </c>
      <c r="B1745" s="11" t="s">
        <v>46</v>
      </c>
      <c r="C1745" s="12">
        <v>205.82</v>
      </c>
      <c r="D1745" s="12">
        <v>197.26</v>
      </c>
      <c r="E1745" s="12">
        <v>189.91</v>
      </c>
      <c r="F1745" s="12">
        <v>193.55</v>
      </c>
      <c r="G1745" s="13">
        <v>53413232</v>
      </c>
      <c r="H1745" s="14">
        <v>-5.4839339779275201E-2</v>
      </c>
      <c r="I1745" s="14">
        <v>-5.6400355123013397E-2</v>
      </c>
      <c r="J1745" s="11">
        <v>2022</v>
      </c>
      <c r="K1745" s="11">
        <v>9</v>
      </c>
      <c r="L1745" s="11">
        <v>3</v>
      </c>
      <c r="M1745" s="11" t="s">
        <v>41</v>
      </c>
    </row>
    <row r="1746" spans="1:13" x14ac:dyDescent="0.2">
      <c r="A1746" s="5">
        <v>44819</v>
      </c>
      <c r="B1746" s="6" t="s">
        <v>46</v>
      </c>
      <c r="C1746" s="7">
        <v>195.61</v>
      </c>
      <c r="D1746" s="7">
        <v>216.31</v>
      </c>
      <c r="E1746" s="7">
        <v>201.94</v>
      </c>
      <c r="F1746" s="7">
        <v>209.17</v>
      </c>
      <c r="G1746" s="8">
        <v>68226740</v>
      </c>
      <c r="H1746" s="9">
        <v>8.0702660811159802E-2</v>
      </c>
      <c r="I1746" s="9">
        <v>7.76114414421714E-2</v>
      </c>
      <c r="J1746" s="6">
        <v>2022</v>
      </c>
      <c r="K1746" s="6">
        <v>9</v>
      </c>
      <c r="L1746" s="6">
        <v>3</v>
      </c>
      <c r="M1746" s="6" t="s">
        <v>42</v>
      </c>
    </row>
    <row r="1747" spans="1:13" x14ac:dyDescent="0.2">
      <c r="A1747" s="10">
        <v>44820</v>
      </c>
      <c r="B1747" s="11" t="s">
        <v>46</v>
      </c>
      <c r="C1747" s="12">
        <v>209.11</v>
      </c>
      <c r="D1747" s="12">
        <v>209.96</v>
      </c>
      <c r="E1747" s="12">
        <v>205.11</v>
      </c>
      <c r="F1747" s="12">
        <v>208.07</v>
      </c>
      <c r="G1747" s="13">
        <v>48263636</v>
      </c>
      <c r="H1747" s="14">
        <v>-5.2588803365682E-3</v>
      </c>
      <c r="I1747" s="14">
        <v>-5.2727569193381004E-3</v>
      </c>
      <c r="J1747" s="11">
        <v>2022</v>
      </c>
      <c r="K1747" s="11">
        <v>9</v>
      </c>
      <c r="L1747" s="11">
        <v>3</v>
      </c>
      <c r="M1747" s="11" t="s">
        <v>43</v>
      </c>
    </row>
    <row r="1748" spans="1:13" x14ac:dyDescent="0.2">
      <c r="A1748" s="5">
        <v>44823</v>
      </c>
      <c r="B1748" s="6" t="s">
        <v>46</v>
      </c>
      <c r="C1748" s="7">
        <v>200.55</v>
      </c>
      <c r="D1748" s="7">
        <v>198.71</v>
      </c>
      <c r="E1748" s="7">
        <v>195.15</v>
      </c>
      <c r="F1748" s="7">
        <v>196.89</v>
      </c>
      <c r="G1748" s="8">
        <v>28498402</v>
      </c>
      <c r="H1748" s="9">
        <v>-5.3731917143268998E-2</v>
      </c>
      <c r="I1748" s="9">
        <v>-5.5229364392749301E-2</v>
      </c>
      <c r="J1748" s="6">
        <v>2022</v>
      </c>
      <c r="K1748" s="6">
        <v>9</v>
      </c>
      <c r="L1748" s="6">
        <v>3</v>
      </c>
      <c r="M1748" s="6" t="s">
        <v>44</v>
      </c>
    </row>
    <row r="1749" spans="1:13" x14ac:dyDescent="0.2">
      <c r="A1749" s="10">
        <v>44824</v>
      </c>
      <c r="B1749" s="11" t="s">
        <v>46</v>
      </c>
      <c r="C1749" s="12">
        <v>200.95</v>
      </c>
      <c r="D1749" s="12">
        <v>198.03</v>
      </c>
      <c r="E1749" s="12">
        <v>186.13</v>
      </c>
      <c r="F1749" s="12">
        <v>191.36</v>
      </c>
      <c r="G1749" s="13">
        <v>61174201</v>
      </c>
      <c r="H1749" s="14">
        <v>-2.8086748946111802E-2</v>
      </c>
      <c r="I1749" s="14">
        <v>-2.8488726391473901E-2</v>
      </c>
      <c r="J1749" s="11">
        <v>2022</v>
      </c>
      <c r="K1749" s="11">
        <v>9</v>
      </c>
      <c r="L1749" s="11">
        <v>3</v>
      </c>
      <c r="M1749" s="11" t="s">
        <v>40</v>
      </c>
    </row>
    <row r="1750" spans="1:13" x14ac:dyDescent="0.2">
      <c r="A1750" s="5">
        <v>44825</v>
      </c>
      <c r="B1750" s="6" t="s">
        <v>46</v>
      </c>
      <c r="C1750" s="7">
        <v>190.66</v>
      </c>
      <c r="D1750" s="7">
        <v>183.84</v>
      </c>
      <c r="E1750" s="7">
        <v>174.2</v>
      </c>
      <c r="F1750" s="7">
        <v>179.27</v>
      </c>
      <c r="G1750" s="8">
        <v>41040812</v>
      </c>
      <c r="H1750" s="9">
        <v>-6.3179347826086904E-2</v>
      </c>
      <c r="I1750" s="9">
        <v>-6.5263421495519697E-2</v>
      </c>
      <c r="J1750" s="6">
        <v>2022</v>
      </c>
      <c r="K1750" s="6">
        <v>9</v>
      </c>
      <c r="L1750" s="6">
        <v>3</v>
      </c>
      <c r="M1750" s="6" t="s">
        <v>41</v>
      </c>
    </row>
    <row r="1751" spans="1:13" x14ac:dyDescent="0.2">
      <c r="A1751" s="10">
        <v>44826</v>
      </c>
      <c r="B1751" s="11" t="s">
        <v>46</v>
      </c>
      <c r="C1751" s="12">
        <v>177.46</v>
      </c>
      <c r="D1751" s="12">
        <v>189.11</v>
      </c>
      <c r="E1751" s="12">
        <v>180.12</v>
      </c>
      <c r="F1751" s="12">
        <v>184.57</v>
      </c>
      <c r="G1751" s="13">
        <v>45211115</v>
      </c>
      <c r="H1751" s="14">
        <v>2.9564344285156301E-2</v>
      </c>
      <c r="I1751" s="14">
        <v>2.9135746052452501E-2</v>
      </c>
      <c r="J1751" s="11">
        <v>2022</v>
      </c>
      <c r="K1751" s="11">
        <v>9</v>
      </c>
      <c r="L1751" s="11">
        <v>3</v>
      </c>
      <c r="M1751" s="11" t="s">
        <v>42</v>
      </c>
    </row>
    <row r="1752" spans="1:13" x14ac:dyDescent="0.2">
      <c r="A1752" s="5">
        <v>44827</v>
      </c>
      <c r="B1752" s="6" t="s">
        <v>46</v>
      </c>
      <c r="C1752" s="7">
        <v>182.02</v>
      </c>
      <c r="D1752" s="7">
        <v>180.55</v>
      </c>
      <c r="E1752" s="7">
        <v>172.84</v>
      </c>
      <c r="F1752" s="7">
        <v>177.3</v>
      </c>
      <c r="G1752" s="8">
        <v>36456932</v>
      </c>
      <c r="H1752" s="9">
        <v>-3.9388849758899003E-2</v>
      </c>
      <c r="I1752" s="9">
        <v>-4.01855822390376E-2</v>
      </c>
      <c r="J1752" s="6">
        <v>2022</v>
      </c>
      <c r="K1752" s="6">
        <v>9</v>
      </c>
      <c r="L1752" s="6">
        <v>3</v>
      </c>
      <c r="M1752" s="6" t="s">
        <v>43</v>
      </c>
    </row>
    <row r="1753" spans="1:13" x14ac:dyDescent="0.2">
      <c r="A1753" s="10">
        <v>44830</v>
      </c>
      <c r="B1753" s="11" t="s">
        <v>46</v>
      </c>
      <c r="C1753" s="12">
        <v>176.57</v>
      </c>
      <c r="D1753" s="12">
        <v>183.53</v>
      </c>
      <c r="E1753" s="12">
        <v>172.69</v>
      </c>
      <c r="F1753" s="12">
        <v>178.95</v>
      </c>
      <c r="G1753" s="13">
        <v>51103519</v>
      </c>
      <c r="H1753" s="14">
        <v>9.3062605752960003E-3</v>
      </c>
      <c r="I1753" s="14">
        <v>9.2632241318724995E-3</v>
      </c>
      <c r="J1753" s="11">
        <v>2022</v>
      </c>
      <c r="K1753" s="11">
        <v>9</v>
      </c>
      <c r="L1753" s="11">
        <v>3</v>
      </c>
      <c r="M1753" s="11" t="s">
        <v>44</v>
      </c>
    </row>
    <row r="1754" spans="1:13" x14ac:dyDescent="0.2">
      <c r="A1754" s="5">
        <v>44831</v>
      </c>
      <c r="B1754" s="6" t="s">
        <v>46</v>
      </c>
      <c r="C1754" s="7">
        <v>177.71</v>
      </c>
      <c r="D1754" s="7">
        <v>191.82</v>
      </c>
      <c r="E1754" s="7">
        <v>181.98</v>
      </c>
      <c r="F1754" s="7">
        <v>187.89</v>
      </c>
      <c r="G1754" s="8">
        <v>68825651</v>
      </c>
      <c r="H1754" s="9">
        <v>4.99580888516344E-2</v>
      </c>
      <c r="I1754" s="9">
        <v>4.8750247993396202E-2</v>
      </c>
      <c r="J1754" s="6">
        <v>2022</v>
      </c>
      <c r="K1754" s="6">
        <v>9</v>
      </c>
      <c r="L1754" s="6">
        <v>3</v>
      </c>
      <c r="M1754" s="6" t="s">
        <v>40</v>
      </c>
    </row>
    <row r="1755" spans="1:13" x14ac:dyDescent="0.2">
      <c r="A1755" s="10">
        <v>44832</v>
      </c>
      <c r="B1755" s="11" t="s">
        <v>46</v>
      </c>
      <c r="C1755" s="12">
        <v>186.19</v>
      </c>
      <c r="D1755" s="12">
        <v>188.13</v>
      </c>
      <c r="E1755" s="12">
        <v>176.89</v>
      </c>
      <c r="F1755" s="12">
        <v>183.22</v>
      </c>
      <c r="G1755" s="13">
        <v>66144678</v>
      </c>
      <c r="H1755" s="14">
        <v>-2.4854968332534901E-2</v>
      </c>
      <c r="I1755" s="14">
        <v>-2.5169068618368502E-2</v>
      </c>
      <c r="J1755" s="11">
        <v>2022</v>
      </c>
      <c r="K1755" s="11">
        <v>9</v>
      </c>
      <c r="L1755" s="11">
        <v>3</v>
      </c>
      <c r="M1755" s="11" t="s">
        <v>41</v>
      </c>
    </row>
    <row r="1756" spans="1:13" x14ac:dyDescent="0.2">
      <c r="A1756" s="5">
        <v>44833</v>
      </c>
      <c r="B1756" s="6" t="s">
        <v>46</v>
      </c>
      <c r="C1756" s="7">
        <v>181.68</v>
      </c>
      <c r="D1756" s="7">
        <v>186.34</v>
      </c>
      <c r="E1756" s="7">
        <v>174.89</v>
      </c>
      <c r="F1756" s="7">
        <v>181.64</v>
      </c>
      <c r="G1756" s="8">
        <v>80469630</v>
      </c>
      <c r="H1756" s="9">
        <v>-8.6235127169522995E-3</v>
      </c>
      <c r="I1756" s="9">
        <v>-8.6609103573123004E-3</v>
      </c>
      <c r="J1756" s="6">
        <v>2022</v>
      </c>
      <c r="K1756" s="6">
        <v>9</v>
      </c>
      <c r="L1756" s="6">
        <v>3</v>
      </c>
      <c r="M1756" s="6" t="s">
        <v>42</v>
      </c>
    </row>
    <row r="1757" spans="1:13" x14ac:dyDescent="0.2">
      <c r="A1757" s="10">
        <v>44834</v>
      </c>
      <c r="B1757" s="11" t="s">
        <v>46</v>
      </c>
      <c r="C1757" s="12">
        <v>182.82</v>
      </c>
      <c r="D1757" s="12">
        <v>175.93</v>
      </c>
      <c r="E1757" s="12">
        <v>170.12</v>
      </c>
      <c r="F1757" s="12">
        <v>172.6</v>
      </c>
      <c r="G1757" s="13">
        <v>83965906</v>
      </c>
      <c r="H1757" s="14">
        <v>-4.97687733979299E-2</v>
      </c>
      <c r="I1757" s="14">
        <v>-5.1049927580422698E-2</v>
      </c>
      <c r="J1757" s="11">
        <v>2022</v>
      </c>
      <c r="K1757" s="11">
        <v>9</v>
      </c>
      <c r="L1757" s="11">
        <v>3</v>
      </c>
      <c r="M1757" s="11" t="s">
        <v>43</v>
      </c>
    </row>
    <row r="1758" spans="1:13" x14ac:dyDescent="0.2">
      <c r="A1758" s="5">
        <v>44837</v>
      </c>
      <c r="B1758" s="6" t="s">
        <v>46</v>
      </c>
      <c r="C1758" s="7">
        <v>176.91</v>
      </c>
      <c r="D1758" s="7">
        <v>174.83</v>
      </c>
      <c r="E1758" s="7">
        <v>163.87</v>
      </c>
      <c r="F1758" s="7">
        <v>170.28</v>
      </c>
      <c r="G1758" s="8">
        <v>27065523</v>
      </c>
      <c r="H1758" s="9">
        <v>-1.34414831981459E-2</v>
      </c>
      <c r="I1758" s="9">
        <v>-1.35326376893759E-2</v>
      </c>
      <c r="J1758" s="6">
        <v>2022</v>
      </c>
      <c r="K1758" s="6">
        <v>10</v>
      </c>
      <c r="L1758" s="6">
        <v>4</v>
      </c>
      <c r="M1758" s="6" t="s">
        <v>44</v>
      </c>
    </row>
    <row r="1759" spans="1:13" x14ac:dyDescent="0.2">
      <c r="A1759" s="10">
        <v>44838</v>
      </c>
      <c r="B1759" s="11" t="s">
        <v>46</v>
      </c>
      <c r="C1759" s="12">
        <v>172</v>
      </c>
      <c r="D1759" s="12">
        <v>193.55</v>
      </c>
      <c r="E1759" s="12">
        <v>182.93</v>
      </c>
      <c r="F1759" s="12">
        <v>189.65</v>
      </c>
      <c r="G1759" s="13">
        <v>34950641</v>
      </c>
      <c r="H1759" s="14">
        <v>0.1137538172421894</v>
      </c>
      <c r="I1759" s="14">
        <v>0.1077361271749564</v>
      </c>
      <c r="J1759" s="11">
        <v>2022</v>
      </c>
      <c r="K1759" s="11">
        <v>10</v>
      </c>
      <c r="L1759" s="11">
        <v>4</v>
      </c>
      <c r="M1759" s="11" t="s">
        <v>40</v>
      </c>
    </row>
    <row r="1760" spans="1:13" x14ac:dyDescent="0.2">
      <c r="A1760" s="5">
        <v>44839</v>
      </c>
      <c r="B1760" s="6" t="s">
        <v>46</v>
      </c>
      <c r="C1760" s="7">
        <v>192.26</v>
      </c>
      <c r="D1760" s="7">
        <v>203.46</v>
      </c>
      <c r="E1760" s="7">
        <v>188.02</v>
      </c>
      <c r="F1760" s="7">
        <v>196.24</v>
      </c>
      <c r="G1760" s="8">
        <v>29065896</v>
      </c>
      <c r="H1760" s="9">
        <v>3.4748220406010999E-2</v>
      </c>
      <c r="I1760" s="9">
        <v>3.4158131815325801E-2</v>
      </c>
      <c r="J1760" s="6">
        <v>2022</v>
      </c>
      <c r="K1760" s="6">
        <v>10</v>
      </c>
      <c r="L1760" s="6">
        <v>4</v>
      </c>
      <c r="M1760" s="6" t="s">
        <v>41</v>
      </c>
    </row>
    <row r="1761" spans="1:13" x14ac:dyDescent="0.2">
      <c r="A1761" s="10">
        <v>44840</v>
      </c>
      <c r="B1761" s="11" t="s">
        <v>46</v>
      </c>
      <c r="C1761" s="12">
        <v>195.33</v>
      </c>
      <c r="D1761" s="12">
        <v>198.77</v>
      </c>
      <c r="E1761" s="12">
        <v>190.99</v>
      </c>
      <c r="F1761" s="12">
        <v>194.58</v>
      </c>
      <c r="G1761" s="13">
        <v>60437037</v>
      </c>
      <c r="H1761" s="14">
        <v>-8.4590297594782007E-3</v>
      </c>
      <c r="I1761" s="14">
        <v>-8.4950104029522001E-3</v>
      </c>
      <c r="J1761" s="11">
        <v>2022</v>
      </c>
      <c r="K1761" s="11">
        <v>10</v>
      </c>
      <c r="L1761" s="11">
        <v>4</v>
      </c>
      <c r="M1761" s="11" t="s">
        <v>42</v>
      </c>
    </row>
    <row r="1762" spans="1:13" x14ac:dyDescent="0.2">
      <c r="A1762" s="5">
        <v>44841</v>
      </c>
      <c r="B1762" s="6" t="s">
        <v>46</v>
      </c>
      <c r="C1762" s="7">
        <v>194.83</v>
      </c>
      <c r="D1762" s="7">
        <v>191.7</v>
      </c>
      <c r="E1762" s="7">
        <v>188.08</v>
      </c>
      <c r="F1762" s="7">
        <v>190.21</v>
      </c>
      <c r="G1762" s="8">
        <v>40613416</v>
      </c>
      <c r="H1762" s="9">
        <v>-2.24586288416075E-2</v>
      </c>
      <c r="I1762" s="9">
        <v>-2.27146645825319E-2</v>
      </c>
      <c r="J1762" s="6">
        <v>2022</v>
      </c>
      <c r="K1762" s="6">
        <v>10</v>
      </c>
      <c r="L1762" s="6">
        <v>4</v>
      </c>
      <c r="M1762" s="6" t="s">
        <v>43</v>
      </c>
    </row>
    <row r="1763" spans="1:13" x14ac:dyDescent="0.2">
      <c r="A1763" s="10">
        <v>44844</v>
      </c>
      <c r="B1763" s="11" t="s">
        <v>46</v>
      </c>
      <c r="C1763" s="12">
        <v>191.21</v>
      </c>
      <c r="D1763" s="12">
        <v>194.13</v>
      </c>
      <c r="E1763" s="12">
        <v>188.16</v>
      </c>
      <c r="F1763" s="12">
        <v>190.33</v>
      </c>
      <c r="G1763" s="13">
        <v>43175314</v>
      </c>
      <c r="H1763" s="14">
        <v>6.3088165711580005E-4</v>
      </c>
      <c r="I1763" s="14">
        <v>6.3068273494300004E-4</v>
      </c>
      <c r="J1763" s="11">
        <v>2022</v>
      </c>
      <c r="K1763" s="11">
        <v>10</v>
      </c>
      <c r="L1763" s="11">
        <v>4</v>
      </c>
      <c r="M1763" s="11" t="s">
        <v>44</v>
      </c>
    </row>
    <row r="1764" spans="1:13" x14ac:dyDescent="0.2">
      <c r="A1764" s="5">
        <v>44845</v>
      </c>
      <c r="B1764" s="6" t="s">
        <v>46</v>
      </c>
      <c r="C1764" s="7">
        <v>188.78</v>
      </c>
      <c r="D1764" s="7">
        <v>196.42</v>
      </c>
      <c r="E1764" s="7">
        <v>184.12</v>
      </c>
      <c r="F1764" s="7">
        <v>191.79</v>
      </c>
      <c r="G1764" s="8">
        <v>46854346</v>
      </c>
      <c r="H1764" s="9">
        <v>7.6708874060840001E-3</v>
      </c>
      <c r="I1764" s="9">
        <v>7.6416157470523003E-3</v>
      </c>
      <c r="J1764" s="6">
        <v>2022</v>
      </c>
      <c r="K1764" s="6">
        <v>10</v>
      </c>
      <c r="L1764" s="6">
        <v>4</v>
      </c>
      <c r="M1764" s="6" t="s">
        <v>40</v>
      </c>
    </row>
    <row r="1765" spans="1:13" x14ac:dyDescent="0.2">
      <c r="A1765" s="10">
        <v>44846</v>
      </c>
      <c r="B1765" s="11" t="s">
        <v>46</v>
      </c>
      <c r="C1765" s="12">
        <v>190.79</v>
      </c>
      <c r="D1765" s="12">
        <v>197.77</v>
      </c>
      <c r="E1765" s="12">
        <v>184.67</v>
      </c>
      <c r="F1765" s="12">
        <v>188.97</v>
      </c>
      <c r="G1765" s="13">
        <v>56080839</v>
      </c>
      <c r="H1765" s="14">
        <v>-1.4703582042859299E-2</v>
      </c>
      <c r="I1765" s="14">
        <v>-1.4812751144797799E-2</v>
      </c>
      <c r="J1765" s="11">
        <v>2022</v>
      </c>
      <c r="K1765" s="11">
        <v>10</v>
      </c>
      <c r="L1765" s="11">
        <v>4</v>
      </c>
      <c r="M1765" s="11" t="s">
        <v>41</v>
      </c>
    </row>
    <row r="1766" spans="1:13" x14ac:dyDescent="0.2">
      <c r="A1766" s="5">
        <v>44847</v>
      </c>
      <c r="B1766" s="6" t="s">
        <v>46</v>
      </c>
      <c r="C1766" s="7">
        <v>190.95</v>
      </c>
      <c r="D1766" s="7">
        <v>202.28</v>
      </c>
      <c r="E1766" s="7">
        <v>186.32</v>
      </c>
      <c r="F1766" s="7">
        <v>193.57</v>
      </c>
      <c r="G1766" s="8">
        <v>32022112</v>
      </c>
      <c r="H1766" s="9">
        <v>2.43424882256442E-2</v>
      </c>
      <c r="I1766" s="9">
        <v>2.4050931855506899E-2</v>
      </c>
      <c r="J1766" s="6">
        <v>2022</v>
      </c>
      <c r="K1766" s="6">
        <v>10</v>
      </c>
      <c r="L1766" s="6">
        <v>4</v>
      </c>
      <c r="M1766" s="6" t="s">
        <v>42</v>
      </c>
    </row>
    <row r="1767" spans="1:13" x14ac:dyDescent="0.2">
      <c r="A1767" s="10">
        <v>44848</v>
      </c>
      <c r="B1767" s="11" t="s">
        <v>46</v>
      </c>
      <c r="C1767" s="12">
        <v>196.16</v>
      </c>
      <c r="D1767" s="12">
        <v>191.57</v>
      </c>
      <c r="E1767" s="12">
        <v>180.47</v>
      </c>
      <c r="F1767" s="12">
        <v>186.59</v>
      </c>
      <c r="G1767" s="13">
        <v>34273208</v>
      </c>
      <c r="H1767" s="14">
        <v>-3.6059306710750499E-2</v>
      </c>
      <c r="I1767" s="14">
        <v>-3.6725507748296603E-2</v>
      </c>
      <c r="J1767" s="11">
        <v>2022</v>
      </c>
      <c r="K1767" s="11">
        <v>10</v>
      </c>
      <c r="L1767" s="11">
        <v>4</v>
      </c>
      <c r="M1767" s="11" t="s">
        <v>43</v>
      </c>
    </row>
    <row r="1768" spans="1:13" x14ac:dyDescent="0.2">
      <c r="A1768" s="5">
        <v>44851</v>
      </c>
      <c r="B1768" s="6" t="s">
        <v>46</v>
      </c>
      <c r="C1768" s="7">
        <v>186.74</v>
      </c>
      <c r="D1768" s="7">
        <v>181.64</v>
      </c>
      <c r="E1768" s="7">
        <v>178.15</v>
      </c>
      <c r="F1768" s="7">
        <v>179.83</v>
      </c>
      <c r="G1768" s="8">
        <v>50019446</v>
      </c>
      <c r="H1768" s="9">
        <v>-3.6229165550136597E-2</v>
      </c>
      <c r="I1768" s="9">
        <v>-3.6901736232052097E-2</v>
      </c>
      <c r="J1768" s="6">
        <v>2022</v>
      </c>
      <c r="K1768" s="6">
        <v>10</v>
      </c>
      <c r="L1768" s="6">
        <v>4</v>
      </c>
      <c r="M1768" s="6" t="s">
        <v>44</v>
      </c>
    </row>
    <row r="1769" spans="1:13" x14ac:dyDescent="0.2">
      <c r="A1769" s="10">
        <v>44852</v>
      </c>
      <c r="B1769" s="11" t="s">
        <v>46</v>
      </c>
      <c r="C1769" s="12">
        <v>177.19</v>
      </c>
      <c r="D1769" s="12">
        <v>185.5</v>
      </c>
      <c r="E1769" s="12">
        <v>181.24</v>
      </c>
      <c r="F1769" s="12">
        <v>183</v>
      </c>
      <c r="G1769" s="13">
        <v>71639513</v>
      </c>
      <c r="H1769" s="14">
        <v>1.76277595506866E-2</v>
      </c>
      <c r="I1769" s="14">
        <v>1.74741926643152E-2</v>
      </c>
      <c r="J1769" s="11">
        <v>2022</v>
      </c>
      <c r="K1769" s="11">
        <v>10</v>
      </c>
      <c r="L1769" s="11">
        <v>4</v>
      </c>
      <c r="M1769" s="11" t="s">
        <v>40</v>
      </c>
    </row>
    <row r="1770" spans="1:13" x14ac:dyDescent="0.2">
      <c r="A1770" s="5">
        <v>44853</v>
      </c>
      <c r="B1770" s="6" t="s">
        <v>46</v>
      </c>
      <c r="C1770" s="7">
        <v>182.34</v>
      </c>
      <c r="D1770" s="7">
        <v>180.19</v>
      </c>
      <c r="E1770" s="7">
        <v>171.06</v>
      </c>
      <c r="F1770" s="7">
        <v>174.86</v>
      </c>
      <c r="G1770" s="8">
        <v>49620486</v>
      </c>
      <c r="H1770" s="9">
        <v>-4.4480874316939797E-2</v>
      </c>
      <c r="I1770" s="9">
        <v>-4.55004990886759E-2</v>
      </c>
      <c r="J1770" s="6">
        <v>2022</v>
      </c>
      <c r="K1770" s="6">
        <v>10</v>
      </c>
      <c r="L1770" s="6">
        <v>4</v>
      </c>
      <c r="M1770" s="6" t="s">
        <v>41</v>
      </c>
    </row>
    <row r="1771" spans="1:13" x14ac:dyDescent="0.2">
      <c r="A1771" s="10">
        <v>44854</v>
      </c>
      <c r="B1771" s="11" t="s">
        <v>46</v>
      </c>
      <c r="C1771" s="12">
        <v>171.76</v>
      </c>
      <c r="D1771" s="12">
        <v>184.16</v>
      </c>
      <c r="E1771" s="12">
        <v>175.46</v>
      </c>
      <c r="F1771" s="12">
        <v>180.58</v>
      </c>
      <c r="G1771" s="13">
        <v>39429926</v>
      </c>
      <c r="H1771" s="14">
        <v>3.2711883792748399E-2</v>
      </c>
      <c r="I1771" s="14">
        <v>3.2188239126588102E-2</v>
      </c>
      <c r="J1771" s="11">
        <v>2022</v>
      </c>
      <c r="K1771" s="11">
        <v>10</v>
      </c>
      <c r="L1771" s="11">
        <v>4</v>
      </c>
      <c r="M1771" s="11" t="s">
        <v>42</v>
      </c>
    </row>
    <row r="1772" spans="1:13" x14ac:dyDescent="0.2">
      <c r="A1772" s="5">
        <v>44855</v>
      </c>
      <c r="B1772" s="6" t="s">
        <v>46</v>
      </c>
      <c r="C1772" s="7">
        <v>180.75</v>
      </c>
      <c r="D1772" s="7">
        <v>187.35</v>
      </c>
      <c r="E1772" s="7">
        <v>172.24</v>
      </c>
      <c r="F1772" s="7">
        <v>180.9</v>
      </c>
      <c r="G1772" s="8">
        <v>26247228</v>
      </c>
      <c r="H1772" s="9">
        <v>1.7720677815926001E-3</v>
      </c>
      <c r="I1772" s="9">
        <v>1.7704995219162999E-3</v>
      </c>
      <c r="J1772" s="6">
        <v>2022</v>
      </c>
      <c r="K1772" s="6">
        <v>10</v>
      </c>
      <c r="L1772" s="6">
        <v>4</v>
      </c>
      <c r="M1772" s="6" t="s">
        <v>43</v>
      </c>
    </row>
    <row r="1773" spans="1:13" x14ac:dyDescent="0.2">
      <c r="A1773" s="10">
        <v>44858</v>
      </c>
      <c r="B1773" s="11" t="s">
        <v>46</v>
      </c>
      <c r="C1773" s="12">
        <v>181.46</v>
      </c>
      <c r="D1773" s="12">
        <v>170.79</v>
      </c>
      <c r="E1773" s="12">
        <v>165.82</v>
      </c>
      <c r="F1773" s="12">
        <v>168.24</v>
      </c>
      <c r="G1773" s="13">
        <v>66541491</v>
      </c>
      <c r="H1773" s="14">
        <v>-6.9983416252072897E-2</v>
      </c>
      <c r="I1773" s="14">
        <v>-7.2552861006804997E-2</v>
      </c>
      <c r="J1773" s="11">
        <v>2022</v>
      </c>
      <c r="K1773" s="11">
        <v>10</v>
      </c>
      <c r="L1773" s="11">
        <v>4</v>
      </c>
      <c r="M1773" s="11" t="s">
        <v>44</v>
      </c>
    </row>
    <row r="1774" spans="1:13" x14ac:dyDescent="0.2">
      <c r="A1774" s="5">
        <v>44859</v>
      </c>
      <c r="B1774" s="6" t="s">
        <v>46</v>
      </c>
      <c r="C1774" s="7">
        <v>167.68</v>
      </c>
      <c r="D1774" s="7">
        <v>174.33</v>
      </c>
      <c r="E1774" s="7">
        <v>164.03</v>
      </c>
      <c r="F1774" s="7">
        <v>169.4</v>
      </c>
      <c r="G1774" s="8">
        <v>40094674</v>
      </c>
      <c r="H1774" s="9">
        <v>6.8949120304325996E-3</v>
      </c>
      <c r="I1774" s="9">
        <v>6.8712508235095997E-3</v>
      </c>
      <c r="J1774" s="6">
        <v>2022</v>
      </c>
      <c r="K1774" s="6">
        <v>10</v>
      </c>
      <c r="L1774" s="6">
        <v>4</v>
      </c>
      <c r="M1774" s="6" t="s">
        <v>40</v>
      </c>
    </row>
    <row r="1775" spans="1:13" x14ac:dyDescent="0.2">
      <c r="A1775" s="10">
        <v>44860</v>
      </c>
      <c r="B1775" s="11" t="s">
        <v>46</v>
      </c>
      <c r="C1775" s="12">
        <v>169.9</v>
      </c>
      <c r="D1775" s="12">
        <v>165.68</v>
      </c>
      <c r="E1775" s="12">
        <v>154.19999999999999</v>
      </c>
      <c r="F1775" s="12">
        <v>158.47</v>
      </c>
      <c r="G1775" s="13">
        <v>35438256</v>
      </c>
      <c r="H1775" s="14">
        <v>-6.4521841794569101E-2</v>
      </c>
      <c r="I1775" s="14">
        <v>-6.6697481263237102E-2</v>
      </c>
      <c r="J1775" s="11">
        <v>2022</v>
      </c>
      <c r="K1775" s="11">
        <v>10</v>
      </c>
      <c r="L1775" s="11">
        <v>4</v>
      </c>
      <c r="M1775" s="11" t="s">
        <v>41</v>
      </c>
    </row>
    <row r="1776" spans="1:13" x14ac:dyDescent="0.2">
      <c r="A1776" s="5">
        <v>44861</v>
      </c>
      <c r="B1776" s="6" t="s">
        <v>46</v>
      </c>
      <c r="C1776" s="7">
        <v>159.28</v>
      </c>
      <c r="D1776" s="7">
        <v>166.71</v>
      </c>
      <c r="E1776" s="7">
        <v>161.1</v>
      </c>
      <c r="F1776" s="7">
        <v>163.41999999999999</v>
      </c>
      <c r="G1776" s="8">
        <v>29887054</v>
      </c>
      <c r="H1776" s="9">
        <v>3.1236196125449402E-2</v>
      </c>
      <c r="I1776" s="9">
        <v>3.0758273001844302E-2</v>
      </c>
      <c r="J1776" s="6">
        <v>2022</v>
      </c>
      <c r="K1776" s="6">
        <v>10</v>
      </c>
      <c r="L1776" s="6">
        <v>4</v>
      </c>
      <c r="M1776" s="6" t="s">
        <v>42</v>
      </c>
    </row>
    <row r="1777" spans="1:13" x14ac:dyDescent="0.2">
      <c r="A1777" s="10">
        <v>44862</v>
      </c>
      <c r="B1777" s="11" t="s">
        <v>46</v>
      </c>
      <c r="C1777" s="12">
        <v>163.93</v>
      </c>
      <c r="D1777" s="12">
        <v>164.47</v>
      </c>
      <c r="E1777" s="12">
        <v>159.54</v>
      </c>
      <c r="F1777" s="12">
        <v>162.13999999999999</v>
      </c>
      <c r="G1777" s="13">
        <v>32469226</v>
      </c>
      <c r="H1777" s="14">
        <v>-7.8325786317463997E-3</v>
      </c>
      <c r="I1777" s="14">
        <v>-7.8634143970002998E-3</v>
      </c>
      <c r="J1777" s="11">
        <v>2022</v>
      </c>
      <c r="K1777" s="11">
        <v>10</v>
      </c>
      <c r="L1777" s="11">
        <v>4</v>
      </c>
      <c r="M1777" s="11" t="s">
        <v>43</v>
      </c>
    </row>
    <row r="1778" spans="1:13" x14ac:dyDescent="0.2">
      <c r="A1778" s="5">
        <v>44865</v>
      </c>
      <c r="B1778" s="6" t="s">
        <v>46</v>
      </c>
      <c r="C1778" s="7">
        <v>159.75</v>
      </c>
      <c r="D1778" s="7">
        <v>181.23</v>
      </c>
      <c r="E1778" s="7">
        <v>168.4</v>
      </c>
      <c r="F1778" s="7">
        <v>175.31</v>
      </c>
      <c r="G1778" s="8">
        <v>37474426</v>
      </c>
      <c r="H1778" s="9">
        <v>8.1226100900456399E-2</v>
      </c>
      <c r="I1778" s="9">
        <v>7.8095675806221704E-2</v>
      </c>
      <c r="J1778" s="6">
        <v>2022</v>
      </c>
      <c r="K1778" s="6">
        <v>10</v>
      </c>
      <c r="L1778" s="6">
        <v>4</v>
      </c>
      <c r="M1778" s="6" t="s">
        <v>44</v>
      </c>
    </row>
    <row r="1779" spans="1:13" x14ac:dyDescent="0.2">
      <c r="A1779" s="10">
        <v>44866</v>
      </c>
      <c r="B1779" s="11" t="s">
        <v>46</v>
      </c>
      <c r="C1779" s="12">
        <v>174.77</v>
      </c>
      <c r="D1779" s="12">
        <v>188.84</v>
      </c>
      <c r="E1779" s="12">
        <v>179.11</v>
      </c>
      <c r="F1779" s="12">
        <v>183.6</v>
      </c>
      <c r="G1779" s="13">
        <v>46542616</v>
      </c>
      <c r="H1779" s="14">
        <v>4.7287661856140403E-2</v>
      </c>
      <c r="I1779" s="14">
        <v>4.6203642820607203E-2</v>
      </c>
      <c r="J1779" s="11">
        <v>2022</v>
      </c>
      <c r="K1779" s="11">
        <v>11</v>
      </c>
      <c r="L1779" s="11">
        <v>4</v>
      </c>
      <c r="M1779" s="11" t="s">
        <v>40</v>
      </c>
    </row>
    <row r="1780" spans="1:13" x14ac:dyDescent="0.2">
      <c r="A1780" s="5">
        <v>44867</v>
      </c>
      <c r="B1780" s="6" t="s">
        <v>46</v>
      </c>
      <c r="C1780" s="7">
        <v>184.53</v>
      </c>
      <c r="D1780" s="7">
        <v>185.88</v>
      </c>
      <c r="E1780" s="7">
        <v>168.26</v>
      </c>
      <c r="F1780" s="7">
        <v>176.21</v>
      </c>
      <c r="G1780" s="8">
        <v>34792452</v>
      </c>
      <c r="H1780" s="9">
        <v>-4.02505446623092E-2</v>
      </c>
      <c r="I1780" s="9">
        <v>-4.1083012605750702E-2</v>
      </c>
      <c r="J1780" s="6">
        <v>2022</v>
      </c>
      <c r="K1780" s="6">
        <v>11</v>
      </c>
      <c r="L1780" s="6">
        <v>4</v>
      </c>
      <c r="M1780" s="6" t="s">
        <v>41</v>
      </c>
    </row>
    <row r="1781" spans="1:13" x14ac:dyDescent="0.2">
      <c r="A1781" s="10">
        <v>44868</v>
      </c>
      <c r="B1781" s="11" t="s">
        <v>46</v>
      </c>
      <c r="C1781" s="12">
        <v>179.63</v>
      </c>
      <c r="D1781" s="12">
        <v>171.06</v>
      </c>
      <c r="E1781" s="12">
        <v>154.5</v>
      </c>
      <c r="F1781" s="12">
        <v>162.6</v>
      </c>
      <c r="G1781" s="13">
        <v>52864678</v>
      </c>
      <c r="H1781" s="14">
        <v>-7.7237387208444502E-2</v>
      </c>
      <c r="I1781" s="14">
        <v>-8.0383268466929003E-2</v>
      </c>
      <c r="J1781" s="11">
        <v>2022</v>
      </c>
      <c r="K1781" s="11">
        <v>11</v>
      </c>
      <c r="L1781" s="11">
        <v>4</v>
      </c>
      <c r="M1781" s="11" t="s">
        <v>42</v>
      </c>
    </row>
    <row r="1782" spans="1:13" x14ac:dyDescent="0.2">
      <c r="A1782" s="5">
        <v>44869</v>
      </c>
      <c r="B1782" s="6" t="s">
        <v>46</v>
      </c>
      <c r="C1782" s="7">
        <v>162.06</v>
      </c>
      <c r="D1782" s="7">
        <v>164.74</v>
      </c>
      <c r="E1782" s="7">
        <v>151.63999999999999</v>
      </c>
      <c r="F1782" s="7">
        <v>158.02000000000001</v>
      </c>
      <c r="G1782" s="8">
        <v>46436634</v>
      </c>
      <c r="H1782" s="9">
        <v>-2.81672816728166E-2</v>
      </c>
      <c r="I1782" s="9">
        <v>-2.8571589819122899E-2</v>
      </c>
      <c r="J1782" s="6">
        <v>2022</v>
      </c>
      <c r="K1782" s="6">
        <v>11</v>
      </c>
      <c r="L1782" s="6">
        <v>4</v>
      </c>
      <c r="M1782" s="6" t="s">
        <v>43</v>
      </c>
    </row>
    <row r="1783" spans="1:13" x14ac:dyDescent="0.2">
      <c r="A1783" s="10">
        <v>44872</v>
      </c>
      <c r="B1783" s="11" t="s">
        <v>46</v>
      </c>
      <c r="C1783" s="12">
        <v>159.09</v>
      </c>
      <c r="D1783" s="12">
        <v>152.65</v>
      </c>
      <c r="E1783" s="12">
        <v>148.86000000000001</v>
      </c>
      <c r="F1783" s="12">
        <v>150.66</v>
      </c>
      <c r="G1783" s="13">
        <v>97379984</v>
      </c>
      <c r="H1783" s="14">
        <v>-4.6576382736362498E-2</v>
      </c>
      <c r="I1783" s="14">
        <v>-4.7695964897038597E-2</v>
      </c>
      <c r="J1783" s="11">
        <v>2022</v>
      </c>
      <c r="K1783" s="11">
        <v>11</v>
      </c>
      <c r="L1783" s="11">
        <v>4</v>
      </c>
      <c r="M1783" s="11" t="s">
        <v>44</v>
      </c>
    </row>
    <row r="1784" spans="1:13" x14ac:dyDescent="0.2">
      <c r="A1784" s="5">
        <v>44873</v>
      </c>
      <c r="B1784" s="6" t="s">
        <v>46</v>
      </c>
      <c r="C1784" s="7">
        <v>152.29</v>
      </c>
      <c r="D1784" s="7">
        <v>167.05</v>
      </c>
      <c r="E1784" s="7">
        <v>159.80000000000001</v>
      </c>
      <c r="F1784" s="7">
        <v>162.74</v>
      </c>
      <c r="G1784" s="8">
        <v>29984784</v>
      </c>
      <c r="H1784" s="9">
        <v>8.0180538961900999E-2</v>
      </c>
      <c r="I1784" s="9">
        <v>7.7128192870962606E-2</v>
      </c>
      <c r="J1784" s="6">
        <v>2022</v>
      </c>
      <c r="K1784" s="6">
        <v>11</v>
      </c>
      <c r="L1784" s="6">
        <v>4</v>
      </c>
      <c r="M1784" s="6" t="s">
        <v>40</v>
      </c>
    </row>
    <row r="1785" spans="1:13" x14ac:dyDescent="0.2">
      <c r="A1785" s="10">
        <v>44874</v>
      </c>
      <c r="B1785" s="11" t="s">
        <v>46</v>
      </c>
      <c r="C1785" s="12">
        <v>162.34</v>
      </c>
      <c r="D1785" s="12">
        <v>168.02</v>
      </c>
      <c r="E1785" s="12">
        <v>158.99</v>
      </c>
      <c r="F1785" s="12">
        <v>163.05000000000001</v>
      </c>
      <c r="G1785" s="13">
        <v>52481820</v>
      </c>
      <c r="H1785" s="14">
        <v>1.9048789480151001E-3</v>
      </c>
      <c r="I1785" s="14">
        <v>1.9030669668167999E-3</v>
      </c>
      <c r="J1785" s="11">
        <v>2022</v>
      </c>
      <c r="K1785" s="11">
        <v>11</v>
      </c>
      <c r="L1785" s="11">
        <v>4</v>
      </c>
      <c r="M1785" s="11" t="s">
        <v>41</v>
      </c>
    </row>
    <row r="1786" spans="1:13" x14ac:dyDescent="0.2">
      <c r="A1786" s="5">
        <v>44875</v>
      </c>
      <c r="B1786" s="6" t="s">
        <v>46</v>
      </c>
      <c r="C1786" s="7">
        <v>165.35</v>
      </c>
      <c r="D1786" s="7">
        <v>175</v>
      </c>
      <c r="E1786" s="7">
        <v>165.43</v>
      </c>
      <c r="F1786" s="7">
        <v>169.8</v>
      </c>
      <c r="G1786" s="8">
        <v>52679400</v>
      </c>
      <c r="H1786" s="9">
        <v>4.1398344066237297E-2</v>
      </c>
      <c r="I1786" s="9">
        <v>4.0564371641918701E-2</v>
      </c>
      <c r="J1786" s="6">
        <v>2022</v>
      </c>
      <c r="K1786" s="6">
        <v>11</v>
      </c>
      <c r="L1786" s="6">
        <v>4</v>
      </c>
      <c r="M1786" s="6" t="s">
        <v>42</v>
      </c>
    </row>
    <row r="1787" spans="1:13" x14ac:dyDescent="0.2">
      <c r="A1787" s="10">
        <v>44876</v>
      </c>
      <c r="B1787" s="11" t="s">
        <v>46</v>
      </c>
      <c r="C1787" s="12">
        <v>172.3</v>
      </c>
      <c r="D1787" s="12">
        <v>172.29</v>
      </c>
      <c r="E1787" s="12">
        <v>161.52000000000001</v>
      </c>
      <c r="F1787" s="12">
        <v>168.22</v>
      </c>
      <c r="G1787" s="13">
        <v>36702900</v>
      </c>
      <c r="H1787" s="14">
        <v>-9.3050647820965993E-3</v>
      </c>
      <c r="I1787" s="14">
        <v>-9.3486273429557992E-3</v>
      </c>
      <c r="J1787" s="11">
        <v>2022</v>
      </c>
      <c r="K1787" s="11">
        <v>11</v>
      </c>
      <c r="L1787" s="11">
        <v>4</v>
      </c>
      <c r="M1787" s="11" t="s">
        <v>43</v>
      </c>
    </row>
    <row r="1788" spans="1:13" x14ac:dyDescent="0.2">
      <c r="A1788" s="5">
        <v>44879</v>
      </c>
      <c r="B1788" s="6" t="s">
        <v>46</v>
      </c>
      <c r="C1788" s="7">
        <v>171.07</v>
      </c>
      <c r="D1788" s="7">
        <v>171.34</v>
      </c>
      <c r="E1788" s="7">
        <v>163.37</v>
      </c>
      <c r="F1788" s="7">
        <v>167.38</v>
      </c>
      <c r="G1788" s="8">
        <v>51449396</v>
      </c>
      <c r="H1788" s="9">
        <v>-4.9934609440018003E-3</v>
      </c>
      <c r="I1788" s="9">
        <v>-5.0059699295631997E-3</v>
      </c>
      <c r="J1788" s="6">
        <v>2022</v>
      </c>
      <c r="K1788" s="6">
        <v>11</v>
      </c>
      <c r="L1788" s="6">
        <v>4</v>
      </c>
      <c r="M1788" s="6" t="s">
        <v>44</v>
      </c>
    </row>
    <row r="1789" spans="1:13" x14ac:dyDescent="0.2">
      <c r="A1789" s="10">
        <v>44880</v>
      </c>
      <c r="B1789" s="11" t="s">
        <v>46</v>
      </c>
      <c r="C1789" s="12">
        <v>168.32</v>
      </c>
      <c r="D1789" s="12">
        <v>169.65</v>
      </c>
      <c r="E1789" s="12">
        <v>165.64</v>
      </c>
      <c r="F1789" s="12">
        <v>167.54</v>
      </c>
      <c r="G1789" s="13">
        <v>62985296</v>
      </c>
      <c r="H1789" s="14">
        <v>9.5590871071799997E-4</v>
      </c>
      <c r="I1789" s="14">
        <v>9.5545212093530005E-4</v>
      </c>
      <c r="J1789" s="11">
        <v>2022</v>
      </c>
      <c r="K1789" s="11">
        <v>11</v>
      </c>
      <c r="L1789" s="11">
        <v>4</v>
      </c>
      <c r="M1789" s="11" t="s">
        <v>40</v>
      </c>
    </row>
    <row r="1790" spans="1:13" x14ac:dyDescent="0.2">
      <c r="A1790" s="5">
        <v>44881</v>
      </c>
      <c r="B1790" s="6" t="s">
        <v>46</v>
      </c>
      <c r="C1790" s="7">
        <v>172.4</v>
      </c>
      <c r="D1790" s="7">
        <v>180.58</v>
      </c>
      <c r="E1790" s="7">
        <v>171.56</v>
      </c>
      <c r="F1790" s="7">
        <v>175.72</v>
      </c>
      <c r="G1790" s="8">
        <v>51468524</v>
      </c>
      <c r="H1790" s="9">
        <v>4.8824161394293901E-2</v>
      </c>
      <c r="I1790" s="9">
        <v>4.7669690381915299E-2</v>
      </c>
      <c r="J1790" s="6">
        <v>2022</v>
      </c>
      <c r="K1790" s="6">
        <v>11</v>
      </c>
      <c r="L1790" s="6">
        <v>4</v>
      </c>
      <c r="M1790" s="6" t="s">
        <v>41</v>
      </c>
    </row>
    <row r="1791" spans="1:13" x14ac:dyDescent="0.2">
      <c r="A1791" s="10">
        <v>44882</v>
      </c>
      <c r="B1791" s="11" t="s">
        <v>46</v>
      </c>
      <c r="C1791" s="12">
        <v>174.39</v>
      </c>
      <c r="D1791" s="12">
        <v>184.3</v>
      </c>
      <c r="E1791" s="12">
        <v>172.77</v>
      </c>
      <c r="F1791" s="12">
        <v>178.39</v>
      </c>
      <c r="G1791" s="13">
        <v>75744199</v>
      </c>
      <c r="H1791" s="14">
        <v>1.51946278169814E-2</v>
      </c>
      <c r="I1791" s="14">
        <v>1.50803456555972E-2</v>
      </c>
      <c r="J1791" s="11">
        <v>2022</v>
      </c>
      <c r="K1791" s="11">
        <v>11</v>
      </c>
      <c r="L1791" s="11">
        <v>4</v>
      </c>
      <c r="M1791" s="11" t="s">
        <v>42</v>
      </c>
    </row>
    <row r="1792" spans="1:13" x14ac:dyDescent="0.2">
      <c r="A1792" s="5">
        <v>44883</v>
      </c>
      <c r="B1792" s="6" t="s">
        <v>46</v>
      </c>
      <c r="C1792" s="7">
        <v>183.05</v>
      </c>
      <c r="D1792" s="7">
        <v>172.79</v>
      </c>
      <c r="E1792" s="7">
        <v>169.32</v>
      </c>
      <c r="F1792" s="7">
        <v>171.23</v>
      </c>
      <c r="G1792" s="8">
        <v>26016129</v>
      </c>
      <c r="H1792" s="9">
        <v>-4.01367789674308E-2</v>
      </c>
      <c r="I1792" s="9">
        <v>-4.0964482762296299E-2</v>
      </c>
      <c r="J1792" s="6">
        <v>2022</v>
      </c>
      <c r="K1792" s="6">
        <v>11</v>
      </c>
      <c r="L1792" s="6">
        <v>4</v>
      </c>
      <c r="M1792" s="6" t="s">
        <v>43</v>
      </c>
    </row>
    <row r="1793" spans="1:13" x14ac:dyDescent="0.2">
      <c r="A1793" s="10">
        <v>44886</v>
      </c>
      <c r="B1793" s="11" t="s">
        <v>46</v>
      </c>
      <c r="C1793" s="12">
        <v>172.85</v>
      </c>
      <c r="D1793" s="12">
        <v>186.03</v>
      </c>
      <c r="E1793" s="12">
        <v>179.95</v>
      </c>
      <c r="F1793" s="12">
        <v>183.42</v>
      </c>
      <c r="G1793" s="13">
        <v>38836206</v>
      </c>
      <c r="H1793" s="14">
        <v>7.11907960053728E-2</v>
      </c>
      <c r="I1793" s="14">
        <v>6.8770923129918199E-2</v>
      </c>
      <c r="J1793" s="11">
        <v>2022</v>
      </c>
      <c r="K1793" s="11">
        <v>11</v>
      </c>
      <c r="L1793" s="11">
        <v>4</v>
      </c>
      <c r="M1793" s="11" t="s">
        <v>44</v>
      </c>
    </row>
    <row r="1794" spans="1:13" x14ac:dyDescent="0.2">
      <c r="A1794" s="5">
        <v>44887</v>
      </c>
      <c r="B1794" s="6" t="s">
        <v>46</v>
      </c>
      <c r="C1794" s="7">
        <v>186.44</v>
      </c>
      <c r="D1794" s="7">
        <v>186.22</v>
      </c>
      <c r="E1794" s="7">
        <v>177.6</v>
      </c>
      <c r="F1794" s="7">
        <v>181.66</v>
      </c>
      <c r="G1794" s="8">
        <v>77831000</v>
      </c>
      <c r="H1794" s="9">
        <v>-9.5954639624904001E-3</v>
      </c>
      <c r="I1794" s="9">
        <v>-9.6417970567305999E-3</v>
      </c>
      <c r="J1794" s="6">
        <v>2022</v>
      </c>
      <c r="K1794" s="6">
        <v>11</v>
      </c>
      <c r="L1794" s="6">
        <v>4</v>
      </c>
      <c r="M1794" s="6" t="s">
        <v>40</v>
      </c>
    </row>
    <row r="1795" spans="1:13" x14ac:dyDescent="0.2">
      <c r="A1795" s="10">
        <v>44888</v>
      </c>
      <c r="B1795" s="11" t="s">
        <v>46</v>
      </c>
      <c r="C1795" s="12">
        <v>180.95</v>
      </c>
      <c r="D1795" s="12">
        <v>181.09</v>
      </c>
      <c r="E1795" s="12">
        <v>175.24</v>
      </c>
      <c r="F1795" s="12">
        <v>178.72</v>
      </c>
      <c r="G1795" s="13">
        <v>65734960</v>
      </c>
      <c r="H1795" s="14">
        <v>-1.61840801497302E-2</v>
      </c>
      <c r="I1795" s="14">
        <v>-1.6316472753176901E-2</v>
      </c>
      <c r="J1795" s="11">
        <v>2022</v>
      </c>
      <c r="K1795" s="11">
        <v>11</v>
      </c>
      <c r="L1795" s="11">
        <v>4</v>
      </c>
      <c r="M1795" s="11" t="s">
        <v>41</v>
      </c>
    </row>
    <row r="1796" spans="1:13" x14ac:dyDescent="0.2">
      <c r="A1796" s="5">
        <v>44889</v>
      </c>
      <c r="B1796" s="6" t="s">
        <v>46</v>
      </c>
      <c r="C1796" s="7">
        <v>180.58</v>
      </c>
      <c r="D1796" s="7">
        <v>161.58000000000001</v>
      </c>
      <c r="E1796" s="7">
        <v>155.91</v>
      </c>
      <c r="F1796" s="7">
        <v>159.54</v>
      </c>
      <c r="G1796" s="8">
        <v>58802038</v>
      </c>
      <c r="H1796" s="9">
        <v>-0.1073187108325873</v>
      </c>
      <c r="I1796" s="9">
        <v>-0.1135256608379072</v>
      </c>
      <c r="J1796" s="6">
        <v>2022</v>
      </c>
      <c r="K1796" s="6">
        <v>11</v>
      </c>
      <c r="L1796" s="6">
        <v>4</v>
      </c>
      <c r="M1796" s="6" t="s">
        <v>42</v>
      </c>
    </row>
    <row r="1797" spans="1:13" x14ac:dyDescent="0.2">
      <c r="A1797" s="10">
        <v>44890</v>
      </c>
      <c r="B1797" s="11" t="s">
        <v>46</v>
      </c>
      <c r="C1797" s="12">
        <v>162.34</v>
      </c>
      <c r="D1797" s="12">
        <v>170.07</v>
      </c>
      <c r="E1797" s="12">
        <v>160.43</v>
      </c>
      <c r="F1797" s="12">
        <v>164.12</v>
      </c>
      <c r="G1797" s="13">
        <v>72384169</v>
      </c>
      <c r="H1797" s="14">
        <v>2.87075341607121E-2</v>
      </c>
      <c r="I1797" s="14">
        <v>2.8303193091001901E-2</v>
      </c>
      <c r="J1797" s="11">
        <v>2022</v>
      </c>
      <c r="K1797" s="11">
        <v>11</v>
      </c>
      <c r="L1797" s="11">
        <v>4</v>
      </c>
      <c r="M1797" s="11" t="s">
        <v>43</v>
      </c>
    </row>
    <row r="1798" spans="1:13" x14ac:dyDescent="0.2">
      <c r="A1798" s="5">
        <v>44893</v>
      </c>
      <c r="B1798" s="6" t="s">
        <v>46</v>
      </c>
      <c r="C1798" s="7">
        <v>161.93</v>
      </c>
      <c r="D1798" s="7">
        <v>169.68</v>
      </c>
      <c r="E1798" s="7">
        <v>159.91</v>
      </c>
      <c r="F1798" s="7">
        <v>165.19</v>
      </c>
      <c r="G1798" s="8">
        <v>28136161</v>
      </c>
      <c r="H1798" s="9">
        <v>6.5196197903971001E-3</v>
      </c>
      <c r="I1798" s="9">
        <v>6.4984589930638E-3</v>
      </c>
      <c r="J1798" s="6">
        <v>2022</v>
      </c>
      <c r="K1798" s="6">
        <v>11</v>
      </c>
      <c r="L1798" s="6">
        <v>4</v>
      </c>
      <c r="M1798" s="6" t="s">
        <v>44</v>
      </c>
    </row>
    <row r="1799" spans="1:13" x14ac:dyDescent="0.2">
      <c r="A1799" s="10">
        <v>44894</v>
      </c>
      <c r="B1799" s="11" t="s">
        <v>46</v>
      </c>
      <c r="C1799" s="12">
        <v>164.86</v>
      </c>
      <c r="D1799" s="12">
        <v>170.09</v>
      </c>
      <c r="E1799" s="12">
        <v>162.19999999999999</v>
      </c>
      <c r="F1799" s="12">
        <v>166.25</v>
      </c>
      <c r="G1799" s="13">
        <v>63478813</v>
      </c>
      <c r="H1799" s="14">
        <v>6.4168533204188999E-3</v>
      </c>
      <c r="I1799" s="14">
        <v>6.3963529689141999E-3</v>
      </c>
      <c r="J1799" s="11">
        <v>2022</v>
      </c>
      <c r="K1799" s="11">
        <v>11</v>
      </c>
      <c r="L1799" s="11">
        <v>4</v>
      </c>
      <c r="M1799" s="11" t="s">
        <v>40</v>
      </c>
    </row>
    <row r="1800" spans="1:13" x14ac:dyDescent="0.2">
      <c r="A1800" s="5">
        <v>44895</v>
      </c>
      <c r="B1800" s="6" t="s">
        <v>46</v>
      </c>
      <c r="C1800" s="7">
        <v>161.88</v>
      </c>
      <c r="D1800" s="7">
        <v>169.55</v>
      </c>
      <c r="E1800" s="7">
        <v>156.9</v>
      </c>
      <c r="F1800" s="7">
        <v>163.92</v>
      </c>
      <c r="G1800" s="8">
        <v>68808965</v>
      </c>
      <c r="H1800" s="9">
        <v>-1.4015037593984999E-2</v>
      </c>
      <c r="I1800" s="9">
        <v>-1.4114175605319201E-2</v>
      </c>
      <c r="J1800" s="6">
        <v>2022</v>
      </c>
      <c r="K1800" s="6">
        <v>11</v>
      </c>
      <c r="L1800" s="6">
        <v>4</v>
      </c>
      <c r="M1800" s="6" t="s">
        <v>41</v>
      </c>
    </row>
    <row r="1801" spans="1:13" x14ac:dyDescent="0.2">
      <c r="A1801" s="10">
        <v>44896</v>
      </c>
      <c r="B1801" s="11" t="s">
        <v>46</v>
      </c>
      <c r="C1801" s="12">
        <v>163.56</v>
      </c>
      <c r="D1801" s="12">
        <v>166.74</v>
      </c>
      <c r="E1801" s="12">
        <v>153.72999999999999</v>
      </c>
      <c r="F1801" s="12">
        <v>160.47999999999999</v>
      </c>
      <c r="G1801" s="13">
        <v>41034490</v>
      </c>
      <c r="H1801" s="14">
        <v>-2.0985846754514401E-2</v>
      </c>
      <c r="I1801" s="14">
        <v>-2.1209179717018901E-2</v>
      </c>
      <c r="J1801" s="11">
        <v>2022</v>
      </c>
      <c r="K1801" s="11">
        <v>12</v>
      </c>
      <c r="L1801" s="11">
        <v>4</v>
      </c>
      <c r="M1801" s="11" t="s">
        <v>42</v>
      </c>
    </row>
    <row r="1802" spans="1:13" x14ac:dyDescent="0.2">
      <c r="A1802" s="5">
        <v>44897</v>
      </c>
      <c r="B1802" s="6" t="s">
        <v>46</v>
      </c>
      <c r="C1802" s="7">
        <v>158.87</v>
      </c>
      <c r="D1802" s="7">
        <v>163.49</v>
      </c>
      <c r="E1802" s="7">
        <v>154.05000000000001</v>
      </c>
      <c r="F1802" s="7">
        <v>158.44</v>
      </c>
      <c r="G1802" s="8">
        <v>110034520</v>
      </c>
      <c r="H1802" s="9">
        <v>-1.2711864406779599E-2</v>
      </c>
      <c r="I1802" s="9">
        <v>-1.27933514599094E-2</v>
      </c>
      <c r="J1802" s="6">
        <v>2022</v>
      </c>
      <c r="K1802" s="6">
        <v>12</v>
      </c>
      <c r="L1802" s="6">
        <v>4</v>
      </c>
      <c r="M1802" s="6" t="s">
        <v>43</v>
      </c>
    </row>
    <row r="1803" spans="1:13" x14ac:dyDescent="0.2">
      <c r="A1803" s="10">
        <v>44900</v>
      </c>
      <c r="B1803" s="11" t="s">
        <v>46</v>
      </c>
      <c r="C1803" s="12">
        <v>158.01</v>
      </c>
      <c r="D1803" s="12">
        <v>163.61000000000001</v>
      </c>
      <c r="E1803" s="12">
        <v>159</v>
      </c>
      <c r="F1803" s="12">
        <v>161.85</v>
      </c>
      <c r="G1803" s="13">
        <v>53033707</v>
      </c>
      <c r="H1803" s="14">
        <v>2.15223428427164E-2</v>
      </c>
      <c r="I1803" s="14">
        <v>2.1294007618537399E-2</v>
      </c>
      <c r="J1803" s="11">
        <v>2022</v>
      </c>
      <c r="K1803" s="11">
        <v>12</v>
      </c>
      <c r="L1803" s="11">
        <v>4</v>
      </c>
      <c r="M1803" s="11" t="s">
        <v>44</v>
      </c>
    </row>
    <row r="1804" spans="1:13" x14ac:dyDescent="0.2">
      <c r="A1804" s="5">
        <v>44901</v>
      </c>
      <c r="B1804" s="6" t="s">
        <v>46</v>
      </c>
      <c r="C1804" s="7">
        <v>167.66</v>
      </c>
      <c r="D1804" s="7">
        <v>171.46</v>
      </c>
      <c r="E1804" s="7">
        <v>162.66</v>
      </c>
      <c r="F1804" s="7">
        <v>166.53</v>
      </c>
      <c r="G1804" s="8">
        <v>25898687</v>
      </c>
      <c r="H1804" s="9">
        <v>2.89156626506024E-2</v>
      </c>
      <c r="I1804" s="9">
        <v>2.85054929979262E-2</v>
      </c>
      <c r="J1804" s="6">
        <v>2022</v>
      </c>
      <c r="K1804" s="6">
        <v>12</v>
      </c>
      <c r="L1804" s="6">
        <v>4</v>
      </c>
      <c r="M1804" s="6" t="s">
        <v>40</v>
      </c>
    </row>
    <row r="1805" spans="1:13" x14ac:dyDescent="0.2">
      <c r="A1805" s="10">
        <v>44902</v>
      </c>
      <c r="B1805" s="11" t="s">
        <v>46</v>
      </c>
      <c r="C1805" s="12">
        <v>170.04</v>
      </c>
      <c r="D1805" s="12">
        <v>168.72</v>
      </c>
      <c r="E1805" s="12">
        <v>162.87</v>
      </c>
      <c r="F1805" s="12">
        <v>165.34</v>
      </c>
      <c r="G1805" s="13">
        <v>56058994</v>
      </c>
      <c r="H1805" s="14">
        <v>-7.145859604876E-3</v>
      </c>
      <c r="I1805" s="14">
        <v>-7.17151354565E-3</v>
      </c>
      <c r="J1805" s="11">
        <v>2022</v>
      </c>
      <c r="K1805" s="11">
        <v>12</v>
      </c>
      <c r="L1805" s="11">
        <v>4</v>
      </c>
      <c r="M1805" s="11" t="s">
        <v>41</v>
      </c>
    </row>
    <row r="1806" spans="1:13" x14ac:dyDescent="0.2">
      <c r="A1806" s="5">
        <v>44903</v>
      </c>
      <c r="B1806" s="6" t="s">
        <v>46</v>
      </c>
      <c r="C1806" s="7">
        <v>162.41999999999999</v>
      </c>
      <c r="D1806" s="7">
        <v>176.25</v>
      </c>
      <c r="E1806" s="7">
        <v>168.48</v>
      </c>
      <c r="F1806" s="7">
        <v>172.3</v>
      </c>
      <c r="G1806" s="8">
        <v>40288456</v>
      </c>
      <c r="H1806" s="9">
        <v>4.2095076811418997E-2</v>
      </c>
      <c r="I1806" s="9">
        <v>4.1233183709354401E-2</v>
      </c>
      <c r="J1806" s="6">
        <v>2022</v>
      </c>
      <c r="K1806" s="6">
        <v>12</v>
      </c>
      <c r="L1806" s="6">
        <v>4</v>
      </c>
      <c r="M1806" s="6" t="s">
        <v>42</v>
      </c>
    </row>
    <row r="1807" spans="1:13" x14ac:dyDescent="0.2">
      <c r="A1807" s="10">
        <v>44904</v>
      </c>
      <c r="B1807" s="11" t="s">
        <v>46</v>
      </c>
      <c r="C1807" s="12">
        <v>173.47</v>
      </c>
      <c r="D1807" s="12">
        <v>178.29</v>
      </c>
      <c r="E1807" s="12">
        <v>167.45</v>
      </c>
      <c r="F1807" s="12">
        <v>172.14</v>
      </c>
      <c r="G1807" s="13">
        <v>70917809</v>
      </c>
      <c r="H1807" s="14">
        <v>-9.2861288450390002E-4</v>
      </c>
      <c r="I1807" s="14">
        <v>-9.2904431255570004E-4</v>
      </c>
      <c r="J1807" s="11">
        <v>2022</v>
      </c>
      <c r="K1807" s="11">
        <v>12</v>
      </c>
      <c r="L1807" s="11">
        <v>4</v>
      </c>
      <c r="M1807" s="11" t="s">
        <v>43</v>
      </c>
    </row>
    <row r="1808" spans="1:13" x14ac:dyDescent="0.2">
      <c r="A1808" s="5">
        <v>44907</v>
      </c>
      <c r="B1808" s="6" t="s">
        <v>46</v>
      </c>
      <c r="C1808" s="7">
        <v>173.83</v>
      </c>
      <c r="D1808" s="7">
        <v>174.19</v>
      </c>
      <c r="E1808" s="7">
        <v>165.46</v>
      </c>
      <c r="F1808" s="7">
        <v>169.02</v>
      </c>
      <c r="G1808" s="8">
        <v>58933295</v>
      </c>
      <c r="H1808" s="9">
        <v>-1.8124782154060499E-2</v>
      </c>
      <c r="I1808" s="9">
        <v>-1.8291048104991998E-2</v>
      </c>
      <c r="J1808" s="6">
        <v>2022</v>
      </c>
      <c r="K1808" s="6">
        <v>12</v>
      </c>
      <c r="L1808" s="6">
        <v>4</v>
      </c>
      <c r="M1808" s="6" t="s">
        <v>44</v>
      </c>
    </row>
    <row r="1809" spans="1:13" x14ac:dyDescent="0.2">
      <c r="A1809" s="10">
        <v>44908</v>
      </c>
      <c r="B1809" s="11" t="s">
        <v>46</v>
      </c>
      <c r="C1809" s="12">
        <v>168.32</v>
      </c>
      <c r="D1809" s="12">
        <v>175.87</v>
      </c>
      <c r="E1809" s="12">
        <v>165.26</v>
      </c>
      <c r="F1809" s="12">
        <v>170.8</v>
      </c>
      <c r="G1809" s="13">
        <v>41789553</v>
      </c>
      <c r="H1809" s="14">
        <v>1.0531298071234201E-2</v>
      </c>
      <c r="I1809" s="14">
        <v>1.04762302381332E-2</v>
      </c>
      <c r="J1809" s="11">
        <v>2022</v>
      </c>
      <c r="K1809" s="11">
        <v>12</v>
      </c>
      <c r="L1809" s="11">
        <v>4</v>
      </c>
      <c r="M1809" s="11" t="s">
        <v>40</v>
      </c>
    </row>
    <row r="1810" spans="1:13" x14ac:dyDescent="0.2">
      <c r="A1810" s="5">
        <v>44909</v>
      </c>
      <c r="B1810" s="6" t="s">
        <v>46</v>
      </c>
      <c r="C1810" s="7">
        <v>171.17</v>
      </c>
      <c r="D1810" s="7">
        <v>167.81</v>
      </c>
      <c r="E1810" s="7">
        <v>158.77000000000001</v>
      </c>
      <c r="F1810" s="7">
        <v>161.93</v>
      </c>
      <c r="G1810" s="8">
        <v>78473311</v>
      </c>
      <c r="H1810" s="9">
        <v>-5.19320843091335E-2</v>
      </c>
      <c r="I1810" s="9">
        <v>-5.3329138269090103E-2</v>
      </c>
      <c r="J1810" s="6">
        <v>2022</v>
      </c>
      <c r="K1810" s="6">
        <v>12</v>
      </c>
      <c r="L1810" s="6">
        <v>4</v>
      </c>
      <c r="M1810" s="6" t="s">
        <v>41</v>
      </c>
    </row>
    <row r="1811" spans="1:13" x14ac:dyDescent="0.2">
      <c r="A1811" s="10">
        <v>44910</v>
      </c>
      <c r="B1811" s="11" t="s">
        <v>46</v>
      </c>
      <c r="C1811" s="12">
        <v>162.47999999999999</v>
      </c>
      <c r="D1811" s="12">
        <v>169.75</v>
      </c>
      <c r="E1811" s="12">
        <v>156.86000000000001</v>
      </c>
      <c r="F1811" s="12">
        <v>163.86</v>
      </c>
      <c r="G1811" s="13">
        <v>66278025</v>
      </c>
      <c r="H1811" s="14">
        <v>1.1918730315568501E-2</v>
      </c>
      <c r="I1811" s="14">
        <v>1.18482616282893E-2</v>
      </c>
      <c r="J1811" s="11">
        <v>2022</v>
      </c>
      <c r="K1811" s="11">
        <v>12</v>
      </c>
      <c r="L1811" s="11">
        <v>4</v>
      </c>
      <c r="M1811" s="11" t="s">
        <v>42</v>
      </c>
    </row>
    <row r="1812" spans="1:13" x14ac:dyDescent="0.2">
      <c r="A1812" s="5">
        <v>44911</v>
      </c>
      <c r="B1812" s="6" t="s">
        <v>46</v>
      </c>
      <c r="C1812" s="7">
        <v>161.15</v>
      </c>
      <c r="D1812" s="7">
        <v>156.61000000000001</v>
      </c>
      <c r="E1812" s="7">
        <v>152</v>
      </c>
      <c r="F1812" s="7">
        <v>154.19</v>
      </c>
      <c r="G1812" s="8">
        <v>39003329</v>
      </c>
      <c r="H1812" s="9">
        <v>-5.9013792261686897E-2</v>
      </c>
      <c r="I1812" s="9">
        <v>-6.0826796530407401E-2</v>
      </c>
      <c r="J1812" s="6">
        <v>2022</v>
      </c>
      <c r="K1812" s="6">
        <v>12</v>
      </c>
      <c r="L1812" s="6">
        <v>4</v>
      </c>
      <c r="M1812" s="6" t="s">
        <v>43</v>
      </c>
    </row>
    <row r="1813" spans="1:13" x14ac:dyDescent="0.2">
      <c r="A1813" s="10">
        <v>44914</v>
      </c>
      <c r="B1813" s="11" t="s">
        <v>46</v>
      </c>
      <c r="C1813" s="12">
        <v>152.24</v>
      </c>
      <c r="D1813" s="12">
        <v>152.12</v>
      </c>
      <c r="E1813" s="12">
        <v>142.99</v>
      </c>
      <c r="F1813" s="12">
        <v>148.18</v>
      </c>
      <c r="G1813" s="13">
        <v>47770556</v>
      </c>
      <c r="H1813" s="14">
        <v>-3.8977884428302599E-2</v>
      </c>
      <c r="I1813" s="14">
        <v>-3.97578571947503E-2</v>
      </c>
      <c r="J1813" s="11">
        <v>2022</v>
      </c>
      <c r="K1813" s="11">
        <v>12</v>
      </c>
      <c r="L1813" s="11">
        <v>4</v>
      </c>
      <c r="M1813" s="11" t="s">
        <v>44</v>
      </c>
    </row>
    <row r="1814" spans="1:13" x14ac:dyDescent="0.2">
      <c r="A1814" s="5">
        <v>44915</v>
      </c>
      <c r="B1814" s="6" t="s">
        <v>46</v>
      </c>
      <c r="C1814" s="7">
        <v>148.5</v>
      </c>
      <c r="D1814" s="7">
        <v>137.71</v>
      </c>
      <c r="E1814" s="7">
        <v>134.94999999999999</v>
      </c>
      <c r="F1814" s="7">
        <v>136.75</v>
      </c>
      <c r="G1814" s="8">
        <v>58387279</v>
      </c>
      <c r="H1814" s="9">
        <v>-7.7135915778107703E-2</v>
      </c>
      <c r="I1814" s="9">
        <v>-8.0273309686420297E-2</v>
      </c>
      <c r="J1814" s="6">
        <v>2022</v>
      </c>
      <c r="K1814" s="6">
        <v>12</v>
      </c>
      <c r="L1814" s="6">
        <v>4</v>
      </c>
      <c r="M1814" s="6" t="s">
        <v>40</v>
      </c>
    </row>
    <row r="1815" spans="1:13" x14ac:dyDescent="0.2">
      <c r="A1815" s="10">
        <v>44916</v>
      </c>
      <c r="B1815" s="11" t="s">
        <v>46</v>
      </c>
      <c r="C1815" s="12">
        <v>136.91</v>
      </c>
      <c r="D1815" s="12">
        <v>139.75</v>
      </c>
      <c r="E1815" s="12">
        <v>133.06</v>
      </c>
      <c r="F1815" s="12">
        <v>136.09</v>
      </c>
      <c r="G1815" s="13">
        <v>44824014</v>
      </c>
      <c r="H1815" s="14">
        <v>-4.8263254113344997E-3</v>
      </c>
      <c r="I1815" s="14">
        <v>-4.8380097298643E-3</v>
      </c>
      <c r="J1815" s="11">
        <v>2022</v>
      </c>
      <c r="K1815" s="11">
        <v>12</v>
      </c>
      <c r="L1815" s="11">
        <v>4</v>
      </c>
      <c r="M1815" s="11" t="s">
        <v>41</v>
      </c>
    </row>
    <row r="1816" spans="1:13" x14ac:dyDescent="0.2">
      <c r="A1816" s="5">
        <v>44917</v>
      </c>
      <c r="B1816" s="6" t="s">
        <v>46</v>
      </c>
      <c r="C1816" s="7">
        <v>134.9</v>
      </c>
      <c r="D1816" s="7">
        <v>151.21</v>
      </c>
      <c r="E1816" s="7">
        <v>140.80000000000001</v>
      </c>
      <c r="F1816" s="7">
        <v>145.69999999999999</v>
      </c>
      <c r="G1816" s="8">
        <v>45227403</v>
      </c>
      <c r="H1816" s="9">
        <v>7.0615034168564697E-2</v>
      </c>
      <c r="I1816" s="9">
        <v>6.8233281628932704E-2</v>
      </c>
      <c r="J1816" s="6">
        <v>2022</v>
      </c>
      <c r="K1816" s="6">
        <v>12</v>
      </c>
      <c r="L1816" s="6">
        <v>4</v>
      </c>
      <c r="M1816" s="6" t="s">
        <v>42</v>
      </c>
    </row>
    <row r="1817" spans="1:13" x14ac:dyDescent="0.2">
      <c r="A1817" s="10">
        <v>44918</v>
      </c>
      <c r="B1817" s="11" t="s">
        <v>46</v>
      </c>
      <c r="C1817" s="12">
        <v>144.28</v>
      </c>
      <c r="D1817" s="12">
        <v>148.61000000000001</v>
      </c>
      <c r="E1817" s="12">
        <v>142.38</v>
      </c>
      <c r="F1817" s="12">
        <v>145.34</v>
      </c>
      <c r="G1817" s="13">
        <v>50553921</v>
      </c>
      <c r="H1817" s="14">
        <v>-2.4708304735757002E-3</v>
      </c>
      <c r="I1817" s="14">
        <v>-2.4738880126691999E-3</v>
      </c>
      <c r="J1817" s="11">
        <v>2022</v>
      </c>
      <c r="K1817" s="11">
        <v>12</v>
      </c>
      <c r="L1817" s="11">
        <v>4</v>
      </c>
      <c r="M1817" s="11" t="s">
        <v>43</v>
      </c>
    </row>
    <row r="1818" spans="1:13" x14ac:dyDescent="0.2">
      <c r="A1818" s="5">
        <v>44921</v>
      </c>
      <c r="B1818" s="6" t="s">
        <v>46</v>
      </c>
      <c r="C1818" s="7">
        <v>145.18</v>
      </c>
      <c r="D1818" s="7">
        <v>151.02000000000001</v>
      </c>
      <c r="E1818" s="7">
        <v>147.38</v>
      </c>
      <c r="F1818" s="7">
        <v>149.57</v>
      </c>
      <c r="G1818" s="8">
        <v>36316908</v>
      </c>
      <c r="H1818" s="9">
        <v>2.9104169533507401E-2</v>
      </c>
      <c r="I1818" s="9">
        <v>2.86886854827452E-2</v>
      </c>
      <c r="J1818" s="6">
        <v>2022</v>
      </c>
      <c r="K1818" s="6">
        <v>12</v>
      </c>
      <c r="L1818" s="6">
        <v>4</v>
      </c>
      <c r="M1818" s="6" t="s">
        <v>44</v>
      </c>
    </row>
    <row r="1819" spans="1:13" x14ac:dyDescent="0.2">
      <c r="A1819" s="10">
        <v>44922</v>
      </c>
      <c r="B1819" s="11" t="s">
        <v>46</v>
      </c>
      <c r="C1819" s="12">
        <v>151.19999999999999</v>
      </c>
      <c r="D1819" s="12">
        <v>171.37</v>
      </c>
      <c r="E1819" s="12">
        <v>160.69999999999999</v>
      </c>
      <c r="F1819" s="12">
        <v>165.08</v>
      </c>
      <c r="G1819" s="13">
        <v>25589788</v>
      </c>
      <c r="H1819" s="14">
        <v>0.10369726549441741</v>
      </c>
      <c r="I1819" s="14">
        <v>9.8665694213145999E-2</v>
      </c>
      <c r="J1819" s="11">
        <v>2022</v>
      </c>
      <c r="K1819" s="11">
        <v>12</v>
      </c>
      <c r="L1819" s="11">
        <v>4</v>
      </c>
      <c r="M1819" s="11" t="s">
        <v>40</v>
      </c>
    </row>
    <row r="1820" spans="1:13" x14ac:dyDescent="0.2">
      <c r="A1820" s="5">
        <v>44923</v>
      </c>
      <c r="B1820" s="6" t="s">
        <v>46</v>
      </c>
      <c r="C1820" s="7">
        <v>164.93</v>
      </c>
      <c r="D1820" s="7">
        <v>172.75</v>
      </c>
      <c r="E1820" s="7">
        <v>159.97999999999999</v>
      </c>
      <c r="F1820" s="7">
        <v>168.23</v>
      </c>
      <c r="G1820" s="8">
        <v>53718823</v>
      </c>
      <c r="H1820" s="9">
        <v>1.90816573782406E-2</v>
      </c>
      <c r="I1820" s="9">
        <v>1.8901885846687699E-2</v>
      </c>
      <c r="J1820" s="6">
        <v>2022</v>
      </c>
      <c r="K1820" s="6">
        <v>12</v>
      </c>
      <c r="L1820" s="6">
        <v>4</v>
      </c>
      <c r="M1820" s="6" t="s">
        <v>41</v>
      </c>
    </row>
    <row r="1821" spans="1:13" x14ac:dyDescent="0.2">
      <c r="A1821" s="10">
        <v>44924</v>
      </c>
      <c r="B1821" s="11" t="s">
        <v>46</v>
      </c>
      <c r="C1821" s="12">
        <v>171.58</v>
      </c>
      <c r="D1821" s="12">
        <v>166.31</v>
      </c>
      <c r="E1821" s="12">
        <v>158.72</v>
      </c>
      <c r="F1821" s="12">
        <v>163.41999999999999</v>
      </c>
      <c r="G1821" s="13">
        <v>27532111</v>
      </c>
      <c r="H1821" s="14">
        <v>-2.8591808833145101E-2</v>
      </c>
      <c r="I1821" s="14">
        <v>-2.9008516774507699E-2</v>
      </c>
      <c r="J1821" s="11">
        <v>2022</v>
      </c>
      <c r="K1821" s="11">
        <v>12</v>
      </c>
      <c r="L1821" s="11">
        <v>4</v>
      </c>
      <c r="M1821" s="11" t="s">
        <v>42</v>
      </c>
    </row>
    <row r="1822" spans="1:13" x14ac:dyDescent="0.2">
      <c r="A1822" s="5">
        <v>44925</v>
      </c>
      <c r="B1822" s="6" t="s">
        <v>46</v>
      </c>
      <c r="C1822" s="7">
        <v>162.02000000000001</v>
      </c>
      <c r="D1822" s="7">
        <v>162.81</v>
      </c>
      <c r="E1822" s="7">
        <v>154.4</v>
      </c>
      <c r="F1822" s="7">
        <v>159.65</v>
      </c>
      <c r="G1822" s="8">
        <v>37118347</v>
      </c>
      <c r="H1822" s="9">
        <v>-2.3069391751315501E-2</v>
      </c>
      <c r="I1822" s="9">
        <v>-2.3339654795770201E-2</v>
      </c>
      <c r="J1822" s="6">
        <v>2022</v>
      </c>
      <c r="K1822" s="6">
        <v>12</v>
      </c>
      <c r="L1822" s="6">
        <v>4</v>
      </c>
      <c r="M1822" s="6" t="s">
        <v>43</v>
      </c>
    </row>
    <row r="1823" spans="1:13" x14ac:dyDescent="0.2">
      <c r="A1823" s="10">
        <v>44928</v>
      </c>
      <c r="B1823" s="11" t="s">
        <v>46</v>
      </c>
      <c r="C1823" s="12">
        <v>160.02000000000001</v>
      </c>
      <c r="D1823" s="12">
        <v>166.52</v>
      </c>
      <c r="E1823" s="12">
        <v>155.31</v>
      </c>
      <c r="F1823" s="12">
        <v>160.02000000000001</v>
      </c>
      <c r="G1823" s="13">
        <v>29386879</v>
      </c>
      <c r="H1823" s="14">
        <v>2.3175696836830002E-3</v>
      </c>
      <c r="I1823" s="14">
        <v>2.3148882611867998E-3</v>
      </c>
      <c r="J1823" s="11">
        <v>2023</v>
      </c>
      <c r="K1823" s="11">
        <v>1</v>
      </c>
      <c r="L1823" s="11">
        <v>1</v>
      </c>
      <c r="M1823" s="11" t="s">
        <v>44</v>
      </c>
    </row>
    <row r="1824" spans="1:13" x14ac:dyDescent="0.2">
      <c r="A1824" s="5">
        <v>44929</v>
      </c>
      <c r="B1824" s="6" t="s">
        <v>46</v>
      </c>
      <c r="C1824" s="7">
        <v>159.33000000000001</v>
      </c>
      <c r="D1824" s="7">
        <v>158.85</v>
      </c>
      <c r="E1824" s="7">
        <v>153.44</v>
      </c>
      <c r="F1824" s="7">
        <v>156.30000000000001</v>
      </c>
      <c r="G1824" s="8">
        <v>30492771</v>
      </c>
      <c r="H1824" s="9">
        <v>-2.3247094113235799E-2</v>
      </c>
      <c r="I1824" s="9">
        <v>-2.3521569994546999E-2</v>
      </c>
      <c r="J1824" s="6">
        <v>2023</v>
      </c>
      <c r="K1824" s="6">
        <v>1</v>
      </c>
      <c r="L1824" s="6">
        <v>1</v>
      </c>
      <c r="M1824" s="6" t="s">
        <v>40</v>
      </c>
    </row>
    <row r="1825" spans="1:13" x14ac:dyDescent="0.2">
      <c r="A1825" s="10">
        <v>44930</v>
      </c>
      <c r="B1825" s="11" t="s">
        <v>46</v>
      </c>
      <c r="C1825" s="12">
        <v>157.41999999999999</v>
      </c>
      <c r="D1825" s="12">
        <v>158.5</v>
      </c>
      <c r="E1825" s="12">
        <v>150.11000000000001</v>
      </c>
      <c r="F1825" s="12">
        <v>153.12</v>
      </c>
      <c r="G1825" s="13">
        <v>56822339</v>
      </c>
      <c r="H1825" s="14">
        <v>-2.0345489443378099E-2</v>
      </c>
      <c r="I1825" s="14">
        <v>-2.0555309722786699E-2</v>
      </c>
      <c r="J1825" s="11">
        <v>2023</v>
      </c>
      <c r="K1825" s="11">
        <v>1</v>
      </c>
      <c r="L1825" s="11">
        <v>1</v>
      </c>
      <c r="M1825" s="11" t="s">
        <v>41</v>
      </c>
    </row>
    <row r="1826" spans="1:13" x14ac:dyDescent="0.2">
      <c r="A1826" s="5">
        <v>44931</v>
      </c>
      <c r="B1826" s="6" t="s">
        <v>46</v>
      </c>
      <c r="C1826" s="7">
        <v>151.65</v>
      </c>
      <c r="D1826" s="7">
        <v>162.22</v>
      </c>
      <c r="E1826" s="7">
        <v>154.94</v>
      </c>
      <c r="F1826" s="7">
        <v>159.80000000000001</v>
      </c>
      <c r="G1826" s="8">
        <v>46774143</v>
      </c>
      <c r="H1826" s="9">
        <v>4.3625914315569503E-2</v>
      </c>
      <c r="I1826" s="9">
        <v>4.27011056275301E-2</v>
      </c>
      <c r="J1826" s="6">
        <v>2023</v>
      </c>
      <c r="K1826" s="6">
        <v>1</v>
      </c>
      <c r="L1826" s="6">
        <v>1</v>
      </c>
      <c r="M1826" s="6" t="s">
        <v>42</v>
      </c>
    </row>
    <row r="1827" spans="1:13" x14ac:dyDescent="0.2">
      <c r="A1827" s="10">
        <v>44932</v>
      </c>
      <c r="B1827" s="11" t="s">
        <v>46</v>
      </c>
      <c r="C1827" s="12">
        <v>163.58000000000001</v>
      </c>
      <c r="D1827" s="12">
        <v>169.49</v>
      </c>
      <c r="E1827" s="12">
        <v>164.41</v>
      </c>
      <c r="F1827" s="12">
        <v>167.04</v>
      </c>
      <c r="G1827" s="13">
        <v>46270419</v>
      </c>
      <c r="H1827" s="14">
        <v>4.5306633291614301E-2</v>
      </c>
      <c r="I1827" s="14">
        <v>4.4310271362099397E-2</v>
      </c>
      <c r="J1827" s="11">
        <v>2023</v>
      </c>
      <c r="K1827" s="11">
        <v>1</v>
      </c>
      <c r="L1827" s="11">
        <v>1</v>
      </c>
      <c r="M1827" s="11" t="s">
        <v>43</v>
      </c>
    </row>
    <row r="1828" spans="1:13" x14ac:dyDescent="0.2">
      <c r="A1828" s="5">
        <v>44935</v>
      </c>
      <c r="B1828" s="6" t="s">
        <v>46</v>
      </c>
      <c r="C1828" s="7">
        <v>163.58000000000001</v>
      </c>
      <c r="D1828" s="7">
        <v>164.21</v>
      </c>
      <c r="E1828" s="7">
        <v>152.37</v>
      </c>
      <c r="F1828" s="7">
        <v>156.52000000000001</v>
      </c>
      <c r="G1828" s="8">
        <v>33691732</v>
      </c>
      <c r="H1828" s="9">
        <v>-6.2978927203064999E-2</v>
      </c>
      <c r="I1828" s="9">
        <v>-6.5049507352062094E-2</v>
      </c>
      <c r="J1828" s="6">
        <v>2023</v>
      </c>
      <c r="K1828" s="6">
        <v>1</v>
      </c>
      <c r="L1828" s="6">
        <v>1</v>
      </c>
      <c r="M1828" s="6" t="s">
        <v>44</v>
      </c>
    </row>
    <row r="1829" spans="1:13" x14ac:dyDescent="0.2">
      <c r="A1829" s="10">
        <v>44936</v>
      </c>
      <c r="B1829" s="11" t="s">
        <v>46</v>
      </c>
      <c r="C1829" s="12">
        <v>159.82</v>
      </c>
      <c r="D1829" s="12">
        <v>153.69</v>
      </c>
      <c r="E1829" s="12">
        <v>149.07</v>
      </c>
      <c r="F1829" s="12">
        <v>151.71</v>
      </c>
      <c r="G1829" s="13">
        <v>41069603</v>
      </c>
      <c r="H1829" s="14">
        <v>-3.0730897009966701E-2</v>
      </c>
      <c r="I1829" s="14">
        <v>-3.1212993582210299E-2</v>
      </c>
      <c r="J1829" s="11">
        <v>2023</v>
      </c>
      <c r="K1829" s="11">
        <v>1</v>
      </c>
      <c r="L1829" s="11">
        <v>1</v>
      </c>
      <c r="M1829" s="11" t="s">
        <v>40</v>
      </c>
    </row>
    <row r="1830" spans="1:13" x14ac:dyDescent="0.2">
      <c r="A1830" s="5">
        <v>44937</v>
      </c>
      <c r="B1830" s="6" t="s">
        <v>46</v>
      </c>
      <c r="C1830" s="7">
        <v>151.88</v>
      </c>
      <c r="D1830" s="7">
        <v>154.63999999999999</v>
      </c>
      <c r="E1830" s="7">
        <v>142</v>
      </c>
      <c r="F1830" s="7">
        <v>149.21</v>
      </c>
      <c r="G1830" s="8">
        <v>55978044</v>
      </c>
      <c r="H1830" s="9">
        <v>-1.6478808252587102E-2</v>
      </c>
      <c r="I1830" s="9">
        <v>-1.6616094107671099E-2</v>
      </c>
      <c r="J1830" s="6">
        <v>2023</v>
      </c>
      <c r="K1830" s="6">
        <v>1</v>
      </c>
      <c r="L1830" s="6">
        <v>1</v>
      </c>
      <c r="M1830" s="6" t="s">
        <v>41</v>
      </c>
    </row>
    <row r="1831" spans="1:13" x14ac:dyDescent="0.2">
      <c r="A1831" s="10">
        <v>44938</v>
      </c>
      <c r="B1831" s="11" t="s">
        <v>46</v>
      </c>
      <c r="C1831" s="12">
        <v>150.22</v>
      </c>
      <c r="D1831" s="12">
        <v>155.96</v>
      </c>
      <c r="E1831" s="12">
        <v>147.77000000000001</v>
      </c>
      <c r="F1831" s="12">
        <v>153.27000000000001</v>
      </c>
      <c r="G1831" s="13">
        <v>49224763</v>
      </c>
      <c r="H1831" s="14">
        <v>2.7209972521949E-2</v>
      </c>
      <c r="I1831" s="14">
        <v>2.6846362358486101E-2</v>
      </c>
      <c r="J1831" s="11">
        <v>2023</v>
      </c>
      <c r="K1831" s="11">
        <v>1</v>
      </c>
      <c r="L1831" s="11">
        <v>1</v>
      </c>
      <c r="M1831" s="11" t="s">
        <v>42</v>
      </c>
    </row>
    <row r="1832" spans="1:13" x14ac:dyDescent="0.2">
      <c r="A1832" s="5">
        <v>44939</v>
      </c>
      <c r="B1832" s="6" t="s">
        <v>46</v>
      </c>
      <c r="C1832" s="7">
        <v>155.78</v>
      </c>
      <c r="D1832" s="7">
        <v>164</v>
      </c>
      <c r="E1832" s="7">
        <v>156.72999999999999</v>
      </c>
      <c r="F1832" s="7">
        <v>160.99</v>
      </c>
      <c r="G1832" s="8">
        <v>63996297</v>
      </c>
      <c r="H1832" s="9">
        <v>5.03686305213022E-2</v>
      </c>
      <c r="I1832" s="9">
        <v>4.9141179243386603E-2</v>
      </c>
      <c r="J1832" s="6">
        <v>2023</v>
      </c>
      <c r="K1832" s="6">
        <v>1</v>
      </c>
      <c r="L1832" s="6">
        <v>1</v>
      </c>
      <c r="M1832" s="6" t="s">
        <v>43</v>
      </c>
    </row>
    <row r="1833" spans="1:13" x14ac:dyDescent="0.2">
      <c r="A1833" s="10">
        <v>44942</v>
      </c>
      <c r="B1833" s="11" t="s">
        <v>46</v>
      </c>
      <c r="C1833" s="12">
        <v>162.69</v>
      </c>
      <c r="D1833" s="12">
        <v>184.31</v>
      </c>
      <c r="E1833" s="12">
        <v>176.12</v>
      </c>
      <c r="F1833" s="12">
        <v>180.24</v>
      </c>
      <c r="G1833" s="13">
        <v>66789815</v>
      </c>
      <c r="H1833" s="14">
        <v>0.1195726442636189</v>
      </c>
      <c r="I1833" s="14">
        <v>0.112947044869786</v>
      </c>
      <c r="J1833" s="11">
        <v>2023</v>
      </c>
      <c r="K1833" s="11">
        <v>1</v>
      </c>
      <c r="L1833" s="11">
        <v>1</v>
      </c>
      <c r="M1833" s="11" t="s">
        <v>44</v>
      </c>
    </row>
    <row r="1834" spans="1:13" x14ac:dyDescent="0.2">
      <c r="A1834" s="5">
        <v>44943</v>
      </c>
      <c r="B1834" s="6" t="s">
        <v>46</v>
      </c>
      <c r="C1834" s="7">
        <v>178.63</v>
      </c>
      <c r="D1834" s="7">
        <v>180.16</v>
      </c>
      <c r="E1834" s="7">
        <v>172.46</v>
      </c>
      <c r="F1834" s="7">
        <v>177.25</v>
      </c>
      <c r="G1834" s="8">
        <v>46356292</v>
      </c>
      <c r="H1834" s="9">
        <v>-1.6588992454505101E-2</v>
      </c>
      <c r="I1834" s="9">
        <v>-1.6728130711752099E-2</v>
      </c>
      <c r="J1834" s="6">
        <v>2023</v>
      </c>
      <c r="K1834" s="6">
        <v>1</v>
      </c>
      <c r="L1834" s="6">
        <v>1</v>
      </c>
      <c r="M1834" s="6" t="s">
        <v>40</v>
      </c>
    </row>
    <row r="1835" spans="1:13" x14ac:dyDescent="0.2">
      <c r="A1835" s="10">
        <v>44944</v>
      </c>
      <c r="B1835" s="11" t="s">
        <v>46</v>
      </c>
      <c r="C1835" s="12">
        <v>178.56</v>
      </c>
      <c r="D1835" s="12">
        <v>180.94</v>
      </c>
      <c r="E1835" s="12">
        <v>166.88</v>
      </c>
      <c r="F1835" s="12">
        <v>174.67</v>
      </c>
      <c r="G1835" s="13">
        <v>28684250</v>
      </c>
      <c r="H1835" s="14">
        <v>-1.45557122708039E-2</v>
      </c>
      <c r="I1835" s="14">
        <v>-1.46626859719354E-2</v>
      </c>
      <c r="J1835" s="11">
        <v>2023</v>
      </c>
      <c r="K1835" s="11">
        <v>1</v>
      </c>
      <c r="L1835" s="11">
        <v>1</v>
      </c>
      <c r="M1835" s="11" t="s">
        <v>41</v>
      </c>
    </row>
    <row r="1836" spans="1:13" x14ac:dyDescent="0.2">
      <c r="A1836" s="5">
        <v>44945</v>
      </c>
      <c r="B1836" s="6" t="s">
        <v>46</v>
      </c>
      <c r="C1836" s="7">
        <v>178.68</v>
      </c>
      <c r="D1836" s="7">
        <v>186.8</v>
      </c>
      <c r="E1836" s="7">
        <v>172.6</v>
      </c>
      <c r="F1836" s="7">
        <v>179.35</v>
      </c>
      <c r="G1836" s="8">
        <v>39846299</v>
      </c>
      <c r="H1836" s="9">
        <v>2.6793381805690599E-2</v>
      </c>
      <c r="I1836" s="9">
        <v>2.6440724537989999E-2</v>
      </c>
      <c r="J1836" s="6">
        <v>2023</v>
      </c>
      <c r="K1836" s="6">
        <v>1</v>
      </c>
      <c r="L1836" s="6">
        <v>1</v>
      </c>
      <c r="M1836" s="6" t="s">
        <v>42</v>
      </c>
    </row>
    <row r="1837" spans="1:13" x14ac:dyDescent="0.2">
      <c r="A1837" s="10">
        <v>44946</v>
      </c>
      <c r="B1837" s="11" t="s">
        <v>46</v>
      </c>
      <c r="C1837" s="12">
        <v>177.39</v>
      </c>
      <c r="D1837" s="12">
        <v>179.34</v>
      </c>
      <c r="E1837" s="12">
        <v>169.42</v>
      </c>
      <c r="F1837" s="12">
        <v>174.82</v>
      </c>
      <c r="G1837" s="13">
        <v>48555924</v>
      </c>
      <c r="H1837" s="14">
        <v>-2.52578756621132E-2</v>
      </c>
      <c r="I1837" s="14">
        <v>-2.5582330825949701E-2</v>
      </c>
      <c r="J1837" s="11">
        <v>2023</v>
      </c>
      <c r="K1837" s="11">
        <v>1</v>
      </c>
      <c r="L1837" s="11">
        <v>1</v>
      </c>
      <c r="M1837" s="11" t="s">
        <v>43</v>
      </c>
    </row>
    <row r="1838" spans="1:13" x14ac:dyDescent="0.2">
      <c r="A1838" s="5">
        <v>44949</v>
      </c>
      <c r="B1838" s="6" t="s">
        <v>46</v>
      </c>
      <c r="C1838" s="7">
        <v>179.37</v>
      </c>
      <c r="D1838" s="7">
        <v>176.98</v>
      </c>
      <c r="E1838" s="7">
        <v>169.72</v>
      </c>
      <c r="F1838" s="7">
        <v>174.22</v>
      </c>
      <c r="G1838" s="8">
        <v>39609812</v>
      </c>
      <c r="H1838" s="9">
        <v>-3.4321015902069999E-3</v>
      </c>
      <c r="I1838" s="9">
        <v>-3.4380047615958E-3</v>
      </c>
      <c r="J1838" s="6">
        <v>2023</v>
      </c>
      <c r="K1838" s="6">
        <v>1</v>
      </c>
      <c r="L1838" s="6">
        <v>1</v>
      </c>
      <c r="M1838" s="6" t="s">
        <v>44</v>
      </c>
    </row>
    <row r="1839" spans="1:13" x14ac:dyDescent="0.2">
      <c r="A1839" s="10">
        <v>44950</v>
      </c>
      <c r="B1839" s="11" t="s">
        <v>46</v>
      </c>
      <c r="C1839" s="12">
        <v>175.04</v>
      </c>
      <c r="D1839" s="12">
        <v>175.63</v>
      </c>
      <c r="E1839" s="12">
        <v>167.65</v>
      </c>
      <c r="F1839" s="12">
        <v>171.68</v>
      </c>
      <c r="G1839" s="13">
        <v>36438858</v>
      </c>
      <c r="H1839" s="14">
        <v>-1.4579267592698701E-2</v>
      </c>
      <c r="I1839" s="14">
        <v>-1.46865895083575E-2</v>
      </c>
      <c r="J1839" s="11">
        <v>2023</v>
      </c>
      <c r="K1839" s="11">
        <v>1</v>
      </c>
      <c r="L1839" s="11">
        <v>1</v>
      </c>
      <c r="M1839" s="11" t="s">
        <v>40</v>
      </c>
    </row>
    <row r="1840" spans="1:13" x14ac:dyDescent="0.2">
      <c r="A1840" s="5">
        <v>44951</v>
      </c>
      <c r="B1840" s="6" t="s">
        <v>46</v>
      </c>
      <c r="C1840" s="7">
        <v>170.77</v>
      </c>
      <c r="D1840" s="7">
        <v>156.5</v>
      </c>
      <c r="E1840" s="7">
        <v>153.13</v>
      </c>
      <c r="F1840" s="7">
        <v>154.57</v>
      </c>
      <c r="G1840" s="8">
        <v>51057308</v>
      </c>
      <c r="H1840" s="9">
        <v>-9.9662162162162199E-2</v>
      </c>
      <c r="I1840" s="9">
        <v>-0.10498521071816121</v>
      </c>
      <c r="J1840" s="6">
        <v>2023</v>
      </c>
      <c r="K1840" s="6">
        <v>1</v>
      </c>
      <c r="L1840" s="6">
        <v>1</v>
      </c>
      <c r="M1840" s="6" t="s">
        <v>41</v>
      </c>
    </row>
    <row r="1841" spans="1:13" x14ac:dyDescent="0.2">
      <c r="A1841" s="10">
        <v>44952</v>
      </c>
      <c r="B1841" s="11" t="s">
        <v>46</v>
      </c>
      <c r="C1841" s="12">
        <v>152.87</v>
      </c>
      <c r="D1841" s="12">
        <v>162.65</v>
      </c>
      <c r="E1841" s="12">
        <v>150.88</v>
      </c>
      <c r="F1841" s="12">
        <v>155.71</v>
      </c>
      <c r="G1841" s="13">
        <v>103659753</v>
      </c>
      <c r="H1841" s="14">
        <v>7.3752992171830997E-3</v>
      </c>
      <c r="I1841" s="14">
        <v>7.3482346891060998E-3</v>
      </c>
      <c r="J1841" s="11">
        <v>2023</v>
      </c>
      <c r="K1841" s="11">
        <v>1</v>
      </c>
      <c r="L1841" s="11">
        <v>1</v>
      </c>
      <c r="M1841" s="11" t="s">
        <v>42</v>
      </c>
    </row>
    <row r="1842" spans="1:13" x14ac:dyDescent="0.2">
      <c r="A1842" s="5">
        <v>44953</v>
      </c>
      <c r="B1842" s="6" t="s">
        <v>46</v>
      </c>
      <c r="C1842" s="7">
        <v>155.29</v>
      </c>
      <c r="D1842" s="7">
        <v>157.93</v>
      </c>
      <c r="E1842" s="7">
        <v>152.62</v>
      </c>
      <c r="F1842" s="7">
        <v>154.91999999999999</v>
      </c>
      <c r="G1842" s="8">
        <v>43188168</v>
      </c>
      <c r="H1842" s="9">
        <v>-5.0735341339670998E-3</v>
      </c>
      <c r="I1842" s="9">
        <v>-5.0864482067819999E-3</v>
      </c>
      <c r="J1842" s="6">
        <v>2023</v>
      </c>
      <c r="K1842" s="6">
        <v>1</v>
      </c>
      <c r="L1842" s="6">
        <v>1</v>
      </c>
      <c r="M1842" s="6" t="s">
        <v>43</v>
      </c>
    </row>
    <row r="1843" spans="1:13" x14ac:dyDescent="0.2">
      <c r="A1843" s="10">
        <v>44956</v>
      </c>
      <c r="B1843" s="11" t="s">
        <v>46</v>
      </c>
      <c r="C1843" s="12">
        <v>151.19999999999999</v>
      </c>
      <c r="D1843" s="12">
        <v>168.24</v>
      </c>
      <c r="E1843" s="12">
        <v>159.65</v>
      </c>
      <c r="F1843" s="12">
        <v>163.58000000000001</v>
      </c>
      <c r="G1843" s="13">
        <v>49957929</v>
      </c>
      <c r="H1843" s="14">
        <v>5.5899819261554497E-2</v>
      </c>
      <c r="I1843" s="14">
        <v>5.4393312660276701E-2</v>
      </c>
      <c r="J1843" s="11">
        <v>2023</v>
      </c>
      <c r="K1843" s="11">
        <v>1</v>
      </c>
      <c r="L1843" s="11">
        <v>1</v>
      </c>
      <c r="M1843" s="11" t="s">
        <v>44</v>
      </c>
    </row>
    <row r="1844" spans="1:13" x14ac:dyDescent="0.2">
      <c r="A1844" s="5">
        <v>44957</v>
      </c>
      <c r="B1844" s="6" t="s">
        <v>46</v>
      </c>
      <c r="C1844" s="7">
        <v>162.74</v>
      </c>
      <c r="D1844" s="7">
        <v>169.41</v>
      </c>
      <c r="E1844" s="7">
        <v>159.07</v>
      </c>
      <c r="F1844" s="7">
        <v>163.99</v>
      </c>
      <c r="G1844" s="8">
        <v>33730829</v>
      </c>
      <c r="H1844" s="9">
        <v>2.5064188776133E-3</v>
      </c>
      <c r="I1844" s="9">
        <v>2.5032830485261E-3</v>
      </c>
      <c r="J1844" s="6">
        <v>2023</v>
      </c>
      <c r="K1844" s="6">
        <v>1</v>
      </c>
      <c r="L1844" s="6">
        <v>1</v>
      </c>
      <c r="M1844" s="6" t="s">
        <v>40</v>
      </c>
    </row>
    <row r="1845" spans="1:13" x14ac:dyDescent="0.2">
      <c r="A1845" s="10">
        <v>44958</v>
      </c>
      <c r="B1845" s="11" t="s">
        <v>46</v>
      </c>
      <c r="C1845" s="12">
        <v>163.47</v>
      </c>
      <c r="D1845" s="12">
        <v>158.85</v>
      </c>
      <c r="E1845" s="12">
        <v>153.37</v>
      </c>
      <c r="F1845" s="12">
        <v>156.15</v>
      </c>
      <c r="G1845" s="13">
        <v>72605692</v>
      </c>
      <c r="H1845" s="14">
        <v>-4.7807793158119401E-2</v>
      </c>
      <c r="I1845" s="14">
        <v>-4.8988366626266697E-2</v>
      </c>
      <c r="J1845" s="11">
        <v>2023</v>
      </c>
      <c r="K1845" s="11">
        <v>2</v>
      </c>
      <c r="L1845" s="11">
        <v>1</v>
      </c>
      <c r="M1845" s="11" t="s">
        <v>41</v>
      </c>
    </row>
    <row r="1846" spans="1:13" x14ac:dyDescent="0.2">
      <c r="A1846" s="5">
        <v>44959</v>
      </c>
      <c r="B1846" s="6" t="s">
        <v>46</v>
      </c>
      <c r="C1846" s="7">
        <v>154.09</v>
      </c>
      <c r="D1846" s="7">
        <v>160.87</v>
      </c>
      <c r="E1846" s="7">
        <v>149.87</v>
      </c>
      <c r="F1846" s="7">
        <v>154.87</v>
      </c>
      <c r="G1846" s="8">
        <v>65003812</v>
      </c>
      <c r="H1846" s="9">
        <v>-8.1972462375921006E-3</v>
      </c>
      <c r="I1846" s="9">
        <v>-8.2310284010045E-3</v>
      </c>
      <c r="J1846" s="6">
        <v>2023</v>
      </c>
      <c r="K1846" s="6">
        <v>2</v>
      </c>
      <c r="L1846" s="6">
        <v>1</v>
      </c>
      <c r="M1846" s="6" t="s">
        <v>42</v>
      </c>
    </row>
    <row r="1847" spans="1:13" x14ac:dyDescent="0.2">
      <c r="A1847" s="10">
        <v>44960</v>
      </c>
      <c r="B1847" s="11" t="s">
        <v>46</v>
      </c>
      <c r="C1847" s="12">
        <v>156.29</v>
      </c>
      <c r="D1847" s="12">
        <v>147.05000000000001</v>
      </c>
      <c r="E1847" s="12">
        <v>139.9</v>
      </c>
      <c r="F1847" s="12">
        <v>142.49</v>
      </c>
      <c r="G1847" s="13">
        <v>63671894</v>
      </c>
      <c r="H1847" s="14">
        <v>-7.9938012526635197E-2</v>
      </c>
      <c r="I1847" s="14">
        <v>-8.3314233520385597E-2</v>
      </c>
      <c r="J1847" s="11">
        <v>2023</v>
      </c>
      <c r="K1847" s="11">
        <v>2</v>
      </c>
      <c r="L1847" s="11">
        <v>1</v>
      </c>
      <c r="M1847" s="11" t="s">
        <v>43</v>
      </c>
    </row>
    <row r="1848" spans="1:13" x14ac:dyDescent="0.2">
      <c r="A1848" s="5">
        <v>44963</v>
      </c>
      <c r="B1848" s="6" t="s">
        <v>46</v>
      </c>
      <c r="C1848" s="7">
        <v>142.11000000000001</v>
      </c>
      <c r="D1848" s="7">
        <v>142.72999999999999</v>
      </c>
      <c r="E1848" s="7">
        <v>128.72999999999999</v>
      </c>
      <c r="F1848" s="7">
        <v>135.91999999999999</v>
      </c>
      <c r="G1848" s="8">
        <v>75185752</v>
      </c>
      <c r="H1848" s="9">
        <v>-4.6108498842024101E-2</v>
      </c>
      <c r="I1848" s="9">
        <v>-4.7205344444020997E-2</v>
      </c>
      <c r="J1848" s="6">
        <v>2023</v>
      </c>
      <c r="K1848" s="6">
        <v>2</v>
      </c>
      <c r="L1848" s="6">
        <v>1</v>
      </c>
      <c r="M1848" s="6" t="s">
        <v>44</v>
      </c>
    </row>
    <row r="1849" spans="1:13" x14ac:dyDescent="0.2">
      <c r="A1849" s="10">
        <v>44964</v>
      </c>
      <c r="B1849" s="11" t="s">
        <v>46</v>
      </c>
      <c r="C1849" s="12">
        <v>134.85</v>
      </c>
      <c r="D1849" s="12">
        <v>141.32</v>
      </c>
      <c r="E1849" s="12">
        <v>137.28</v>
      </c>
      <c r="F1849" s="12">
        <v>139.82</v>
      </c>
      <c r="G1849" s="13">
        <v>43983765</v>
      </c>
      <c r="H1849" s="14">
        <v>2.8693349028840499E-2</v>
      </c>
      <c r="I1849" s="14">
        <v>2.82894037201625E-2</v>
      </c>
      <c r="J1849" s="11">
        <v>2023</v>
      </c>
      <c r="K1849" s="11">
        <v>2</v>
      </c>
      <c r="L1849" s="11">
        <v>1</v>
      </c>
      <c r="M1849" s="11" t="s">
        <v>40</v>
      </c>
    </row>
    <row r="1850" spans="1:13" x14ac:dyDescent="0.2">
      <c r="A1850" s="5">
        <v>44965</v>
      </c>
      <c r="B1850" s="6" t="s">
        <v>46</v>
      </c>
      <c r="C1850" s="7">
        <v>139.27000000000001</v>
      </c>
      <c r="D1850" s="7">
        <v>142.4</v>
      </c>
      <c r="E1850" s="7">
        <v>134.80000000000001</v>
      </c>
      <c r="F1850" s="7">
        <v>138.74</v>
      </c>
      <c r="G1850" s="8">
        <v>45663425</v>
      </c>
      <c r="H1850" s="9">
        <v>-7.7242168502358998E-3</v>
      </c>
      <c r="I1850" s="9">
        <v>-7.7542031266837003E-3</v>
      </c>
      <c r="J1850" s="6">
        <v>2023</v>
      </c>
      <c r="K1850" s="6">
        <v>2</v>
      </c>
      <c r="L1850" s="6">
        <v>1</v>
      </c>
      <c r="M1850" s="6" t="s">
        <v>41</v>
      </c>
    </row>
    <row r="1851" spans="1:13" x14ac:dyDescent="0.2">
      <c r="A1851" s="10">
        <v>44966</v>
      </c>
      <c r="B1851" s="11" t="s">
        <v>46</v>
      </c>
      <c r="C1851" s="12">
        <v>139.34</v>
      </c>
      <c r="D1851" s="12">
        <v>145.65</v>
      </c>
      <c r="E1851" s="12">
        <v>142.37</v>
      </c>
      <c r="F1851" s="12">
        <v>144.41999999999999</v>
      </c>
      <c r="G1851" s="13">
        <v>83511685</v>
      </c>
      <c r="H1851" s="14">
        <v>4.0939887559463498E-2</v>
      </c>
      <c r="I1851" s="14">
        <v>4.0124043065880098E-2</v>
      </c>
      <c r="J1851" s="11">
        <v>2023</v>
      </c>
      <c r="K1851" s="11">
        <v>2</v>
      </c>
      <c r="L1851" s="11">
        <v>1</v>
      </c>
      <c r="M1851" s="11" t="s">
        <v>42</v>
      </c>
    </row>
    <row r="1852" spans="1:13" x14ac:dyDescent="0.2">
      <c r="A1852" s="5">
        <v>44967</v>
      </c>
      <c r="B1852" s="6" t="s">
        <v>46</v>
      </c>
      <c r="C1852" s="7">
        <v>144.55000000000001</v>
      </c>
      <c r="D1852" s="7">
        <v>139.96</v>
      </c>
      <c r="E1852" s="7">
        <v>130.36000000000001</v>
      </c>
      <c r="F1852" s="7">
        <v>133.55000000000001</v>
      </c>
      <c r="G1852" s="8">
        <v>60451502</v>
      </c>
      <c r="H1852" s="9">
        <v>-7.5266583575681806E-2</v>
      </c>
      <c r="I1852" s="9">
        <v>-7.8249781467065405E-2</v>
      </c>
      <c r="J1852" s="6">
        <v>2023</v>
      </c>
      <c r="K1852" s="6">
        <v>2</v>
      </c>
      <c r="L1852" s="6">
        <v>1</v>
      </c>
      <c r="M1852" s="6" t="s">
        <v>43</v>
      </c>
    </row>
    <row r="1853" spans="1:13" x14ac:dyDescent="0.2">
      <c r="A1853" s="10">
        <v>44970</v>
      </c>
      <c r="B1853" s="11" t="s">
        <v>46</v>
      </c>
      <c r="C1853" s="12">
        <v>132.4</v>
      </c>
      <c r="D1853" s="12">
        <v>135.06</v>
      </c>
      <c r="E1853" s="12">
        <v>127.61</v>
      </c>
      <c r="F1853" s="12">
        <v>132.54</v>
      </c>
      <c r="G1853" s="13">
        <v>25693973</v>
      </c>
      <c r="H1853" s="14">
        <v>-7.5627105952827001E-3</v>
      </c>
      <c r="I1853" s="14">
        <v>-7.5914528958891999E-3</v>
      </c>
      <c r="J1853" s="11">
        <v>2023</v>
      </c>
      <c r="K1853" s="11">
        <v>2</v>
      </c>
      <c r="L1853" s="11">
        <v>1</v>
      </c>
      <c r="M1853" s="11" t="s">
        <v>44</v>
      </c>
    </row>
    <row r="1854" spans="1:13" x14ac:dyDescent="0.2">
      <c r="A1854" s="5">
        <v>44971</v>
      </c>
      <c r="B1854" s="6" t="s">
        <v>46</v>
      </c>
      <c r="C1854" s="7">
        <v>132.75</v>
      </c>
      <c r="D1854" s="7">
        <v>132.28</v>
      </c>
      <c r="E1854" s="7">
        <v>126.72</v>
      </c>
      <c r="F1854" s="7">
        <v>130.29</v>
      </c>
      <c r="G1854" s="8">
        <v>57309665</v>
      </c>
      <c r="H1854" s="9">
        <v>-1.6976007243096398E-2</v>
      </c>
      <c r="I1854" s="9">
        <v>-1.7121751445240599E-2</v>
      </c>
      <c r="J1854" s="6">
        <v>2023</v>
      </c>
      <c r="K1854" s="6">
        <v>2</v>
      </c>
      <c r="L1854" s="6">
        <v>1</v>
      </c>
      <c r="M1854" s="6" t="s">
        <v>40</v>
      </c>
    </row>
    <row r="1855" spans="1:13" x14ac:dyDescent="0.2">
      <c r="A1855" s="10">
        <v>44972</v>
      </c>
      <c r="B1855" s="11" t="s">
        <v>46</v>
      </c>
      <c r="C1855" s="12">
        <v>130.21</v>
      </c>
      <c r="D1855" s="12">
        <v>142.05000000000001</v>
      </c>
      <c r="E1855" s="12">
        <v>132.51</v>
      </c>
      <c r="F1855" s="12">
        <v>135.81</v>
      </c>
      <c r="G1855" s="13">
        <v>41993447</v>
      </c>
      <c r="H1855" s="14">
        <v>4.2367027400414599E-2</v>
      </c>
      <c r="I1855" s="14">
        <v>4.1494114901136803E-2</v>
      </c>
      <c r="J1855" s="11">
        <v>2023</v>
      </c>
      <c r="K1855" s="11">
        <v>2</v>
      </c>
      <c r="L1855" s="11">
        <v>1</v>
      </c>
      <c r="M1855" s="11" t="s">
        <v>41</v>
      </c>
    </row>
    <row r="1856" spans="1:13" x14ac:dyDescent="0.2">
      <c r="A1856" s="5">
        <v>44973</v>
      </c>
      <c r="B1856" s="6" t="s">
        <v>46</v>
      </c>
      <c r="C1856" s="7">
        <v>133.91</v>
      </c>
      <c r="D1856" s="7">
        <v>142.78</v>
      </c>
      <c r="E1856" s="7">
        <v>135.24</v>
      </c>
      <c r="F1856" s="7">
        <v>139.93</v>
      </c>
      <c r="G1856" s="8">
        <v>65462309</v>
      </c>
      <c r="H1856" s="9">
        <v>3.0336499521390101E-2</v>
      </c>
      <c r="I1856" s="9">
        <v>2.9885447451645002E-2</v>
      </c>
      <c r="J1856" s="6">
        <v>2023</v>
      </c>
      <c r="K1856" s="6">
        <v>2</v>
      </c>
      <c r="L1856" s="6">
        <v>1</v>
      </c>
      <c r="M1856" s="6" t="s">
        <v>42</v>
      </c>
    </row>
    <row r="1857" spans="1:13" x14ac:dyDescent="0.2">
      <c r="A1857" s="10">
        <v>44974</v>
      </c>
      <c r="B1857" s="11" t="s">
        <v>46</v>
      </c>
      <c r="C1857" s="12">
        <v>139.43</v>
      </c>
      <c r="D1857" s="12">
        <v>146.66999999999999</v>
      </c>
      <c r="E1857" s="12">
        <v>142.46</v>
      </c>
      <c r="F1857" s="12">
        <v>143.99</v>
      </c>
      <c r="G1857" s="13">
        <v>56513533</v>
      </c>
      <c r="H1857" s="14">
        <v>2.9014507253626701E-2</v>
      </c>
      <c r="I1857" s="14">
        <v>2.8601555152556999E-2</v>
      </c>
      <c r="J1857" s="11">
        <v>2023</v>
      </c>
      <c r="K1857" s="11">
        <v>2</v>
      </c>
      <c r="L1857" s="11">
        <v>1</v>
      </c>
      <c r="M1857" s="11" t="s">
        <v>43</v>
      </c>
    </row>
    <row r="1858" spans="1:13" x14ac:dyDescent="0.2">
      <c r="A1858" s="5">
        <v>44977</v>
      </c>
      <c r="B1858" s="6" t="s">
        <v>46</v>
      </c>
      <c r="C1858" s="7">
        <v>145.02000000000001</v>
      </c>
      <c r="D1858" s="7">
        <v>156.88999999999999</v>
      </c>
      <c r="E1858" s="7">
        <v>149.54</v>
      </c>
      <c r="F1858" s="7">
        <v>153.72999999999999</v>
      </c>
      <c r="G1858" s="8">
        <v>29661804</v>
      </c>
      <c r="H1858" s="9">
        <v>6.7643586360163599E-2</v>
      </c>
      <c r="I1858" s="9">
        <v>6.5453964204328696E-2</v>
      </c>
      <c r="J1858" s="6">
        <v>2023</v>
      </c>
      <c r="K1858" s="6">
        <v>2</v>
      </c>
      <c r="L1858" s="6">
        <v>1</v>
      </c>
      <c r="M1858" s="6" t="s">
        <v>44</v>
      </c>
    </row>
    <row r="1859" spans="1:13" x14ac:dyDescent="0.2">
      <c r="A1859" s="10">
        <v>44978</v>
      </c>
      <c r="B1859" s="11" t="s">
        <v>46</v>
      </c>
      <c r="C1859" s="12">
        <v>154.81</v>
      </c>
      <c r="D1859" s="12">
        <v>153.9</v>
      </c>
      <c r="E1859" s="12">
        <v>150.4</v>
      </c>
      <c r="F1859" s="12">
        <v>151.79</v>
      </c>
      <c r="G1859" s="13">
        <v>54199520</v>
      </c>
      <c r="H1859" s="14">
        <v>-1.2619527743446299E-2</v>
      </c>
      <c r="I1859" s="14">
        <v>-1.2699830285740199E-2</v>
      </c>
      <c r="J1859" s="11">
        <v>2023</v>
      </c>
      <c r="K1859" s="11">
        <v>2</v>
      </c>
      <c r="L1859" s="11">
        <v>1</v>
      </c>
      <c r="M1859" s="11" t="s">
        <v>40</v>
      </c>
    </row>
    <row r="1860" spans="1:13" x14ac:dyDescent="0.2">
      <c r="A1860" s="5">
        <v>44979</v>
      </c>
      <c r="B1860" s="6" t="s">
        <v>46</v>
      </c>
      <c r="C1860" s="7">
        <v>151.36000000000001</v>
      </c>
      <c r="D1860" s="7">
        <v>165.27</v>
      </c>
      <c r="E1860" s="7">
        <v>153.55000000000001</v>
      </c>
      <c r="F1860" s="7">
        <v>160.69</v>
      </c>
      <c r="G1860" s="8">
        <v>53261371</v>
      </c>
      <c r="H1860" s="9">
        <v>5.86336385796166E-2</v>
      </c>
      <c r="I1860" s="9">
        <v>5.6979056414894098E-2</v>
      </c>
      <c r="J1860" s="6">
        <v>2023</v>
      </c>
      <c r="K1860" s="6">
        <v>2</v>
      </c>
      <c r="L1860" s="6">
        <v>1</v>
      </c>
      <c r="M1860" s="6" t="s">
        <v>41</v>
      </c>
    </row>
    <row r="1861" spans="1:13" x14ac:dyDescent="0.2">
      <c r="A1861" s="10">
        <v>44980</v>
      </c>
      <c r="B1861" s="11" t="s">
        <v>46</v>
      </c>
      <c r="C1861" s="12">
        <v>162.03</v>
      </c>
      <c r="D1861" s="12">
        <v>159.19999999999999</v>
      </c>
      <c r="E1861" s="12">
        <v>151.02000000000001</v>
      </c>
      <c r="F1861" s="12">
        <v>154.33000000000001</v>
      </c>
      <c r="G1861" s="13">
        <v>55760277</v>
      </c>
      <c r="H1861" s="14">
        <v>-3.95793142074801E-2</v>
      </c>
      <c r="I1861" s="14">
        <v>-4.03838761409216E-2</v>
      </c>
      <c r="J1861" s="11">
        <v>2023</v>
      </c>
      <c r="K1861" s="11">
        <v>2</v>
      </c>
      <c r="L1861" s="11">
        <v>1</v>
      </c>
      <c r="M1861" s="11" t="s">
        <v>42</v>
      </c>
    </row>
    <row r="1862" spans="1:13" x14ac:dyDescent="0.2">
      <c r="A1862" s="5">
        <v>44981</v>
      </c>
      <c r="B1862" s="6" t="s">
        <v>46</v>
      </c>
      <c r="C1862" s="7">
        <v>152.47</v>
      </c>
      <c r="D1862" s="7">
        <v>153.09</v>
      </c>
      <c r="E1862" s="7">
        <v>144.69</v>
      </c>
      <c r="F1862" s="7">
        <v>147.99</v>
      </c>
      <c r="G1862" s="8">
        <v>59423018</v>
      </c>
      <c r="H1862" s="9">
        <v>-4.1080800881228501E-2</v>
      </c>
      <c r="I1862" s="9">
        <v>-4.1948462998983499E-2</v>
      </c>
      <c r="J1862" s="6">
        <v>2023</v>
      </c>
      <c r="K1862" s="6">
        <v>2</v>
      </c>
      <c r="L1862" s="6">
        <v>1</v>
      </c>
      <c r="M1862" s="6" t="s">
        <v>43</v>
      </c>
    </row>
    <row r="1863" spans="1:13" x14ac:dyDescent="0.2">
      <c r="A1863" s="10">
        <v>44984</v>
      </c>
      <c r="B1863" s="11" t="s">
        <v>46</v>
      </c>
      <c r="C1863" s="12">
        <v>146.27000000000001</v>
      </c>
      <c r="D1863" s="12">
        <v>157.9</v>
      </c>
      <c r="E1863" s="12">
        <v>147.46</v>
      </c>
      <c r="F1863" s="12">
        <v>152.97999999999999</v>
      </c>
      <c r="G1863" s="13">
        <v>78320767</v>
      </c>
      <c r="H1863" s="14">
        <v>3.3718494492871003E-2</v>
      </c>
      <c r="I1863" s="14">
        <v>3.3162489979963197E-2</v>
      </c>
      <c r="J1863" s="11">
        <v>2023</v>
      </c>
      <c r="K1863" s="11">
        <v>2</v>
      </c>
      <c r="L1863" s="11">
        <v>1</v>
      </c>
      <c r="M1863" s="11" t="s">
        <v>44</v>
      </c>
    </row>
    <row r="1864" spans="1:13" x14ac:dyDescent="0.2">
      <c r="A1864" s="5">
        <v>44985</v>
      </c>
      <c r="B1864" s="6" t="s">
        <v>46</v>
      </c>
      <c r="C1864" s="7">
        <v>152.51</v>
      </c>
      <c r="D1864" s="7">
        <v>148.16999999999999</v>
      </c>
      <c r="E1864" s="7">
        <v>137.22999999999999</v>
      </c>
      <c r="F1864" s="7">
        <v>144.18</v>
      </c>
      <c r="G1864" s="8">
        <v>56610229</v>
      </c>
      <c r="H1864" s="9">
        <v>-5.7523859328016597E-2</v>
      </c>
      <c r="I1864" s="9">
        <v>-5.9244674917287299E-2</v>
      </c>
      <c r="J1864" s="6">
        <v>2023</v>
      </c>
      <c r="K1864" s="6">
        <v>2</v>
      </c>
      <c r="L1864" s="6">
        <v>1</v>
      </c>
      <c r="M1864" s="6" t="s">
        <v>40</v>
      </c>
    </row>
    <row r="1865" spans="1:13" x14ac:dyDescent="0.2">
      <c r="A1865" s="10">
        <v>44986</v>
      </c>
      <c r="B1865" s="11" t="s">
        <v>46</v>
      </c>
      <c r="C1865" s="12">
        <v>146.83000000000001</v>
      </c>
      <c r="D1865" s="12">
        <v>150.41999999999999</v>
      </c>
      <c r="E1865" s="12">
        <v>145.09</v>
      </c>
      <c r="F1865" s="12">
        <v>147.94</v>
      </c>
      <c r="G1865" s="13">
        <v>50344659</v>
      </c>
      <c r="H1865" s="14">
        <v>2.6078512969898601E-2</v>
      </c>
      <c r="I1865" s="14">
        <v>2.5744267183288899E-2</v>
      </c>
      <c r="J1865" s="11">
        <v>2023</v>
      </c>
      <c r="K1865" s="11">
        <v>3</v>
      </c>
      <c r="L1865" s="11">
        <v>1</v>
      </c>
      <c r="M1865" s="11" t="s">
        <v>41</v>
      </c>
    </row>
    <row r="1866" spans="1:13" x14ac:dyDescent="0.2">
      <c r="A1866" s="5">
        <v>44987</v>
      </c>
      <c r="B1866" s="6" t="s">
        <v>46</v>
      </c>
      <c r="C1866" s="7">
        <v>148.24</v>
      </c>
      <c r="D1866" s="7">
        <v>151.31</v>
      </c>
      <c r="E1866" s="7">
        <v>146.65</v>
      </c>
      <c r="F1866" s="7">
        <v>148.9</v>
      </c>
      <c r="G1866" s="8">
        <v>70556462</v>
      </c>
      <c r="H1866" s="9">
        <v>6.4891172096796998E-3</v>
      </c>
      <c r="I1866" s="9">
        <v>6.4681535302418E-3</v>
      </c>
      <c r="J1866" s="6">
        <v>2023</v>
      </c>
      <c r="K1866" s="6">
        <v>3</v>
      </c>
      <c r="L1866" s="6">
        <v>1</v>
      </c>
      <c r="M1866" s="6" t="s">
        <v>42</v>
      </c>
    </row>
    <row r="1867" spans="1:13" x14ac:dyDescent="0.2">
      <c r="A1867" s="10">
        <v>44988</v>
      </c>
      <c r="B1867" s="11" t="s">
        <v>46</v>
      </c>
      <c r="C1867" s="12">
        <v>148.4</v>
      </c>
      <c r="D1867" s="12">
        <v>158.44</v>
      </c>
      <c r="E1867" s="12">
        <v>152.51</v>
      </c>
      <c r="F1867" s="12">
        <v>155.94999999999999</v>
      </c>
      <c r="G1867" s="13">
        <v>97988019</v>
      </c>
      <c r="H1867" s="14">
        <v>4.7347212894560002E-2</v>
      </c>
      <c r="I1867" s="14">
        <v>4.62605033638488E-2</v>
      </c>
      <c r="J1867" s="11">
        <v>2023</v>
      </c>
      <c r="K1867" s="11">
        <v>3</v>
      </c>
      <c r="L1867" s="11">
        <v>1</v>
      </c>
      <c r="M1867" s="11" t="s">
        <v>43</v>
      </c>
    </row>
    <row r="1868" spans="1:13" x14ac:dyDescent="0.2">
      <c r="A1868" s="5">
        <v>44991</v>
      </c>
      <c r="B1868" s="6" t="s">
        <v>46</v>
      </c>
      <c r="C1868" s="7">
        <v>158.91</v>
      </c>
      <c r="D1868" s="7">
        <v>160.99</v>
      </c>
      <c r="E1868" s="7">
        <v>148.19999999999999</v>
      </c>
      <c r="F1868" s="7">
        <v>155.93</v>
      </c>
      <c r="G1868" s="8">
        <v>65795025</v>
      </c>
      <c r="H1868" s="9">
        <v>-1.282462327667E-4</v>
      </c>
      <c r="I1868" s="9">
        <v>-1.28254457018E-4</v>
      </c>
      <c r="J1868" s="6">
        <v>2023</v>
      </c>
      <c r="K1868" s="6">
        <v>3</v>
      </c>
      <c r="L1868" s="6">
        <v>1</v>
      </c>
      <c r="M1868" s="6" t="s">
        <v>44</v>
      </c>
    </row>
    <row r="1869" spans="1:13" x14ac:dyDescent="0.2">
      <c r="A1869" s="10">
        <v>44992</v>
      </c>
      <c r="B1869" s="11" t="s">
        <v>46</v>
      </c>
      <c r="C1869" s="12">
        <v>155.38</v>
      </c>
      <c r="D1869" s="12">
        <v>162.02000000000001</v>
      </c>
      <c r="E1869" s="12">
        <v>151.53</v>
      </c>
      <c r="F1869" s="12">
        <v>156.66</v>
      </c>
      <c r="G1869" s="13">
        <v>53190767</v>
      </c>
      <c r="H1869" s="14">
        <v>4.6815878920027001E-3</v>
      </c>
      <c r="I1869" s="14">
        <v>4.6706633422983002E-3</v>
      </c>
      <c r="J1869" s="11">
        <v>2023</v>
      </c>
      <c r="K1869" s="11">
        <v>3</v>
      </c>
      <c r="L1869" s="11">
        <v>1</v>
      </c>
      <c r="M1869" s="11" t="s">
        <v>40</v>
      </c>
    </row>
    <row r="1870" spans="1:13" x14ac:dyDescent="0.2">
      <c r="A1870" s="5">
        <v>44993</v>
      </c>
      <c r="B1870" s="6" t="s">
        <v>46</v>
      </c>
      <c r="C1870" s="7">
        <v>160.96</v>
      </c>
      <c r="D1870" s="7">
        <v>165.56</v>
      </c>
      <c r="E1870" s="7">
        <v>154.66999999999999</v>
      </c>
      <c r="F1870" s="7">
        <v>160.33000000000001</v>
      </c>
      <c r="G1870" s="8">
        <v>56927707</v>
      </c>
      <c r="H1870" s="9">
        <v>2.3426528788459099E-2</v>
      </c>
      <c r="I1870" s="9">
        <v>2.31563392616536E-2</v>
      </c>
      <c r="J1870" s="6">
        <v>2023</v>
      </c>
      <c r="K1870" s="6">
        <v>3</v>
      </c>
      <c r="L1870" s="6">
        <v>1</v>
      </c>
      <c r="M1870" s="6" t="s">
        <v>41</v>
      </c>
    </row>
    <row r="1871" spans="1:13" x14ac:dyDescent="0.2">
      <c r="A1871" s="10">
        <v>44994</v>
      </c>
      <c r="B1871" s="11" t="s">
        <v>46</v>
      </c>
      <c r="C1871" s="12">
        <v>159.33000000000001</v>
      </c>
      <c r="D1871" s="12">
        <v>159.41</v>
      </c>
      <c r="E1871" s="12">
        <v>152.88999999999999</v>
      </c>
      <c r="F1871" s="12">
        <v>156.41</v>
      </c>
      <c r="G1871" s="13">
        <v>53992013</v>
      </c>
      <c r="H1871" s="14">
        <v>-2.4449572756190401E-2</v>
      </c>
      <c r="I1871" s="14">
        <v>-2.4753426514595799E-2</v>
      </c>
      <c r="J1871" s="11">
        <v>2023</v>
      </c>
      <c r="K1871" s="11">
        <v>3</v>
      </c>
      <c r="L1871" s="11">
        <v>1</v>
      </c>
      <c r="M1871" s="11" t="s">
        <v>42</v>
      </c>
    </row>
    <row r="1872" spans="1:13" x14ac:dyDescent="0.2">
      <c r="A1872" s="5">
        <v>44995</v>
      </c>
      <c r="B1872" s="6" t="s">
        <v>46</v>
      </c>
      <c r="C1872" s="7">
        <v>154.46</v>
      </c>
      <c r="D1872" s="7">
        <v>154.63</v>
      </c>
      <c r="E1872" s="7">
        <v>150.16999999999999</v>
      </c>
      <c r="F1872" s="7">
        <v>152.30000000000001</v>
      </c>
      <c r="G1872" s="8">
        <v>50278549</v>
      </c>
      <c r="H1872" s="9">
        <v>-2.6277092257528101E-2</v>
      </c>
      <c r="I1872" s="9">
        <v>-2.66285047850339E-2</v>
      </c>
      <c r="J1872" s="6">
        <v>2023</v>
      </c>
      <c r="K1872" s="6">
        <v>3</v>
      </c>
      <c r="L1872" s="6">
        <v>1</v>
      </c>
      <c r="M1872" s="6" t="s">
        <v>43</v>
      </c>
    </row>
    <row r="1873" spans="1:13" x14ac:dyDescent="0.2">
      <c r="A1873" s="10">
        <v>44998</v>
      </c>
      <c r="B1873" s="11" t="s">
        <v>46</v>
      </c>
      <c r="C1873" s="12">
        <v>151.99</v>
      </c>
      <c r="D1873" s="12">
        <v>163.16999999999999</v>
      </c>
      <c r="E1873" s="12">
        <v>150.13999999999999</v>
      </c>
      <c r="F1873" s="12">
        <v>155.65</v>
      </c>
      <c r="G1873" s="13">
        <v>95734071</v>
      </c>
      <c r="H1873" s="14">
        <v>2.1996060407091199E-2</v>
      </c>
      <c r="I1873" s="14">
        <v>2.1757636986500999E-2</v>
      </c>
      <c r="J1873" s="11">
        <v>2023</v>
      </c>
      <c r="K1873" s="11">
        <v>3</v>
      </c>
      <c r="L1873" s="11">
        <v>1</v>
      </c>
      <c r="M1873" s="11" t="s">
        <v>44</v>
      </c>
    </row>
    <row r="1874" spans="1:13" x14ac:dyDescent="0.2">
      <c r="A1874" s="5">
        <v>44999</v>
      </c>
      <c r="B1874" s="6" t="s">
        <v>46</v>
      </c>
      <c r="C1874" s="7">
        <v>155.18</v>
      </c>
      <c r="D1874" s="7">
        <v>158.43</v>
      </c>
      <c r="E1874" s="7">
        <v>152.85</v>
      </c>
      <c r="F1874" s="7">
        <v>155.83000000000001</v>
      </c>
      <c r="G1874" s="8">
        <v>39937150</v>
      </c>
      <c r="H1874" s="9">
        <v>1.1564407324124999E-3</v>
      </c>
      <c r="I1874" s="9">
        <v>1.1557725699059E-3</v>
      </c>
      <c r="J1874" s="6">
        <v>2023</v>
      </c>
      <c r="K1874" s="6">
        <v>3</v>
      </c>
      <c r="L1874" s="6">
        <v>1</v>
      </c>
      <c r="M1874" s="6" t="s">
        <v>40</v>
      </c>
    </row>
    <row r="1875" spans="1:13" x14ac:dyDescent="0.2">
      <c r="A1875" s="10">
        <v>45000</v>
      </c>
      <c r="B1875" s="11" t="s">
        <v>46</v>
      </c>
      <c r="C1875" s="12">
        <v>154.29</v>
      </c>
      <c r="D1875" s="12">
        <v>159.11000000000001</v>
      </c>
      <c r="E1875" s="12">
        <v>149.86000000000001</v>
      </c>
      <c r="F1875" s="12">
        <v>153.61000000000001</v>
      </c>
      <c r="G1875" s="13">
        <v>70703477</v>
      </c>
      <c r="H1875" s="14">
        <v>-1.42462940383751E-2</v>
      </c>
      <c r="I1875" s="14">
        <v>-1.4348746696468901E-2</v>
      </c>
      <c r="J1875" s="11">
        <v>2023</v>
      </c>
      <c r="K1875" s="11">
        <v>3</v>
      </c>
      <c r="L1875" s="11">
        <v>1</v>
      </c>
      <c r="M1875" s="11" t="s">
        <v>41</v>
      </c>
    </row>
    <row r="1876" spans="1:13" x14ac:dyDescent="0.2">
      <c r="A1876" s="5">
        <v>45001</v>
      </c>
      <c r="B1876" s="6" t="s">
        <v>46</v>
      </c>
      <c r="C1876" s="7">
        <v>158.52000000000001</v>
      </c>
      <c r="D1876" s="7">
        <v>157.38</v>
      </c>
      <c r="E1876" s="7">
        <v>150.41999999999999</v>
      </c>
      <c r="F1876" s="7">
        <v>153.44999999999999</v>
      </c>
      <c r="G1876" s="8">
        <v>48147341</v>
      </c>
      <c r="H1876" s="9">
        <v>-1.0415988542413E-3</v>
      </c>
      <c r="I1876" s="9">
        <v>-1.0421416953090999E-3</v>
      </c>
      <c r="J1876" s="6">
        <v>2023</v>
      </c>
      <c r="K1876" s="6">
        <v>3</v>
      </c>
      <c r="L1876" s="6">
        <v>1</v>
      </c>
      <c r="M1876" s="6" t="s">
        <v>42</v>
      </c>
    </row>
    <row r="1877" spans="1:13" x14ac:dyDescent="0.2">
      <c r="A1877" s="10">
        <v>45002</v>
      </c>
      <c r="B1877" s="11" t="s">
        <v>46</v>
      </c>
      <c r="C1877" s="12">
        <v>154.05000000000001</v>
      </c>
      <c r="D1877" s="12">
        <v>166.49</v>
      </c>
      <c r="E1877" s="12">
        <v>161.49</v>
      </c>
      <c r="F1877" s="12">
        <v>164.19</v>
      </c>
      <c r="G1877" s="13">
        <v>32069238</v>
      </c>
      <c r="H1877" s="14">
        <v>6.9990224828934494E-2</v>
      </c>
      <c r="I1877" s="14">
        <v>6.7649512758191296E-2</v>
      </c>
      <c r="J1877" s="11">
        <v>2023</v>
      </c>
      <c r="K1877" s="11">
        <v>3</v>
      </c>
      <c r="L1877" s="11">
        <v>1</v>
      </c>
      <c r="M1877" s="11" t="s">
        <v>43</v>
      </c>
    </row>
    <row r="1878" spans="1:13" x14ac:dyDescent="0.2">
      <c r="A1878" s="5">
        <v>45005</v>
      </c>
      <c r="B1878" s="6" t="s">
        <v>46</v>
      </c>
      <c r="C1878" s="7">
        <v>165.12</v>
      </c>
      <c r="D1878" s="7">
        <v>168.55</v>
      </c>
      <c r="E1878" s="7">
        <v>155.35</v>
      </c>
      <c r="F1878" s="7">
        <v>161.61000000000001</v>
      </c>
      <c r="G1878" s="8">
        <v>47253545</v>
      </c>
      <c r="H1878" s="9">
        <v>-1.57135026493695E-2</v>
      </c>
      <c r="I1878" s="9">
        <v>-1.5838268463384299E-2</v>
      </c>
      <c r="J1878" s="6">
        <v>2023</v>
      </c>
      <c r="K1878" s="6">
        <v>3</v>
      </c>
      <c r="L1878" s="6">
        <v>1</v>
      </c>
      <c r="M1878" s="6" t="s">
        <v>44</v>
      </c>
    </row>
    <row r="1879" spans="1:13" x14ac:dyDescent="0.2">
      <c r="A1879" s="10">
        <v>45006</v>
      </c>
      <c r="B1879" s="11" t="s">
        <v>46</v>
      </c>
      <c r="C1879" s="12">
        <v>160.69999999999999</v>
      </c>
      <c r="D1879" s="12">
        <v>166.64</v>
      </c>
      <c r="E1879" s="12">
        <v>150.41</v>
      </c>
      <c r="F1879" s="12">
        <v>158.88999999999999</v>
      </c>
      <c r="G1879" s="13">
        <v>42435711</v>
      </c>
      <c r="H1879" s="14">
        <v>-1.68306416682137E-2</v>
      </c>
      <c r="I1879" s="14">
        <v>-1.6973886460276599E-2</v>
      </c>
      <c r="J1879" s="11">
        <v>2023</v>
      </c>
      <c r="K1879" s="11">
        <v>3</v>
      </c>
      <c r="L1879" s="11">
        <v>1</v>
      </c>
      <c r="M1879" s="11" t="s">
        <v>40</v>
      </c>
    </row>
    <row r="1880" spans="1:13" x14ac:dyDescent="0.2">
      <c r="A1880" s="5">
        <v>45007</v>
      </c>
      <c r="B1880" s="6" t="s">
        <v>46</v>
      </c>
      <c r="C1880" s="7">
        <v>157.76</v>
      </c>
      <c r="D1880" s="7">
        <v>153.87</v>
      </c>
      <c r="E1880" s="7">
        <v>142.91</v>
      </c>
      <c r="F1880" s="7">
        <v>148.51</v>
      </c>
      <c r="G1880" s="8">
        <v>59459547</v>
      </c>
      <c r="H1880" s="9">
        <v>-6.5328214488010503E-2</v>
      </c>
      <c r="I1880" s="9">
        <v>-6.7559842857421698E-2</v>
      </c>
      <c r="J1880" s="6">
        <v>2023</v>
      </c>
      <c r="K1880" s="6">
        <v>3</v>
      </c>
      <c r="L1880" s="6">
        <v>1</v>
      </c>
      <c r="M1880" s="6" t="s">
        <v>41</v>
      </c>
    </row>
    <row r="1881" spans="1:13" x14ac:dyDescent="0.2">
      <c r="A1881" s="10">
        <v>45008</v>
      </c>
      <c r="B1881" s="11" t="s">
        <v>46</v>
      </c>
      <c r="C1881" s="12">
        <v>150.38</v>
      </c>
      <c r="D1881" s="12">
        <v>151.33000000000001</v>
      </c>
      <c r="E1881" s="12">
        <v>144.49</v>
      </c>
      <c r="F1881" s="12">
        <v>148.6</v>
      </c>
      <c r="G1881" s="13">
        <v>51388431</v>
      </c>
      <c r="H1881" s="14">
        <v>6.0601979664659999E-4</v>
      </c>
      <c r="I1881" s="14">
        <v>6.058362408049E-4</v>
      </c>
      <c r="J1881" s="11">
        <v>2023</v>
      </c>
      <c r="K1881" s="11">
        <v>3</v>
      </c>
      <c r="L1881" s="11">
        <v>1</v>
      </c>
      <c r="M1881" s="11" t="s">
        <v>42</v>
      </c>
    </row>
    <row r="1882" spans="1:13" x14ac:dyDescent="0.2">
      <c r="A1882" s="5">
        <v>45009</v>
      </c>
      <c r="B1882" s="6" t="s">
        <v>46</v>
      </c>
      <c r="C1882" s="7">
        <v>145.54</v>
      </c>
      <c r="D1882" s="7">
        <v>155.69</v>
      </c>
      <c r="E1882" s="7">
        <v>149.69</v>
      </c>
      <c r="F1882" s="7">
        <v>153</v>
      </c>
      <c r="G1882" s="8">
        <v>36796949</v>
      </c>
      <c r="H1882" s="9">
        <v>2.9609690444145399E-2</v>
      </c>
      <c r="I1882" s="9">
        <v>2.9179789108776701E-2</v>
      </c>
      <c r="J1882" s="6">
        <v>2023</v>
      </c>
      <c r="K1882" s="6">
        <v>3</v>
      </c>
      <c r="L1882" s="6">
        <v>1</v>
      </c>
      <c r="M1882" s="6" t="s">
        <v>43</v>
      </c>
    </row>
    <row r="1883" spans="1:13" x14ac:dyDescent="0.2">
      <c r="A1883" s="10">
        <v>45012</v>
      </c>
      <c r="B1883" s="11" t="s">
        <v>46</v>
      </c>
      <c r="C1883" s="12">
        <v>150.86000000000001</v>
      </c>
      <c r="D1883" s="12">
        <v>165.31</v>
      </c>
      <c r="E1883" s="12">
        <v>155.02000000000001</v>
      </c>
      <c r="F1883" s="12">
        <v>158.69999999999999</v>
      </c>
      <c r="G1883" s="13">
        <v>77736537</v>
      </c>
      <c r="H1883" s="14">
        <v>3.7254901960784098E-2</v>
      </c>
      <c r="I1883" s="14">
        <v>3.65777061399278E-2</v>
      </c>
      <c r="J1883" s="11">
        <v>2023</v>
      </c>
      <c r="K1883" s="11">
        <v>3</v>
      </c>
      <c r="L1883" s="11">
        <v>1</v>
      </c>
      <c r="M1883" s="11" t="s">
        <v>44</v>
      </c>
    </row>
    <row r="1884" spans="1:13" x14ac:dyDescent="0.2">
      <c r="A1884" s="5">
        <v>45013</v>
      </c>
      <c r="B1884" s="6" t="s">
        <v>46</v>
      </c>
      <c r="C1884" s="7">
        <v>158.22</v>
      </c>
      <c r="D1884" s="7">
        <v>163.95</v>
      </c>
      <c r="E1884" s="7">
        <v>156.47999999999999</v>
      </c>
      <c r="F1884" s="7">
        <v>159.78</v>
      </c>
      <c r="G1884" s="8">
        <v>69342861</v>
      </c>
      <c r="H1884" s="9">
        <v>6.8052930056712001E-3</v>
      </c>
      <c r="I1884" s="9">
        <v>6.7822415215325997E-3</v>
      </c>
      <c r="J1884" s="6">
        <v>2023</v>
      </c>
      <c r="K1884" s="6">
        <v>3</v>
      </c>
      <c r="L1884" s="6">
        <v>1</v>
      </c>
      <c r="M1884" s="6" t="s">
        <v>40</v>
      </c>
    </row>
    <row r="1885" spans="1:13" x14ac:dyDescent="0.2">
      <c r="A1885" s="10">
        <v>45014</v>
      </c>
      <c r="B1885" s="11" t="s">
        <v>46</v>
      </c>
      <c r="C1885" s="12">
        <v>162.43</v>
      </c>
      <c r="D1885" s="12">
        <v>171.39</v>
      </c>
      <c r="E1885" s="12">
        <v>163.5</v>
      </c>
      <c r="F1885" s="12">
        <v>166.55</v>
      </c>
      <c r="G1885" s="13">
        <v>80466396</v>
      </c>
      <c r="H1885" s="14">
        <v>4.2370759794717799E-2</v>
      </c>
      <c r="I1885" s="14">
        <v>4.1497695585792797E-2</v>
      </c>
      <c r="J1885" s="11">
        <v>2023</v>
      </c>
      <c r="K1885" s="11">
        <v>3</v>
      </c>
      <c r="L1885" s="11">
        <v>1</v>
      </c>
      <c r="M1885" s="11" t="s">
        <v>41</v>
      </c>
    </row>
    <row r="1886" spans="1:13" x14ac:dyDescent="0.2">
      <c r="A1886" s="5">
        <v>45015</v>
      </c>
      <c r="B1886" s="6" t="s">
        <v>46</v>
      </c>
      <c r="C1886" s="7">
        <v>165.78</v>
      </c>
      <c r="D1886" s="7">
        <v>176.83</v>
      </c>
      <c r="E1886" s="7">
        <v>168.29</v>
      </c>
      <c r="F1886" s="7">
        <v>172.01</v>
      </c>
      <c r="G1886" s="8">
        <v>53683860</v>
      </c>
      <c r="H1886" s="9">
        <v>3.2782948063644297E-2</v>
      </c>
      <c r="I1886" s="9">
        <v>3.2257050018610602E-2</v>
      </c>
      <c r="J1886" s="6">
        <v>2023</v>
      </c>
      <c r="K1886" s="6">
        <v>3</v>
      </c>
      <c r="L1886" s="6">
        <v>1</v>
      </c>
      <c r="M1886" s="6" t="s">
        <v>42</v>
      </c>
    </row>
    <row r="1887" spans="1:13" x14ac:dyDescent="0.2">
      <c r="A1887" s="10">
        <v>45016</v>
      </c>
      <c r="B1887" s="11" t="s">
        <v>46</v>
      </c>
      <c r="C1887" s="12">
        <v>172.89</v>
      </c>
      <c r="D1887" s="12">
        <v>183.65</v>
      </c>
      <c r="E1887" s="12">
        <v>176.9</v>
      </c>
      <c r="F1887" s="12">
        <v>180.45</v>
      </c>
      <c r="G1887" s="13">
        <v>49466866</v>
      </c>
      <c r="H1887" s="14">
        <v>4.9066914714260799E-2</v>
      </c>
      <c r="I1887" s="14">
        <v>4.7901116430497999E-2</v>
      </c>
      <c r="J1887" s="11">
        <v>2023</v>
      </c>
      <c r="K1887" s="11">
        <v>3</v>
      </c>
      <c r="L1887" s="11">
        <v>1</v>
      </c>
      <c r="M1887" s="11" t="s">
        <v>43</v>
      </c>
    </row>
    <row r="1888" spans="1:13" x14ac:dyDescent="0.2">
      <c r="A1888" s="5">
        <v>45019</v>
      </c>
      <c r="B1888" s="6" t="s">
        <v>46</v>
      </c>
      <c r="C1888" s="7">
        <v>180.51</v>
      </c>
      <c r="D1888" s="7">
        <v>190.04</v>
      </c>
      <c r="E1888" s="7">
        <v>186.69</v>
      </c>
      <c r="F1888" s="7">
        <v>188.31</v>
      </c>
      <c r="G1888" s="8">
        <v>61749825</v>
      </c>
      <c r="H1888" s="9">
        <v>4.3557772236076403E-2</v>
      </c>
      <c r="I1888" s="9">
        <v>4.2635809908752403E-2</v>
      </c>
      <c r="J1888" s="6">
        <v>2023</v>
      </c>
      <c r="K1888" s="6">
        <v>4</v>
      </c>
      <c r="L1888" s="6">
        <v>2</v>
      </c>
      <c r="M1888" s="6" t="s">
        <v>44</v>
      </c>
    </row>
    <row r="1889" spans="1:13" x14ac:dyDescent="0.2">
      <c r="A1889" s="10">
        <v>45020</v>
      </c>
      <c r="B1889" s="11" t="s">
        <v>46</v>
      </c>
      <c r="C1889" s="12">
        <v>191.31</v>
      </c>
      <c r="D1889" s="12">
        <v>206.61</v>
      </c>
      <c r="E1889" s="12">
        <v>196.38</v>
      </c>
      <c r="F1889" s="12">
        <v>201.29</v>
      </c>
      <c r="G1889" s="13">
        <v>42046682</v>
      </c>
      <c r="H1889" s="14">
        <v>6.8928893845254996E-2</v>
      </c>
      <c r="I1889" s="14">
        <v>6.6657113315390204E-2</v>
      </c>
      <c r="J1889" s="11">
        <v>2023</v>
      </c>
      <c r="K1889" s="11">
        <v>4</v>
      </c>
      <c r="L1889" s="11">
        <v>2</v>
      </c>
      <c r="M1889" s="11" t="s">
        <v>40</v>
      </c>
    </row>
    <row r="1890" spans="1:13" x14ac:dyDescent="0.2">
      <c r="A1890" s="5">
        <v>45021</v>
      </c>
      <c r="B1890" s="6" t="s">
        <v>46</v>
      </c>
      <c r="C1890" s="7">
        <v>197.37</v>
      </c>
      <c r="D1890" s="7">
        <v>204.18</v>
      </c>
      <c r="E1890" s="7">
        <v>195.12</v>
      </c>
      <c r="F1890" s="7">
        <v>200.36</v>
      </c>
      <c r="G1890" s="8">
        <v>51989453</v>
      </c>
      <c r="H1890" s="9">
        <v>-4.6201997118583997E-3</v>
      </c>
      <c r="I1890" s="9">
        <v>-4.6309058235243002E-3</v>
      </c>
      <c r="J1890" s="6">
        <v>2023</v>
      </c>
      <c r="K1890" s="6">
        <v>4</v>
      </c>
      <c r="L1890" s="6">
        <v>2</v>
      </c>
      <c r="M1890" s="6" t="s">
        <v>41</v>
      </c>
    </row>
    <row r="1891" spans="1:13" x14ac:dyDescent="0.2">
      <c r="A1891" s="10">
        <v>45022</v>
      </c>
      <c r="B1891" s="11" t="s">
        <v>46</v>
      </c>
      <c r="C1891" s="12">
        <v>202.17</v>
      </c>
      <c r="D1891" s="12">
        <v>193.86</v>
      </c>
      <c r="E1891" s="12">
        <v>187.88</v>
      </c>
      <c r="F1891" s="12">
        <v>190.21</v>
      </c>
      <c r="G1891" s="13">
        <v>47433068</v>
      </c>
      <c r="H1891" s="14">
        <v>-5.0658814134557799E-2</v>
      </c>
      <c r="I1891" s="14">
        <v>-5.1987023524666401E-2</v>
      </c>
      <c r="J1891" s="11">
        <v>2023</v>
      </c>
      <c r="K1891" s="11">
        <v>4</v>
      </c>
      <c r="L1891" s="11">
        <v>2</v>
      </c>
      <c r="M1891" s="11" t="s">
        <v>42</v>
      </c>
    </row>
    <row r="1892" spans="1:13" x14ac:dyDescent="0.2">
      <c r="A1892" s="5">
        <v>45023</v>
      </c>
      <c r="B1892" s="6" t="s">
        <v>46</v>
      </c>
      <c r="C1892" s="7">
        <v>189.74</v>
      </c>
      <c r="D1892" s="7">
        <v>199.87</v>
      </c>
      <c r="E1892" s="7">
        <v>193.18</v>
      </c>
      <c r="F1892" s="7">
        <v>195.91</v>
      </c>
      <c r="G1892" s="8">
        <v>32256278</v>
      </c>
      <c r="H1892" s="9">
        <v>2.99668787130014E-2</v>
      </c>
      <c r="I1892" s="9">
        <v>2.9526645135191099E-2</v>
      </c>
      <c r="J1892" s="6">
        <v>2023</v>
      </c>
      <c r="K1892" s="6">
        <v>4</v>
      </c>
      <c r="L1892" s="6">
        <v>2</v>
      </c>
      <c r="M1892" s="6" t="s">
        <v>43</v>
      </c>
    </row>
    <row r="1893" spans="1:13" x14ac:dyDescent="0.2">
      <c r="A1893" s="10">
        <v>45026</v>
      </c>
      <c r="B1893" s="11" t="s">
        <v>46</v>
      </c>
      <c r="C1893" s="12">
        <v>198.13</v>
      </c>
      <c r="D1893" s="12">
        <v>213.93</v>
      </c>
      <c r="E1893" s="12">
        <v>196.83</v>
      </c>
      <c r="F1893" s="12">
        <v>202.74</v>
      </c>
      <c r="G1893" s="13">
        <v>51948853</v>
      </c>
      <c r="H1893" s="14">
        <v>3.4862947271706302E-2</v>
      </c>
      <c r="I1893" s="14">
        <v>3.4268999854312698E-2</v>
      </c>
      <c r="J1893" s="11">
        <v>2023</v>
      </c>
      <c r="K1893" s="11">
        <v>4</v>
      </c>
      <c r="L1893" s="11">
        <v>2</v>
      </c>
      <c r="M1893" s="11" t="s">
        <v>44</v>
      </c>
    </row>
    <row r="1894" spans="1:13" x14ac:dyDescent="0.2">
      <c r="A1894" s="5">
        <v>45027</v>
      </c>
      <c r="B1894" s="6" t="s">
        <v>46</v>
      </c>
      <c r="C1894" s="7">
        <v>200.7</v>
      </c>
      <c r="D1894" s="7">
        <v>224.43</v>
      </c>
      <c r="E1894" s="7">
        <v>211.52</v>
      </c>
      <c r="F1894" s="7">
        <v>216.71</v>
      </c>
      <c r="G1894" s="8">
        <v>43804341</v>
      </c>
      <c r="H1894" s="9">
        <v>6.8905987964880996E-2</v>
      </c>
      <c r="I1894" s="9">
        <v>6.6635684269985604E-2</v>
      </c>
      <c r="J1894" s="6">
        <v>2023</v>
      </c>
      <c r="K1894" s="6">
        <v>4</v>
      </c>
      <c r="L1894" s="6">
        <v>2</v>
      </c>
      <c r="M1894" s="6" t="s">
        <v>40</v>
      </c>
    </row>
    <row r="1895" spans="1:13" x14ac:dyDescent="0.2">
      <c r="A1895" s="10">
        <v>45028</v>
      </c>
      <c r="B1895" s="11" t="s">
        <v>46</v>
      </c>
      <c r="C1895" s="12">
        <v>216.77</v>
      </c>
      <c r="D1895" s="12">
        <v>237.2</v>
      </c>
      <c r="E1895" s="12">
        <v>221.9</v>
      </c>
      <c r="F1895" s="12">
        <v>228.91</v>
      </c>
      <c r="G1895" s="13">
        <v>46490935</v>
      </c>
      <c r="H1895" s="14">
        <v>5.6296433021087999E-2</v>
      </c>
      <c r="I1895" s="14">
        <v>5.4768858979674102E-2</v>
      </c>
      <c r="J1895" s="11">
        <v>2023</v>
      </c>
      <c r="K1895" s="11">
        <v>4</v>
      </c>
      <c r="L1895" s="11">
        <v>2</v>
      </c>
      <c r="M1895" s="11" t="s">
        <v>41</v>
      </c>
    </row>
    <row r="1896" spans="1:13" x14ac:dyDescent="0.2">
      <c r="A1896" s="5">
        <v>45029</v>
      </c>
      <c r="B1896" s="6" t="s">
        <v>46</v>
      </c>
      <c r="C1896" s="7">
        <v>228.63</v>
      </c>
      <c r="D1896" s="7">
        <v>251.59</v>
      </c>
      <c r="E1896" s="7">
        <v>244.74</v>
      </c>
      <c r="F1896" s="7">
        <v>248.48</v>
      </c>
      <c r="G1896" s="8">
        <v>55765672</v>
      </c>
      <c r="H1896" s="9">
        <v>8.5492114804945202E-2</v>
      </c>
      <c r="I1896" s="9">
        <v>8.20334461964633E-2</v>
      </c>
      <c r="J1896" s="6">
        <v>2023</v>
      </c>
      <c r="K1896" s="6">
        <v>4</v>
      </c>
      <c r="L1896" s="6">
        <v>2</v>
      </c>
      <c r="M1896" s="6" t="s">
        <v>42</v>
      </c>
    </row>
    <row r="1897" spans="1:13" x14ac:dyDescent="0.2">
      <c r="A1897" s="10">
        <v>45030</v>
      </c>
      <c r="B1897" s="11" t="s">
        <v>46</v>
      </c>
      <c r="C1897" s="12">
        <v>245.42</v>
      </c>
      <c r="D1897" s="12">
        <v>268.25</v>
      </c>
      <c r="E1897" s="12">
        <v>242.36</v>
      </c>
      <c r="F1897" s="12">
        <v>255.46</v>
      </c>
      <c r="G1897" s="13">
        <v>73243019</v>
      </c>
      <c r="H1897" s="14">
        <v>2.8090792015453999E-2</v>
      </c>
      <c r="I1897" s="14">
        <v>2.7703482214253901E-2</v>
      </c>
      <c r="J1897" s="11">
        <v>2023</v>
      </c>
      <c r="K1897" s="11">
        <v>4</v>
      </c>
      <c r="L1897" s="11">
        <v>2</v>
      </c>
      <c r="M1897" s="11" t="s">
        <v>43</v>
      </c>
    </row>
    <row r="1898" spans="1:13" x14ac:dyDescent="0.2">
      <c r="A1898" s="5">
        <v>45033</v>
      </c>
      <c r="B1898" s="6" t="s">
        <v>46</v>
      </c>
      <c r="C1898" s="7">
        <v>251.44</v>
      </c>
      <c r="D1898" s="7">
        <v>271.64</v>
      </c>
      <c r="E1898" s="7">
        <v>246.78</v>
      </c>
      <c r="F1898" s="7">
        <v>258.47000000000003</v>
      </c>
      <c r="G1898" s="8">
        <v>38760123</v>
      </c>
      <c r="H1898" s="9">
        <v>1.1782666562279699E-2</v>
      </c>
      <c r="I1898" s="9">
        <v>1.1713791440440701E-2</v>
      </c>
      <c r="J1898" s="6">
        <v>2023</v>
      </c>
      <c r="K1898" s="6">
        <v>4</v>
      </c>
      <c r="L1898" s="6">
        <v>2</v>
      </c>
      <c r="M1898" s="6" t="s">
        <v>44</v>
      </c>
    </row>
    <row r="1899" spans="1:13" x14ac:dyDescent="0.2">
      <c r="A1899" s="10">
        <v>45034</v>
      </c>
      <c r="B1899" s="11" t="s">
        <v>46</v>
      </c>
      <c r="C1899" s="12">
        <v>256.62</v>
      </c>
      <c r="D1899" s="12">
        <v>252.59</v>
      </c>
      <c r="E1899" s="12">
        <v>237.49</v>
      </c>
      <c r="F1899" s="12">
        <v>244.79</v>
      </c>
      <c r="G1899" s="13">
        <v>45198122</v>
      </c>
      <c r="H1899" s="14">
        <v>-5.2926838704685397E-2</v>
      </c>
      <c r="I1899" s="14">
        <v>-5.4378932924473898E-2</v>
      </c>
      <c r="J1899" s="11">
        <v>2023</v>
      </c>
      <c r="K1899" s="11">
        <v>4</v>
      </c>
      <c r="L1899" s="11">
        <v>2</v>
      </c>
      <c r="M1899" s="11" t="s">
        <v>40</v>
      </c>
    </row>
    <row r="1900" spans="1:13" x14ac:dyDescent="0.2">
      <c r="A1900" s="5">
        <v>45035</v>
      </c>
      <c r="B1900" s="6" t="s">
        <v>46</v>
      </c>
      <c r="C1900" s="7">
        <v>245.18</v>
      </c>
      <c r="D1900" s="7">
        <v>251.83</v>
      </c>
      <c r="E1900" s="7">
        <v>241.97</v>
      </c>
      <c r="F1900" s="7">
        <v>248.48</v>
      </c>
      <c r="G1900" s="8">
        <v>39745562</v>
      </c>
      <c r="H1900" s="9">
        <v>1.5074145185669199E-2</v>
      </c>
      <c r="I1900" s="9">
        <v>1.4961659269779101E-2</v>
      </c>
      <c r="J1900" s="6">
        <v>2023</v>
      </c>
      <c r="K1900" s="6">
        <v>4</v>
      </c>
      <c r="L1900" s="6">
        <v>2</v>
      </c>
      <c r="M1900" s="6" t="s">
        <v>41</v>
      </c>
    </row>
    <row r="1901" spans="1:13" x14ac:dyDescent="0.2">
      <c r="A1901" s="10">
        <v>45036</v>
      </c>
      <c r="B1901" s="11" t="s">
        <v>46</v>
      </c>
      <c r="C1901" s="12">
        <v>246.17</v>
      </c>
      <c r="D1901" s="12">
        <v>252.13</v>
      </c>
      <c r="E1901" s="12">
        <v>235.65</v>
      </c>
      <c r="F1901" s="12">
        <v>243.49</v>
      </c>
      <c r="G1901" s="13">
        <v>38976886</v>
      </c>
      <c r="H1901" s="14">
        <v>-2.0082099162910299E-2</v>
      </c>
      <c r="I1901" s="14">
        <v>-2.0286485482842901E-2</v>
      </c>
      <c r="J1901" s="11">
        <v>2023</v>
      </c>
      <c r="K1901" s="11">
        <v>4</v>
      </c>
      <c r="L1901" s="11">
        <v>2</v>
      </c>
      <c r="M1901" s="11" t="s">
        <v>42</v>
      </c>
    </row>
    <row r="1902" spans="1:13" x14ac:dyDescent="0.2">
      <c r="A1902" s="5">
        <v>45037</v>
      </c>
      <c r="B1902" s="6" t="s">
        <v>46</v>
      </c>
      <c r="C1902" s="7">
        <v>242.5</v>
      </c>
      <c r="D1902" s="7">
        <v>252.32</v>
      </c>
      <c r="E1902" s="7">
        <v>236.42</v>
      </c>
      <c r="F1902" s="7">
        <v>246.18</v>
      </c>
      <c r="G1902" s="8">
        <v>41831612</v>
      </c>
      <c r="H1902" s="9">
        <v>1.1047681629635601E-2</v>
      </c>
      <c r="I1902" s="9">
        <v>1.09871017646157E-2</v>
      </c>
      <c r="J1902" s="6">
        <v>2023</v>
      </c>
      <c r="K1902" s="6">
        <v>4</v>
      </c>
      <c r="L1902" s="6">
        <v>2</v>
      </c>
      <c r="M1902" s="6" t="s">
        <v>43</v>
      </c>
    </row>
    <row r="1903" spans="1:13" x14ac:dyDescent="0.2">
      <c r="A1903" s="10">
        <v>45040</v>
      </c>
      <c r="B1903" s="11" t="s">
        <v>46</v>
      </c>
      <c r="C1903" s="12">
        <v>240.48</v>
      </c>
      <c r="D1903" s="12">
        <v>252.93</v>
      </c>
      <c r="E1903" s="12">
        <v>239.4</v>
      </c>
      <c r="F1903" s="12">
        <v>247.31</v>
      </c>
      <c r="G1903" s="13">
        <v>47138398</v>
      </c>
      <c r="H1903" s="14">
        <v>4.590137297912E-3</v>
      </c>
      <c r="I1903" s="14">
        <v>4.5796347442172997E-3</v>
      </c>
      <c r="J1903" s="11">
        <v>2023</v>
      </c>
      <c r="K1903" s="11">
        <v>4</v>
      </c>
      <c r="L1903" s="11">
        <v>2</v>
      </c>
      <c r="M1903" s="11" t="s">
        <v>44</v>
      </c>
    </row>
    <row r="1904" spans="1:13" x14ac:dyDescent="0.2">
      <c r="A1904" s="5">
        <v>45041</v>
      </c>
      <c r="B1904" s="6" t="s">
        <v>46</v>
      </c>
      <c r="C1904" s="7">
        <v>246.18</v>
      </c>
      <c r="D1904" s="7">
        <v>264.45999999999998</v>
      </c>
      <c r="E1904" s="7">
        <v>243.95</v>
      </c>
      <c r="F1904" s="7">
        <v>252.72</v>
      </c>
      <c r="G1904" s="8">
        <v>59607684</v>
      </c>
      <c r="H1904" s="9">
        <v>2.1875379078888799E-2</v>
      </c>
      <c r="I1904" s="9">
        <v>2.16395460674625E-2</v>
      </c>
      <c r="J1904" s="6">
        <v>2023</v>
      </c>
      <c r="K1904" s="6">
        <v>4</v>
      </c>
      <c r="L1904" s="6">
        <v>2</v>
      </c>
      <c r="M1904" s="6" t="s">
        <v>40</v>
      </c>
    </row>
    <row r="1905" spans="1:13" x14ac:dyDescent="0.2">
      <c r="A1905" s="10">
        <v>45042</v>
      </c>
      <c r="B1905" s="11" t="s">
        <v>46</v>
      </c>
      <c r="C1905" s="12">
        <v>255.9</v>
      </c>
      <c r="D1905" s="12">
        <v>261.83</v>
      </c>
      <c r="E1905" s="12">
        <v>245.8</v>
      </c>
      <c r="F1905" s="12">
        <v>252.3</v>
      </c>
      <c r="G1905" s="13">
        <v>55045313</v>
      </c>
      <c r="H1905" s="14">
        <v>-1.6619183285849E-3</v>
      </c>
      <c r="I1905" s="14">
        <v>-1.6633008468175999E-3</v>
      </c>
      <c r="J1905" s="11">
        <v>2023</v>
      </c>
      <c r="K1905" s="11">
        <v>4</v>
      </c>
      <c r="L1905" s="11">
        <v>2</v>
      </c>
      <c r="M1905" s="11" t="s">
        <v>41</v>
      </c>
    </row>
    <row r="1906" spans="1:13" x14ac:dyDescent="0.2">
      <c r="A1906" s="5">
        <v>45043</v>
      </c>
      <c r="B1906" s="6" t="s">
        <v>46</v>
      </c>
      <c r="C1906" s="7">
        <v>254.49</v>
      </c>
      <c r="D1906" s="7">
        <v>266.60000000000002</v>
      </c>
      <c r="E1906" s="7">
        <v>258.97000000000003</v>
      </c>
      <c r="F1906" s="7">
        <v>262.76</v>
      </c>
      <c r="G1906" s="8">
        <v>36414458</v>
      </c>
      <c r="H1906" s="9">
        <v>4.1458581054300399E-2</v>
      </c>
      <c r="I1906" s="9">
        <v>4.0622212377260103E-2</v>
      </c>
      <c r="J1906" s="6">
        <v>2023</v>
      </c>
      <c r="K1906" s="6">
        <v>4</v>
      </c>
      <c r="L1906" s="6">
        <v>2</v>
      </c>
      <c r="M1906" s="6" t="s">
        <v>42</v>
      </c>
    </row>
    <row r="1907" spans="1:13" x14ac:dyDescent="0.2">
      <c r="A1907" s="10">
        <v>45044</v>
      </c>
      <c r="B1907" s="11" t="s">
        <v>46</v>
      </c>
      <c r="C1907" s="12">
        <v>262.48</v>
      </c>
      <c r="D1907" s="12">
        <v>239.55</v>
      </c>
      <c r="E1907" s="12">
        <v>228.15</v>
      </c>
      <c r="F1907" s="12">
        <v>235.59</v>
      </c>
      <c r="G1907" s="13">
        <v>73719776</v>
      </c>
      <c r="H1907" s="14">
        <v>-0.103402344344649</v>
      </c>
      <c r="I1907" s="14">
        <v>-0.1091480619693791</v>
      </c>
      <c r="J1907" s="11">
        <v>2023</v>
      </c>
      <c r="K1907" s="11">
        <v>4</v>
      </c>
      <c r="L1907" s="11">
        <v>2</v>
      </c>
      <c r="M1907" s="11" t="s">
        <v>43</v>
      </c>
    </row>
    <row r="1908" spans="1:13" x14ac:dyDescent="0.2">
      <c r="A1908" s="5">
        <v>45047</v>
      </c>
      <c r="B1908" s="6" t="s">
        <v>46</v>
      </c>
      <c r="C1908" s="7">
        <v>236.29</v>
      </c>
      <c r="D1908" s="7">
        <v>248.98</v>
      </c>
      <c r="E1908" s="7">
        <v>232.57</v>
      </c>
      <c r="F1908" s="7">
        <v>237.98</v>
      </c>
      <c r="G1908" s="8">
        <v>66376740</v>
      </c>
      <c r="H1908" s="9">
        <v>1.01447429856953E-2</v>
      </c>
      <c r="I1908" s="9">
        <v>1.00936304721143E-2</v>
      </c>
      <c r="J1908" s="6">
        <v>2023</v>
      </c>
      <c r="K1908" s="6">
        <v>5</v>
      </c>
      <c r="L1908" s="6">
        <v>2</v>
      </c>
      <c r="M1908" s="6" t="s">
        <v>44</v>
      </c>
    </row>
    <row r="1909" spans="1:13" x14ac:dyDescent="0.2">
      <c r="A1909" s="10">
        <v>45048</v>
      </c>
      <c r="B1909" s="11" t="s">
        <v>46</v>
      </c>
      <c r="C1909" s="12">
        <v>235.56</v>
      </c>
      <c r="D1909" s="12">
        <v>253.83</v>
      </c>
      <c r="E1909" s="12">
        <v>245.33</v>
      </c>
      <c r="F1909" s="12">
        <v>250.58</v>
      </c>
      <c r="G1909" s="13">
        <v>38155400</v>
      </c>
      <c r="H1909" s="14">
        <v>5.2945625682830601E-2</v>
      </c>
      <c r="I1909" s="14">
        <v>5.1591594290399397E-2</v>
      </c>
      <c r="J1909" s="11">
        <v>2023</v>
      </c>
      <c r="K1909" s="11">
        <v>5</v>
      </c>
      <c r="L1909" s="11">
        <v>2</v>
      </c>
      <c r="M1909" s="11" t="s">
        <v>40</v>
      </c>
    </row>
    <row r="1910" spans="1:13" x14ac:dyDescent="0.2">
      <c r="A1910" s="5">
        <v>45049</v>
      </c>
      <c r="B1910" s="6" t="s">
        <v>46</v>
      </c>
      <c r="C1910" s="7">
        <v>255.58</v>
      </c>
      <c r="D1910" s="7">
        <v>274.11</v>
      </c>
      <c r="E1910" s="7">
        <v>265.08</v>
      </c>
      <c r="F1910" s="7">
        <v>271.14999999999998</v>
      </c>
      <c r="G1910" s="8">
        <v>72186732</v>
      </c>
      <c r="H1910" s="9">
        <v>8.2089552238805805E-2</v>
      </c>
      <c r="I1910" s="9">
        <v>7.88939424696629E-2</v>
      </c>
      <c r="J1910" s="6">
        <v>2023</v>
      </c>
      <c r="K1910" s="6">
        <v>5</v>
      </c>
      <c r="L1910" s="6">
        <v>2</v>
      </c>
      <c r="M1910" s="6" t="s">
        <v>41</v>
      </c>
    </row>
    <row r="1911" spans="1:13" x14ac:dyDescent="0.2">
      <c r="A1911" s="10">
        <v>45050</v>
      </c>
      <c r="B1911" s="11" t="s">
        <v>46</v>
      </c>
      <c r="C1911" s="12">
        <v>278.04000000000002</v>
      </c>
      <c r="D1911" s="12">
        <v>290.77</v>
      </c>
      <c r="E1911" s="12">
        <v>270.97000000000003</v>
      </c>
      <c r="F1911" s="12">
        <v>280.06</v>
      </c>
      <c r="G1911" s="13">
        <v>55152635</v>
      </c>
      <c r="H1911" s="14">
        <v>3.2860040567951297E-2</v>
      </c>
      <c r="I1911" s="14">
        <v>3.2331692640561301E-2</v>
      </c>
      <c r="J1911" s="11">
        <v>2023</v>
      </c>
      <c r="K1911" s="11">
        <v>5</v>
      </c>
      <c r="L1911" s="11">
        <v>2</v>
      </c>
      <c r="M1911" s="11" t="s">
        <v>42</v>
      </c>
    </row>
    <row r="1912" spans="1:13" x14ac:dyDescent="0.2">
      <c r="A1912" s="5">
        <v>45051</v>
      </c>
      <c r="B1912" s="6" t="s">
        <v>46</v>
      </c>
      <c r="C1912" s="7">
        <v>280.62</v>
      </c>
      <c r="D1912" s="7">
        <v>309.94</v>
      </c>
      <c r="E1912" s="7">
        <v>296.05</v>
      </c>
      <c r="F1912" s="7">
        <v>300.76</v>
      </c>
      <c r="G1912" s="8">
        <v>47707394</v>
      </c>
      <c r="H1912" s="9">
        <v>7.3912732985788696E-2</v>
      </c>
      <c r="I1912" s="9">
        <v>7.1308738582195094E-2</v>
      </c>
      <c r="J1912" s="6">
        <v>2023</v>
      </c>
      <c r="K1912" s="6">
        <v>5</v>
      </c>
      <c r="L1912" s="6">
        <v>2</v>
      </c>
      <c r="M1912" s="6" t="s">
        <v>43</v>
      </c>
    </row>
    <row r="1913" spans="1:13" x14ac:dyDescent="0.2">
      <c r="A1913" s="10">
        <v>45054</v>
      </c>
      <c r="B1913" s="11" t="s">
        <v>46</v>
      </c>
      <c r="C1913" s="12">
        <v>310.33</v>
      </c>
      <c r="D1913" s="12">
        <v>314.39999999999998</v>
      </c>
      <c r="E1913" s="12">
        <v>293.45</v>
      </c>
      <c r="F1913" s="12">
        <v>303.56</v>
      </c>
      <c r="G1913" s="13">
        <v>55670312</v>
      </c>
      <c r="H1913" s="14">
        <v>9.3097486367866994E-3</v>
      </c>
      <c r="I1913" s="14">
        <v>9.2666800258859004E-3</v>
      </c>
      <c r="J1913" s="11">
        <v>2023</v>
      </c>
      <c r="K1913" s="11">
        <v>5</v>
      </c>
      <c r="L1913" s="11">
        <v>2</v>
      </c>
      <c r="M1913" s="11" t="s">
        <v>44</v>
      </c>
    </row>
    <row r="1914" spans="1:13" x14ac:dyDescent="0.2">
      <c r="A1914" s="5">
        <v>45055</v>
      </c>
      <c r="B1914" s="6" t="s">
        <v>46</v>
      </c>
      <c r="C1914" s="7">
        <v>301.02</v>
      </c>
      <c r="D1914" s="7">
        <v>308.89999999999998</v>
      </c>
      <c r="E1914" s="7">
        <v>300.39999999999998</v>
      </c>
      <c r="F1914" s="7">
        <v>304.3</v>
      </c>
      <c r="G1914" s="8">
        <v>49614928</v>
      </c>
      <c r="H1914" s="9">
        <v>2.4377388325207E-3</v>
      </c>
      <c r="I1914" s="9">
        <v>2.4347723672133001E-3</v>
      </c>
      <c r="J1914" s="6">
        <v>2023</v>
      </c>
      <c r="K1914" s="6">
        <v>5</v>
      </c>
      <c r="L1914" s="6">
        <v>2</v>
      </c>
      <c r="M1914" s="6" t="s">
        <v>40</v>
      </c>
    </row>
    <row r="1915" spans="1:13" x14ac:dyDescent="0.2">
      <c r="A1915" s="10">
        <v>45056</v>
      </c>
      <c r="B1915" s="11" t="s">
        <v>46</v>
      </c>
      <c r="C1915" s="12">
        <v>299.63</v>
      </c>
      <c r="D1915" s="12">
        <v>317.27</v>
      </c>
      <c r="E1915" s="12">
        <v>302.81</v>
      </c>
      <c r="F1915" s="12">
        <v>311.7</v>
      </c>
      <c r="G1915" s="13">
        <v>58882657</v>
      </c>
      <c r="H1915" s="14">
        <v>2.4318107131120401E-2</v>
      </c>
      <c r="I1915" s="14">
        <v>2.4027129870365802E-2</v>
      </c>
      <c r="J1915" s="11">
        <v>2023</v>
      </c>
      <c r="K1915" s="11">
        <v>5</v>
      </c>
      <c r="L1915" s="11">
        <v>2</v>
      </c>
      <c r="M1915" s="11" t="s">
        <v>41</v>
      </c>
    </row>
    <row r="1916" spans="1:13" x14ac:dyDescent="0.2">
      <c r="A1916" s="5">
        <v>45057</v>
      </c>
      <c r="B1916" s="6" t="s">
        <v>46</v>
      </c>
      <c r="C1916" s="7">
        <v>308.98</v>
      </c>
      <c r="D1916" s="7">
        <v>316.95</v>
      </c>
      <c r="E1916" s="7">
        <v>305.73</v>
      </c>
      <c r="F1916" s="7">
        <v>312.39</v>
      </c>
      <c r="G1916" s="8">
        <v>52890178</v>
      </c>
      <c r="H1916" s="9">
        <v>2.2136669874879E-3</v>
      </c>
      <c r="I1916" s="9">
        <v>2.2112204366227998E-3</v>
      </c>
      <c r="J1916" s="6">
        <v>2023</v>
      </c>
      <c r="K1916" s="6">
        <v>5</v>
      </c>
      <c r="L1916" s="6">
        <v>2</v>
      </c>
      <c r="M1916" s="6" t="s">
        <v>42</v>
      </c>
    </row>
    <row r="1917" spans="1:13" x14ac:dyDescent="0.2">
      <c r="A1917" s="10">
        <v>45058</v>
      </c>
      <c r="B1917" s="11" t="s">
        <v>46</v>
      </c>
      <c r="C1917" s="12">
        <v>311.54000000000002</v>
      </c>
      <c r="D1917" s="12">
        <v>314.81</v>
      </c>
      <c r="E1917" s="12">
        <v>291.94</v>
      </c>
      <c r="F1917" s="12">
        <v>303.25</v>
      </c>
      <c r="G1917" s="13">
        <v>45186356</v>
      </c>
      <c r="H1917" s="14">
        <v>-2.9258298921220199E-2</v>
      </c>
      <c r="I1917" s="14">
        <v>-2.96948593857547E-2</v>
      </c>
      <c r="J1917" s="11">
        <v>2023</v>
      </c>
      <c r="K1917" s="11">
        <v>5</v>
      </c>
      <c r="L1917" s="11">
        <v>2</v>
      </c>
      <c r="M1917" s="11" t="s">
        <v>43</v>
      </c>
    </row>
    <row r="1918" spans="1:13" x14ac:dyDescent="0.2">
      <c r="A1918" s="5">
        <v>45061</v>
      </c>
      <c r="B1918" s="6" t="s">
        <v>46</v>
      </c>
      <c r="C1918" s="7">
        <v>311.86</v>
      </c>
      <c r="D1918" s="7">
        <v>310.39</v>
      </c>
      <c r="E1918" s="7">
        <v>287.5</v>
      </c>
      <c r="F1918" s="7">
        <v>297.61</v>
      </c>
      <c r="G1918" s="8">
        <v>27228792</v>
      </c>
      <c r="H1918" s="9">
        <v>-1.8598516075844899E-2</v>
      </c>
      <c r="I1918" s="9">
        <v>-1.8773643279224601E-2</v>
      </c>
      <c r="J1918" s="6">
        <v>2023</v>
      </c>
      <c r="K1918" s="6">
        <v>5</v>
      </c>
      <c r="L1918" s="6">
        <v>2</v>
      </c>
      <c r="M1918" s="6" t="s">
        <v>44</v>
      </c>
    </row>
    <row r="1919" spans="1:13" x14ac:dyDescent="0.2">
      <c r="A1919" s="10">
        <v>45062</v>
      </c>
      <c r="B1919" s="11" t="s">
        <v>46</v>
      </c>
      <c r="C1919" s="12">
        <v>296.58</v>
      </c>
      <c r="D1919" s="12">
        <v>290.95</v>
      </c>
      <c r="E1919" s="12">
        <v>276.95999999999998</v>
      </c>
      <c r="F1919" s="12">
        <v>285.02999999999997</v>
      </c>
      <c r="G1919" s="13">
        <v>58567373</v>
      </c>
      <c r="H1919" s="14">
        <v>-4.22700850105844E-2</v>
      </c>
      <c r="I1919" s="14">
        <v>-4.31894666581671E-2</v>
      </c>
      <c r="J1919" s="11">
        <v>2023</v>
      </c>
      <c r="K1919" s="11">
        <v>5</v>
      </c>
      <c r="L1919" s="11">
        <v>2</v>
      </c>
      <c r="M1919" s="11" t="s">
        <v>40</v>
      </c>
    </row>
    <row r="1920" spans="1:13" x14ac:dyDescent="0.2">
      <c r="A1920" s="5">
        <v>45063</v>
      </c>
      <c r="B1920" s="6" t="s">
        <v>46</v>
      </c>
      <c r="C1920" s="7">
        <v>282.02</v>
      </c>
      <c r="D1920" s="7">
        <v>297.89999999999998</v>
      </c>
      <c r="E1920" s="7">
        <v>283.37</v>
      </c>
      <c r="F1920" s="7">
        <v>291.94</v>
      </c>
      <c r="G1920" s="8">
        <v>44697895</v>
      </c>
      <c r="H1920" s="9">
        <v>2.42430621338105E-2</v>
      </c>
      <c r="I1920" s="9">
        <v>2.3953863815664202E-2</v>
      </c>
      <c r="J1920" s="6">
        <v>2023</v>
      </c>
      <c r="K1920" s="6">
        <v>5</v>
      </c>
      <c r="L1920" s="6">
        <v>2</v>
      </c>
      <c r="M1920" s="6" t="s">
        <v>41</v>
      </c>
    </row>
    <row r="1921" spans="1:13" x14ac:dyDescent="0.2">
      <c r="A1921" s="10">
        <v>45064</v>
      </c>
      <c r="B1921" s="11" t="s">
        <v>46</v>
      </c>
      <c r="C1921" s="12">
        <v>288.72000000000003</v>
      </c>
      <c r="D1921" s="12">
        <v>296.17</v>
      </c>
      <c r="E1921" s="12">
        <v>290.02999999999997</v>
      </c>
      <c r="F1921" s="12">
        <v>292.76</v>
      </c>
      <c r="G1921" s="13">
        <v>63143315</v>
      </c>
      <c r="H1921" s="14">
        <v>2.8087963280125001E-3</v>
      </c>
      <c r="I1921" s="14">
        <v>2.8048590305942999E-3</v>
      </c>
      <c r="J1921" s="11">
        <v>2023</v>
      </c>
      <c r="K1921" s="11">
        <v>5</v>
      </c>
      <c r="L1921" s="11">
        <v>2</v>
      </c>
      <c r="M1921" s="11" t="s">
        <v>42</v>
      </c>
    </row>
    <row r="1922" spans="1:13" x14ac:dyDescent="0.2">
      <c r="A1922" s="5">
        <v>45065</v>
      </c>
      <c r="B1922" s="6" t="s">
        <v>46</v>
      </c>
      <c r="C1922" s="7">
        <v>296.86</v>
      </c>
      <c r="D1922" s="7">
        <v>295.02999999999997</v>
      </c>
      <c r="E1922" s="7">
        <v>282</v>
      </c>
      <c r="F1922" s="7">
        <v>289.14999999999998</v>
      </c>
      <c r="G1922" s="8">
        <v>57773230</v>
      </c>
      <c r="H1922" s="9">
        <v>-1.23309195245252E-2</v>
      </c>
      <c r="I1922" s="9">
        <v>-1.24075761287991E-2</v>
      </c>
      <c r="J1922" s="6">
        <v>2023</v>
      </c>
      <c r="K1922" s="6">
        <v>5</v>
      </c>
      <c r="L1922" s="6">
        <v>2</v>
      </c>
      <c r="M1922" s="6" t="s">
        <v>43</v>
      </c>
    </row>
    <row r="1923" spans="1:13" x14ac:dyDescent="0.2">
      <c r="A1923" s="10">
        <v>45068</v>
      </c>
      <c r="B1923" s="11" t="s">
        <v>46</v>
      </c>
      <c r="C1923" s="12">
        <v>292.69</v>
      </c>
      <c r="D1923" s="12">
        <v>292.69</v>
      </c>
      <c r="E1923" s="12">
        <v>276.14</v>
      </c>
      <c r="F1923" s="12">
        <v>283.18</v>
      </c>
      <c r="G1923" s="13">
        <v>45047781</v>
      </c>
      <c r="H1923" s="14">
        <v>-2.0646723154072202E-2</v>
      </c>
      <c r="I1923" s="14">
        <v>-2.0862846747402401E-2</v>
      </c>
      <c r="J1923" s="11">
        <v>2023</v>
      </c>
      <c r="K1923" s="11">
        <v>5</v>
      </c>
      <c r="L1923" s="11">
        <v>2</v>
      </c>
      <c r="M1923" s="11" t="s">
        <v>44</v>
      </c>
    </row>
    <row r="1924" spans="1:13" x14ac:dyDescent="0.2">
      <c r="A1924" s="5">
        <v>45069</v>
      </c>
      <c r="B1924" s="6" t="s">
        <v>46</v>
      </c>
      <c r="C1924" s="7">
        <v>281.49</v>
      </c>
      <c r="D1924" s="7">
        <v>295.91000000000003</v>
      </c>
      <c r="E1924" s="7">
        <v>279.8</v>
      </c>
      <c r="F1924" s="7">
        <v>289.77</v>
      </c>
      <c r="G1924" s="8">
        <v>67960011</v>
      </c>
      <c r="H1924" s="9">
        <v>2.3271417472985299E-2</v>
      </c>
      <c r="I1924" s="9">
        <v>2.3004767002489299E-2</v>
      </c>
      <c r="J1924" s="6">
        <v>2023</v>
      </c>
      <c r="K1924" s="6">
        <v>5</v>
      </c>
      <c r="L1924" s="6">
        <v>2</v>
      </c>
      <c r="M1924" s="6" t="s">
        <v>40</v>
      </c>
    </row>
    <row r="1925" spans="1:13" x14ac:dyDescent="0.2">
      <c r="A1925" s="10">
        <v>45070</v>
      </c>
      <c r="B1925" s="11" t="s">
        <v>46</v>
      </c>
      <c r="C1925" s="12">
        <v>283.08999999999997</v>
      </c>
      <c r="D1925" s="12">
        <v>306.19</v>
      </c>
      <c r="E1925" s="12">
        <v>293.20999999999998</v>
      </c>
      <c r="F1925" s="12">
        <v>299.88</v>
      </c>
      <c r="G1925" s="13">
        <v>53168999</v>
      </c>
      <c r="H1925" s="14">
        <v>3.4889740138730599E-2</v>
      </c>
      <c r="I1925" s="14">
        <v>3.4294889775546997E-2</v>
      </c>
      <c r="J1925" s="11">
        <v>2023</v>
      </c>
      <c r="K1925" s="11">
        <v>5</v>
      </c>
      <c r="L1925" s="11">
        <v>2</v>
      </c>
      <c r="M1925" s="11" t="s">
        <v>41</v>
      </c>
    </row>
    <row r="1926" spans="1:13" x14ac:dyDescent="0.2">
      <c r="A1926" s="5">
        <v>45071</v>
      </c>
      <c r="B1926" s="6" t="s">
        <v>46</v>
      </c>
      <c r="C1926" s="7">
        <v>295.72000000000003</v>
      </c>
      <c r="D1926" s="7">
        <v>293.77</v>
      </c>
      <c r="E1926" s="7">
        <v>277.82</v>
      </c>
      <c r="F1926" s="7">
        <v>286.98</v>
      </c>
      <c r="G1926" s="8">
        <v>52515893</v>
      </c>
      <c r="H1926" s="9">
        <v>-4.3017206882752998E-2</v>
      </c>
      <c r="I1926" s="9">
        <v>-4.3969867714600701E-2</v>
      </c>
      <c r="J1926" s="6">
        <v>2023</v>
      </c>
      <c r="K1926" s="6">
        <v>5</v>
      </c>
      <c r="L1926" s="6">
        <v>2</v>
      </c>
      <c r="M1926" s="6" t="s">
        <v>42</v>
      </c>
    </row>
    <row r="1927" spans="1:13" x14ac:dyDescent="0.2">
      <c r="A1927" s="10">
        <v>45072</v>
      </c>
      <c r="B1927" s="11" t="s">
        <v>46</v>
      </c>
      <c r="C1927" s="12">
        <v>293.05</v>
      </c>
      <c r="D1927" s="12">
        <v>278.95</v>
      </c>
      <c r="E1927" s="12">
        <v>267.61</v>
      </c>
      <c r="F1927" s="12">
        <v>272.88</v>
      </c>
      <c r="G1927" s="13">
        <v>47970670</v>
      </c>
      <c r="H1927" s="14">
        <v>-4.91323437173323E-2</v>
      </c>
      <c r="I1927" s="14">
        <v>-5.0380388809870301E-2</v>
      </c>
      <c r="J1927" s="11">
        <v>2023</v>
      </c>
      <c r="K1927" s="11">
        <v>5</v>
      </c>
      <c r="L1927" s="11">
        <v>2</v>
      </c>
      <c r="M1927" s="11" t="s">
        <v>43</v>
      </c>
    </row>
    <row r="1928" spans="1:13" x14ac:dyDescent="0.2">
      <c r="A1928" s="5">
        <v>45075</v>
      </c>
      <c r="B1928" s="6" t="s">
        <v>46</v>
      </c>
      <c r="C1928" s="7">
        <v>275.19</v>
      </c>
      <c r="D1928" s="7">
        <v>287.70999999999998</v>
      </c>
      <c r="E1928" s="7">
        <v>280.16000000000003</v>
      </c>
      <c r="F1928" s="7">
        <v>284.42</v>
      </c>
      <c r="G1928" s="8">
        <v>82854803</v>
      </c>
      <c r="H1928" s="9">
        <v>4.2289651128701401E-2</v>
      </c>
      <c r="I1928" s="9">
        <v>4.1419880834160101E-2</v>
      </c>
      <c r="J1928" s="6">
        <v>2023</v>
      </c>
      <c r="K1928" s="6">
        <v>5</v>
      </c>
      <c r="L1928" s="6">
        <v>2</v>
      </c>
      <c r="M1928" s="6" t="s">
        <v>44</v>
      </c>
    </row>
    <row r="1929" spans="1:13" x14ac:dyDescent="0.2">
      <c r="A1929" s="10">
        <v>45076</v>
      </c>
      <c r="B1929" s="11" t="s">
        <v>46</v>
      </c>
      <c r="C1929" s="12">
        <v>284.64999999999998</v>
      </c>
      <c r="D1929" s="12">
        <v>274.87</v>
      </c>
      <c r="E1929" s="12">
        <v>266.33999999999997</v>
      </c>
      <c r="F1929" s="12">
        <v>269.48</v>
      </c>
      <c r="G1929" s="13">
        <v>40368225</v>
      </c>
      <c r="H1929" s="14">
        <v>-5.2527951620842402E-2</v>
      </c>
      <c r="I1929" s="14">
        <v>-5.3957842852091098E-2</v>
      </c>
      <c r="J1929" s="11">
        <v>2023</v>
      </c>
      <c r="K1929" s="11">
        <v>5</v>
      </c>
      <c r="L1929" s="11">
        <v>2</v>
      </c>
      <c r="M1929" s="11" t="s">
        <v>40</v>
      </c>
    </row>
    <row r="1930" spans="1:13" x14ac:dyDescent="0.2">
      <c r="A1930" s="5">
        <v>45077</v>
      </c>
      <c r="B1930" s="6" t="s">
        <v>46</v>
      </c>
      <c r="C1930" s="7">
        <v>275.66000000000003</v>
      </c>
      <c r="D1930" s="7">
        <v>281.29000000000002</v>
      </c>
      <c r="E1930" s="7">
        <v>273.79000000000002</v>
      </c>
      <c r="F1930" s="7">
        <v>276.23</v>
      </c>
      <c r="G1930" s="8">
        <v>45386769</v>
      </c>
      <c r="H1930" s="9">
        <v>2.50482410568502E-2</v>
      </c>
      <c r="I1930" s="9">
        <v>2.4739675928582699E-2</v>
      </c>
      <c r="J1930" s="6">
        <v>2023</v>
      </c>
      <c r="K1930" s="6">
        <v>5</v>
      </c>
      <c r="L1930" s="6">
        <v>2</v>
      </c>
      <c r="M1930" s="6" t="s">
        <v>41</v>
      </c>
    </row>
    <row r="1931" spans="1:13" x14ac:dyDescent="0.2">
      <c r="A1931" s="10">
        <v>45078</v>
      </c>
      <c r="B1931" s="11" t="s">
        <v>46</v>
      </c>
      <c r="C1931" s="12">
        <v>282.88</v>
      </c>
      <c r="D1931" s="12">
        <v>300.13</v>
      </c>
      <c r="E1931" s="12">
        <v>289.42</v>
      </c>
      <c r="F1931" s="12">
        <v>295.83</v>
      </c>
      <c r="G1931" s="13">
        <v>34495278</v>
      </c>
      <c r="H1931" s="14">
        <v>7.0955363284219405E-2</v>
      </c>
      <c r="I1931" s="14">
        <v>6.8551112991305299E-2</v>
      </c>
      <c r="J1931" s="11">
        <v>2023</v>
      </c>
      <c r="K1931" s="11">
        <v>6</v>
      </c>
      <c r="L1931" s="11">
        <v>2</v>
      </c>
      <c r="M1931" s="11" t="s">
        <v>42</v>
      </c>
    </row>
    <row r="1932" spans="1:13" x14ac:dyDescent="0.2">
      <c r="A1932" s="5">
        <v>45079</v>
      </c>
      <c r="B1932" s="6" t="s">
        <v>46</v>
      </c>
      <c r="C1932" s="7">
        <v>295.7</v>
      </c>
      <c r="D1932" s="7">
        <v>324.20999999999998</v>
      </c>
      <c r="E1932" s="7">
        <v>302.32</v>
      </c>
      <c r="F1932" s="7">
        <v>316.85000000000002</v>
      </c>
      <c r="G1932" s="8">
        <v>62180554</v>
      </c>
      <c r="H1932" s="9">
        <v>7.1054321738836607E-2</v>
      </c>
      <c r="I1932" s="9">
        <v>6.8643510757178602E-2</v>
      </c>
      <c r="J1932" s="6">
        <v>2023</v>
      </c>
      <c r="K1932" s="6">
        <v>6</v>
      </c>
      <c r="L1932" s="6">
        <v>2</v>
      </c>
      <c r="M1932" s="6" t="s">
        <v>43</v>
      </c>
    </row>
    <row r="1933" spans="1:13" x14ac:dyDescent="0.2">
      <c r="A1933" s="10">
        <v>45082</v>
      </c>
      <c r="B1933" s="11" t="s">
        <v>46</v>
      </c>
      <c r="C1933" s="12">
        <v>316.77999999999997</v>
      </c>
      <c r="D1933" s="12">
        <v>334.88</v>
      </c>
      <c r="E1933" s="12">
        <v>320.11</v>
      </c>
      <c r="F1933" s="12">
        <v>327.33</v>
      </c>
      <c r="G1933" s="13">
        <v>41987766</v>
      </c>
      <c r="H1933" s="14">
        <v>3.3075587817579202E-2</v>
      </c>
      <c r="I1933" s="14">
        <v>3.2540360565591002E-2</v>
      </c>
      <c r="J1933" s="11">
        <v>2023</v>
      </c>
      <c r="K1933" s="11">
        <v>6</v>
      </c>
      <c r="L1933" s="11">
        <v>2</v>
      </c>
      <c r="M1933" s="11" t="s">
        <v>44</v>
      </c>
    </row>
    <row r="1934" spans="1:13" x14ac:dyDescent="0.2">
      <c r="A1934" s="5">
        <v>45083</v>
      </c>
      <c r="B1934" s="6" t="s">
        <v>46</v>
      </c>
      <c r="C1934" s="7">
        <v>324.99</v>
      </c>
      <c r="D1934" s="7">
        <v>344.74</v>
      </c>
      <c r="E1934" s="7">
        <v>328.75</v>
      </c>
      <c r="F1934" s="7">
        <v>337.76</v>
      </c>
      <c r="G1934" s="8">
        <v>43424002</v>
      </c>
      <c r="H1934" s="9">
        <v>3.1863868267497597E-2</v>
      </c>
      <c r="I1934" s="9">
        <v>3.1366747764893399E-2</v>
      </c>
      <c r="J1934" s="6">
        <v>2023</v>
      </c>
      <c r="K1934" s="6">
        <v>6</v>
      </c>
      <c r="L1934" s="6">
        <v>2</v>
      </c>
      <c r="M1934" s="6" t="s">
        <v>40</v>
      </c>
    </row>
    <row r="1935" spans="1:13" x14ac:dyDescent="0.2">
      <c r="A1935" s="10">
        <v>45084</v>
      </c>
      <c r="B1935" s="11" t="s">
        <v>46</v>
      </c>
      <c r="C1935" s="12">
        <v>336.58</v>
      </c>
      <c r="D1935" s="12">
        <v>382.63</v>
      </c>
      <c r="E1935" s="12">
        <v>351.14</v>
      </c>
      <c r="F1935" s="12">
        <v>371.25</v>
      </c>
      <c r="G1935" s="13">
        <v>42817290</v>
      </c>
      <c r="H1935" s="14">
        <v>9.91532449076266E-2</v>
      </c>
      <c r="I1935" s="14">
        <v>9.4540106016898801E-2</v>
      </c>
      <c r="J1935" s="11">
        <v>2023</v>
      </c>
      <c r="K1935" s="11">
        <v>6</v>
      </c>
      <c r="L1935" s="11">
        <v>2</v>
      </c>
      <c r="M1935" s="11" t="s">
        <v>41</v>
      </c>
    </row>
    <row r="1936" spans="1:13" x14ac:dyDescent="0.2">
      <c r="A1936" s="5">
        <v>45085</v>
      </c>
      <c r="B1936" s="6" t="s">
        <v>46</v>
      </c>
      <c r="C1936" s="7">
        <v>364.47</v>
      </c>
      <c r="D1936" s="7">
        <v>344.25</v>
      </c>
      <c r="E1936" s="7">
        <v>326.77</v>
      </c>
      <c r="F1936" s="7">
        <v>338.2</v>
      </c>
      <c r="G1936" s="8">
        <v>50949736</v>
      </c>
      <c r="H1936" s="9">
        <v>-8.9023569023569005E-2</v>
      </c>
      <c r="I1936" s="9">
        <v>-9.3238253652429395E-2</v>
      </c>
      <c r="J1936" s="6">
        <v>2023</v>
      </c>
      <c r="K1936" s="6">
        <v>6</v>
      </c>
      <c r="L1936" s="6">
        <v>2</v>
      </c>
      <c r="M1936" s="6" t="s">
        <v>42</v>
      </c>
    </row>
    <row r="1937" spans="1:13" x14ac:dyDescent="0.2">
      <c r="A1937" s="10">
        <v>45086</v>
      </c>
      <c r="B1937" s="11" t="s">
        <v>46</v>
      </c>
      <c r="C1937" s="12">
        <v>332</v>
      </c>
      <c r="D1937" s="12">
        <v>343.63</v>
      </c>
      <c r="E1937" s="12">
        <v>323.08</v>
      </c>
      <c r="F1937" s="12">
        <v>332.6</v>
      </c>
      <c r="G1937" s="13">
        <v>34356634</v>
      </c>
      <c r="H1937" s="14">
        <v>-1.65582495564753E-2</v>
      </c>
      <c r="I1937" s="14">
        <v>-1.6696869705652401E-2</v>
      </c>
      <c r="J1937" s="11">
        <v>2023</v>
      </c>
      <c r="K1937" s="11">
        <v>6</v>
      </c>
      <c r="L1937" s="11">
        <v>2</v>
      </c>
      <c r="M1937" s="11" t="s">
        <v>43</v>
      </c>
    </row>
    <row r="1938" spans="1:13" x14ac:dyDescent="0.2">
      <c r="A1938" s="5">
        <v>45089</v>
      </c>
      <c r="B1938" s="6" t="s">
        <v>46</v>
      </c>
      <c r="C1938" s="7">
        <v>325.56</v>
      </c>
      <c r="D1938" s="7">
        <v>352.11</v>
      </c>
      <c r="E1938" s="7">
        <v>336.23</v>
      </c>
      <c r="F1938" s="7">
        <v>345.17</v>
      </c>
      <c r="G1938" s="8">
        <v>25509461</v>
      </c>
      <c r="H1938" s="9">
        <v>3.7793144918821298E-2</v>
      </c>
      <c r="I1938" s="9">
        <v>3.7096482532520597E-2</v>
      </c>
      <c r="J1938" s="6">
        <v>2023</v>
      </c>
      <c r="K1938" s="6">
        <v>6</v>
      </c>
      <c r="L1938" s="6">
        <v>2</v>
      </c>
      <c r="M1938" s="6" t="s">
        <v>44</v>
      </c>
    </row>
    <row r="1939" spans="1:13" x14ac:dyDescent="0.2">
      <c r="A1939" s="10">
        <v>45090</v>
      </c>
      <c r="B1939" s="11" t="s">
        <v>46</v>
      </c>
      <c r="C1939" s="12">
        <v>349.76</v>
      </c>
      <c r="D1939" s="12">
        <v>345.71</v>
      </c>
      <c r="E1939" s="12">
        <v>336.67</v>
      </c>
      <c r="F1939" s="12">
        <v>341.23</v>
      </c>
      <c r="G1939" s="13">
        <v>57359255</v>
      </c>
      <c r="H1939" s="14">
        <v>-1.1414665237419099E-2</v>
      </c>
      <c r="I1939" s="14">
        <v>-1.14803125683059E-2</v>
      </c>
      <c r="J1939" s="11">
        <v>2023</v>
      </c>
      <c r="K1939" s="11">
        <v>6</v>
      </c>
      <c r="L1939" s="11">
        <v>2</v>
      </c>
      <c r="M1939" s="11" t="s">
        <v>40</v>
      </c>
    </row>
    <row r="1940" spans="1:13" x14ac:dyDescent="0.2">
      <c r="A1940" s="5">
        <v>45091</v>
      </c>
      <c r="B1940" s="6" t="s">
        <v>46</v>
      </c>
      <c r="C1940" s="7">
        <v>334.68</v>
      </c>
      <c r="D1940" s="7">
        <v>367.74</v>
      </c>
      <c r="E1940" s="7">
        <v>349.25</v>
      </c>
      <c r="F1940" s="7">
        <v>359.84</v>
      </c>
      <c r="G1940" s="8">
        <v>26521499</v>
      </c>
      <c r="H1940" s="9">
        <v>5.4537994900800003E-2</v>
      </c>
      <c r="I1940" s="9">
        <v>5.3102751487963402E-2</v>
      </c>
      <c r="J1940" s="6">
        <v>2023</v>
      </c>
      <c r="K1940" s="6">
        <v>6</v>
      </c>
      <c r="L1940" s="6">
        <v>2</v>
      </c>
      <c r="M1940" s="6" t="s">
        <v>41</v>
      </c>
    </row>
    <row r="1941" spans="1:13" x14ac:dyDescent="0.2">
      <c r="A1941" s="10">
        <v>45092</v>
      </c>
      <c r="B1941" s="11" t="s">
        <v>46</v>
      </c>
      <c r="C1941" s="12">
        <v>368.46</v>
      </c>
      <c r="D1941" s="12">
        <v>370.42</v>
      </c>
      <c r="E1941" s="12">
        <v>348.24</v>
      </c>
      <c r="F1941" s="12">
        <v>360.1</v>
      </c>
      <c r="G1941" s="13">
        <v>64603225</v>
      </c>
      <c r="H1941" s="14">
        <v>7.2254335260120005E-4</v>
      </c>
      <c r="I1941" s="14">
        <v>7.2228244382399999E-4</v>
      </c>
      <c r="J1941" s="11">
        <v>2023</v>
      </c>
      <c r="K1941" s="11">
        <v>6</v>
      </c>
      <c r="L1941" s="11">
        <v>2</v>
      </c>
      <c r="M1941" s="11" t="s">
        <v>42</v>
      </c>
    </row>
    <row r="1942" spans="1:13" x14ac:dyDescent="0.2">
      <c r="A1942" s="5">
        <v>45093</v>
      </c>
      <c r="B1942" s="6" t="s">
        <v>46</v>
      </c>
      <c r="C1942" s="7">
        <v>356.87</v>
      </c>
      <c r="D1942" s="7">
        <v>373.69</v>
      </c>
      <c r="E1942" s="7">
        <v>349.28</v>
      </c>
      <c r="F1942" s="7">
        <v>362.89</v>
      </c>
      <c r="G1942" s="8">
        <v>79804614</v>
      </c>
      <c r="H1942" s="9">
        <v>7.7478478200498002E-3</v>
      </c>
      <c r="I1942" s="9">
        <v>7.7179873840308999E-3</v>
      </c>
      <c r="J1942" s="6">
        <v>2023</v>
      </c>
      <c r="K1942" s="6">
        <v>6</v>
      </c>
      <c r="L1942" s="6">
        <v>2</v>
      </c>
      <c r="M1942" s="6" t="s">
        <v>43</v>
      </c>
    </row>
    <row r="1943" spans="1:13" x14ac:dyDescent="0.2">
      <c r="A1943" s="10">
        <v>45096</v>
      </c>
      <c r="B1943" s="11" t="s">
        <v>46</v>
      </c>
      <c r="C1943" s="12">
        <v>370.64</v>
      </c>
      <c r="D1943" s="12">
        <v>376.14</v>
      </c>
      <c r="E1943" s="12">
        <v>346.77</v>
      </c>
      <c r="F1943" s="12">
        <v>359.67</v>
      </c>
      <c r="G1943" s="13">
        <v>47596339</v>
      </c>
      <c r="H1943" s="14">
        <v>-8.8732122681802993E-3</v>
      </c>
      <c r="I1943" s="14">
        <v>-8.9128136511885999E-3</v>
      </c>
      <c r="J1943" s="11">
        <v>2023</v>
      </c>
      <c r="K1943" s="11">
        <v>6</v>
      </c>
      <c r="L1943" s="11">
        <v>2</v>
      </c>
      <c r="M1943" s="11" t="s">
        <v>44</v>
      </c>
    </row>
    <row r="1944" spans="1:13" x14ac:dyDescent="0.2">
      <c r="A1944" s="5">
        <v>45097</v>
      </c>
      <c r="B1944" s="6" t="s">
        <v>46</v>
      </c>
      <c r="C1944" s="7">
        <v>358.06</v>
      </c>
      <c r="D1944" s="7">
        <v>368.09</v>
      </c>
      <c r="E1944" s="7">
        <v>338.05</v>
      </c>
      <c r="F1944" s="7">
        <v>352.88</v>
      </c>
      <c r="G1944" s="8">
        <v>73837806</v>
      </c>
      <c r="H1944" s="9">
        <v>-1.8878416326076699E-2</v>
      </c>
      <c r="I1944" s="9">
        <v>-1.9058888590987699E-2</v>
      </c>
      <c r="J1944" s="6">
        <v>2023</v>
      </c>
      <c r="K1944" s="6">
        <v>6</v>
      </c>
      <c r="L1944" s="6">
        <v>2</v>
      </c>
      <c r="M1944" s="6" t="s">
        <v>40</v>
      </c>
    </row>
    <row r="1945" spans="1:13" x14ac:dyDescent="0.2">
      <c r="A1945" s="10">
        <v>45098</v>
      </c>
      <c r="B1945" s="11" t="s">
        <v>46</v>
      </c>
      <c r="C1945" s="12">
        <v>346.09</v>
      </c>
      <c r="D1945" s="12">
        <v>356.23</v>
      </c>
      <c r="E1945" s="12">
        <v>334.67</v>
      </c>
      <c r="F1945" s="12">
        <v>345.87</v>
      </c>
      <c r="G1945" s="13">
        <v>49637474</v>
      </c>
      <c r="H1945" s="14">
        <v>-1.9865109952391699E-2</v>
      </c>
      <c r="I1945" s="14">
        <v>-2.00650738837123E-2</v>
      </c>
      <c r="J1945" s="11">
        <v>2023</v>
      </c>
      <c r="K1945" s="11">
        <v>6</v>
      </c>
      <c r="L1945" s="11">
        <v>2</v>
      </c>
      <c r="M1945" s="11" t="s">
        <v>41</v>
      </c>
    </row>
    <row r="1946" spans="1:13" x14ac:dyDescent="0.2">
      <c r="A1946" s="5">
        <v>45099</v>
      </c>
      <c r="B1946" s="6" t="s">
        <v>46</v>
      </c>
      <c r="C1946" s="7">
        <v>351.33</v>
      </c>
      <c r="D1946" s="7">
        <v>358.8</v>
      </c>
      <c r="E1946" s="7">
        <v>341.87</v>
      </c>
      <c r="F1946" s="7">
        <v>350.55</v>
      </c>
      <c r="G1946" s="8">
        <v>80785327</v>
      </c>
      <c r="H1946" s="9">
        <v>1.35310954983085E-2</v>
      </c>
      <c r="I1946" s="9">
        <v>1.3440367740004599E-2</v>
      </c>
      <c r="J1946" s="6">
        <v>2023</v>
      </c>
      <c r="K1946" s="6">
        <v>6</v>
      </c>
      <c r="L1946" s="6">
        <v>2</v>
      </c>
      <c r="M1946" s="6" t="s">
        <v>42</v>
      </c>
    </row>
    <row r="1947" spans="1:13" x14ac:dyDescent="0.2">
      <c r="A1947" s="10">
        <v>45100</v>
      </c>
      <c r="B1947" s="11" t="s">
        <v>46</v>
      </c>
      <c r="C1947" s="12">
        <v>356.59</v>
      </c>
      <c r="D1947" s="12">
        <v>355.61</v>
      </c>
      <c r="E1947" s="12">
        <v>332.29</v>
      </c>
      <c r="F1947" s="12">
        <v>340.4</v>
      </c>
      <c r="G1947" s="13">
        <v>43604381</v>
      </c>
      <c r="H1947" s="14">
        <v>-2.89545000713166E-2</v>
      </c>
      <c r="I1947" s="14">
        <v>-2.93819529537576E-2</v>
      </c>
      <c r="J1947" s="11">
        <v>2023</v>
      </c>
      <c r="K1947" s="11">
        <v>6</v>
      </c>
      <c r="L1947" s="11">
        <v>2</v>
      </c>
      <c r="M1947" s="11" t="s">
        <v>43</v>
      </c>
    </row>
    <row r="1948" spans="1:13" x14ac:dyDescent="0.2">
      <c r="A1948" s="5">
        <v>45103</v>
      </c>
      <c r="B1948" s="6" t="s">
        <v>46</v>
      </c>
      <c r="C1948" s="7">
        <v>336.62</v>
      </c>
      <c r="D1948" s="7">
        <v>370.63</v>
      </c>
      <c r="E1948" s="7">
        <v>345.57</v>
      </c>
      <c r="F1948" s="7">
        <v>354.78</v>
      </c>
      <c r="G1948" s="8">
        <v>24595376</v>
      </c>
      <c r="H1948" s="9">
        <v>4.2244418331374801E-2</v>
      </c>
      <c r="I1948" s="9">
        <v>4.1376482361574402E-2</v>
      </c>
      <c r="J1948" s="6">
        <v>2023</v>
      </c>
      <c r="K1948" s="6">
        <v>6</v>
      </c>
      <c r="L1948" s="6">
        <v>2</v>
      </c>
      <c r="M1948" s="6" t="s">
        <v>44</v>
      </c>
    </row>
    <row r="1949" spans="1:13" x14ac:dyDescent="0.2">
      <c r="A1949" s="10">
        <v>45104</v>
      </c>
      <c r="B1949" s="11" t="s">
        <v>46</v>
      </c>
      <c r="C1949" s="12">
        <v>353.34</v>
      </c>
      <c r="D1949" s="12">
        <v>373.64</v>
      </c>
      <c r="E1949" s="12">
        <v>354.22</v>
      </c>
      <c r="F1949" s="12">
        <v>365.25</v>
      </c>
      <c r="G1949" s="13">
        <v>48815577</v>
      </c>
      <c r="H1949" s="14">
        <v>2.9511246406223698E-2</v>
      </c>
      <c r="I1949" s="14">
        <v>2.9084171570015398E-2</v>
      </c>
      <c r="J1949" s="11">
        <v>2023</v>
      </c>
      <c r="K1949" s="11">
        <v>6</v>
      </c>
      <c r="L1949" s="11">
        <v>2</v>
      </c>
      <c r="M1949" s="11" t="s">
        <v>40</v>
      </c>
    </row>
    <row r="1950" spans="1:13" x14ac:dyDescent="0.2">
      <c r="A1950" s="5">
        <v>45105</v>
      </c>
      <c r="B1950" s="6" t="s">
        <v>46</v>
      </c>
      <c r="C1950" s="7">
        <v>361.19</v>
      </c>
      <c r="D1950" s="7">
        <v>396.51</v>
      </c>
      <c r="E1950" s="7">
        <v>373.35</v>
      </c>
      <c r="F1950" s="7">
        <v>382.96</v>
      </c>
      <c r="G1950" s="8">
        <v>83463713</v>
      </c>
      <c r="H1950" s="9">
        <v>4.8487337440109302E-2</v>
      </c>
      <c r="I1950" s="9">
        <v>4.7348494453444502E-2</v>
      </c>
      <c r="J1950" s="6">
        <v>2023</v>
      </c>
      <c r="K1950" s="6">
        <v>6</v>
      </c>
      <c r="L1950" s="6">
        <v>2</v>
      </c>
      <c r="M1950" s="6" t="s">
        <v>41</v>
      </c>
    </row>
    <row r="1951" spans="1:13" x14ac:dyDescent="0.2">
      <c r="A1951" s="10">
        <v>45106</v>
      </c>
      <c r="B1951" s="11" t="s">
        <v>46</v>
      </c>
      <c r="C1951" s="12">
        <v>382.39</v>
      </c>
      <c r="D1951" s="12">
        <v>375.1</v>
      </c>
      <c r="E1951" s="12">
        <v>357.79</v>
      </c>
      <c r="F1951" s="12">
        <v>366.52</v>
      </c>
      <c r="G1951" s="13">
        <v>58704330</v>
      </c>
      <c r="H1951" s="14">
        <v>-4.2928765406308703E-2</v>
      </c>
      <c r="I1951" s="14">
        <v>-4.3877454987241098E-2</v>
      </c>
      <c r="J1951" s="11">
        <v>2023</v>
      </c>
      <c r="K1951" s="11">
        <v>6</v>
      </c>
      <c r="L1951" s="11">
        <v>2</v>
      </c>
      <c r="M1951" s="11" t="s">
        <v>42</v>
      </c>
    </row>
    <row r="1952" spans="1:13" x14ac:dyDescent="0.2">
      <c r="A1952" s="5">
        <v>45107</v>
      </c>
      <c r="B1952" s="6" t="s">
        <v>46</v>
      </c>
      <c r="C1952" s="7">
        <v>367</v>
      </c>
      <c r="D1952" s="7">
        <v>348.59</v>
      </c>
      <c r="E1952" s="7">
        <v>330.93</v>
      </c>
      <c r="F1952" s="7">
        <v>342.68</v>
      </c>
      <c r="G1952" s="8">
        <v>42838020</v>
      </c>
      <c r="H1952" s="9">
        <v>-6.5044199497980904E-2</v>
      </c>
      <c r="I1952" s="9">
        <v>-6.7256023001169105E-2</v>
      </c>
      <c r="J1952" s="6">
        <v>2023</v>
      </c>
      <c r="K1952" s="6">
        <v>6</v>
      </c>
      <c r="L1952" s="6">
        <v>2</v>
      </c>
      <c r="M1952" s="6" t="s">
        <v>43</v>
      </c>
    </row>
    <row r="1953" spans="1:13" x14ac:dyDescent="0.2">
      <c r="A1953" s="10">
        <v>45110</v>
      </c>
      <c r="B1953" s="11" t="s">
        <v>46</v>
      </c>
      <c r="C1953" s="12">
        <v>341.2</v>
      </c>
      <c r="D1953" s="12">
        <v>346.15</v>
      </c>
      <c r="E1953" s="12">
        <v>338.48</v>
      </c>
      <c r="F1953" s="12">
        <v>343.42</v>
      </c>
      <c r="G1953" s="13">
        <v>55185120</v>
      </c>
      <c r="H1953" s="14">
        <v>2.1594490486750999E-3</v>
      </c>
      <c r="I1953" s="14">
        <v>2.1571207898133E-3</v>
      </c>
      <c r="J1953" s="11">
        <v>2023</v>
      </c>
      <c r="K1953" s="11">
        <v>7</v>
      </c>
      <c r="L1953" s="11">
        <v>3</v>
      </c>
      <c r="M1953" s="11" t="s">
        <v>44</v>
      </c>
    </row>
    <row r="1954" spans="1:13" x14ac:dyDescent="0.2">
      <c r="A1954" s="5">
        <v>45111</v>
      </c>
      <c r="B1954" s="6" t="s">
        <v>46</v>
      </c>
      <c r="C1954" s="7">
        <v>335.75</v>
      </c>
      <c r="D1954" s="7">
        <v>391.72</v>
      </c>
      <c r="E1954" s="7">
        <v>383.6</v>
      </c>
      <c r="F1954" s="7">
        <v>387.61</v>
      </c>
      <c r="G1954" s="8">
        <v>66910804</v>
      </c>
      <c r="H1954" s="9">
        <v>0.1286762564789469</v>
      </c>
      <c r="I1954" s="9">
        <v>0.1210454915917472</v>
      </c>
      <c r="J1954" s="6">
        <v>2023</v>
      </c>
      <c r="K1954" s="6">
        <v>7</v>
      </c>
      <c r="L1954" s="6">
        <v>3</v>
      </c>
      <c r="M1954" s="6" t="s">
        <v>40</v>
      </c>
    </row>
    <row r="1955" spans="1:13" x14ac:dyDescent="0.2">
      <c r="A1955" s="10">
        <v>45112</v>
      </c>
      <c r="B1955" s="11" t="s">
        <v>46</v>
      </c>
      <c r="C1955" s="12">
        <v>384.84</v>
      </c>
      <c r="D1955" s="12">
        <v>419.26</v>
      </c>
      <c r="E1955" s="12">
        <v>397.34</v>
      </c>
      <c r="F1955" s="12">
        <v>409.19</v>
      </c>
      <c r="G1955" s="13">
        <v>48732106</v>
      </c>
      <c r="H1955" s="14">
        <v>5.5674518201284703E-2</v>
      </c>
      <c r="I1955" s="14">
        <v>5.41799163737927E-2</v>
      </c>
      <c r="J1955" s="11">
        <v>2023</v>
      </c>
      <c r="K1955" s="11">
        <v>7</v>
      </c>
      <c r="L1955" s="11">
        <v>3</v>
      </c>
      <c r="M1955" s="11" t="s">
        <v>41</v>
      </c>
    </row>
    <row r="1956" spans="1:13" x14ac:dyDescent="0.2">
      <c r="A1956" s="5">
        <v>45113</v>
      </c>
      <c r="B1956" s="6" t="s">
        <v>46</v>
      </c>
      <c r="C1956" s="7">
        <v>412.72</v>
      </c>
      <c r="D1956" s="7">
        <v>407.98</v>
      </c>
      <c r="E1956" s="7">
        <v>394.31</v>
      </c>
      <c r="F1956" s="7">
        <v>400.94</v>
      </c>
      <c r="G1956" s="8">
        <v>109940579</v>
      </c>
      <c r="H1956" s="9">
        <v>-2.0161783034776001E-2</v>
      </c>
      <c r="I1956" s="9">
        <v>-2.0367805674866499E-2</v>
      </c>
      <c r="J1956" s="6">
        <v>2023</v>
      </c>
      <c r="K1956" s="6">
        <v>7</v>
      </c>
      <c r="L1956" s="6">
        <v>3</v>
      </c>
      <c r="M1956" s="6" t="s">
        <v>42</v>
      </c>
    </row>
    <row r="1957" spans="1:13" x14ac:dyDescent="0.2">
      <c r="A1957" s="10">
        <v>45114</v>
      </c>
      <c r="B1957" s="11" t="s">
        <v>46</v>
      </c>
      <c r="C1957" s="12">
        <v>399.91</v>
      </c>
      <c r="D1957" s="12">
        <v>421.41</v>
      </c>
      <c r="E1957" s="12">
        <v>399.5</v>
      </c>
      <c r="F1957" s="12">
        <v>408.92</v>
      </c>
      <c r="G1957" s="13">
        <v>42811108</v>
      </c>
      <c r="H1957" s="14">
        <v>1.9903227415573401E-2</v>
      </c>
      <c r="I1957" s="14">
        <v>1.9707747712483199E-2</v>
      </c>
      <c r="J1957" s="11">
        <v>2023</v>
      </c>
      <c r="K1957" s="11">
        <v>7</v>
      </c>
      <c r="L1957" s="11">
        <v>3</v>
      </c>
      <c r="M1957" s="11" t="s">
        <v>43</v>
      </c>
    </row>
    <row r="1958" spans="1:13" x14ac:dyDescent="0.2">
      <c r="A1958" s="5">
        <v>45117</v>
      </c>
      <c r="B1958" s="6" t="s">
        <v>46</v>
      </c>
      <c r="C1958" s="7">
        <v>407.28</v>
      </c>
      <c r="D1958" s="7">
        <v>437.8</v>
      </c>
      <c r="E1958" s="7">
        <v>410.41</v>
      </c>
      <c r="F1958" s="7">
        <v>422.27</v>
      </c>
      <c r="G1958" s="8">
        <v>67543796</v>
      </c>
      <c r="H1958" s="9">
        <v>3.2646972512960698E-2</v>
      </c>
      <c r="I1958" s="9">
        <v>3.2125381982309402E-2</v>
      </c>
      <c r="J1958" s="6">
        <v>2023</v>
      </c>
      <c r="K1958" s="6">
        <v>7</v>
      </c>
      <c r="L1958" s="6">
        <v>3</v>
      </c>
      <c r="M1958" s="6" t="s">
        <v>44</v>
      </c>
    </row>
    <row r="1959" spans="1:13" x14ac:dyDescent="0.2">
      <c r="A1959" s="10">
        <v>45118</v>
      </c>
      <c r="B1959" s="11" t="s">
        <v>46</v>
      </c>
      <c r="C1959" s="12">
        <v>417.45</v>
      </c>
      <c r="D1959" s="12">
        <v>416.57</v>
      </c>
      <c r="E1959" s="12">
        <v>385.8</v>
      </c>
      <c r="F1959" s="12">
        <v>400.2</v>
      </c>
      <c r="G1959" s="13">
        <v>62840776</v>
      </c>
      <c r="H1959" s="14">
        <v>-5.2265138418547401E-2</v>
      </c>
      <c r="I1959" s="14">
        <v>-5.3680497721489903E-2</v>
      </c>
      <c r="J1959" s="11">
        <v>2023</v>
      </c>
      <c r="K1959" s="11">
        <v>7</v>
      </c>
      <c r="L1959" s="11">
        <v>3</v>
      </c>
      <c r="M1959" s="11" t="s">
        <v>40</v>
      </c>
    </row>
    <row r="1960" spans="1:13" x14ac:dyDescent="0.2">
      <c r="A1960" s="5">
        <v>45119</v>
      </c>
      <c r="B1960" s="6" t="s">
        <v>46</v>
      </c>
      <c r="C1960" s="7">
        <v>397.2</v>
      </c>
      <c r="D1960" s="7">
        <v>441.18</v>
      </c>
      <c r="E1960" s="7">
        <v>412.56</v>
      </c>
      <c r="F1960" s="7">
        <v>424.27</v>
      </c>
      <c r="G1960" s="8">
        <v>40531310</v>
      </c>
      <c r="H1960" s="9">
        <v>6.0144927536231699E-2</v>
      </c>
      <c r="I1960" s="9">
        <v>5.8405622868873797E-2</v>
      </c>
      <c r="J1960" s="6">
        <v>2023</v>
      </c>
      <c r="K1960" s="6">
        <v>7</v>
      </c>
      <c r="L1960" s="6">
        <v>3</v>
      </c>
      <c r="M1960" s="6" t="s">
        <v>41</v>
      </c>
    </row>
    <row r="1961" spans="1:13" x14ac:dyDescent="0.2">
      <c r="A1961" s="10">
        <v>45120</v>
      </c>
      <c r="B1961" s="11" t="s">
        <v>46</v>
      </c>
      <c r="C1961" s="12">
        <v>431.62</v>
      </c>
      <c r="D1961" s="12">
        <v>432.31</v>
      </c>
      <c r="E1961" s="12">
        <v>405.6</v>
      </c>
      <c r="F1961" s="12">
        <v>422.36</v>
      </c>
      <c r="G1961" s="13">
        <v>44022062</v>
      </c>
      <c r="H1961" s="14">
        <v>-4.5018502368773996E-3</v>
      </c>
      <c r="I1961" s="14">
        <v>-4.5120140801932999E-3</v>
      </c>
      <c r="J1961" s="11">
        <v>2023</v>
      </c>
      <c r="K1961" s="11">
        <v>7</v>
      </c>
      <c r="L1961" s="11">
        <v>3</v>
      </c>
      <c r="M1961" s="11" t="s">
        <v>42</v>
      </c>
    </row>
    <row r="1962" spans="1:13" x14ac:dyDescent="0.2">
      <c r="A1962" s="5">
        <v>45121</v>
      </c>
      <c r="B1962" s="6" t="s">
        <v>46</v>
      </c>
      <c r="C1962" s="7">
        <v>416.45</v>
      </c>
      <c r="D1962" s="7">
        <v>432.91</v>
      </c>
      <c r="E1962" s="7">
        <v>415.23</v>
      </c>
      <c r="F1962" s="7">
        <v>421.78</v>
      </c>
      <c r="G1962" s="8">
        <v>67860396</v>
      </c>
      <c r="H1962" s="9">
        <v>-1.3732361019036E-3</v>
      </c>
      <c r="I1962" s="9">
        <v>-1.3741798546953001E-3</v>
      </c>
      <c r="J1962" s="6">
        <v>2023</v>
      </c>
      <c r="K1962" s="6">
        <v>7</v>
      </c>
      <c r="L1962" s="6">
        <v>3</v>
      </c>
      <c r="M1962" s="6" t="s">
        <v>43</v>
      </c>
    </row>
    <row r="1963" spans="1:13" x14ac:dyDescent="0.2">
      <c r="A1963" s="10">
        <v>45124</v>
      </c>
      <c r="B1963" s="11" t="s">
        <v>46</v>
      </c>
      <c r="C1963" s="12">
        <v>425.51</v>
      </c>
      <c r="D1963" s="12">
        <v>428.27</v>
      </c>
      <c r="E1963" s="12">
        <v>416.96</v>
      </c>
      <c r="F1963" s="12">
        <v>423.18</v>
      </c>
      <c r="G1963" s="13">
        <v>52219676</v>
      </c>
      <c r="H1963" s="14">
        <v>3.3192659680402999E-3</v>
      </c>
      <c r="I1963" s="14">
        <v>3.3137693645244998E-3</v>
      </c>
      <c r="J1963" s="11">
        <v>2023</v>
      </c>
      <c r="K1963" s="11">
        <v>7</v>
      </c>
      <c r="L1963" s="11">
        <v>3</v>
      </c>
      <c r="M1963" s="11" t="s">
        <v>44</v>
      </c>
    </row>
    <row r="1964" spans="1:13" x14ac:dyDescent="0.2">
      <c r="A1964" s="5">
        <v>45125</v>
      </c>
      <c r="B1964" s="6" t="s">
        <v>46</v>
      </c>
      <c r="C1964" s="7">
        <v>423.42</v>
      </c>
      <c r="D1964" s="7">
        <v>458.42</v>
      </c>
      <c r="E1964" s="7">
        <v>434.44</v>
      </c>
      <c r="F1964" s="7">
        <v>444.52</v>
      </c>
      <c r="G1964" s="8">
        <v>55337152</v>
      </c>
      <c r="H1964" s="9">
        <v>5.0427713975140502E-2</v>
      </c>
      <c r="I1964" s="9">
        <v>4.9197427869302798E-2</v>
      </c>
      <c r="J1964" s="6">
        <v>2023</v>
      </c>
      <c r="K1964" s="6">
        <v>7</v>
      </c>
      <c r="L1964" s="6">
        <v>3</v>
      </c>
      <c r="M1964" s="6" t="s">
        <v>40</v>
      </c>
    </row>
    <row r="1965" spans="1:13" x14ac:dyDescent="0.2">
      <c r="A1965" s="10">
        <v>45126</v>
      </c>
      <c r="B1965" s="11" t="s">
        <v>46</v>
      </c>
      <c r="C1965" s="12">
        <v>445.86</v>
      </c>
      <c r="D1965" s="12">
        <v>441.3</v>
      </c>
      <c r="E1965" s="12">
        <v>427.64</v>
      </c>
      <c r="F1965" s="12">
        <v>431.99</v>
      </c>
      <c r="G1965" s="13">
        <v>30607124</v>
      </c>
      <c r="H1965" s="14">
        <v>-2.8187708089624602E-2</v>
      </c>
      <c r="I1965" s="14">
        <v>-2.8592608489406E-2</v>
      </c>
      <c r="J1965" s="11">
        <v>2023</v>
      </c>
      <c r="K1965" s="11">
        <v>7</v>
      </c>
      <c r="L1965" s="11">
        <v>3</v>
      </c>
      <c r="M1965" s="11" t="s">
        <v>41</v>
      </c>
    </row>
    <row r="1966" spans="1:13" x14ac:dyDescent="0.2">
      <c r="A1966" s="5">
        <v>45127</v>
      </c>
      <c r="B1966" s="6" t="s">
        <v>46</v>
      </c>
      <c r="C1966" s="7">
        <v>428.11</v>
      </c>
      <c r="D1966" s="7">
        <v>418.15</v>
      </c>
      <c r="E1966" s="7">
        <v>395.84</v>
      </c>
      <c r="F1966" s="7">
        <v>403.77</v>
      </c>
      <c r="G1966" s="8">
        <v>60875001</v>
      </c>
      <c r="H1966" s="9">
        <v>-6.5325586240422201E-2</v>
      </c>
      <c r="I1966" s="9">
        <v>-6.7557030914305705E-2</v>
      </c>
      <c r="J1966" s="6">
        <v>2023</v>
      </c>
      <c r="K1966" s="6">
        <v>7</v>
      </c>
      <c r="L1966" s="6">
        <v>3</v>
      </c>
      <c r="M1966" s="6" t="s">
        <v>42</v>
      </c>
    </row>
    <row r="1967" spans="1:13" x14ac:dyDescent="0.2">
      <c r="A1967" s="10">
        <v>45128</v>
      </c>
      <c r="B1967" s="11" t="s">
        <v>46</v>
      </c>
      <c r="C1967" s="12">
        <v>402.03</v>
      </c>
      <c r="D1967" s="12">
        <v>423.12</v>
      </c>
      <c r="E1967" s="12">
        <v>388.67</v>
      </c>
      <c r="F1967" s="12">
        <v>410.1</v>
      </c>
      <c r="G1967" s="13">
        <v>54500618</v>
      </c>
      <c r="H1967" s="14">
        <v>1.5677241994204599E-2</v>
      </c>
      <c r="I1967" s="14">
        <v>1.55556234842795E-2</v>
      </c>
      <c r="J1967" s="11">
        <v>2023</v>
      </c>
      <c r="K1967" s="11">
        <v>7</v>
      </c>
      <c r="L1967" s="11">
        <v>3</v>
      </c>
      <c r="M1967" s="11" t="s">
        <v>43</v>
      </c>
    </row>
    <row r="1968" spans="1:13" x14ac:dyDescent="0.2">
      <c r="A1968" s="5">
        <v>45131</v>
      </c>
      <c r="B1968" s="6" t="s">
        <v>46</v>
      </c>
      <c r="C1968" s="7">
        <v>410.08</v>
      </c>
      <c r="D1968" s="7">
        <v>390.27</v>
      </c>
      <c r="E1968" s="7">
        <v>370.46</v>
      </c>
      <c r="F1968" s="7">
        <v>378.07</v>
      </c>
      <c r="G1968" s="8">
        <v>49050481</v>
      </c>
      <c r="H1968" s="9">
        <v>-7.8102901731284993E-2</v>
      </c>
      <c r="I1968" s="9">
        <v>-8.1321668737900504E-2</v>
      </c>
      <c r="J1968" s="6">
        <v>2023</v>
      </c>
      <c r="K1968" s="6">
        <v>7</v>
      </c>
      <c r="L1968" s="6">
        <v>3</v>
      </c>
      <c r="M1968" s="6" t="s">
        <v>44</v>
      </c>
    </row>
    <row r="1969" spans="1:13" x14ac:dyDescent="0.2">
      <c r="A1969" s="10">
        <v>45132</v>
      </c>
      <c r="B1969" s="11" t="s">
        <v>46</v>
      </c>
      <c r="C1969" s="12">
        <v>375.65</v>
      </c>
      <c r="D1969" s="12">
        <v>381.99</v>
      </c>
      <c r="E1969" s="12">
        <v>365.05</v>
      </c>
      <c r="F1969" s="12">
        <v>374.31</v>
      </c>
      <c r="G1969" s="13">
        <v>55717292</v>
      </c>
      <c r="H1969" s="14">
        <v>-9.9452482344538004E-3</v>
      </c>
      <c r="I1969" s="14">
        <v>-9.9950325690732998E-3</v>
      </c>
      <c r="J1969" s="11">
        <v>2023</v>
      </c>
      <c r="K1969" s="11">
        <v>7</v>
      </c>
      <c r="L1969" s="11">
        <v>3</v>
      </c>
      <c r="M1969" s="11" t="s">
        <v>40</v>
      </c>
    </row>
    <row r="1970" spans="1:13" x14ac:dyDescent="0.2">
      <c r="A1970" s="5">
        <v>45133</v>
      </c>
      <c r="B1970" s="6" t="s">
        <v>46</v>
      </c>
      <c r="C1970" s="7">
        <v>375.83</v>
      </c>
      <c r="D1970" s="7">
        <v>401.46</v>
      </c>
      <c r="E1970" s="7">
        <v>385.18</v>
      </c>
      <c r="F1970" s="7">
        <v>393.87</v>
      </c>
      <c r="G1970" s="8">
        <v>44223560</v>
      </c>
      <c r="H1970" s="9">
        <v>5.22561513184258E-2</v>
      </c>
      <c r="I1970" s="9">
        <v>5.0936574523088897E-2</v>
      </c>
      <c r="J1970" s="6">
        <v>2023</v>
      </c>
      <c r="K1970" s="6">
        <v>7</v>
      </c>
      <c r="L1970" s="6">
        <v>3</v>
      </c>
      <c r="M1970" s="6" t="s">
        <v>41</v>
      </c>
    </row>
    <row r="1971" spans="1:13" x14ac:dyDescent="0.2">
      <c r="A1971" s="10">
        <v>45134</v>
      </c>
      <c r="B1971" s="11" t="s">
        <v>46</v>
      </c>
      <c r="C1971" s="12">
        <v>396.08</v>
      </c>
      <c r="D1971" s="12">
        <v>413.25</v>
      </c>
      <c r="E1971" s="12">
        <v>387.09</v>
      </c>
      <c r="F1971" s="12">
        <v>404.26</v>
      </c>
      <c r="G1971" s="13">
        <v>41865087</v>
      </c>
      <c r="H1971" s="14">
        <v>2.63792621931093E-2</v>
      </c>
      <c r="I1971" s="14">
        <v>2.6037329704723101E-2</v>
      </c>
      <c r="J1971" s="11">
        <v>2023</v>
      </c>
      <c r="K1971" s="11">
        <v>7</v>
      </c>
      <c r="L1971" s="11">
        <v>3</v>
      </c>
      <c r="M1971" s="11" t="s">
        <v>42</v>
      </c>
    </row>
    <row r="1972" spans="1:13" x14ac:dyDescent="0.2">
      <c r="A1972" s="5">
        <v>45135</v>
      </c>
      <c r="B1972" s="6" t="s">
        <v>46</v>
      </c>
      <c r="C1972" s="7">
        <v>415.05</v>
      </c>
      <c r="D1972" s="7">
        <v>430.22</v>
      </c>
      <c r="E1972" s="7">
        <v>413.33</v>
      </c>
      <c r="F1972" s="7">
        <v>422.87</v>
      </c>
      <c r="G1972" s="8">
        <v>46500234</v>
      </c>
      <c r="H1972" s="9">
        <v>4.60347301241774E-2</v>
      </c>
      <c r="I1972" s="9">
        <v>4.5006567887111298E-2</v>
      </c>
      <c r="J1972" s="6">
        <v>2023</v>
      </c>
      <c r="K1972" s="6">
        <v>7</v>
      </c>
      <c r="L1972" s="6">
        <v>3</v>
      </c>
      <c r="M1972" s="6" t="s">
        <v>43</v>
      </c>
    </row>
    <row r="1973" spans="1:13" x14ac:dyDescent="0.2">
      <c r="A1973" s="10">
        <v>45138</v>
      </c>
      <c r="B1973" s="11" t="s">
        <v>46</v>
      </c>
      <c r="C1973" s="12">
        <v>424.32</v>
      </c>
      <c r="D1973" s="12">
        <v>447.59</v>
      </c>
      <c r="E1973" s="12">
        <v>419.74</v>
      </c>
      <c r="F1973" s="12">
        <v>434.77</v>
      </c>
      <c r="G1973" s="13">
        <v>43500048</v>
      </c>
      <c r="H1973" s="14">
        <v>2.8141036252276E-2</v>
      </c>
      <c r="I1973" s="14">
        <v>2.77523524205616E-2</v>
      </c>
      <c r="J1973" s="11">
        <v>2023</v>
      </c>
      <c r="K1973" s="11">
        <v>7</v>
      </c>
      <c r="L1973" s="11">
        <v>3</v>
      </c>
      <c r="M1973" s="11" t="s">
        <v>44</v>
      </c>
    </row>
    <row r="1974" spans="1:13" x14ac:dyDescent="0.2">
      <c r="A1974" s="5">
        <v>45139</v>
      </c>
      <c r="B1974" s="6" t="s">
        <v>46</v>
      </c>
      <c r="C1974" s="7">
        <v>424.55</v>
      </c>
      <c r="D1974" s="7">
        <v>487.69</v>
      </c>
      <c r="E1974" s="7">
        <v>472.48</v>
      </c>
      <c r="F1974" s="7">
        <v>480.99</v>
      </c>
      <c r="G1974" s="8">
        <v>96176194</v>
      </c>
      <c r="H1974" s="9">
        <v>0.1063090829634059</v>
      </c>
      <c r="I1974" s="9">
        <v>0.1010293242423307</v>
      </c>
      <c r="J1974" s="6">
        <v>2023</v>
      </c>
      <c r="K1974" s="6">
        <v>8</v>
      </c>
      <c r="L1974" s="6">
        <v>3</v>
      </c>
      <c r="M1974" s="6" t="s">
        <v>40</v>
      </c>
    </row>
    <row r="1975" spans="1:13" x14ac:dyDescent="0.2">
      <c r="A1975" s="10">
        <v>45140</v>
      </c>
      <c r="B1975" s="11" t="s">
        <v>46</v>
      </c>
      <c r="C1975" s="12">
        <v>487.86</v>
      </c>
      <c r="D1975" s="12">
        <v>479.03</v>
      </c>
      <c r="E1975" s="12">
        <v>456.59</v>
      </c>
      <c r="F1975" s="12">
        <v>470.64</v>
      </c>
      <c r="G1975" s="13">
        <v>65731891</v>
      </c>
      <c r="H1975" s="14">
        <v>-2.1518118879810401E-2</v>
      </c>
      <c r="I1975" s="14">
        <v>-2.1753009312655201E-2</v>
      </c>
      <c r="J1975" s="11">
        <v>2023</v>
      </c>
      <c r="K1975" s="11">
        <v>8</v>
      </c>
      <c r="L1975" s="11">
        <v>3</v>
      </c>
      <c r="M1975" s="11" t="s">
        <v>41</v>
      </c>
    </row>
    <row r="1976" spans="1:13" x14ac:dyDescent="0.2">
      <c r="A1976" s="5">
        <v>45141</v>
      </c>
      <c r="B1976" s="6" t="s">
        <v>46</v>
      </c>
      <c r="C1976" s="7">
        <v>469.46</v>
      </c>
      <c r="D1976" s="7">
        <v>492.37</v>
      </c>
      <c r="E1976" s="7">
        <v>469.07</v>
      </c>
      <c r="F1976" s="7">
        <v>479.49</v>
      </c>
      <c r="G1976" s="8">
        <v>37392955</v>
      </c>
      <c r="H1976" s="9">
        <v>1.88041815400306E-2</v>
      </c>
      <c r="I1976" s="9">
        <v>1.8629568492471198E-2</v>
      </c>
      <c r="J1976" s="6">
        <v>2023</v>
      </c>
      <c r="K1976" s="6">
        <v>8</v>
      </c>
      <c r="L1976" s="6">
        <v>3</v>
      </c>
      <c r="M1976" s="6" t="s">
        <v>42</v>
      </c>
    </row>
    <row r="1977" spans="1:13" x14ac:dyDescent="0.2">
      <c r="A1977" s="10">
        <v>45142</v>
      </c>
      <c r="B1977" s="11" t="s">
        <v>46</v>
      </c>
      <c r="C1977" s="12">
        <v>491.34</v>
      </c>
      <c r="D1977" s="12">
        <v>484.59</v>
      </c>
      <c r="E1977" s="12">
        <v>464.36</v>
      </c>
      <c r="F1977" s="12">
        <v>472.07</v>
      </c>
      <c r="G1977" s="13">
        <v>92103395</v>
      </c>
      <c r="H1977" s="14">
        <v>-1.54747752820705E-2</v>
      </c>
      <c r="I1977" s="14">
        <v>-1.55957593744825E-2</v>
      </c>
      <c r="J1977" s="11">
        <v>2023</v>
      </c>
      <c r="K1977" s="11">
        <v>8</v>
      </c>
      <c r="L1977" s="11">
        <v>3</v>
      </c>
      <c r="M1977" s="11" t="s">
        <v>43</v>
      </c>
    </row>
    <row r="1978" spans="1:13" x14ac:dyDescent="0.2">
      <c r="A1978" s="5">
        <v>45145</v>
      </c>
      <c r="B1978" s="6" t="s">
        <v>46</v>
      </c>
      <c r="C1978" s="7">
        <v>480.6</v>
      </c>
      <c r="D1978" s="7">
        <v>507.29</v>
      </c>
      <c r="E1978" s="7">
        <v>469.47</v>
      </c>
      <c r="F1978" s="7">
        <v>492.08</v>
      </c>
      <c r="G1978" s="8">
        <v>43911051</v>
      </c>
      <c r="H1978" s="9">
        <v>4.2387781473086597E-2</v>
      </c>
      <c r="I1978" s="9">
        <v>4.1514025225923602E-2</v>
      </c>
      <c r="J1978" s="6">
        <v>2023</v>
      </c>
      <c r="K1978" s="6">
        <v>8</v>
      </c>
      <c r="L1978" s="6">
        <v>3</v>
      </c>
      <c r="M1978" s="6" t="s">
        <v>44</v>
      </c>
    </row>
    <row r="1979" spans="1:13" x14ac:dyDescent="0.2">
      <c r="A1979" s="10">
        <v>45146</v>
      </c>
      <c r="B1979" s="11" t="s">
        <v>46</v>
      </c>
      <c r="C1979" s="12">
        <v>489.03</v>
      </c>
      <c r="D1979" s="12">
        <v>497.37</v>
      </c>
      <c r="E1979" s="12">
        <v>484.75</v>
      </c>
      <c r="F1979" s="12">
        <v>491.99</v>
      </c>
      <c r="G1979" s="13">
        <v>50443788</v>
      </c>
      <c r="H1979" s="14">
        <v>-1.82897089904E-4</v>
      </c>
      <c r="I1979" s="14">
        <v>-1.829138176164E-4</v>
      </c>
      <c r="J1979" s="11">
        <v>2023</v>
      </c>
      <c r="K1979" s="11">
        <v>8</v>
      </c>
      <c r="L1979" s="11">
        <v>3</v>
      </c>
      <c r="M1979" s="11" t="s">
        <v>40</v>
      </c>
    </row>
    <row r="1980" spans="1:13" x14ac:dyDescent="0.2">
      <c r="A1980" s="5">
        <v>45147</v>
      </c>
      <c r="B1980" s="6" t="s">
        <v>46</v>
      </c>
      <c r="C1980" s="7">
        <v>496.35</v>
      </c>
      <c r="D1980" s="7">
        <v>543.91</v>
      </c>
      <c r="E1980" s="7">
        <v>517.13</v>
      </c>
      <c r="F1980" s="7">
        <v>529.1</v>
      </c>
      <c r="G1980" s="8">
        <v>65447491</v>
      </c>
      <c r="H1980" s="9">
        <v>7.5428362365088597E-2</v>
      </c>
      <c r="I1980" s="9">
        <v>7.2719058827589597E-2</v>
      </c>
      <c r="J1980" s="6">
        <v>2023</v>
      </c>
      <c r="K1980" s="6">
        <v>8</v>
      </c>
      <c r="L1980" s="6">
        <v>3</v>
      </c>
      <c r="M1980" s="6" t="s">
        <v>41</v>
      </c>
    </row>
    <row r="1981" spans="1:13" x14ac:dyDescent="0.2">
      <c r="A1981" s="10">
        <v>45148</v>
      </c>
      <c r="B1981" s="11" t="s">
        <v>46</v>
      </c>
      <c r="C1981" s="12">
        <v>525.24</v>
      </c>
      <c r="D1981" s="12">
        <v>526.82000000000005</v>
      </c>
      <c r="E1981" s="12">
        <v>510.03</v>
      </c>
      <c r="F1981" s="12">
        <v>518.92999999999995</v>
      </c>
      <c r="G1981" s="13">
        <v>27688756</v>
      </c>
      <c r="H1981" s="14">
        <v>-1.92213192213193E-2</v>
      </c>
      <c r="I1981" s="14">
        <v>-1.9408450599767899E-2</v>
      </c>
      <c r="J1981" s="11">
        <v>2023</v>
      </c>
      <c r="K1981" s="11">
        <v>8</v>
      </c>
      <c r="L1981" s="11">
        <v>3</v>
      </c>
      <c r="M1981" s="11" t="s">
        <v>42</v>
      </c>
    </row>
    <row r="1982" spans="1:13" x14ac:dyDescent="0.2">
      <c r="A1982" s="5">
        <v>45149</v>
      </c>
      <c r="B1982" s="6" t="s">
        <v>46</v>
      </c>
      <c r="C1982" s="7">
        <v>518.95000000000005</v>
      </c>
      <c r="D1982" s="7">
        <v>562.29999999999995</v>
      </c>
      <c r="E1982" s="7">
        <v>543.1</v>
      </c>
      <c r="F1982" s="7">
        <v>551</v>
      </c>
      <c r="G1982" s="8">
        <v>46568076</v>
      </c>
      <c r="H1982" s="9">
        <v>6.1800242807315199E-2</v>
      </c>
      <c r="I1982" s="9">
        <v>5.9965809842596397E-2</v>
      </c>
      <c r="J1982" s="6">
        <v>2023</v>
      </c>
      <c r="K1982" s="6">
        <v>8</v>
      </c>
      <c r="L1982" s="6">
        <v>3</v>
      </c>
      <c r="M1982" s="6" t="s">
        <v>43</v>
      </c>
    </row>
    <row r="1983" spans="1:13" x14ac:dyDescent="0.2">
      <c r="A1983" s="10">
        <v>45152</v>
      </c>
      <c r="B1983" s="11" t="s">
        <v>46</v>
      </c>
      <c r="C1983" s="12">
        <v>555.57000000000005</v>
      </c>
      <c r="D1983" s="12">
        <v>574.23</v>
      </c>
      <c r="E1983" s="12">
        <v>559.22</v>
      </c>
      <c r="F1983" s="12">
        <v>565.86</v>
      </c>
      <c r="G1983" s="13">
        <v>42098952</v>
      </c>
      <c r="H1983" s="14">
        <v>2.6969147005444699E-2</v>
      </c>
      <c r="I1983" s="14">
        <v>2.6611888630934E-2</v>
      </c>
      <c r="J1983" s="11">
        <v>2023</v>
      </c>
      <c r="K1983" s="11">
        <v>8</v>
      </c>
      <c r="L1983" s="11">
        <v>3</v>
      </c>
      <c r="M1983" s="11" t="s">
        <v>44</v>
      </c>
    </row>
    <row r="1984" spans="1:13" x14ac:dyDescent="0.2">
      <c r="A1984" s="5">
        <v>45153</v>
      </c>
      <c r="B1984" s="6" t="s">
        <v>46</v>
      </c>
      <c r="C1984" s="7">
        <v>573.6</v>
      </c>
      <c r="D1984" s="7">
        <v>573.79</v>
      </c>
      <c r="E1984" s="7">
        <v>555.79</v>
      </c>
      <c r="F1984" s="7">
        <v>566.42999999999995</v>
      </c>
      <c r="G1984" s="8">
        <v>53172802</v>
      </c>
      <c r="H1984" s="9">
        <v>1.0073162973172E-3</v>
      </c>
      <c r="I1984" s="9">
        <v>1.0068092947018001E-3</v>
      </c>
      <c r="J1984" s="6">
        <v>2023</v>
      </c>
      <c r="K1984" s="6">
        <v>8</v>
      </c>
      <c r="L1984" s="6">
        <v>3</v>
      </c>
      <c r="M1984" s="6" t="s">
        <v>40</v>
      </c>
    </row>
    <row r="1985" spans="1:13" x14ac:dyDescent="0.2">
      <c r="A1985" s="10">
        <v>45154</v>
      </c>
      <c r="B1985" s="11" t="s">
        <v>46</v>
      </c>
      <c r="C1985" s="12">
        <v>572.66</v>
      </c>
      <c r="D1985" s="12">
        <v>603.79</v>
      </c>
      <c r="E1985" s="12">
        <v>548.70000000000005</v>
      </c>
      <c r="F1985" s="12">
        <v>580.51</v>
      </c>
      <c r="G1985" s="13">
        <v>55870578</v>
      </c>
      <c r="H1985" s="14">
        <v>2.48574404604275E-2</v>
      </c>
      <c r="I1985" s="14">
        <v>2.45535204398751E-2</v>
      </c>
      <c r="J1985" s="11">
        <v>2023</v>
      </c>
      <c r="K1985" s="11">
        <v>8</v>
      </c>
      <c r="L1985" s="11">
        <v>3</v>
      </c>
      <c r="M1985" s="11" t="s">
        <v>41</v>
      </c>
    </row>
    <row r="1986" spans="1:13" x14ac:dyDescent="0.2">
      <c r="A1986" s="5">
        <v>45155</v>
      </c>
      <c r="B1986" s="6" t="s">
        <v>46</v>
      </c>
      <c r="C1986" s="7">
        <v>581.04</v>
      </c>
      <c r="D1986" s="7">
        <v>602.63</v>
      </c>
      <c r="E1986" s="7">
        <v>567.16</v>
      </c>
      <c r="F1986" s="7">
        <v>588.12</v>
      </c>
      <c r="G1986" s="8">
        <v>48854436</v>
      </c>
      <c r="H1986" s="9">
        <v>1.3109162632857401E-2</v>
      </c>
      <c r="I1986" s="9">
        <v>1.3023981191030799E-2</v>
      </c>
      <c r="J1986" s="6">
        <v>2023</v>
      </c>
      <c r="K1986" s="6">
        <v>8</v>
      </c>
      <c r="L1986" s="6">
        <v>3</v>
      </c>
      <c r="M1986" s="6" t="s">
        <v>42</v>
      </c>
    </row>
    <row r="1987" spans="1:13" x14ac:dyDescent="0.2">
      <c r="A1987" s="10">
        <v>45156</v>
      </c>
      <c r="B1987" s="11" t="s">
        <v>46</v>
      </c>
      <c r="C1987" s="12">
        <v>606.07000000000005</v>
      </c>
      <c r="D1987" s="12">
        <v>623.07000000000005</v>
      </c>
      <c r="E1987" s="12">
        <v>575.80999999999995</v>
      </c>
      <c r="F1987" s="12">
        <v>598.15</v>
      </c>
      <c r="G1987" s="13">
        <v>48179268</v>
      </c>
      <c r="H1987" s="14">
        <v>1.7054342651159501E-2</v>
      </c>
      <c r="I1987" s="14">
        <v>1.69105499074567E-2</v>
      </c>
      <c r="J1987" s="11">
        <v>2023</v>
      </c>
      <c r="K1987" s="11">
        <v>8</v>
      </c>
      <c r="L1987" s="11">
        <v>3</v>
      </c>
      <c r="M1987" s="11" t="s">
        <v>43</v>
      </c>
    </row>
    <row r="1988" spans="1:13" x14ac:dyDescent="0.2">
      <c r="A1988" s="5">
        <v>45159</v>
      </c>
      <c r="B1988" s="6" t="s">
        <v>46</v>
      </c>
      <c r="C1988" s="7">
        <v>595.47</v>
      </c>
      <c r="D1988" s="7">
        <v>609.07000000000005</v>
      </c>
      <c r="E1988" s="7">
        <v>574.25</v>
      </c>
      <c r="F1988" s="7">
        <v>594.5</v>
      </c>
      <c r="G1988" s="8">
        <v>68824681</v>
      </c>
      <c r="H1988" s="9">
        <v>-6.1021482905625002E-3</v>
      </c>
      <c r="I1988" s="9">
        <v>-6.1208424860765996E-3</v>
      </c>
      <c r="J1988" s="6">
        <v>2023</v>
      </c>
      <c r="K1988" s="6">
        <v>8</v>
      </c>
      <c r="L1988" s="6">
        <v>3</v>
      </c>
      <c r="M1988" s="6" t="s">
        <v>44</v>
      </c>
    </row>
    <row r="1989" spans="1:13" x14ac:dyDescent="0.2">
      <c r="A1989" s="10">
        <v>45160</v>
      </c>
      <c r="B1989" s="11" t="s">
        <v>46</v>
      </c>
      <c r="C1989" s="12">
        <v>582.76</v>
      </c>
      <c r="D1989" s="12">
        <v>595.14</v>
      </c>
      <c r="E1989" s="12">
        <v>563.66999999999996</v>
      </c>
      <c r="F1989" s="12">
        <v>579.01</v>
      </c>
      <c r="G1989" s="13">
        <v>54733107</v>
      </c>
      <c r="H1989" s="14">
        <v>-2.60555088309504E-2</v>
      </c>
      <c r="I1989" s="14">
        <v>-2.6400967549818501E-2</v>
      </c>
      <c r="J1989" s="11">
        <v>2023</v>
      </c>
      <c r="K1989" s="11">
        <v>8</v>
      </c>
      <c r="L1989" s="11">
        <v>3</v>
      </c>
      <c r="M1989" s="11" t="s">
        <v>40</v>
      </c>
    </row>
    <row r="1990" spans="1:13" x14ac:dyDescent="0.2">
      <c r="A1990" s="5">
        <v>45161</v>
      </c>
      <c r="B1990" s="6" t="s">
        <v>46</v>
      </c>
      <c r="C1990" s="7">
        <v>568.95000000000005</v>
      </c>
      <c r="D1990" s="7">
        <v>602.69000000000005</v>
      </c>
      <c r="E1990" s="7">
        <v>548.6</v>
      </c>
      <c r="F1990" s="7">
        <v>572.46</v>
      </c>
      <c r="G1990" s="8">
        <v>50625252</v>
      </c>
      <c r="H1990" s="9">
        <v>-1.13124125662767E-2</v>
      </c>
      <c r="I1990" s="9">
        <v>-1.1376884589208301E-2</v>
      </c>
      <c r="J1990" s="6">
        <v>2023</v>
      </c>
      <c r="K1990" s="6">
        <v>8</v>
      </c>
      <c r="L1990" s="6">
        <v>3</v>
      </c>
      <c r="M1990" s="6" t="s">
        <v>41</v>
      </c>
    </row>
    <row r="1991" spans="1:13" x14ac:dyDescent="0.2">
      <c r="A1991" s="10">
        <v>45162</v>
      </c>
      <c r="B1991" s="11" t="s">
        <v>46</v>
      </c>
      <c r="C1991" s="12">
        <v>582.82000000000005</v>
      </c>
      <c r="D1991" s="12">
        <v>550.54999999999995</v>
      </c>
      <c r="E1991" s="12">
        <v>519.82000000000005</v>
      </c>
      <c r="F1991" s="12">
        <v>535.58000000000004</v>
      </c>
      <c r="G1991" s="13">
        <v>52267992</v>
      </c>
      <c r="H1991" s="14">
        <v>-6.4423715194074596E-2</v>
      </c>
      <c r="I1991" s="14">
        <v>-6.6592592171472897E-2</v>
      </c>
      <c r="J1991" s="11">
        <v>2023</v>
      </c>
      <c r="K1991" s="11">
        <v>8</v>
      </c>
      <c r="L1991" s="11">
        <v>3</v>
      </c>
      <c r="M1991" s="11" t="s">
        <v>42</v>
      </c>
    </row>
    <row r="1992" spans="1:13" x14ac:dyDescent="0.2">
      <c r="A1992" s="5">
        <v>45163</v>
      </c>
      <c r="B1992" s="6" t="s">
        <v>46</v>
      </c>
      <c r="C1992" s="7">
        <v>535.08000000000004</v>
      </c>
      <c r="D1992" s="7">
        <v>560.05999999999995</v>
      </c>
      <c r="E1992" s="7">
        <v>548.04999999999995</v>
      </c>
      <c r="F1992" s="7">
        <v>555.66999999999996</v>
      </c>
      <c r="G1992" s="8">
        <v>86729120</v>
      </c>
      <c r="H1992" s="9">
        <v>3.7510736024496602E-2</v>
      </c>
      <c r="I1992" s="9">
        <v>3.68243210445948E-2</v>
      </c>
      <c r="J1992" s="6">
        <v>2023</v>
      </c>
      <c r="K1992" s="6">
        <v>8</v>
      </c>
      <c r="L1992" s="6">
        <v>3</v>
      </c>
      <c r="M1992" s="6" t="s">
        <v>43</v>
      </c>
    </row>
    <row r="1993" spans="1:13" x14ac:dyDescent="0.2">
      <c r="A1993" s="10">
        <v>45166</v>
      </c>
      <c r="B1993" s="11" t="s">
        <v>46</v>
      </c>
      <c r="C1993" s="12">
        <v>556.75</v>
      </c>
      <c r="D1993" s="12">
        <v>543.27</v>
      </c>
      <c r="E1993" s="12">
        <v>505.76</v>
      </c>
      <c r="F1993" s="12">
        <v>529.5</v>
      </c>
      <c r="G1993" s="13">
        <v>52658369</v>
      </c>
      <c r="H1993" s="14">
        <v>-4.7096298162578397E-2</v>
      </c>
      <c r="I1993" s="14">
        <v>-4.8241427823470302E-2</v>
      </c>
      <c r="J1993" s="11">
        <v>2023</v>
      </c>
      <c r="K1993" s="11">
        <v>8</v>
      </c>
      <c r="L1993" s="11">
        <v>3</v>
      </c>
      <c r="M1993" s="11" t="s">
        <v>44</v>
      </c>
    </row>
    <row r="1994" spans="1:13" x14ac:dyDescent="0.2">
      <c r="A1994" s="5">
        <v>45167</v>
      </c>
      <c r="B1994" s="6" t="s">
        <v>46</v>
      </c>
      <c r="C1994" s="7">
        <v>525.97</v>
      </c>
      <c r="D1994" s="7">
        <v>544.82000000000005</v>
      </c>
      <c r="E1994" s="7">
        <v>512.57000000000005</v>
      </c>
      <c r="F1994" s="7">
        <v>526.03</v>
      </c>
      <c r="G1994" s="8">
        <v>42849263</v>
      </c>
      <c r="H1994" s="9">
        <v>-6.5533522190745997E-3</v>
      </c>
      <c r="I1994" s="9">
        <v>-6.5749197096081997E-3</v>
      </c>
      <c r="J1994" s="6">
        <v>2023</v>
      </c>
      <c r="K1994" s="6">
        <v>8</v>
      </c>
      <c r="L1994" s="6">
        <v>3</v>
      </c>
      <c r="M1994" s="6" t="s">
        <v>40</v>
      </c>
    </row>
    <row r="1995" spans="1:13" x14ac:dyDescent="0.2">
      <c r="A1995" s="10">
        <v>45168</v>
      </c>
      <c r="B1995" s="11" t="s">
        <v>46</v>
      </c>
      <c r="C1995" s="12">
        <v>523.1</v>
      </c>
      <c r="D1995" s="12">
        <v>555.09</v>
      </c>
      <c r="E1995" s="12">
        <v>533.94000000000005</v>
      </c>
      <c r="F1995" s="12">
        <v>541.44000000000005</v>
      </c>
      <c r="G1995" s="13">
        <v>28200036</v>
      </c>
      <c r="H1995" s="14">
        <v>2.9294907134574201E-2</v>
      </c>
      <c r="I1995" s="14">
        <v>2.88740116459511E-2</v>
      </c>
      <c r="J1995" s="11">
        <v>2023</v>
      </c>
      <c r="K1995" s="11">
        <v>8</v>
      </c>
      <c r="L1995" s="11">
        <v>3</v>
      </c>
      <c r="M1995" s="11" t="s">
        <v>41</v>
      </c>
    </row>
    <row r="1996" spans="1:13" x14ac:dyDescent="0.2">
      <c r="A1996" s="5">
        <v>45169</v>
      </c>
      <c r="B1996" s="6" t="s">
        <v>46</v>
      </c>
      <c r="C1996" s="7">
        <v>536.20000000000005</v>
      </c>
      <c r="D1996" s="7">
        <v>574.66</v>
      </c>
      <c r="E1996" s="7">
        <v>551.84</v>
      </c>
      <c r="F1996" s="7">
        <v>561.67999999999995</v>
      </c>
      <c r="G1996" s="8">
        <v>32519561</v>
      </c>
      <c r="H1996" s="9">
        <v>3.7381796690307098E-2</v>
      </c>
      <c r="I1996" s="9">
        <v>3.67000357311894E-2</v>
      </c>
      <c r="J1996" s="6">
        <v>2023</v>
      </c>
      <c r="K1996" s="6">
        <v>8</v>
      </c>
      <c r="L1996" s="6">
        <v>3</v>
      </c>
      <c r="M1996" s="6" t="s">
        <v>42</v>
      </c>
    </row>
    <row r="1997" spans="1:13" x14ac:dyDescent="0.2">
      <c r="A1997" s="10">
        <v>45170</v>
      </c>
      <c r="B1997" s="11" t="s">
        <v>46</v>
      </c>
      <c r="C1997" s="12">
        <v>564.92999999999995</v>
      </c>
      <c r="D1997" s="12">
        <v>532.29</v>
      </c>
      <c r="E1997" s="12">
        <v>515.45000000000005</v>
      </c>
      <c r="F1997" s="12">
        <v>523.53</v>
      </c>
      <c r="G1997" s="13">
        <v>43463227</v>
      </c>
      <c r="H1997" s="14">
        <v>-6.7921236291126494E-2</v>
      </c>
      <c r="I1997" s="14">
        <v>-7.0337957450103794E-2</v>
      </c>
      <c r="J1997" s="11">
        <v>2023</v>
      </c>
      <c r="K1997" s="11">
        <v>9</v>
      </c>
      <c r="L1997" s="11">
        <v>3</v>
      </c>
      <c r="M1997" s="11" t="s">
        <v>43</v>
      </c>
    </row>
    <row r="1998" spans="1:13" x14ac:dyDescent="0.2">
      <c r="A1998" s="5">
        <v>45173</v>
      </c>
      <c r="B1998" s="6" t="s">
        <v>46</v>
      </c>
      <c r="C1998" s="7">
        <v>522.91</v>
      </c>
      <c r="D1998" s="7">
        <v>535.05999999999995</v>
      </c>
      <c r="E1998" s="7">
        <v>511.59</v>
      </c>
      <c r="F1998" s="7">
        <v>522.79</v>
      </c>
      <c r="G1998" s="8">
        <v>48400490</v>
      </c>
      <c r="H1998" s="9">
        <v>-1.4134815578857999E-3</v>
      </c>
      <c r="I1998" s="9">
        <v>-1.4144814652879E-3</v>
      </c>
      <c r="J1998" s="6">
        <v>2023</v>
      </c>
      <c r="K1998" s="6">
        <v>9</v>
      </c>
      <c r="L1998" s="6">
        <v>3</v>
      </c>
      <c r="M1998" s="6" t="s">
        <v>44</v>
      </c>
    </row>
    <row r="1999" spans="1:13" x14ac:dyDescent="0.2">
      <c r="A1999" s="10">
        <v>45174</v>
      </c>
      <c r="B1999" s="11" t="s">
        <v>46</v>
      </c>
      <c r="C1999" s="12">
        <v>525.58000000000004</v>
      </c>
      <c r="D1999" s="12">
        <v>549.95000000000005</v>
      </c>
      <c r="E1999" s="12">
        <v>511.44</v>
      </c>
      <c r="F1999" s="12">
        <v>533.97</v>
      </c>
      <c r="G1999" s="13">
        <v>42323249</v>
      </c>
      <c r="H1999" s="14">
        <v>2.13852598557739E-2</v>
      </c>
      <c r="I1999" s="14">
        <v>2.11598038131698E-2</v>
      </c>
      <c r="J1999" s="11">
        <v>2023</v>
      </c>
      <c r="K1999" s="11">
        <v>9</v>
      </c>
      <c r="L1999" s="11">
        <v>3</v>
      </c>
      <c r="M1999" s="11" t="s">
        <v>40</v>
      </c>
    </row>
    <row r="2000" spans="1:13" x14ac:dyDescent="0.2">
      <c r="A2000" s="5">
        <v>45175</v>
      </c>
      <c r="B2000" s="6" t="s">
        <v>46</v>
      </c>
      <c r="C2000" s="7">
        <v>536.20000000000005</v>
      </c>
      <c r="D2000" s="7">
        <v>543.91</v>
      </c>
      <c r="E2000" s="7">
        <v>525.12</v>
      </c>
      <c r="F2000" s="7">
        <v>536.36</v>
      </c>
      <c r="G2000" s="8">
        <v>55554593</v>
      </c>
      <c r="H2000" s="9">
        <v>4.4759068861546002E-3</v>
      </c>
      <c r="I2000" s="9">
        <v>4.4659198046700004E-3</v>
      </c>
      <c r="J2000" s="6">
        <v>2023</v>
      </c>
      <c r="K2000" s="6">
        <v>9</v>
      </c>
      <c r="L2000" s="6">
        <v>3</v>
      </c>
      <c r="M2000" s="6" t="s">
        <v>41</v>
      </c>
    </row>
    <row r="2001" spans="1:13" x14ac:dyDescent="0.2">
      <c r="A2001" s="10">
        <v>45176</v>
      </c>
      <c r="B2001" s="11" t="s">
        <v>46</v>
      </c>
      <c r="C2001" s="12">
        <v>533.54999999999995</v>
      </c>
      <c r="D2001" s="12">
        <v>596.67999999999995</v>
      </c>
      <c r="E2001" s="12">
        <v>542.79999999999995</v>
      </c>
      <c r="F2001" s="12">
        <v>568.03</v>
      </c>
      <c r="G2001" s="13">
        <v>42159944</v>
      </c>
      <c r="H2001" s="14">
        <v>5.9046163024834002E-2</v>
      </c>
      <c r="I2001" s="14">
        <v>5.7368656816355001E-2</v>
      </c>
      <c r="J2001" s="11">
        <v>2023</v>
      </c>
      <c r="K2001" s="11">
        <v>9</v>
      </c>
      <c r="L2001" s="11">
        <v>3</v>
      </c>
      <c r="M2001" s="11" t="s">
        <v>42</v>
      </c>
    </row>
    <row r="2002" spans="1:13" x14ac:dyDescent="0.2">
      <c r="A2002" s="5">
        <v>45177</v>
      </c>
      <c r="B2002" s="6" t="s">
        <v>46</v>
      </c>
      <c r="C2002" s="7">
        <v>557.85</v>
      </c>
      <c r="D2002" s="7">
        <v>562.15</v>
      </c>
      <c r="E2002" s="7">
        <v>533.41</v>
      </c>
      <c r="F2002" s="7">
        <v>550.52</v>
      </c>
      <c r="G2002" s="8">
        <v>38003422</v>
      </c>
      <c r="H2002" s="9">
        <v>-3.08258366635565E-2</v>
      </c>
      <c r="I2002" s="9">
        <v>-3.13109481164646E-2</v>
      </c>
      <c r="J2002" s="6">
        <v>2023</v>
      </c>
      <c r="K2002" s="6">
        <v>9</v>
      </c>
      <c r="L2002" s="6">
        <v>3</v>
      </c>
      <c r="M2002" s="6" t="s">
        <v>43</v>
      </c>
    </row>
    <row r="2003" spans="1:13" x14ac:dyDescent="0.2">
      <c r="A2003" s="10">
        <v>45180</v>
      </c>
      <c r="B2003" s="11" t="s">
        <v>46</v>
      </c>
      <c r="C2003" s="12">
        <v>540.07000000000005</v>
      </c>
      <c r="D2003" s="12">
        <v>514.82000000000005</v>
      </c>
      <c r="E2003" s="12">
        <v>502.59</v>
      </c>
      <c r="F2003" s="12">
        <v>507.4</v>
      </c>
      <c r="G2003" s="13">
        <v>60088360</v>
      </c>
      <c r="H2003" s="14">
        <v>-7.8325946377969899E-2</v>
      </c>
      <c r="I2003" s="14">
        <v>-8.1563638946150305E-2</v>
      </c>
      <c r="J2003" s="11">
        <v>2023</v>
      </c>
      <c r="K2003" s="11">
        <v>9</v>
      </c>
      <c r="L2003" s="11">
        <v>3</v>
      </c>
      <c r="M2003" s="11" t="s">
        <v>44</v>
      </c>
    </row>
    <row r="2004" spans="1:13" x14ac:dyDescent="0.2">
      <c r="A2004" s="5">
        <v>45181</v>
      </c>
      <c r="B2004" s="6" t="s">
        <v>46</v>
      </c>
      <c r="C2004" s="7">
        <v>526.26</v>
      </c>
      <c r="D2004" s="7">
        <v>548.67999999999995</v>
      </c>
      <c r="E2004" s="7">
        <v>502.17</v>
      </c>
      <c r="F2004" s="7">
        <v>525.74</v>
      </c>
      <c r="G2004" s="8">
        <v>75402569</v>
      </c>
      <c r="H2004" s="9">
        <v>3.6145053212455598E-2</v>
      </c>
      <c r="I2004" s="9">
        <v>3.5507146789756097E-2</v>
      </c>
      <c r="J2004" s="6">
        <v>2023</v>
      </c>
      <c r="K2004" s="6">
        <v>9</v>
      </c>
      <c r="L2004" s="6">
        <v>3</v>
      </c>
      <c r="M2004" s="6" t="s">
        <v>40</v>
      </c>
    </row>
    <row r="2005" spans="1:13" x14ac:dyDescent="0.2">
      <c r="A2005" s="10">
        <v>45182</v>
      </c>
      <c r="B2005" s="11" t="s">
        <v>46</v>
      </c>
      <c r="C2005" s="12">
        <v>535.29</v>
      </c>
      <c r="D2005" s="12">
        <v>527.08000000000004</v>
      </c>
      <c r="E2005" s="12">
        <v>495.82</v>
      </c>
      <c r="F2005" s="12">
        <v>515.51</v>
      </c>
      <c r="G2005" s="13">
        <v>35868975</v>
      </c>
      <c r="H2005" s="14">
        <v>-1.94582873663788E-2</v>
      </c>
      <c r="I2005" s="14">
        <v>-1.96500920439792E-2</v>
      </c>
      <c r="J2005" s="11">
        <v>2023</v>
      </c>
      <c r="K2005" s="11">
        <v>9</v>
      </c>
      <c r="L2005" s="11">
        <v>3</v>
      </c>
      <c r="M2005" s="11" t="s">
        <v>41</v>
      </c>
    </row>
    <row r="2006" spans="1:13" x14ac:dyDescent="0.2">
      <c r="A2006" s="5">
        <v>45183</v>
      </c>
      <c r="B2006" s="6" t="s">
        <v>46</v>
      </c>
      <c r="C2006" s="7">
        <v>524</v>
      </c>
      <c r="D2006" s="7">
        <v>495.61</v>
      </c>
      <c r="E2006" s="7">
        <v>469.77</v>
      </c>
      <c r="F2006" s="7">
        <v>480.82</v>
      </c>
      <c r="G2006" s="8">
        <v>53792699</v>
      </c>
      <c r="H2006" s="9">
        <v>-6.7292584042986506E-2</v>
      </c>
      <c r="I2006" s="9">
        <v>-6.9663722217335494E-2</v>
      </c>
      <c r="J2006" s="6">
        <v>2023</v>
      </c>
      <c r="K2006" s="6">
        <v>9</v>
      </c>
      <c r="L2006" s="6">
        <v>3</v>
      </c>
      <c r="M2006" s="6" t="s">
        <v>42</v>
      </c>
    </row>
    <row r="2007" spans="1:13" x14ac:dyDescent="0.2">
      <c r="A2007" s="10">
        <v>45184</v>
      </c>
      <c r="B2007" s="11" t="s">
        <v>46</v>
      </c>
      <c r="C2007" s="12">
        <v>476.83</v>
      </c>
      <c r="D2007" s="12">
        <v>493.68</v>
      </c>
      <c r="E2007" s="12">
        <v>462.57</v>
      </c>
      <c r="F2007" s="12">
        <v>478.83</v>
      </c>
      <c r="G2007" s="13">
        <v>28233849</v>
      </c>
      <c r="H2007" s="14">
        <v>-4.1387629466327997E-3</v>
      </c>
      <c r="I2007" s="14">
        <v>-4.1473513310461996E-3</v>
      </c>
      <c r="J2007" s="11">
        <v>2023</v>
      </c>
      <c r="K2007" s="11">
        <v>9</v>
      </c>
      <c r="L2007" s="11">
        <v>3</v>
      </c>
      <c r="M2007" s="11" t="s">
        <v>43</v>
      </c>
    </row>
    <row r="2008" spans="1:13" x14ac:dyDescent="0.2">
      <c r="A2008" s="5">
        <v>45187</v>
      </c>
      <c r="B2008" s="6" t="s">
        <v>46</v>
      </c>
      <c r="C2008" s="7">
        <v>478.88</v>
      </c>
      <c r="D2008" s="7">
        <v>524.35</v>
      </c>
      <c r="E2008" s="7">
        <v>486.65</v>
      </c>
      <c r="F2008" s="7">
        <v>504.75</v>
      </c>
      <c r="G2008" s="8">
        <v>32125868</v>
      </c>
      <c r="H2008" s="9">
        <v>5.41319466198859E-2</v>
      </c>
      <c r="I2008" s="9">
        <v>5.2717628830370102E-2</v>
      </c>
      <c r="J2008" s="6">
        <v>2023</v>
      </c>
      <c r="K2008" s="6">
        <v>9</v>
      </c>
      <c r="L2008" s="6">
        <v>3</v>
      </c>
      <c r="M2008" s="6" t="s">
        <v>44</v>
      </c>
    </row>
    <row r="2009" spans="1:13" x14ac:dyDescent="0.2">
      <c r="A2009" s="10">
        <v>45188</v>
      </c>
      <c r="B2009" s="11" t="s">
        <v>46</v>
      </c>
      <c r="C2009" s="12">
        <v>499.69</v>
      </c>
      <c r="D2009" s="12">
        <v>492.3</v>
      </c>
      <c r="E2009" s="12">
        <v>472.03</v>
      </c>
      <c r="F2009" s="12">
        <v>480.42</v>
      </c>
      <c r="G2009" s="13">
        <v>41904501</v>
      </c>
      <c r="H2009" s="14">
        <v>-4.8202080237741397E-2</v>
      </c>
      <c r="I2009" s="14">
        <v>-4.9402535880349298E-2</v>
      </c>
      <c r="J2009" s="11">
        <v>2023</v>
      </c>
      <c r="K2009" s="11">
        <v>9</v>
      </c>
      <c r="L2009" s="11">
        <v>3</v>
      </c>
      <c r="M2009" s="11" t="s">
        <v>40</v>
      </c>
    </row>
    <row r="2010" spans="1:13" x14ac:dyDescent="0.2">
      <c r="A2010" s="5">
        <v>45189</v>
      </c>
      <c r="B2010" s="6" t="s">
        <v>46</v>
      </c>
      <c r="C2010" s="7">
        <v>472.68</v>
      </c>
      <c r="D2010" s="7">
        <v>535.01</v>
      </c>
      <c r="E2010" s="7">
        <v>521.97</v>
      </c>
      <c r="F2010" s="7">
        <v>529.88</v>
      </c>
      <c r="G2010" s="8">
        <v>70280623</v>
      </c>
      <c r="H2010" s="9">
        <v>0.1029515840306398</v>
      </c>
      <c r="I2010" s="9">
        <v>9.7989844503463305E-2</v>
      </c>
      <c r="J2010" s="6">
        <v>2023</v>
      </c>
      <c r="K2010" s="6">
        <v>9</v>
      </c>
      <c r="L2010" s="6">
        <v>3</v>
      </c>
      <c r="M2010" s="6" t="s">
        <v>41</v>
      </c>
    </row>
    <row r="2011" spans="1:13" x14ac:dyDescent="0.2">
      <c r="A2011" s="10">
        <v>45190</v>
      </c>
      <c r="B2011" s="11" t="s">
        <v>46</v>
      </c>
      <c r="C2011" s="12">
        <v>526.04999999999995</v>
      </c>
      <c r="D2011" s="12">
        <v>519.80999999999995</v>
      </c>
      <c r="E2011" s="12">
        <v>501.6</v>
      </c>
      <c r="F2011" s="12">
        <v>513.21</v>
      </c>
      <c r="G2011" s="13">
        <v>39583453</v>
      </c>
      <c r="H2011" s="14">
        <v>-3.1459953196950101E-2</v>
      </c>
      <c r="I2011" s="14">
        <v>-3.1965447683750502E-2</v>
      </c>
      <c r="J2011" s="11">
        <v>2023</v>
      </c>
      <c r="K2011" s="11">
        <v>9</v>
      </c>
      <c r="L2011" s="11">
        <v>3</v>
      </c>
      <c r="M2011" s="11" t="s">
        <v>42</v>
      </c>
    </row>
    <row r="2012" spans="1:13" x14ac:dyDescent="0.2">
      <c r="A2012" s="5">
        <v>45191</v>
      </c>
      <c r="B2012" s="6" t="s">
        <v>46</v>
      </c>
      <c r="C2012" s="7">
        <v>521.57000000000005</v>
      </c>
      <c r="D2012" s="7">
        <v>527.46</v>
      </c>
      <c r="E2012" s="7">
        <v>507.77</v>
      </c>
      <c r="F2012" s="7">
        <v>516.25</v>
      </c>
      <c r="G2012" s="8">
        <v>39141874</v>
      </c>
      <c r="H2012" s="9">
        <v>5.9235011009137004E-3</v>
      </c>
      <c r="I2012" s="9">
        <v>5.9060261429321999E-3</v>
      </c>
      <c r="J2012" s="6">
        <v>2023</v>
      </c>
      <c r="K2012" s="6">
        <v>9</v>
      </c>
      <c r="L2012" s="6">
        <v>3</v>
      </c>
      <c r="M2012" s="6" t="s">
        <v>43</v>
      </c>
    </row>
    <row r="2013" spans="1:13" x14ac:dyDescent="0.2">
      <c r="A2013" s="10">
        <v>45194</v>
      </c>
      <c r="B2013" s="11" t="s">
        <v>46</v>
      </c>
      <c r="C2013" s="12">
        <v>521.58000000000004</v>
      </c>
      <c r="D2013" s="12">
        <v>502.75</v>
      </c>
      <c r="E2013" s="12">
        <v>472.71</v>
      </c>
      <c r="F2013" s="12">
        <v>492.26</v>
      </c>
      <c r="G2013" s="13">
        <v>50544249</v>
      </c>
      <c r="H2013" s="14">
        <v>-4.6469733656174302E-2</v>
      </c>
      <c r="I2013" s="14">
        <v>-4.75841120817019E-2</v>
      </c>
      <c r="J2013" s="11">
        <v>2023</v>
      </c>
      <c r="K2013" s="11">
        <v>9</v>
      </c>
      <c r="L2013" s="11">
        <v>3</v>
      </c>
      <c r="M2013" s="11" t="s">
        <v>44</v>
      </c>
    </row>
    <row r="2014" spans="1:13" x14ac:dyDescent="0.2">
      <c r="A2014" s="5">
        <v>45195</v>
      </c>
      <c r="B2014" s="6" t="s">
        <v>46</v>
      </c>
      <c r="C2014" s="7">
        <v>486.39</v>
      </c>
      <c r="D2014" s="7">
        <v>500.42</v>
      </c>
      <c r="E2014" s="7">
        <v>486.27</v>
      </c>
      <c r="F2014" s="7">
        <v>494.25</v>
      </c>
      <c r="G2014" s="8">
        <v>50559359</v>
      </c>
      <c r="H2014" s="9">
        <v>4.0425791248528001E-3</v>
      </c>
      <c r="I2014" s="9">
        <v>4.0344298571857997E-3</v>
      </c>
      <c r="J2014" s="6">
        <v>2023</v>
      </c>
      <c r="K2014" s="6">
        <v>9</v>
      </c>
      <c r="L2014" s="6">
        <v>3</v>
      </c>
      <c r="M2014" s="6" t="s">
        <v>40</v>
      </c>
    </row>
    <row r="2015" spans="1:13" x14ac:dyDescent="0.2">
      <c r="A2015" s="10">
        <v>45196</v>
      </c>
      <c r="B2015" s="11" t="s">
        <v>46</v>
      </c>
      <c r="C2015" s="12">
        <v>492.34</v>
      </c>
      <c r="D2015" s="12">
        <v>507.49</v>
      </c>
      <c r="E2015" s="12">
        <v>478.28</v>
      </c>
      <c r="F2015" s="12">
        <v>492.7</v>
      </c>
      <c r="G2015" s="13">
        <v>39507224</v>
      </c>
      <c r="H2015" s="14">
        <v>-3.1360647445624998E-3</v>
      </c>
      <c r="I2015" s="14">
        <v>-3.1409925008089E-3</v>
      </c>
      <c r="J2015" s="11">
        <v>2023</v>
      </c>
      <c r="K2015" s="11">
        <v>9</v>
      </c>
      <c r="L2015" s="11">
        <v>3</v>
      </c>
      <c r="M2015" s="11" t="s">
        <v>41</v>
      </c>
    </row>
    <row r="2016" spans="1:13" x14ac:dyDescent="0.2">
      <c r="A2016" s="5">
        <v>45197</v>
      </c>
      <c r="B2016" s="6" t="s">
        <v>46</v>
      </c>
      <c r="C2016" s="7">
        <v>497.23</v>
      </c>
      <c r="D2016" s="7">
        <v>472.97</v>
      </c>
      <c r="E2016" s="7">
        <v>449.96</v>
      </c>
      <c r="F2016" s="7">
        <v>464.63</v>
      </c>
      <c r="G2016" s="8">
        <v>90730128</v>
      </c>
      <c r="H2016" s="9">
        <v>-5.69717881063527E-2</v>
      </c>
      <c r="I2016" s="9">
        <v>-5.86590796237106E-2</v>
      </c>
      <c r="J2016" s="6">
        <v>2023</v>
      </c>
      <c r="K2016" s="6">
        <v>9</v>
      </c>
      <c r="L2016" s="6">
        <v>3</v>
      </c>
      <c r="M2016" s="6" t="s">
        <v>42</v>
      </c>
    </row>
    <row r="2017" spans="1:13" x14ac:dyDescent="0.2">
      <c r="A2017" s="10">
        <v>45198</v>
      </c>
      <c r="B2017" s="11" t="s">
        <v>46</v>
      </c>
      <c r="C2017" s="12">
        <v>461.37</v>
      </c>
      <c r="D2017" s="12">
        <v>546.04999999999995</v>
      </c>
      <c r="E2017" s="12">
        <v>504.57</v>
      </c>
      <c r="F2017" s="12">
        <v>522.85</v>
      </c>
      <c r="G2017" s="13">
        <v>46173867</v>
      </c>
      <c r="H2017" s="14">
        <v>0.1253040053375804</v>
      </c>
      <c r="I2017" s="14">
        <v>0.118053226118391</v>
      </c>
      <c r="J2017" s="11">
        <v>2023</v>
      </c>
      <c r="K2017" s="11">
        <v>9</v>
      </c>
      <c r="L2017" s="11">
        <v>3</v>
      </c>
      <c r="M2017" s="11" t="s">
        <v>43</v>
      </c>
    </row>
    <row r="2018" spans="1:13" x14ac:dyDescent="0.2">
      <c r="A2018" s="5">
        <v>45201</v>
      </c>
      <c r="B2018" s="6" t="s">
        <v>46</v>
      </c>
      <c r="C2018" s="7">
        <v>523.36</v>
      </c>
      <c r="D2018" s="7">
        <v>529.63</v>
      </c>
      <c r="E2018" s="7">
        <v>501.53</v>
      </c>
      <c r="F2018" s="7">
        <v>513.54999999999995</v>
      </c>
      <c r="G2018" s="8">
        <v>51733135</v>
      </c>
      <c r="H2018" s="9">
        <v>-1.7787128239456901E-2</v>
      </c>
      <c r="I2018" s="9">
        <v>-1.7947220432784499E-2</v>
      </c>
      <c r="J2018" s="6">
        <v>2023</v>
      </c>
      <c r="K2018" s="6">
        <v>10</v>
      </c>
      <c r="L2018" s="6">
        <v>4</v>
      </c>
      <c r="M2018" s="6" t="s">
        <v>44</v>
      </c>
    </row>
    <row r="2019" spans="1:13" x14ac:dyDescent="0.2">
      <c r="A2019" s="10">
        <v>45202</v>
      </c>
      <c r="B2019" s="11" t="s">
        <v>46</v>
      </c>
      <c r="C2019" s="12">
        <v>516.08000000000004</v>
      </c>
      <c r="D2019" s="12">
        <v>529.36</v>
      </c>
      <c r="E2019" s="12">
        <v>491.07</v>
      </c>
      <c r="F2019" s="12">
        <v>504.43</v>
      </c>
      <c r="G2019" s="13">
        <v>44322353</v>
      </c>
      <c r="H2019" s="14">
        <v>-1.7758738194917498E-2</v>
      </c>
      <c r="I2019" s="14">
        <v>-1.7918316683843499E-2</v>
      </c>
      <c r="J2019" s="11">
        <v>2023</v>
      </c>
      <c r="K2019" s="11">
        <v>10</v>
      </c>
      <c r="L2019" s="11">
        <v>4</v>
      </c>
      <c r="M2019" s="11" t="s">
        <v>40</v>
      </c>
    </row>
    <row r="2020" spans="1:13" x14ac:dyDescent="0.2">
      <c r="A2020" s="5">
        <v>45203</v>
      </c>
      <c r="B2020" s="6" t="s">
        <v>46</v>
      </c>
      <c r="C2020" s="7">
        <v>506.86</v>
      </c>
      <c r="D2020" s="7">
        <v>538.83000000000004</v>
      </c>
      <c r="E2020" s="7">
        <v>508.34</v>
      </c>
      <c r="F2020" s="7">
        <v>526.08000000000004</v>
      </c>
      <c r="G2020" s="8">
        <v>57054929</v>
      </c>
      <c r="H2020" s="9">
        <v>4.2919731181729898E-2</v>
      </c>
      <c r="I2020" s="9">
        <v>4.2024213499790797E-2</v>
      </c>
      <c r="J2020" s="6">
        <v>2023</v>
      </c>
      <c r="K2020" s="6">
        <v>10</v>
      </c>
      <c r="L2020" s="6">
        <v>4</v>
      </c>
      <c r="M2020" s="6" t="s">
        <v>41</v>
      </c>
    </row>
    <row r="2021" spans="1:13" x14ac:dyDescent="0.2">
      <c r="A2021" s="10">
        <v>45204</v>
      </c>
      <c r="B2021" s="11" t="s">
        <v>46</v>
      </c>
      <c r="C2021" s="12">
        <v>527.72</v>
      </c>
      <c r="D2021" s="12">
        <v>576.5</v>
      </c>
      <c r="E2021" s="12">
        <v>559.66999999999996</v>
      </c>
      <c r="F2021" s="12">
        <v>567.97</v>
      </c>
      <c r="G2021" s="13">
        <v>72422011</v>
      </c>
      <c r="H2021" s="14">
        <v>7.9626672749391697E-2</v>
      </c>
      <c r="I2021" s="14">
        <v>7.6615307997120796E-2</v>
      </c>
      <c r="J2021" s="11">
        <v>2023</v>
      </c>
      <c r="K2021" s="11">
        <v>10</v>
      </c>
      <c r="L2021" s="11">
        <v>4</v>
      </c>
      <c r="M2021" s="11" t="s">
        <v>42</v>
      </c>
    </row>
    <row r="2022" spans="1:13" x14ac:dyDescent="0.2">
      <c r="A2022" s="5">
        <v>45205</v>
      </c>
      <c r="B2022" s="6" t="s">
        <v>46</v>
      </c>
      <c r="C2022" s="7">
        <v>563.41</v>
      </c>
      <c r="D2022" s="7">
        <v>620.02</v>
      </c>
      <c r="E2022" s="7">
        <v>582.28</v>
      </c>
      <c r="F2022" s="7">
        <v>596.16999999999996</v>
      </c>
      <c r="G2022" s="8">
        <v>82361831</v>
      </c>
      <c r="H2022" s="9">
        <v>4.9650509710019698E-2</v>
      </c>
      <c r="I2022" s="9">
        <v>4.84572608680571E-2</v>
      </c>
      <c r="J2022" s="6">
        <v>2023</v>
      </c>
      <c r="K2022" s="6">
        <v>10</v>
      </c>
      <c r="L2022" s="6">
        <v>4</v>
      </c>
      <c r="M2022" s="6" t="s">
        <v>43</v>
      </c>
    </row>
    <row r="2023" spans="1:13" x14ac:dyDescent="0.2">
      <c r="A2023" s="10">
        <v>45208</v>
      </c>
      <c r="B2023" s="11" t="s">
        <v>46</v>
      </c>
      <c r="C2023" s="12">
        <v>592.14</v>
      </c>
      <c r="D2023" s="12">
        <v>577.41</v>
      </c>
      <c r="E2023" s="12">
        <v>558.64</v>
      </c>
      <c r="F2023" s="12">
        <v>568.89</v>
      </c>
      <c r="G2023" s="13">
        <v>39779165</v>
      </c>
      <c r="H2023" s="14">
        <v>-4.5758760085210501E-2</v>
      </c>
      <c r="I2023" s="14">
        <v>-4.68387674725117E-2</v>
      </c>
      <c r="J2023" s="11">
        <v>2023</v>
      </c>
      <c r="K2023" s="11">
        <v>10</v>
      </c>
      <c r="L2023" s="11">
        <v>4</v>
      </c>
      <c r="M2023" s="11" t="s">
        <v>44</v>
      </c>
    </row>
    <row r="2024" spans="1:13" x14ac:dyDescent="0.2">
      <c r="A2024" s="5">
        <v>45209</v>
      </c>
      <c r="B2024" s="6" t="s">
        <v>46</v>
      </c>
      <c r="C2024" s="7">
        <v>560.97</v>
      </c>
      <c r="D2024" s="7">
        <v>598.87</v>
      </c>
      <c r="E2024" s="7">
        <v>560.63</v>
      </c>
      <c r="F2024" s="7">
        <v>575.24</v>
      </c>
      <c r="G2024" s="8">
        <v>69564999</v>
      </c>
      <c r="H2024" s="9">
        <v>1.11620875740476E-2</v>
      </c>
      <c r="I2024" s="9">
        <v>1.11002511977521E-2</v>
      </c>
      <c r="J2024" s="6">
        <v>2023</v>
      </c>
      <c r="K2024" s="6">
        <v>10</v>
      </c>
      <c r="L2024" s="6">
        <v>4</v>
      </c>
      <c r="M2024" s="6" t="s">
        <v>40</v>
      </c>
    </row>
    <row r="2025" spans="1:13" x14ac:dyDescent="0.2">
      <c r="A2025" s="10">
        <v>45210</v>
      </c>
      <c r="B2025" s="11" t="s">
        <v>46</v>
      </c>
      <c r="C2025" s="12">
        <v>564.20000000000005</v>
      </c>
      <c r="D2025" s="12">
        <v>550.85</v>
      </c>
      <c r="E2025" s="12">
        <v>521.46</v>
      </c>
      <c r="F2025" s="12">
        <v>533.83000000000004</v>
      </c>
      <c r="G2025" s="13">
        <v>58964009</v>
      </c>
      <c r="H2025" s="14">
        <v>-7.1987344412766704E-2</v>
      </c>
      <c r="I2025" s="14">
        <v>-7.4709908802683397E-2</v>
      </c>
      <c r="J2025" s="11">
        <v>2023</v>
      </c>
      <c r="K2025" s="11">
        <v>10</v>
      </c>
      <c r="L2025" s="11">
        <v>4</v>
      </c>
      <c r="M2025" s="11" t="s">
        <v>41</v>
      </c>
    </row>
    <row r="2026" spans="1:13" x14ac:dyDescent="0.2">
      <c r="A2026" s="5">
        <v>45211</v>
      </c>
      <c r="B2026" s="6" t="s">
        <v>46</v>
      </c>
      <c r="C2026" s="7">
        <v>533.08000000000004</v>
      </c>
      <c r="D2026" s="7">
        <v>564.6</v>
      </c>
      <c r="E2026" s="7">
        <v>543.99</v>
      </c>
      <c r="F2026" s="7">
        <v>555.21</v>
      </c>
      <c r="G2026" s="8">
        <v>66979324</v>
      </c>
      <c r="H2026" s="9">
        <v>4.0050203248225003E-2</v>
      </c>
      <c r="I2026" s="9">
        <v>3.9268984342271197E-2</v>
      </c>
      <c r="J2026" s="6">
        <v>2023</v>
      </c>
      <c r="K2026" s="6">
        <v>10</v>
      </c>
      <c r="L2026" s="6">
        <v>4</v>
      </c>
      <c r="M2026" s="6" t="s">
        <v>42</v>
      </c>
    </row>
    <row r="2027" spans="1:13" x14ac:dyDescent="0.2">
      <c r="A2027" s="10">
        <v>45212</v>
      </c>
      <c r="B2027" s="11" t="s">
        <v>46</v>
      </c>
      <c r="C2027" s="12">
        <v>560.77</v>
      </c>
      <c r="D2027" s="12">
        <v>528.11</v>
      </c>
      <c r="E2027" s="12">
        <v>512.88</v>
      </c>
      <c r="F2027" s="12">
        <v>520.46</v>
      </c>
      <c r="G2027" s="13">
        <v>48640631</v>
      </c>
      <c r="H2027" s="14">
        <v>-6.2588930314655705E-2</v>
      </c>
      <c r="I2027" s="14">
        <v>-6.4633384639270305E-2</v>
      </c>
      <c r="J2027" s="11">
        <v>2023</v>
      </c>
      <c r="K2027" s="11">
        <v>10</v>
      </c>
      <c r="L2027" s="11">
        <v>4</v>
      </c>
      <c r="M2027" s="11" t="s">
        <v>43</v>
      </c>
    </row>
    <row r="2028" spans="1:13" x14ac:dyDescent="0.2">
      <c r="A2028" s="5">
        <v>45215</v>
      </c>
      <c r="B2028" s="6" t="s">
        <v>46</v>
      </c>
      <c r="C2028" s="7">
        <v>511.64</v>
      </c>
      <c r="D2028" s="7">
        <v>518.08000000000004</v>
      </c>
      <c r="E2028" s="7">
        <v>491.66</v>
      </c>
      <c r="F2028" s="7">
        <v>504.8</v>
      </c>
      <c r="G2028" s="8">
        <v>47271651</v>
      </c>
      <c r="H2028" s="9">
        <v>-3.0088767628636201E-2</v>
      </c>
      <c r="I2028" s="9">
        <v>-3.0550724691492899E-2</v>
      </c>
      <c r="J2028" s="6">
        <v>2023</v>
      </c>
      <c r="K2028" s="6">
        <v>10</v>
      </c>
      <c r="L2028" s="6">
        <v>4</v>
      </c>
      <c r="M2028" s="6" t="s">
        <v>44</v>
      </c>
    </row>
    <row r="2029" spans="1:13" x14ac:dyDescent="0.2">
      <c r="A2029" s="10">
        <v>45216</v>
      </c>
      <c r="B2029" s="11" t="s">
        <v>46</v>
      </c>
      <c r="C2029" s="12">
        <v>506.5</v>
      </c>
      <c r="D2029" s="12">
        <v>518.37</v>
      </c>
      <c r="E2029" s="12">
        <v>485.61</v>
      </c>
      <c r="F2029" s="12">
        <v>505.92</v>
      </c>
      <c r="G2029" s="13">
        <v>66203769</v>
      </c>
      <c r="H2029" s="14">
        <v>2.2187004754358999E-3</v>
      </c>
      <c r="I2029" s="14">
        <v>2.2162427941039E-3</v>
      </c>
      <c r="J2029" s="11">
        <v>2023</v>
      </c>
      <c r="K2029" s="11">
        <v>10</v>
      </c>
      <c r="L2029" s="11">
        <v>4</v>
      </c>
      <c r="M2029" s="11" t="s">
        <v>40</v>
      </c>
    </row>
    <row r="2030" spans="1:13" x14ac:dyDescent="0.2">
      <c r="A2030" s="5">
        <v>45217</v>
      </c>
      <c r="B2030" s="6" t="s">
        <v>46</v>
      </c>
      <c r="C2030" s="7">
        <v>510.79</v>
      </c>
      <c r="D2030" s="7">
        <v>539.5</v>
      </c>
      <c r="E2030" s="7">
        <v>501.36</v>
      </c>
      <c r="F2030" s="7">
        <v>516.42999999999995</v>
      </c>
      <c r="G2030" s="8">
        <v>66581766</v>
      </c>
      <c r="H2030" s="9">
        <v>2.0774035420619799E-2</v>
      </c>
      <c r="I2030" s="9">
        <v>2.0561197764347301E-2</v>
      </c>
      <c r="J2030" s="6">
        <v>2023</v>
      </c>
      <c r="K2030" s="6">
        <v>10</v>
      </c>
      <c r="L2030" s="6">
        <v>4</v>
      </c>
      <c r="M2030" s="6" t="s">
        <v>41</v>
      </c>
    </row>
    <row r="2031" spans="1:13" x14ac:dyDescent="0.2">
      <c r="A2031" s="10">
        <v>45218</v>
      </c>
      <c r="B2031" s="11" t="s">
        <v>46</v>
      </c>
      <c r="C2031" s="12">
        <v>504.77</v>
      </c>
      <c r="D2031" s="12">
        <v>518.25</v>
      </c>
      <c r="E2031" s="12">
        <v>508.27</v>
      </c>
      <c r="F2031" s="12">
        <v>512.13</v>
      </c>
      <c r="G2031" s="13">
        <v>79977006</v>
      </c>
      <c r="H2031" s="14">
        <v>-8.3263946711072002E-3</v>
      </c>
      <c r="I2031" s="14">
        <v>-8.3612527246833008E-3</v>
      </c>
      <c r="J2031" s="11">
        <v>2023</v>
      </c>
      <c r="K2031" s="11">
        <v>10</v>
      </c>
      <c r="L2031" s="11">
        <v>4</v>
      </c>
      <c r="M2031" s="11" t="s">
        <v>42</v>
      </c>
    </row>
    <row r="2032" spans="1:13" x14ac:dyDescent="0.2">
      <c r="A2032" s="5">
        <v>45219</v>
      </c>
      <c r="B2032" s="6" t="s">
        <v>46</v>
      </c>
      <c r="C2032" s="7">
        <v>510.43</v>
      </c>
      <c r="D2032" s="7">
        <v>553.62</v>
      </c>
      <c r="E2032" s="7">
        <v>535.70000000000005</v>
      </c>
      <c r="F2032" s="7">
        <v>546.27</v>
      </c>
      <c r="G2032" s="8">
        <v>53068698</v>
      </c>
      <c r="H2032" s="9">
        <v>6.6662761408236196E-2</v>
      </c>
      <c r="I2032" s="9">
        <v>6.4534859951090498E-2</v>
      </c>
      <c r="J2032" s="6">
        <v>2023</v>
      </c>
      <c r="K2032" s="6">
        <v>10</v>
      </c>
      <c r="L2032" s="6">
        <v>4</v>
      </c>
      <c r="M2032" s="6" t="s">
        <v>43</v>
      </c>
    </row>
    <row r="2033" spans="1:13" x14ac:dyDescent="0.2">
      <c r="A2033" s="10">
        <v>45222</v>
      </c>
      <c r="B2033" s="11" t="s">
        <v>46</v>
      </c>
      <c r="C2033" s="12">
        <v>557.32000000000005</v>
      </c>
      <c r="D2033" s="12">
        <v>579.24</v>
      </c>
      <c r="E2033" s="12">
        <v>555.17999999999995</v>
      </c>
      <c r="F2033" s="12">
        <v>564.01</v>
      </c>
      <c r="G2033" s="13">
        <v>48421726</v>
      </c>
      <c r="H2033" s="14">
        <v>3.2474783531952899E-2</v>
      </c>
      <c r="I2033" s="14">
        <v>3.19586228254677E-2</v>
      </c>
      <c r="J2033" s="11">
        <v>2023</v>
      </c>
      <c r="K2033" s="11">
        <v>10</v>
      </c>
      <c r="L2033" s="11">
        <v>4</v>
      </c>
      <c r="M2033" s="11" t="s">
        <v>44</v>
      </c>
    </row>
    <row r="2034" spans="1:13" x14ac:dyDescent="0.2">
      <c r="A2034" s="5">
        <v>45223</v>
      </c>
      <c r="B2034" s="6" t="s">
        <v>46</v>
      </c>
      <c r="C2034" s="7">
        <v>567.83000000000004</v>
      </c>
      <c r="D2034" s="7">
        <v>595.92999999999995</v>
      </c>
      <c r="E2034" s="7">
        <v>563.87</v>
      </c>
      <c r="F2034" s="7">
        <v>580.45000000000005</v>
      </c>
      <c r="G2034" s="8">
        <v>23904504</v>
      </c>
      <c r="H2034" s="9">
        <v>2.9148419354266802E-2</v>
      </c>
      <c r="I2034" s="9">
        <v>2.8731682946715398E-2</v>
      </c>
      <c r="J2034" s="6">
        <v>2023</v>
      </c>
      <c r="K2034" s="6">
        <v>10</v>
      </c>
      <c r="L2034" s="6">
        <v>4</v>
      </c>
      <c r="M2034" s="6" t="s">
        <v>40</v>
      </c>
    </row>
    <row r="2035" spans="1:13" x14ac:dyDescent="0.2">
      <c r="A2035" s="10">
        <v>45224</v>
      </c>
      <c r="B2035" s="11" t="s">
        <v>46</v>
      </c>
      <c r="C2035" s="12">
        <v>567.12</v>
      </c>
      <c r="D2035" s="12">
        <v>559.51</v>
      </c>
      <c r="E2035" s="12">
        <v>543.55999999999995</v>
      </c>
      <c r="F2035" s="12">
        <v>553.25</v>
      </c>
      <c r="G2035" s="13">
        <v>30834828</v>
      </c>
      <c r="H2035" s="14">
        <v>-4.6860194676544099E-2</v>
      </c>
      <c r="I2035" s="14">
        <v>-4.7993685852885798E-2</v>
      </c>
      <c r="J2035" s="11">
        <v>2023</v>
      </c>
      <c r="K2035" s="11">
        <v>10</v>
      </c>
      <c r="L2035" s="11">
        <v>4</v>
      </c>
      <c r="M2035" s="11" t="s">
        <v>41</v>
      </c>
    </row>
    <row r="2036" spans="1:13" x14ac:dyDescent="0.2">
      <c r="A2036" s="5">
        <v>45225</v>
      </c>
      <c r="B2036" s="6" t="s">
        <v>46</v>
      </c>
      <c r="C2036" s="7">
        <v>557.72</v>
      </c>
      <c r="D2036" s="7">
        <v>611.21</v>
      </c>
      <c r="E2036" s="7">
        <v>581.12</v>
      </c>
      <c r="F2036" s="7">
        <v>594.5</v>
      </c>
      <c r="G2036" s="8">
        <v>44422563</v>
      </c>
      <c r="H2036" s="9">
        <v>7.4559421599638506E-2</v>
      </c>
      <c r="I2036" s="9">
        <v>7.1910737199677499E-2</v>
      </c>
      <c r="J2036" s="6">
        <v>2023</v>
      </c>
      <c r="K2036" s="6">
        <v>10</v>
      </c>
      <c r="L2036" s="6">
        <v>4</v>
      </c>
      <c r="M2036" s="6" t="s">
        <v>42</v>
      </c>
    </row>
    <row r="2037" spans="1:13" x14ac:dyDescent="0.2">
      <c r="A2037" s="10">
        <v>45226</v>
      </c>
      <c r="B2037" s="11" t="s">
        <v>46</v>
      </c>
      <c r="C2037" s="12">
        <v>589.04</v>
      </c>
      <c r="D2037" s="12">
        <v>601.99</v>
      </c>
      <c r="E2037" s="12">
        <v>555.92999999999995</v>
      </c>
      <c r="F2037" s="12">
        <v>576.62</v>
      </c>
      <c r="G2037" s="13">
        <v>35934769</v>
      </c>
      <c r="H2037" s="14">
        <v>-3.0075693860386801E-2</v>
      </c>
      <c r="I2037" s="14">
        <v>-3.05372454372057E-2</v>
      </c>
      <c r="J2037" s="11">
        <v>2023</v>
      </c>
      <c r="K2037" s="11">
        <v>10</v>
      </c>
      <c r="L2037" s="11">
        <v>4</v>
      </c>
      <c r="M2037" s="11" t="s">
        <v>43</v>
      </c>
    </row>
    <row r="2038" spans="1:13" x14ac:dyDescent="0.2">
      <c r="A2038" s="5">
        <v>45229</v>
      </c>
      <c r="B2038" s="6" t="s">
        <v>46</v>
      </c>
      <c r="C2038" s="7">
        <v>581.51</v>
      </c>
      <c r="D2038" s="7">
        <v>637.16999999999996</v>
      </c>
      <c r="E2038" s="7">
        <v>599.64</v>
      </c>
      <c r="F2038" s="7">
        <v>620.58000000000004</v>
      </c>
      <c r="G2038" s="8">
        <v>63832481</v>
      </c>
      <c r="H2038" s="9">
        <v>7.6237383372064801E-2</v>
      </c>
      <c r="I2038" s="9">
        <v>7.3471053924136498E-2</v>
      </c>
      <c r="J2038" s="6">
        <v>2023</v>
      </c>
      <c r="K2038" s="6">
        <v>10</v>
      </c>
      <c r="L2038" s="6">
        <v>4</v>
      </c>
      <c r="M2038" s="6" t="s">
        <v>44</v>
      </c>
    </row>
    <row r="2039" spans="1:13" x14ac:dyDescent="0.2">
      <c r="A2039" s="10">
        <v>45230</v>
      </c>
      <c r="B2039" s="11" t="s">
        <v>46</v>
      </c>
      <c r="C2039" s="12">
        <v>615.32000000000005</v>
      </c>
      <c r="D2039" s="12">
        <v>704.33</v>
      </c>
      <c r="E2039" s="12">
        <v>660.5</v>
      </c>
      <c r="F2039" s="12">
        <v>675.73</v>
      </c>
      <c r="G2039" s="13">
        <v>33751225</v>
      </c>
      <c r="H2039" s="14">
        <v>8.8868477875535701E-2</v>
      </c>
      <c r="I2039" s="14">
        <v>8.5139063356439296E-2</v>
      </c>
      <c r="J2039" s="11">
        <v>2023</v>
      </c>
      <c r="K2039" s="11">
        <v>10</v>
      </c>
      <c r="L2039" s="11">
        <v>4</v>
      </c>
      <c r="M2039" s="11" t="s">
        <v>40</v>
      </c>
    </row>
    <row r="2040" spans="1:13" x14ac:dyDescent="0.2">
      <c r="A2040" s="5">
        <v>45231</v>
      </c>
      <c r="B2040" s="6" t="s">
        <v>46</v>
      </c>
      <c r="C2040" s="7">
        <v>675.29</v>
      </c>
      <c r="D2040" s="7">
        <v>709.67</v>
      </c>
      <c r="E2040" s="7">
        <v>669.02</v>
      </c>
      <c r="F2040" s="7">
        <v>691.68</v>
      </c>
      <c r="G2040" s="8">
        <v>43018562</v>
      </c>
      <c r="H2040" s="9">
        <v>2.3604102230180501E-2</v>
      </c>
      <c r="I2040" s="9">
        <v>2.3329832945114801E-2</v>
      </c>
      <c r="J2040" s="6">
        <v>2023</v>
      </c>
      <c r="K2040" s="6">
        <v>11</v>
      </c>
      <c r="L2040" s="6">
        <v>4</v>
      </c>
      <c r="M2040" s="6" t="s">
        <v>41</v>
      </c>
    </row>
    <row r="2041" spans="1:13" x14ac:dyDescent="0.2">
      <c r="A2041" s="10">
        <v>45232</v>
      </c>
      <c r="B2041" s="11" t="s">
        <v>46</v>
      </c>
      <c r="C2041" s="12">
        <v>687.11</v>
      </c>
      <c r="D2041" s="12">
        <v>740.12</v>
      </c>
      <c r="E2041" s="12">
        <v>701.24</v>
      </c>
      <c r="F2041" s="12">
        <v>723.22</v>
      </c>
      <c r="G2041" s="13">
        <v>43528463</v>
      </c>
      <c r="H2041" s="14">
        <v>4.5599120980800399E-2</v>
      </c>
      <c r="I2041" s="14">
        <v>4.4590042643512899E-2</v>
      </c>
      <c r="J2041" s="11">
        <v>2023</v>
      </c>
      <c r="K2041" s="11">
        <v>11</v>
      </c>
      <c r="L2041" s="11">
        <v>4</v>
      </c>
      <c r="M2041" s="11" t="s">
        <v>42</v>
      </c>
    </row>
    <row r="2042" spans="1:13" x14ac:dyDescent="0.2">
      <c r="A2042" s="5">
        <v>45233</v>
      </c>
      <c r="B2042" s="6" t="s">
        <v>46</v>
      </c>
      <c r="C2042" s="7">
        <v>723.25</v>
      </c>
      <c r="D2042" s="7">
        <v>653.03</v>
      </c>
      <c r="E2042" s="7">
        <v>621.41</v>
      </c>
      <c r="F2042" s="7">
        <v>638.95000000000005</v>
      </c>
      <c r="G2042" s="8">
        <v>71768519</v>
      </c>
      <c r="H2042" s="9">
        <v>-0.11652056082519829</v>
      </c>
      <c r="I2042" s="9">
        <v>-0.1238872595081222</v>
      </c>
      <c r="J2042" s="6">
        <v>2023</v>
      </c>
      <c r="K2042" s="6">
        <v>11</v>
      </c>
      <c r="L2042" s="6">
        <v>4</v>
      </c>
      <c r="M2042" s="6" t="s">
        <v>43</v>
      </c>
    </row>
    <row r="2043" spans="1:13" x14ac:dyDescent="0.2">
      <c r="A2043" s="10">
        <v>45236</v>
      </c>
      <c r="B2043" s="11" t="s">
        <v>46</v>
      </c>
      <c r="C2043" s="12">
        <v>634.49</v>
      </c>
      <c r="D2043" s="12">
        <v>643.70000000000005</v>
      </c>
      <c r="E2043" s="12">
        <v>626.99</v>
      </c>
      <c r="F2043" s="12">
        <v>635.35</v>
      </c>
      <c r="G2043" s="13">
        <v>41660414</v>
      </c>
      <c r="H2043" s="14">
        <v>-5.6342436810391996E-3</v>
      </c>
      <c r="I2043" s="14">
        <v>-5.6501759041688998E-3</v>
      </c>
      <c r="J2043" s="11">
        <v>2023</v>
      </c>
      <c r="K2043" s="11">
        <v>11</v>
      </c>
      <c r="L2043" s="11">
        <v>4</v>
      </c>
      <c r="M2043" s="11" t="s">
        <v>44</v>
      </c>
    </row>
    <row r="2044" spans="1:13" x14ac:dyDescent="0.2">
      <c r="A2044" s="5">
        <v>45237</v>
      </c>
      <c r="B2044" s="6" t="s">
        <v>46</v>
      </c>
      <c r="C2044" s="7">
        <v>633.6</v>
      </c>
      <c r="D2044" s="7">
        <v>677.51</v>
      </c>
      <c r="E2044" s="7">
        <v>657.59</v>
      </c>
      <c r="F2044" s="7">
        <v>666.23</v>
      </c>
      <c r="G2044" s="8">
        <v>57268265</v>
      </c>
      <c r="H2044" s="9">
        <v>4.86031321318958E-2</v>
      </c>
      <c r="I2044" s="9">
        <v>4.7458928117212799E-2</v>
      </c>
      <c r="J2044" s="6">
        <v>2023</v>
      </c>
      <c r="K2044" s="6">
        <v>11</v>
      </c>
      <c r="L2044" s="6">
        <v>4</v>
      </c>
      <c r="M2044" s="6" t="s">
        <v>40</v>
      </c>
    </row>
    <row r="2045" spans="1:13" x14ac:dyDescent="0.2">
      <c r="A2045" s="10">
        <v>45238</v>
      </c>
      <c r="B2045" s="11" t="s">
        <v>46</v>
      </c>
      <c r="C2045" s="12">
        <v>656.61</v>
      </c>
      <c r="D2045" s="12">
        <v>720.73</v>
      </c>
      <c r="E2045" s="12">
        <v>655.88</v>
      </c>
      <c r="F2045" s="12">
        <v>693.55</v>
      </c>
      <c r="G2045" s="13">
        <v>53023480</v>
      </c>
      <c r="H2045" s="14">
        <v>4.1006859492967701E-2</v>
      </c>
      <c r="I2045" s="14">
        <v>4.0188378941542799E-2</v>
      </c>
      <c r="J2045" s="11">
        <v>2023</v>
      </c>
      <c r="K2045" s="11">
        <v>11</v>
      </c>
      <c r="L2045" s="11">
        <v>4</v>
      </c>
      <c r="M2045" s="11" t="s">
        <v>41</v>
      </c>
    </row>
    <row r="2046" spans="1:13" x14ac:dyDescent="0.2">
      <c r="A2046" s="5">
        <v>45239</v>
      </c>
      <c r="B2046" s="6" t="s">
        <v>46</v>
      </c>
      <c r="C2046" s="7">
        <v>697.73</v>
      </c>
      <c r="D2046" s="7">
        <v>690.28</v>
      </c>
      <c r="E2046" s="7">
        <v>642.09</v>
      </c>
      <c r="F2046" s="7">
        <v>661.31</v>
      </c>
      <c r="G2046" s="8">
        <v>65562871</v>
      </c>
      <c r="H2046" s="9">
        <v>-4.6485473289596999E-2</v>
      </c>
      <c r="I2046" s="9">
        <v>-4.7600618913088699E-2</v>
      </c>
      <c r="J2046" s="6">
        <v>2023</v>
      </c>
      <c r="K2046" s="6">
        <v>11</v>
      </c>
      <c r="L2046" s="6">
        <v>4</v>
      </c>
      <c r="M2046" s="6" t="s">
        <v>42</v>
      </c>
    </row>
    <row r="2047" spans="1:13" x14ac:dyDescent="0.2">
      <c r="A2047" s="10">
        <v>45240</v>
      </c>
      <c r="B2047" s="11" t="s">
        <v>46</v>
      </c>
      <c r="C2047" s="12">
        <v>662.73</v>
      </c>
      <c r="D2047" s="12">
        <v>675.48</v>
      </c>
      <c r="E2047" s="12">
        <v>626.94000000000005</v>
      </c>
      <c r="F2047" s="12">
        <v>654.92999999999995</v>
      </c>
      <c r="G2047" s="13">
        <v>64527243</v>
      </c>
      <c r="H2047" s="14">
        <v>-9.6475178055677006E-3</v>
      </c>
      <c r="I2047" s="14">
        <v>-9.6943566009959001E-3</v>
      </c>
      <c r="J2047" s="11">
        <v>2023</v>
      </c>
      <c r="K2047" s="11">
        <v>11</v>
      </c>
      <c r="L2047" s="11">
        <v>4</v>
      </c>
      <c r="M2047" s="11" t="s">
        <v>43</v>
      </c>
    </row>
    <row r="2048" spans="1:13" x14ac:dyDescent="0.2">
      <c r="A2048" s="5">
        <v>45243</v>
      </c>
      <c r="B2048" s="6" t="s">
        <v>46</v>
      </c>
      <c r="C2048" s="7">
        <v>641.92999999999995</v>
      </c>
      <c r="D2048" s="7">
        <v>600.89</v>
      </c>
      <c r="E2048" s="7">
        <v>583.14</v>
      </c>
      <c r="F2048" s="7">
        <v>591.71</v>
      </c>
      <c r="G2048" s="8">
        <v>49500905</v>
      </c>
      <c r="H2048" s="9">
        <v>-9.6529400088558898E-2</v>
      </c>
      <c r="I2048" s="9">
        <v>-0.1015117096990646</v>
      </c>
      <c r="J2048" s="6">
        <v>2023</v>
      </c>
      <c r="K2048" s="6">
        <v>11</v>
      </c>
      <c r="L2048" s="6">
        <v>4</v>
      </c>
      <c r="M2048" s="6" t="s">
        <v>44</v>
      </c>
    </row>
    <row r="2049" spans="1:13" x14ac:dyDescent="0.2">
      <c r="A2049" s="10">
        <v>45244</v>
      </c>
      <c r="B2049" s="11" t="s">
        <v>46</v>
      </c>
      <c r="C2049" s="12">
        <v>598.92999999999995</v>
      </c>
      <c r="D2049" s="12">
        <v>611.73</v>
      </c>
      <c r="E2049" s="12">
        <v>596.67999999999995</v>
      </c>
      <c r="F2049" s="12">
        <v>603.21</v>
      </c>
      <c r="G2049" s="13">
        <v>30058174</v>
      </c>
      <c r="H2049" s="14">
        <v>1.9435196295482599E-2</v>
      </c>
      <c r="I2049" s="14">
        <v>1.92487448095159E-2</v>
      </c>
      <c r="J2049" s="11">
        <v>2023</v>
      </c>
      <c r="K2049" s="11">
        <v>11</v>
      </c>
      <c r="L2049" s="11">
        <v>4</v>
      </c>
      <c r="M2049" s="11" t="s">
        <v>40</v>
      </c>
    </row>
    <row r="2050" spans="1:13" x14ac:dyDescent="0.2">
      <c r="A2050" s="5">
        <v>45245</v>
      </c>
      <c r="B2050" s="6" t="s">
        <v>46</v>
      </c>
      <c r="C2050" s="7">
        <v>601.9</v>
      </c>
      <c r="D2050" s="7">
        <v>571.94000000000005</v>
      </c>
      <c r="E2050" s="7">
        <v>550.16</v>
      </c>
      <c r="F2050" s="7">
        <v>559.75</v>
      </c>
      <c r="G2050" s="8">
        <v>46641968</v>
      </c>
      <c r="H2050" s="9">
        <v>-7.2047877190364901E-2</v>
      </c>
      <c r="I2050" s="9">
        <v>-7.4775139326801396E-2</v>
      </c>
      <c r="J2050" s="6">
        <v>2023</v>
      </c>
      <c r="K2050" s="6">
        <v>11</v>
      </c>
      <c r="L2050" s="6">
        <v>4</v>
      </c>
      <c r="M2050" s="6" t="s">
        <v>41</v>
      </c>
    </row>
    <row r="2051" spans="1:13" x14ac:dyDescent="0.2">
      <c r="A2051" s="10">
        <v>45246</v>
      </c>
      <c r="B2051" s="11" t="s">
        <v>46</v>
      </c>
      <c r="C2051" s="12">
        <v>560.86</v>
      </c>
      <c r="D2051" s="12">
        <v>607.32000000000005</v>
      </c>
      <c r="E2051" s="12">
        <v>569.92999999999995</v>
      </c>
      <c r="F2051" s="12">
        <v>587.64</v>
      </c>
      <c r="G2051" s="13">
        <v>49701559</v>
      </c>
      <c r="H2051" s="14">
        <v>4.9825815096024899E-2</v>
      </c>
      <c r="I2051" s="14">
        <v>4.8624260023362002E-2</v>
      </c>
      <c r="J2051" s="11">
        <v>2023</v>
      </c>
      <c r="K2051" s="11">
        <v>11</v>
      </c>
      <c r="L2051" s="11">
        <v>4</v>
      </c>
      <c r="M2051" s="11" t="s">
        <v>42</v>
      </c>
    </row>
    <row r="2052" spans="1:13" x14ac:dyDescent="0.2">
      <c r="A2052" s="5">
        <v>45247</v>
      </c>
      <c r="B2052" s="6" t="s">
        <v>46</v>
      </c>
      <c r="C2052" s="7">
        <v>593.15</v>
      </c>
      <c r="D2052" s="7">
        <v>647.08000000000004</v>
      </c>
      <c r="E2052" s="7">
        <v>597.66</v>
      </c>
      <c r="F2052" s="7">
        <v>618.24</v>
      </c>
      <c r="G2052" s="8">
        <v>54479570</v>
      </c>
      <c r="H2052" s="9">
        <v>5.2072697569940797E-2</v>
      </c>
      <c r="I2052" s="9">
        <v>5.0762216081872202E-2</v>
      </c>
      <c r="J2052" s="6">
        <v>2023</v>
      </c>
      <c r="K2052" s="6">
        <v>11</v>
      </c>
      <c r="L2052" s="6">
        <v>4</v>
      </c>
      <c r="M2052" s="6" t="s">
        <v>43</v>
      </c>
    </row>
    <row r="2053" spans="1:13" x14ac:dyDescent="0.2">
      <c r="A2053" s="10">
        <v>45250</v>
      </c>
      <c r="B2053" s="11" t="s">
        <v>46</v>
      </c>
      <c r="C2053" s="12">
        <v>620.73</v>
      </c>
      <c r="D2053" s="12">
        <v>627.66</v>
      </c>
      <c r="E2053" s="12">
        <v>586.16999999999996</v>
      </c>
      <c r="F2053" s="12">
        <v>607.76</v>
      </c>
      <c r="G2053" s="13">
        <v>40075150</v>
      </c>
      <c r="H2053" s="14">
        <v>-1.69513457556935E-2</v>
      </c>
      <c r="I2053" s="14">
        <v>-1.70966643891323E-2</v>
      </c>
      <c r="J2053" s="11">
        <v>2023</v>
      </c>
      <c r="K2053" s="11">
        <v>11</v>
      </c>
      <c r="L2053" s="11">
        <v>4</v>
      </c>
      <c r="M2053" s="11" t="s">
        <v>44</v>
      </c>
    </row>
    <row r="2054" spans="1:13" x14ac:dyDescent="0.2">
      <c r="A2054" s="5">
        <v>45251</v>
      </c>
      <c r="B2054" s="6" t="s">
        <v>46</v>
      </c>
      <c r="C2054" s="7">
        <v>616.46</v>
      </c>
      <c r="D2054" s="7">
        <v>638.61</v>
      </c>
      <c r="E2054" s="7">
        <v>602.65</v>
      </c>
      <c r="F2054" s="7">
        <v>622.33000000000004</v>
      </c>
      <c r="G2054" s="8">
        <v>70407045</v>
      </c>
      <c r="H2054" s="9">
        <v>2.3973278925891899E-2</v>
      </c>
      <c r="I2054" s="9">
        <v>2.3690431477907201E-2</v>
      </c>
      <c r="J2054" s="6">
        <v>2023</v>
      </c>
      <c r="K2054" s="6">
        <v>11</v>
      </c>
      <c r="L2054" s="6">
        <v>4</v>
      </c>
      <c r="M2054" s="6" t="s">
        <v>40</v>
      </c>
    </row>
    <row r="2055" spans="1:13" x14ac:dyDescent="0.2">
      <c r="A2055" s="10">
        <v>45252</v>
      </c>
      <c r="B2055" s="11" t="s">
        <v>46</v>
      </c>
      <c r="C2055" s="12">
        <v>620.08000000000004</v>
      </c>
      <c r="D2055" s="12">
        <v>626.16</v>
      </c>
      <c r="E2055" s="12">
        <v>606.08000000000004</v>
      </c>
      <c r="F2055" s="12">
        <v>618.26</v>
      </c>
      <c r="G2055" s="13">
        <v>50204709</v>
      </c>
      <c r="H2055" s="14">
        <v>-6.5399386177752003E-3</v>
      </c>
      <c r="I2055" s="14">
        <v>-6.5614177155411003E-3</v>
      </c>
      <c r="J2055" s="11">
        <v>2023</v>
      </c>
      <c r="K2055" s="11">
        <v>11</v>
      </c>
      <c r="L2055" s="11">
        <v>4</v>
      </c>
      <c r="M2055" s="11" t="s">
        <v>41</v>
      </c>
    </row>
    <row r="2056" spans="1:13" x14ac:dyDescent="0.2">
      <c r="A2056" s="5">
        <v>45253</v>
      </c>
      <c r="B2056" s="6" t="s">
        <v>46</v>
      </c>
      <c r="C2056" s="7">
        <v>626.12</v>
      </c>
      <c r="D2056" s="7">
        <v>639.16999999999996</v>
      </c>
      <c r="E2056" s="7">
        <v>601.94000000000005</v>
      </c>
      <c r="F2056" s="7">
        <v>625.88</v>
      </c>
      <c r="G2056" s="8">
        <v>37934986</v>
      </c>
      <c r="H2056" s="9">
        <v>1.23249118493837E-2</v>
      </c>
      <c r="I2056" s="9">
        <v>1.22495784765243E-2</v>
      </c>
      <c r="J2056" s="6">
        <v>2023</v>
      </c>
      <c r="K2056" s="6">
        <v>11</v>
      </c>
      <c r="L2056" s="6">
        <v>4</v>
      </c>
      <c r="M2056" s="6" t="s">
        <v>42</v>
      </c>
    </row>
    <row r="2057" spans="1:13" x14ac:dyDescent="0.2">
      <c r="A2057" s="10">
        <v>45254</v>
      </c>
      <c r="B2057" s="11" t="s">
        <v>46</v>
      </c>
      <c r="C2057" s="12">
        <v>626.82000000000005</v>
      </c>
      <c r="D2057" s="12">
        <v>609.29999999999995</v>
      </c>
      <c r="E2057" s="12">
        <v>592.46</v>
      </c>
      <c r="F2057" s="12">
        <v>598.54999999999995</v>
      </c>
      <c r="G2057" s="13">
        <v>43578096</v>
      </c>
      <c r="H2057" s="14">
        <v>-4.3666517543298998E-2</v>
      </c>
      <c r="I2057" s="14">
        <v>-4.46485957364776E-2</v>
      </c>
      <c r="J2057" s="11">
        <v>2023</v>
      </c>
      <c r="K2057" s="11">
        <v>11</v>
      </c>
      <c r="L2057" s="11">
        <v>4</v>
      </c>
      <c r="M2057" s="11" t="s">
        <v>43</v>
      </c>
    </row>
    <row r="2058" spans="1:13" x14ac:dyDescent="0.2">
      <c r="A2058" s="5">
        <v>45257</v>
      </c>
      <c r="B2058" s="6" t="s">
        <v>46</v>
      </c>
      <c r="C2058" s="7">
        <v>602.28</v>
      </c>
      <c r="D2058" s="7">
        <v>628.07000000000005</v>
      </c>
      <c r="E2058" s="7">
        <v>603.04999999999995</v>
      </c>
      <c r="F2058" s="7">
        <v>615.44000000000005</v>
      </c>
      <c r="G2058" s="8">
        <v>89173668</v>
      </c>
      <c r="H2058" s="9">
        <v>2.8218193968758E-2</v>
      </c>
      <c r="I2058" s="9">
        <v>2.7827395453300499E-2</v>
      </c>
      <c r="J2058" s="6">
        <v>2023</v>
      </c>
      <c r="K2058" s="6">
        <v>11</v>
      </c>
      <c r="L2058" s="6">
        <v>4</v>
      </c>
      <c r="M2058" s="6" t="s">
        <v>44</v>
      </c>
    </row>
    <row r="2059" spans="1:13" x14ac:dyDescent="0.2">
      <c r="A2059" s="10">
        <v>45258</v>
      </c>
      <c r="B2059" s="11" t="s">
        <v>46</v>
      </c>
      <c r="C2059" s="12">
        <v>618.49</v>
      </c>
      <c r="D2059" s="12">
        <v>599.25</v>
      </c>
      <c r="E2059" s="12">
        <v>560.15</v>
      </c>
      <c r="F2059" s="12">
        <v>576.79</v>
      </c>
      <c r="G2059" s="13">
        <v>61028219</v>
      </c>
      <c r="H2059" s="14">
        <v>-6.2800597946184894E-2</v>
      </c>
      <c r="I2059" s="14">
        <v>-6.4859210362128203E-2</v>
      </c>
      <c r="J2059" s="11">
        <v>2023</v>
      </c>
      <c r="K2059" s="11">
        <v>11</v>
      </c>
      <c r="L2059" s="11">
        <v>4</v>
      </c>
      <c r="M2059" s="11" t="s">
        <v>40</v>
      </c>
    </row>
    <row r="2060" spans="1:13" x14ac:dyDescent="0.2">
      <c r="A2060" s="5">
        <v>45259</v>
      </c>
      <c r="B2060" s="6" t="s">
        <v>46</v>
      </c>
      <c r="C2060" s="7">
        <v>585.58000000000004</v>
      </c>
      <c r="D2060" s="7">
        <v>560.37</v>
      </c>
      <c r="E2060" s="7">
        <v>514.67999999999995</v>
      </c>
      <c r="F2060" s="7">
        <v>536.4</v>
      </c>
      <c r="G2060" s="8">
        <v>68481249</v>
      </c>
      <c r="H2060" s="9">
        <v>-7.0025485878742605E-2</v>
      </c>
      <c r="I2060" s="9">
        <v>-7.2598097381027599E-2</v>
      </c>
      <c r="J2060" s="6">
        <v>2023</v>
      </c>
      <c r="K2060" s="6">
        <v>11</v>
      </c>
      <c r="L2060" s="6">
        <v>4</v>
      </c>
      <c r="M2060" s="6" t="s">
        <v>41</v>
      </c>
    </row>
    <row r="2061" spans="1:13" x14ac:dyDescent="0.2">
      <c r="A2061" s="10">
        <v>45260</v>
      </c>
      <c r="B2061" s="11" t="s">
        <v>46</v>
      </c>
      <c r="C2061" s="12">
        <v>541.15</v>
      </c>
      <c r="D2061" s="12">
        <v>541.16999999999996</v>
      </c>
      <c r="E2061" s="12">
        <v>525.03</v>
      </c>
      <c r="F2061" s="12">
        <v>534.98</v>
      </c>
      <c r="G2061" s="13">
        <v>36581656</v>
      </c>
      <c r="H2061" s="14">
        <v>-2.6472781506338E-3</v>
      </c>
      <c r="I2061" s="14">
        <v>-2.6507883878552998E-3</v>
      </c>
      <c r="J2061" s="11">
        <v>2023</v>
      </c>
      <c r="K2061" s="11">
        <v>11</v>
      </c>
      <c r="L2061" s="11">
        <v>4</v>
      </c>
      <c r="M2061" s="11" t="s">
        <v>42</v>
      </c>
    </row>
    <row r="2062" spans="1:13" x14ac:dyDescent="0.2">
      <c r="A2062" s="5">
        <v>45261</v>
      </c>
      <c r="B2062" s="6" t="s">
        <v>46</v>
      </c>
      <c r="C2062" s="7">
        <v>532.07000000000005</v>
      </c>
      <c r="D2062" s="7">
        <v>540.23</v>
      </c>
      <c r="E2062" s="7">
        <v>519.07000000000005</v>
      </c>
      <c r="F2062" s="7">
        <v>531.61</v>
      </c>
      <c r="G2062" s="8">
        <v>40665257</v>
      </c>
      <c r="H2062" s="9">
        <v>-6.2993009084452E-3</v>
      </c>
      <c r="I2062" s="9">
        <v>-6.3192252213124002E-3</v>
      </c>
      <c r="J2062" s="6">
        <v>2023</v>
      </c>
      <c r="K2062" s="6">
        <v>12</v>
      </c>
      <c r="L2062" s="6">
        <v>4</v>
      </c>
      <c r="M2062" s="6" t="s">
        <v>43</v>
      </c>
    </row>
    <row r="2063" spans="1:13" x14ac:dyDescent="0.2">
      <c r="A2063" s="10">
        <v>45264</v>
      </c>
      <c r="B2063" s="11" t="s">
        <v>46</v>
      </c>
      <c r="C2063" s="12">
        <v>527.41999999999996</v>
      </c>
      <c r="D2063" s="12">
        <v>558.66999999999996</v>
      </c>
      <c r="E2063" s="12">
        <v>518.26</v>
      </c>
      <c r="F2063" s="12">
        <v>538.83000000000004</v>
      </c>
      <c r="G2063" s="13">
        <v>40755724</v>
      </c>
      <c r="H2063" s="14">
        <v>1.35813848497958E-2</v>
      </c>
      <c r="I2063" s="14">
        <v>1.3489984475124299E-2</v>
      </c>
      <c r="J2063" s="11">
        <v>2023</v>
      </c>
      <c r="K2063" s="11">
        <v>12</v>
      </c>
      <c r="L2063" s="11">
        <v>4</v>
      </c>
      <c r="M2063" s="11" t="s">
        <v>44</v>
      </c>
    </row>
    <row r="2064" spans="1:13" x14ac:dyDescent="0.2">
      <c r="A2064" s="5">
        <v>45265</v>
      </c>
      <c r="B2064" s="6" t="s">
        <v>46</v>
      </c>
      <c r="C2064" s="7">
        <v>538.5</v>
      </c>
      <c r="D2064" s="7">
        <v>534.70000000000005</v>
      </c>
      <c r="E2064" s="7">
        <v>521</v>
      </c>
      <c r="F2064" s="7">
        <v>525.91999999999996</v>
      </c>
      <c r="G2064" s="8">
        <v>52843838</v>
      </c>
      <c r="H2064" s="9">
        <v>-2.3959319265816799E-2</v>
      </c>
      <c r="I2064" s="9">
        <v>-2.4251012357570899E-2</v>
      </c>
      <c r="J2064" s="6">
        <v>2023</v>
      </c>
      <c r="K2064" s="6">
        <v>12</v>
      </c>
      <c r="L2064" s="6">
        <v>4</v>
      </c>
      <c r="M2064" s="6" t="s">
        <v>40</v>
      </c>
    </row>
    <row r="2065" spans="1:13" x14ac:dyDescent="0.2">
      <c r="A2065" s="10">
        <v>45266</v>
      </c>
      <c r="B2065" s="11" t="s">
        <v>46</v>
      </c>
      <c r="C2065" s="12">
        <v>521</v>
      </c>
      <c r="D2065" s="12">
        <v>588.32000000000005</v>
      </c>
      <c r="E2065" s="12">
        <v>553.49</v>
      </c>
      <c r="F2065" s="12">
        <v>569.46</v>
      </c>
      <c r="G2065" s="13">
        <v>47456924</v>
      </c>
      <c r="H2065" s="14">
        <v>8.2788256769090504E-2</v>
      </c>
      <c r="I2065" s="14">
        <v>7.9539433454546699E-2</v>
      </c>
      <c r="J2065" s="11">
        <v>2023</v>
      </c>
      <c r="K2065" s="11">
        <v>12</v>
      </c>
      <c r="L2065" s="11">
        <v>4</v>
      </c>
      <c r="M2065" s="11" t="s">
        <v>41</v>
      </c>
    </row>
    <row r="2066" spans="1:13" x14ac:dyDescent="0.2">
      <c r="A2066" s="5">
        <v>45267</v>
      </c>
      <c r="B2066" s="6" t="s">
        <v>46</v>
      </c>
      <c r="C2066" s="7">
        <v>562.1</v>
      </c>
      <c r="D2066" s="7">
        <v>587.09</v>
      </c>
      <c r="E2066" s="7">
        <v>561.79999999999995</v>
      </c>
      <c r="F2066" s="7">
        <v>574.55999999999995</v>
      </c>
      <c r="G2066" s="8">
        <v>43171246</v>
      </c>
      <c r="H2066" s="9">
        <v>8.9558529132859992E-3</v>
      </c>
      <c r="I2066" s="9">
        <v>8.9159871073166003E-3</v>
      </c>
      <c r="J2066" s="6">
        <v>2023</v>
      </c>
      <c r="K2066" s="6">
        <v>12</v>
      </c>
      <c r="L2066" s="6">
        <v>4</v>
      </c>
      <c r="M2066" s="6" t="s">
        <v>42</v>
      </c>
    </row>
    <row r="2067" spans="1:13" x14ac:dyDescent="0.2">
      <c r="A2067" s="10">
        <v>45268</v>
      </c>
      <c r="B2067" s="11" t="s">
        <v>46</v>
      </c>
      <c r="C2067" s="12">
        <v>559.54</v>
      </c>
      <c r="D2067" s="12">
        <v>589.11</v>
      </c>
      <c r="E2067" s="12">
        <v>566.71</v>
      </c>
      <c r="F2067" s="12">
        <v>581.41999999999996</v>
      </c>
      <c r="G2067" s="13">
        <v>44826618</v>
      </c>
      <c r="H2067" s="14">
        <v>1.19395711500975E-2</v>
      </c>
      <c r="I2067" s="14">
        <v>1.1868856780148099E-2</v>
      </c>
      <c r="J2067" s="11">
        <v>2023</v>
      </c>
      <c r="K2067" s="11">
        <v>12</v>
      </c>
      <c r="L2067" s="11">
        <v>4</v>
      </c>
      <c r="M2067" s="11" t="s">
        <v>43</v>
      </c>
    </row>
    <row r="2068" spans="1:13" x14ac:dyDescent="0.2">
      <c r="A2068" s="5">
        <v>45271</v>
      </c>
      <c r="B2068" s="6" t="s">
        <v>46</v>
      </c>
      <c r="C2068" s="7">
        <v>570.35</v>
      </c>
      <c r="D2068" s="7">
        <v>596.17999999999995</v>
      </c>
      <c r="E2068" s="7">
        <v>579</v>
      </c>
      <c r="F2068" s="7">
        <v>587.51</v>
      </c>
      <c r="G2068" s="8">
        <v>39401837</v>
      </c>
      <c r="H2068" s="9">
        <v>1.0474355887310299E-2</v>
      </c>
      <c r="I2068" s="9">
        <v>1.0419879892128701E-2</v>
      </c>
      <c r="J2068" s="6">
        <v>2023</v>
      </c>
      <c r="K2068" s="6">
        <v>12</v>
      </c>
      <c r="L2068" s="6">
        <v>4</v>
      </c>
      <c r="M2068" s="6" t="s">
        <v>44</v>
      </c>
    </row>
    <row r="2069" spans="1:13" x14ac:dyDescent="0.2">
      <c r="A2069" s="10">
        <v>45272</v>
      </c>
      <c r="B2069" s="11" t="s">
        <v>46</v>
      </c>
      <c r="C2069" s="12">
        <v>601.83000000000004</v>
      </c>
      <c r="D2069" s="12">
        <v>623.51</v>
      </c>
      <c r="E2069" s="12">
        <v>605.9</v>
      </c>
      <c r="F2069" s="12">
        <v>613.57000000000005</v>
      </c>
      <c r="G2069" s="13">
        <v>47373889</v>
      </c>
      <c r="H2069" s="14">
        <v>4.4356691800990701E-2</v>
      </c>
      <c r="I2069" s="14">
        <v>4.3401089921574799E-2</v>
      </c>
      <c r="J2069" s="11">
        <v>2023</v>
      </c>
      <c r="K2069" s="11">
        <v>12</v>
      </c>
      <c r="L2069" s="11">
        <v>4</v>
      </c>
      <c r="M2069" s="11" t="s">
        <v>40</v>
      </c>
    </row>
    <row r="2070" spans="1:13" x14ac:dyDescent="0.2">
      <c r="A2070" s="5">
        <v>45273</v>
      </c>
      <c r="B2070" s="6" t="s">
        <v>46</v>
      </c>
      <c r="C2070" s="7">
        <v>608.62</v>
      </c>
      <c r="D2070" s="7">
        <v>649.04999999999995</v>
      </c>
      <c r="E2070" s="7">
        <v>614.72</v>
      </c>
      <c r="F2070" s="7">
        <v>629.67999999999995</v>
      </c>
      <c r="G2070" s="8">
        <v>69824690</v>
      </c>
      <c r="H2070" s="9">
        <v>2.62561728898087E-2</v>
      </c>
      <c r="I2070" s="9">
        <v>2.5917396762570401E-2</v>
      </c>
      <c r="J2070" s="6">
        <v>2023</v>
      </c>
      <c r="K2070" s="6">
        <v>12</v>
      </c>
      <c r="L2070" s="6">
        <v>4</v>
      </c>
      <c r="M2070" s="6" t="s">
        <v>41</v>
      </c>
    </row>
    <row r="2071" spans="1:13" x14ac:dyDescent="0.2">
      <c r="A2071" s="10">
        <v>45274</v>
      </c>
      <c r="B2071" s="11" t="s">
        <v>46</v>
      </c>
      <c r="C2071" s="12">
        <v>644.4</v>
      </c>
      <c r="D2071" s="12">
        <v>661.5</v>
      </c>
      <c r="E2071" s="12">
        <v>632.04999999999995</v>
      </c>
      <c r="F2071" s="12">
        <v>642.67999999999995</v>
      </c>
      <c r="G2071" s="13">
        <v>31755984</v>
      </c>
      <c r="H2071" s="14">
        <v>2.0645407190954E-2</v>
      </c>
      <c r="I2071" s="14">
        <v>2.04351793409395E-2</v>
      </c>
      <c r="J2071" s="11">
        <v>2023</v>
      </c>
      <c r="K2071" s="11">
        <v>12</v>
      </c>
      <c r="L2071" s="11">
        <v>4</v>
      </c>
      <c r="M2071" s="11" t="s">
        <v>42</v>
      </c>
    </row>
    <row r="2072" spans="1:13" x14ac:dyDescent="0.2">
      <c r="A2072" s="5">
        <v>45275</v>
      </c>
      <c r="B2072" s="6" t="s">
        <v>46</v>
      </c>
      <c r="C2072" s="7">
        <v>645.86</v>
      </c>
      <c r="D2072" s="7">
        <v>685.18</v>
      </c>
      <c r="E2072" s="7">
        <v>649.80999999999995</v>
      </c>
      <c r="F2072" s="7">
        <v>663.89</v>
      </c>
      <c r="G2072" s="8">
        <v>55476906</v>
      </c>
      <c r="H2072" s="9">
        <v>3.3002427335532401E-2</v>
      </c>
      <c r="I2072" s="9">
        <v>3.2469539927124501E-2</v>
      </c>
      <c r="J2072" s="6">
        <v>2023</v>
      </c>
      <c r="K2072" s="6">
        <v>12</v>
      </c>
      <c r="L2072" s="6">
        <v>4</v>
      </c>
      <c r="M2072" s="6" t="s">
        <v>43</v>
      </c>
    </row>
    <row r="2073" spans="1:13" x14ac:dyDescent="0.2">
      <c r="A2073" s="10">
        <v>45278</v>
      </c>
      <c r="B2073" s="11" t="s">
        <v>46</v>
      </c>
      <c r="C2073" s="12">
        <v>663.48</v>
      </c>
      <c r="D2073" s="12">
        <v>628.78</v>
      </c>
      <c r="E2073" s="12">
        <v>609.57000000000005</v>
      </c>
      <c r="F2073" s="12">
        <v>617.54</v>
      </c>
      <c r="G2073" s="13">
        <v>75644959</v>
      </c>
      <c r="H2073" s="14">
        <v>-6.9815782735091703E-2</v>
      </c>
      <c r="I2073" s="14">
        <v>-7.2372629370151903E-2</v>
      </c>
      <c r="J2073" s="11">
        <v>2023</v>
      </c>
      <c r="K2073" s="11">
        <v>12</v>
      </c>
      <c r="L2073" s="11">
        <v>4</v>
      </c>
      <c r="M2073" s="11" t="s">
        <v>44</v>
      </c>
    </row>
    <row r="2074" spans="1:13" x14ac:dyDescent="0.2">
      <c r="A2074" s="5">
        <v>45279</v>
      </c>
      <c r="B2074" s="6" t="s">
        <v>46</v>
      </c>
      <c r="C2074" s="7">
        <v>606.16</v>
      </c>
      <c r="D2074" s="7">
        <v>590.29999999999995</v>
      </c>
      <c r="E2074" s="7">
        <v>551.62</v>
      </c>
      <c r="F2074" s="7">
        <v>575.30999999999995</v>
      </c>
      <c r="G2074" s="8">
        <v>47326333</v>
      </c>
      <c r="H2074" s="9">
        <v>-6.8384234219645595E-2</v>
      </c>
      <c r="I2074" s="9">
        <v>-7.0834817778573006E-2</v>
      </c>
      <c r="J2074" s="6">
        <v>2023</v>
      </c>
      <c r="K2074" s="6">
        <v>12</v>
      </c>
      <c r="L2074" s="6">
        <v>4</v>
      </c>
      <c r="M2074" s="6" t="s">
        <v>40</v>
      </c>
    </row>
    <row r="2075" spans="1:13" x14ac:dyDescent="0.2">
      <c r="A2075" s="10">
        <v>45280</v>
      </c>
      <c r="B2075" s="11" t="s">
        <v>46</v>
      </c>
      <c r="C2075" s="12">
        <v>575.35</v>
      </c>
      <c r="D2075" s="12">
        <v>581.80999999999995</v>
      </c>
      <c r="E2075" s="12">
        <v>565.47</v>
      </c>
      <c r="F2075" s="12">
        <v>574.86</v>
      </c>
      <c r="G2075" s="13">
        <v>42664201</v>
      </c>
      <c r="H2075" s="14">
        <v>-7.8218699483739999E-4</v>
      </c>
      <c r="I2075" s="14">
        <v>-7.824930626968E-4</v>
      </c>
      <c r="J2075" s="11">
        <v>2023</v>
      </c>
      <c r="K2075" s="11">
        <v>12</v>
      </c>
      <c r="L2075" s="11">
        <v>4</v>
      </c>
      <c r="M2075" s="11" t="s">
        <v>41</v>
      </c>
    </row>
    <row r="2076" spans="1:13" x14ac:dyDescent="0.2">
      <c r="A2076" s="5">
        <v>45281</v>
      </c>
      <c r="B2076" s="6" t="s">
        <v>46</v>
      </c>
      <c r="C2076" s="7">
        <v>588.23</v>
      </c>
      <c r="D2076" s="7">
        <v>578.54</v>
      </c>
      <c r="E2076" s="7">
        <v>565.85</v>
      </c>
      <c r="F2076" s="7">
        <v>571.55999999999995</v>
      </c>
      <c r="G2076" s="8">
        <v>65976093</v>
      </c>
      <c r="H2076" s="9">
        <v>-5.7405281285878998E-3</v>
      </c>
      <c r="I2076" s="9">
        <v>-5.7570682900676996E-3</v>
      </c>
      <c r="J2076" s="6">
        <v>2023</v>
      </c>
      <c r="K2076" s="6">
        <v>12</v>
      </c>
      <c r="L2076" s="6">
        <v>4</v>
      </c>
      <c r="M2076" s="6" t="s">
        <v>42</v>
      </c>
    </row>
    <row r="2077" spans="1:13" x14ac:dyDescent="0.2">
      <c r="A2077" s="10">
        <v>45282</v>
      </c>
      <c r="B2077" s="11" t="s">
        <v>46</v>
      </c>
      <c r="C2077" s="12">
        <v>582.5</v>
      </c>
      <c r="D2077" s="12">
        <v>609.4</v>
      </c>
      <c r="E2077" s="12">
        <v>562.85</v>
      </c>
      <c r="F2077" s="12">
        <v>586.66999999999996</v>
      </c>
      <c r="G2077" s="13">
        <v>37216657</v>
      </c>
      <c r="H2077" s="14">
        <v>2.6436419623486501E-2</v>
      </c>
      <c r="I2077" s="14">
        <v>2.6093016565358701E-2</v>
      </c>
      <c r="J2077" s="11">
        <v>2023</v>
      </c>
      <c r="K2077" s="11">
        <v>12</v>
      </c>
      <c r="L2077" s="11">
        <v>4</v>
      </c>
      <c r="M2077" s="11" t="s">
        <v>43</v>
      </c>
    </row>
    <row r="2078" spans="1:13" x14ac:dyDescent="0.2">
      <c r="A2078" s="5">
        <v>45285</v>
      </c>
      <c r="B2078" s="6" t="s">
        <v>46</v>
      </c>
      <c r="C2078" s="7">
        <v>588.64</v>
      </c>
      <c r="D2078" s="7">
        <v>601.38</v>
      </c>
      <c r="E2078" s="7">
        <v>570.55999999999995</v>
      </c>
      <c r="F2078" s="7">
        <v>588.52</v>
      </c>
      <c r="G2078" s="8">
        <v>49660782</v>
      </c>
      <c r="H2078" s="9">
        <v>3.1533911739138002E-3</v>
      </c>
      <c r="I2078" s="9">
        <v>3.1484296636181998E-3</v>
      </c>
      <c r="J2078" s="6">
        <v>2023</v>
      </c>
      <c r="K2078" s="6">
        <v>12</v>
      </c>
      <c r="L2078" s="6">
        <v>4</v>
      </c>
      <c r="M2078" s="6" t="s">
        <v>44</v>
      </c>
    </row>
    <row r="2079" spans="1:13" x14ac:dyDescent="0.2">
      <c r="A2079" s="10">
        <v>45286</v>
      </c>
      <c r="B2079" s="11" t="s">
        <v>46</v>
      </c>
      <c r="C2079" s="12">
        <v>580.22</v>
      </c>
      <c r="D2079" s="12">
        <v>618.32000000000005</v>
      </c>
      <c r="E2079" s="12">
        <v>590.57000000000005</v>
      </c>
      <c r="F2079" s="12">
        <v>604.12</v>
      </c>
      <c r="G2079" s="13">
        <v>36600788</v>
      </c>
      <c r="H2079" s="14">
        <v>2.6507170529463699E-2</v>
      </c>
      <c r="I2079" s="14">
        <v>2.6161942868394499E-2</v>
      </c>
      <c r="J2079" s="11">
        <v>2023</v>
      </c>
      <c r="K2079" s="11">
        <v>12</v>
      </c>
      <c r="L2079" s="11">
        <v>4</v>
      </c>
      <c r="M2079" s="11" t="s">
        <v>40</v>
      </c>
    </row>
    <row r="2080" spans="1:13" x14ac:dyDescent="0.2">
      <c r="A2080" s="5">
        <v>45287</v>
      </c>
      <c r="B2080" s="6" t="s">
        <v>46</v>
      </c>
      <c r="C2080" s="7">
        <v>597.02</v>
      </c>
      <c r="D2080" s="7">
        <v>583.96</v>
      </c>
      <c r="E2080" s="7">
        <v>564.98</v>
      </c>
      <c r="F2080" s="7">
        <v>575.41999999999996</v>
      </c>
      <c r="G2080" s="8">
        <v>28531042</v>
      </c>
      <c r="H2080" s="9">
        <v>-4.75071177911673E-2</v>
      </c>
      <c r="I2080" s="9">
        <v>-4.86726447558345E-2</v>
      </c>
      <c r="J2080" s="6">
        <v>2023</v>
      </c>
      <c r="K2080" s="6">
        <v>12</v>
      </c>
      <c r="L2080" s="6">
        <v>4</v>
      </c>
      <c r="M2080" s="6" t="s">
        <v>41</v>
      </c>
    </row>
    <row r="2081" spans="1:13" x14ac:dyDescent="0.2">
      <c r="A2081" s="10">
        <v>45288</v>
      </c>
      <c r="B2081" s="11" t="s">
        <v>46</v>
      </c>
      <c r="C2081" s="12">
        <v>569.4</v>
      </c>
      <c r="D2081" s="12">
        <v>595.02</v>
      </c>
      <c r="E2081" s="12">
        <v>552.48</v>
      </c>
      <c r="F2081" s="12">
        <v>576.52</v>
      </c>
      <c r="G2081" s="13">
        <v>47771428</v>
      </c>
      <c r="H2081" s="14">
        <v>1.9116471446942E-3</v>
      </c>
      <c r="I2081" s="14">
        <v>1.9098222725956E-3</v>
      </c>
      <c r="J2081" s="11">
        <v>2023</v>
      </c>
      <c r="K2081" s="11">
        <v>12</v>
      </c>
      <c r="L2081" s="11">
        <v>4</v>
      </c>
      <c r="M2081" s="11" t="s">
        <v>42</v>
      </c>
    </row>
    <row r="2082" spans="1:13" x14ac:dyDescent="0.2">
      <c r="A2082" s="5">
        <v>45289</v>
      </c>
      <c r="B2082" s="6" t="s">
        <v>46</v>
      </c>
      <c r="C2082" s="7">
        <v>585.57000000000005</v>
      </c>
      <c r="D2082" s="7">
        <v>557.24</v>
      </c>
      <c r="E2082" s="7">
        <v>540.33000000000004</v>
      </c>
      <c r="F2082" s="7">
        <v>546.99</v>
      </c>
      <c r="G2082" s="8">
        <v>34226646</v>
      </c>
      <c r="H2082" s="9">
        <v>-5.1221119822382498E-2</v>
      </c>
      <c r="I2082" s="9">
        <v>-5.2579510495679001E-2</v>
      </c>
      <c r="J2082" s="6">
        <v>2023</v>
      </c>
      <c r="K2082" s="6">
        <v>12</v>
      </c>
      <c r="L2082" s="6">
        <v>4</v>
      </c>
      <c r="M2082" s="6" t="s">
        <v>43</v>
      </c>
    </row>
    <row r="2083" spans="1:13" x14ac:dyDescent="0.2">
      <c r="A2083" s="10">
        <v>45292</v>
      </c>
      <c r="B2083" s="11" t="s">
        <v>46</v>
      </c>
      <c r="C2083" s="12">
        <v>557.95000000000005</v>
      </c>
      <c r="D2083" s="12">
        <v>563.66999999999996</v>
      </c>
      <c r="E2083" s="12">
        <v>550.39</v>
      </c>
      <c r="F2083" s="12">
        <v>557.02</v>
      </c>
      <c r="G2083" s="13">
        <v>49825248</v>
      </c>
      <c r="H2083" s="14">
        <v>1.8336715479259E-2</v>
      </c>
      <c r="I2083" s="14">
        <v>1.8170625206161799E-2</v>
      </c>
      <c r="J2083" s="11">
        <v>2024</v>
      </c>
      <c r="K2083" s="11">
        <v>1</v>
      </c>
      <c r="L2083" s="11">
        <v>1</v>
      </c>
      <c r="M2083" s="11" t="s">
        <v>44</v>
      </c>
    </row>
    <row r="2084" spans="1:13" x14ac:dyDescent="0.2">
      <c r="A2084" s="5">
        <v>45293</v>
      </c>
      <c r="B2084" s="6" t="s">
        <v>46</v>
      </c>
      <c r="C2084" s="7">
        <v>558.36</v>
      </c>
      <c r="D2084" s="7">
        <v>525.25</v>
      </c>
      <c r="E2084" s="7">
        <v>504.04</v>
      </c>
      <c r="F2084" s="7">
        <v>516.99</v>
      </c>
      <c r="G2084" s="8">
        <v>69862700</v>
      </c>
      <c r="H2084" s="9">
        <v>-7.18645650066424E-2</v>
      </c>
      <c r="I2084" s="9">
        <v>-7.4577613963789299E-2</v>
      </c>
      <c r="J2084" s="6">
        <v>2024</v>
      </c>
      <c r="K2084" s="6">
        <v>1</v>
      </c>
      <c r="L2084" s="6">
        <v>1</v>
      </c>
      <c r="M2084" s="6" t="s">
        <v>40</v>
      </c>
    </row>
    <row r="2085" spans="1:13" x14ac:dyDescent="0.2">
      <c r="A2085" s="10">
        <v>45294</v>
      </c>
      <c r="B2085" s="11" t="s">
        <v>46</v>
      </c>
      <c r="C2085" s="12">
        <v>515.07000000000005</v>
      </c>
      <c r="D2085" s="12">
        <v>536.67999999999995</v>
      </c>
      <c r="E2085" s="12">
        <v>513.72</v>
      </c>
      <c r="F2085" s="12">
        <v>525.65</v>
      </c>
      <c r="G2085" s="13">
        <v>87208310</v>
      </c>
      <c r="H2085" s="14">
        <v>1.6750807559140199E-2</v>
      </c>
      <c r="I2085" s="14">
        <v>1.6612060060244301E-2</v>
      </c>
      <c r="J2085" s="11">
        <v>2024</v>
      </c>
      <c r="K2085" s="11">
        <v>1</v>
      </c>
      <c r="L2085" s="11">
        <v>1</v>
      </c>
      <c r="M2085" s="11" t="s">
        <v>41</v>
      </c>
    </row>
    <row r="2086" spans="1:13" x14ac:dyDescent="0.2">
      <c r="A2086" s="5">
        <v>45295</v>
      </c>
      <c r="B2086" s="6" t="s">
        <v>46</v>
      </c>
      <c r="C2086" s="7">
        <v>535.65</v>
      </c>
      <c r="D2086" s="7">
        <v>509.81</v>
      </c>
      <c r="E2086" s="7">
        <v>478.12</v>
      </c>
      <c r="F2086" s="7">
        <v>496.12</v>
      </c>
      <c r="G2086" s="8">
        <v>51422807</v>
      </c>
      <c r="H2086" s="9">
        <v>-5.6178065252544401E-2</v>
      </c>
      <c r="I2086" s="9">
        <v>-5.7817759074710998E-2</v>
      </c>
      <c r="J2086" s="6">
        <v>2024</v>
      </c>
      <c r="K2086" s="6">
        <v>1</v>
      </c>
      <c r="L2086" s="6">
        <v>1</v>
      </c>
      <c r="M2086" s="6" t="s">
        <v>42</v>
      </c>
    </row>
    <row r="2087" spans="1:13" x14ac:dyDescent="0.2">
      <c r="A2087" s="10">
        <v>45296</v>
      </c>
      <c r="B2087" s="11" t="s">
        <v>46</v>
      </c>
      <c r="C2087" s="12">
        <v>490.16</v>
      </c>
      <c r="D2087" s="12">
        <v>499.9</v>
      </c>
      <c r="E2087" s="12">
        <v>475.91</v>
      </c>
      <c r="F2087" s="12">
        <v>489.53</v>
      </c>
      <c r="G2087" s="13">
        <v>67883143</v>
      </c>
      <c r="H2087" s="14">
        <v>-1.3283076674998E-2</v>
      </c>
      <c r="I2087" s="14">
        <v>-1.3372085826957701E-2</v>
      </c>
      <c r="J2087" s="11">
        <v>2024</v>
      </c>
      <c r="K2087" s="11">
        <v>1</v>
      </c>
      <c r="L2087" s="11">
        <v>1</v>
      </c>
      <c r="M2087" s="11" t="s">
        <v>43</v>
      </c>
    </row>
    <row r="2088" spans="1:13" x14ac:dyDescent="0.2">
      <c r="A2088" s="5">
        <v>45299</v>
      </c>
      <c r="B2088" s="6" t="s">
        <v>46</v>
      </c>
      <c r="C2088" s="7">
        <v>489.84</v>
      </c>
      <c r="D2088" s="7">
        <v>517.09</v>
      </c>
      <c r="E2088" s="7">
        <v>495.35</v>
      </c>
      <c r="F2088" s="7">
        <v>508.99</v>
      </c>
      <c r="G2088" s="8">
        <v>56357301</v>
      </c>
      <c r="H2088" s="9">
        <v>3.9752415582293199E-2</v>
      </c>
      <c r="I2088" s="9">
        <v>3.8982622871936899E-2</v>
      </c>
      <c r="J2088" s="6">
        <v>2024</v>
      </c>
      <c r="K2088" s="6">
        <v>1</v>
      </c>
      <c r="L2088" s="6">
        <v>1</v>
      </c>
      <c r="M2088" s="6" t="s">
        <v>44</v>
      </c>
    </row>
    <row r="2089" spans="1:13" x14ac:dyDescent="0.2">
      <c r="A2089" s="10">
        <v>45300</v>
      </c>
      <c r="B2089" s="11" t="s">
        <v>46</v>
      </c>
      <c r="C2089" s="12">
        <v>511.89</v>
      </c>
      <c r="D2089" s="12">
        <v>524.86</v>
      </c>
      <c r="E2089" s="12">
        <v>496.86</v>
      </c>
      <c r="F2089" s="12">
        <v>514.95000000000005</v>
      </c>
      <c r="G2089" s="13">
        <v>44571245</v>
      </c>
      <c r="H2089" s="14">
        <v>1.1709463840154E-2</v>
      </c>
      <c r="I2089" s="14">
        <v>1.16414385797027E-2</v>
      </c>
      <c r="J2089" s="11">
        <v>2024</v>
      </c>
      <c r="K2089" s="11">
        <v>1</v>
      </c>
      <c r="L2089" s="11">
        <v>1</v>
      </c>
      <c r="M2089" s="11" t="s">
        <v>40</v>
      </c>
    </row>
    <row r="2090" spans="1:13" x14ac:dyDescent="0.2">
      <c r="A2090" s="5">
        <v>45301</v>
      </c>
      <c r="B2090" s="6" t="s">
        <v>46</v>
      </c>
      <c r="C2090" s="7">
        <v>509.5</v>
      </c>
      <c r="D2090" s="7">
        <v>494.09</v>
      </c>
      <c r="E2090" s="7">
        <v>475.21</v>
      </c>
      <c r="F2090" s="7">
        <v>482.52</v>
      </c>
      <c r="G2090" s="8">
        <v>28066876</v>
      </c>
      <c r="H2090" s="9">
        <v>-6.2976988057092995E-2</v>
      </c>
      <c r="I2090" s="9">
        <v>-6.5047437874627898E-2</v>
      </c>
      <c r="J2090" s="6">
        <v>2024</v>
      </c>
      <c r="K2090" s="6">
        <v>1</v>
      </c>
      <c r="L2090" s="6">
        <v>1</v>
      </c>
      <c r="M2090" s="6" t="s">
        <v>41</v>
      </c>
    </row>
    <row r="2091" spans="1:13" x14ac:dyDescent="0.2">
      <c r="A2091" s="10">
        <v>45302</v>
      </c>
      <c r="B2091" s="11" t="s">
        <v>46</v>
      </c>
      <c r="C2091" s="12">
        <v>478.75</v>
      </c>
      <c r="D2091" s="12">
        <v>482.92</v>
      </c>
      <c r="E2091" s="12">
        <v>460.13</v>
      </c>
      <c r="F2091" s="12">
        <v>470.52</v>
      </c>
      <c r="G2091" s="13">
        <v>81448482</v>
      </c>
      <c r="H2091" s="14">
        <v>-2.4869435463814898E-2</v>
      </c>
      <c r="I2091" s="14">
        <v>-2.5183904604942301E-2</v>
      </c>
      <c r="J2091" s="11">
        <v>2024</v>
      </c>
      <c r="K2091" s="11">
        <v>1</v>
      </c>
      <c r="L2091" s="11">
        <v>1</v>
      </c>
      <c r="M2091" s="11" t="s">
        <v>42</v>
      </c>
    </row>
    <row r="2092" spans="1:13" x14ac:dyDescent="0.2">
      <c r="A2092" s="5">
        <v>45303</v>
      </c>
      <c r="B2092" s="6" t="s">
        <v>46</v>
      </c>
      <c r="C2092" s="7">
        <v>466.39</v>
      </c>
      <c r="D2092" s="7">
        <v>449.75</v>
      </c>
      <c r="E2092" s="7">
        <v>438.89</v>
      </c>
      <c r="F2092" s="7">
        <v>443.5</v>
      </c>
      <c r="G2092" s="8">
        <v>36499273</v>
      </c>
      <c r="H2092" s="9">
        <v>-5.7425826744877902E-2</v>
      </c>
      <c r="I2092" s="9">
        <v>-5.91406643426063E-2</v>
      </c>
      <c r="J2092" s="6">
        <v>2024</v>
      </c>
      <c r="K2092" s="6">
        <v>1</v>
      </c>
      <c r="L2092" s="6">
        <v>1</v>
      </c>
      <c r="M2092" s="6" t="s">
        <v>43</v>
      </c>
    </row>
    <row r="2093" spans="1:13" x14ac:dyDescent="0.2">
      <c r="A2093" s="10">
        <v>45306</v>
      </c>
      <c r="B2093" s="11" t="s">
        <v>46</v>
      </c>
      <c r="C2093" s="12">
        <v>451.22</v>
      </c>
      <c r="D2093" s="12">
        <v>425.32</v>
      </c>
      <c r="E2093" s="12">
        <v>408.32</v>
      </c>
      <c r="F2093" s="12">
        <v>414.73</v>
      </c>
      <c r="G2093" s="13">
        <v>75705762</v>
      </c>
      <c r="H2093" s="14">
        <v>-6.4870349492671897E-2</v>
      </c>
      <c r="I2093" s="14">
        <v>-6.7070095662163307E-2</v>
      </c>
      <c r="J2093" s="11">
        <v>2024</v>
      </c>
      <c r="K2093" s="11">
        <v>1</v>
      </c>
      <c r="L2093" s="11">
        <v>1</v>
      </c>
      <c r="M2093" s="11" t="s">
        <v>44</v>
      </c>
    </row>
    <row r="2094" spans="1:13" x14ac:dyDescent="0.2">
      <c r="A2094" s="5">
        <v>45307</v>
      </c>
      <c r="B2094" s="6" t="s">
        <v>46</v>
      </c>
      <c r="C2094" s="7">
        <v>424.49</v>
      </c>
      <c r="D2094" s="7">
        <v>427.06</v>
      </c>
      <c r="E2094" s="7">
        <v>405.96</v>
      </c>
      <c r="F2094" s="7">
        <v>417.71</v>
      </c>
      <c r="G2094" s="8">
        <v>58736732</v>
      </c>
      <c r="H2094" s="9">
        <v>7.1853977286425999E-3</v>
      </c>
      <c r="I2094" s="9">
        <v>7.1597057563310001E-3</v>
      </c>
      <c r="J2094" s="6">
        <v>2024</v>
      </c>
      <c r="K2094" s="6">
        <v>1</v>
      </c>
      <c r="L2094" s="6">
        <v>1</v>
      </c>
      <c r="M2094" s="6" t="s">
        <v>40</v>
      </c>
    </row>
    <row r="2095" spans="1:13" x14ac:dyDescent="0.2">
      <c r="A2095" s="10">
        <v>45308</v>
      </c>
      <c r="B2095" s="11" t="s">
        <v>46</v>
      </c>
      <c r="C2095" s="12">
        <v>418.3</v>
      </c>
      <c r="D2095" s="12">
        <v>435.99</v>
      </c>
      <c r="E2095" s="12">
        <v>422.52</v>
      </c>
      <c r="F2095" s="12">
        <v>428.4</v>
      </c>
      <c r="G2095" s="13">
        <v>37308424</v>
      </c>
      <c r="H2095" s="14">
        <v>2.5591917837734401E-2</v>
      </c>
      <c r="I2095" s="14">
        <v>2.5269926729791899E-2</v>
      </c>
      <c r="J2095" s="11">
        <v>2024</v>
      </c>
      <c r="K2095" s="11">
        <v>1</v>
      </c>
      <c r="L2095" s="11">
        <v>1</v>
      </c>
      <c r="M2095" s="11" t="s">
        <v>41</v>
      </c>
    </row>
    <row r="2096" spans="1:13" x14ac:dyDescent="0.2">
      <c r="A2096" s="5">
        <v>45309</v>
      </c>
      <c r="B2096" s="6" t="s">
        <v>46</v>
      </c>
      <c r="C2096" s="7">
        <v>426.99</v>
      </c>
      <c r="D2096" s="7">
        <v>441.19</v>
      </c>
      <c r="E2096" s="7">
        <v>431.29</v>
      </c>
      <c r="F2096" s="7">
        <v>437.22</v>
      </c>
      <c r="G2096" s="8">
        <v>54905993</v>
      </c>
      <c r="H2096" s="9">
        <v>2.0588235294117699E-2</v>
      </c>
      <c r="I2096" s="9">
        <v>2.0379162336652198E-2</v>
      </c>
      <c r="J2096" s="6">
        <v>2024</v>
      </c>
      <c r="K2096" s="6">
        <v>1</v>
      </c>
      <c r="L2096" s="6">
        <v>1</v>
      </c>
      <c r="M2096" s="6" t="s">
        <v>42</v>
      </c>
    </row>
    <row r="2097" spans="1:13" x14ac:dyDescent="0.2">
      <c r="A2097" s="10">
        <v>45310</v>
      </c>
      <c r="B2097" s="11" t="s">
        <v>46</v>
      </c>
      <c r="C2097" s="12">
        <v>434</v>
      </c>
      <c r="D2097" s="12">
        <v>456.96</v>
      </c>
      <c r="E2097" s="12">
        <v>438.55</v>
      </c>
      <c r="F2097" s="12">
        <v>449.2</v>
      </c>
      <c r="G2097" s="13">
        <v>94812032</v>
      </c>
      <c r="H2097" s="14">
        <v>2.7400393394629598E-2</v>
      </c>
      <c r="I2097" s="14">
        <v>2.7031721954042201E-2</v>
      </c>
      <c r="J2097" s="11">
        <v>2024</v>
      </c>
      <c r="K2097" s="11">
        <v>1</v>
      </c>
      <c r="L2097" s="11">
        <v>1</v>
      </c>
      <c r="M2097" s="11" t="s">
        <v>43</v>
      </c>
    </row>
    <row r="2098" spans="1:13" x14ac:dyDescent="0.2">
      <c r="A2098" s="5">
        <v>45313</v>
      </c>
      <c r="B2098" s="6" t="s">
        <v>46</v>
      </c>
      <c r="C2098" s="7">
        <v>449.2</v>
      </c>
      <c r="D2098" s="7">
        <v>461.45</v>
      </c>
      <c r="E2098" s="7">
        <v>432.22</v>
      </c>
      <c r="F2098" s="7">
        <v>450.03</v>
      </c>
      <c r="G2098" s="8">
        <v>79258826</v>
      </c>
      <c r="H2098" s="9">
        <v>1.8477292965271E-3</v>
      </c>
      <c r="I2098" s="9">
        <v>1.8460243446204001E-3</v>
      </c>
      <c r="J2098" s="6">
        <v>2024</v>
      </c>
      <c r="K2098" s="6">
        <v>1</v>
      </c>
      <c r="L2098" s="6">
        <v>1</v>
      </c>
      <c r="M2098" s="6" t="s">
        <v>44</v>
      </c>
    </row>
    <row r="2099" spans="1:13" x14ac:dyDescent="0.2">
      <c r="A2099" s="10">
        <v>45314</v>
      </c>
      <c r="B2099" s="11" t="s">
        <v>46</v>
      </c>
      <c r="C2099" s="12">
        <v>446.98</v>
      </c>
      <c r="D2099" s="12">
        <v>453.73</v>
      </c>
      <c r="E2099" s="12">
        <v>439.07</v>
      </c>
      <c r="F2099" s="12">
        <v>446.06</v>
      </c>
      <c r="G2099" s="13">
        <v>42871577</v>
      </c>
      <c r="H2099" s="14">
        <v>-8.8216341132812005E-3</v>
      </c>
      <c r="I2099" s="14">
        <v>-8.8607750890968007E-3</v>
      </c>
      <c r="J2099" s="11">
        <v>2024</v>
      </c>
      <c r="K2099" s="11">
        <v>1</v>
      </c>
      <c r="L2099" s="11">
        <v>1</v>
      </c>
      <c r="M2099" s="11" t="s">
        <v>40</v>
      </c>
    </row>
    <row r="2100" spans="1:13" x14ac:dyDescent="0.2">
      <c r="A2100" s="5">
        <v>45315</v>
      </c>
      <c r="B2100" s="6" t="s">
        <v>46</v>
      </c>
      <c r="C2100" s="7">
        <v>445.53</v>
      </c>
      <c r="D2100" s="7">
        <v>440.06</v>
      </c>
      <c r="E2100" s="7">
        <v>415.13</v>
      </c>
      <c r="F2100" s="7">
        <v>427.88</v>
      </c>
      <c r="G2100" s="8">
        <v>40383802</v>
      </c>
      <c r="H2100" s="9">
        <v>-4.0756848854414197E-2</v>
      </c>
      <c r="I2100" s="9">
        <v>-4.1610689681881703E-2</v>
      </c>
      <c r="J2100" s="6">
        <v>2024</v>
      </c>
      <c r="K2100" s="6">
        <v>1</v>
      </c>
      <c r="L2100" s="6">
        <v>1</v>
      </c>
      <c r="M2100" s="6" t="s">
        <v>41</v>
      </c>
    </row>
    <row r="2101" spans="1:13" x14ac:dyDescent="0.2">
      <c r="A2101" s="10">
        <v>45316</v>
      </c>
      <c r="B2101" s="11" t="s">
        <v>46</v>
      </c>
      <c r="C2101" s="12">
        <v>430.05</v>
      </c>
      <c r="D2101" s="12">
        <v>435.52</v>
      </c>
      <c r="E2101" s="12">
        <v>401.89</v>
      </c>
      <c r="F2101" s="12">
        <v>421.22</v>
      </c>
      <c r="G2101" s="13">
        <v>51525942</v>
      </c>
      <c r="H2101" s="14">
        <v>-1.55651117135644E-2</v>
      </c>
      <c r="I2101" s="14">
        <v>-1.5687519924592799E-2</v>
      </c>
      <c r="J2101" s="11">
        <v>2024</v>
      </c>
      <c r="K2101" s="11">
        <v>1</v>
      </c>
      <c r="L2101" s="11">
        <v>1</v>
      </c>
      <c r="M2101" s="11" t="s">
        <v>42</v>
      </c>
    </row>
    <row r="2102" spans="1:13" x14ac:dyDescent="0.2">
      <c r="A2102" s="5">
        <v>45317</v>
      </c>
      <c r="B2102" s="6" t="s">
        <v>46</v>
      </c>
      <c r="C2102" s="7">
        <v>419.13</v>
      </c>
      <c r="D2102" s="7">
        <v>413.53</v>
      </c>
      <c r="E2102" s="7">
        <v>385.92</v>
      </c>
      <c r="F2102" s="7">
        <v>399.97</v>
      </c>
      <c r="G2102" s="8">
        <v>47577924</v>
      </c>
      <c r="H2102" s="9">
        <v>-5.0448696643084302E-2</v>
      </c>
      <c r="I2102" s="9">
        <v>-5.17657182179957E-2</v>
      </c>
      <c r="J2102" s="6">
        <v>2024</v>
      </c>
      <c r="K2102" s="6">
        <v>1</v>
      </c>
      <c r="L2102" s="6">
        <v>1</v>
      </c>
      <c r="M2102" s="6" t="s">
        <v>43</v>
      </c>
    </row>
    <row r="2103" spans="1:13" x14ac:dyDescent="0.2">
      <c r="A2103" s="10">
        <v>45320</v>
      </c>
      <c r="B2103" s="11" t="s">
        <v>46</v>
      </c>
      <c r="C2103" s="12">
        <v>399.04</v>
      </c>
      <c r="D2103" s="12">
        <v>395.91</v>
      </c>
      <c r="E2103" s="12">
        <v>380.25</v>
      </c>
      <c r="F2103" s="12">
        <v>387.27</v>
      </c>
      <c r="G2103" s="13">
        <v>71660824</v>
      </c>
      <c r="H2103" s="14">
        <v>-3.1752381428607201E-2</v>
      </c>
      <c r="I2103" s="14">
        <v>-3.2267420108613797E-2</v>
      </c>
      <c r="J2103" s="11">
        <v>2024</v>
      </c>
      <c r="K2103" s="11">
        <v>1</v>
      </c>
      <c r="L2103" s="11">
        <v>1</v>
      </c>
      <c r="M2103" s="11" t="s">
        <v>44</v>
      </c>
    </row>
    <row r="2104" spans="1:13" x14ac:dyDescent="0.2">
      <c r="A2104" s="5">
        <v>45321</v>
      </c>
      <c r="B2104" s="6" t="s">
        <v>46</v>
      </c>
      <c r="C2104" s="7">
        <v>386.39</v>
      </c>
      <c r="D2104" s="7">
        <v>401.05</v>
      </c>
      <c r="E2104" s="7">
        <v>379.17</v>
      </c>
      <c r="F2104" s="7">
        <v>389.59</v>
      </c>
      <c r="G2104" s="8">
        <v>62420874</v>
      </c>
      <c r="H2104" s="9">
        <v>5.9906525163322E-3</v>
      </c>
      <c r="I2104" s="9">
        <v>5.9727799011107998E-3</v>
      </c>
      <c r="J2104" s="6">
        <v>2024</v>
      </c>
      <c r="K2104" s="6">
        <v>1</v>
      </c>
      <c r="L2104" s="6">
        <v>1</v>
      </c>
      <c r="M2104" s="6" t="s">
        <v>40</v>
      </c>
    </row>
    <row r="2105" spans="1:13" x14ac:dyDescent="0.2">
      <c r="A2105" s="10">
        <v>45322</v>
      </c>
      <c r="B2105" s="11" t="s">
        <v>46</v>
      </c>
      <c r="C2105" s="12">
        <v>388.07</v>
      </c>
      <c r="D2105" s="12">
        <v>393.64</v>
      </c>
      <c r="E2105" s="12">
        <v>381.31</v>
      </c>
      <c r="F2105" s="12">
        <v>388.63</v>
      </c>
      <c r="G2105" s="13">
        <v>30094743</v>
      </c>
      <c r="H2105" s="14">
        <v>-2.4641289560819002E-3</v>
      </c>
      <c r="I2105" s="14">
        <v>-2.4671699184140002E-3</v>
      </c>
      <c r="J2105" s="11">
        <v>2024</v>
      </c>
      <c r="K2105" s="11">
        <v>1</v>
      </c>
      <c r="L2105" s="11">
        <v>1</v>
      </c>
      <c r="M2105" s="11" t="s">
        <v>41</v>
      </c>
    </row>
    <row r="2106" spans="1:13" x14ac:dyDescent="0.2">
      <c r="A2106" s="5">
        <v>45323</v>
      </c>
      <c r="B2106" s="6" t="s">
        <v>46</v>
      </c>
      <c r="C2106" s="7">
        <v>386.52</v>
      </c>
      <c r="D2106" s="7">
        <v>464.85</v>
      </c>
      <c r="E2106" s="7">
        <v>423.58</v>
      </c>
      <c r="F2106" s="7">
        <v>441.62</v>
      </c>
      <c r="G2106" s="8">
        <v>57375970</v>
      </c>
      <c r="H2106" s="9">
        <v>0.13635077065589371</v>
      </c>
      <c r="I2106" s="9">
        <v>0.12782204962297899</v>
      </c>
      <c r="J2106" s="6">
        <v>2024</v>
      </c>
      <c r="K2106" s="6">
        <v>2</v>
      </c>
      <c r="L2106" s="6">
        <v>1</v>
      </c>
      <c r="M2106" s="6" t="s">
        <v>42</v>
      </c>
    </row>
    <row r="2107" spans="1:13" x14ac:dyDescent="0.2">
      <c r="A2107" s="10">
        <v>45324</v>
      </c>
      <c r="B2107" s="11" t="s">
        <v>46</v>
      </c>
      <c r="C2107" s="12">
        <v>445.75</v>
      </c>
      <c r="D2107" s="12">
        <v>430.37</v>
      </c>
      <c r="E2107" s="12">
        <v>403.58</v>
      </c>
      <c r="F2107" s="12">
        <v>418.92</v>
      </c>
      <c r="G2107" s="13">
        <v>47384525</v>
      </c>
      <c r="H2107" s="14">
        <v>-5.1401657533626098E-2</v>
      </c>
      <c r="I2107" s="14">
        <v>-5.2769812887458398E-2</v>
      </c>
      <c r="J2107" s="11">
        <v>2024</v>
      </c>
      <c r="K2107" s="11">
        <v>2</v>
      </c>
      <c r="L2107" s="11">
        <v>1</v>
      </c>
      <c r="M2107" s="11" t="s">
        <v>43</v>
      </c>
    </row>
    <row r="2108" spans="1:13" x14ac:dyDescent="0.2">
      <c r="A2108" s="5">
        <v>45327</v>
      </c>
      <c r="B2108" s="6" t="s">
        <v>46</v>
      </c>
      <c r="C2108" s="7">
        <v>409.8</v>
      </c>
      <c r="D2108" s="7">
        <v>423.41</v>
      </c>
      <c r="E2108" s="7">
        <v>411.65</v>
      </c>
      <c r="F2108" s="7">
        <v>417.75</v>
      </c>
      <c r="G2108" s="8">
        <v>50559731</v>
      </c>
      <c r="H2108" s="9">
        <v>-2.7928960183328001E-3</v>
      </c>
      <c r="I2108" s="9">
        <v>-2.7968034294419001E-3</v>
      </c>
      <c r="J2108" s="6">
        <v>2024</v>
      </c>
      <c r="K2108" s="6">
        <v>2</v>
      </c>
      <c r="L2108" s="6">
        <v>1</v>
      </c>
      <c r="M2108" s="6" t="s">
        <v>44</v>
      </c>
    </row>
    <row r="2109" spans="1:13" x14ac:dyDescent="0.2">
      <c r="A2109" s="10">
        <v>45328</v>
      </c>
      <c r="B2109" s="11" t="s">
        <v>46</v>
      </c>
      <c r="C2109" s="12">
        <v>425.83</v>
      </c>
      <c r="D2109" s="12">
        <v>410.71</v>
      </c>
      <c r="E2109" s="12">
        <v>376.71</v>
      </c>
      <c r="F2109" s="12">
        <v>395.02</v>
      </c>
      <c r="G2109" s="13">
        <v>53877120</v>
      </c>
      <c r="H2109" s="14">
        <v>-5.4410532615200499E-2</v>
      </c>
      <c r="I2109" s="14">
        <v>-5.5946770944791502E-2</v>
      </c>
      <c r="J2109" s="11">
        <v>2024</v>
      </c>
      <c r="K2109" s="11">
        <v>2</v>
      </c>
      <c r="L2109" s="11">
        <v>1</v>
      </c>
      <c r="M2109" s="11" t="s">
        <v>40</v>
      </c>
    </row>
    <row r="2110" spans="1:13" x14ac:dyDescent="0.2">
      <c r="A2110" s="5">
        <v>45329</v>
      </c>
      <c r="B2110" s="6" t="s">
        <v>46</v>
      </c>
      <c r="C2110" s="7">
        <v>395.67</v>
      </c>
      <c r="D2110" s="7">
        <v>399.87</v>
      </c>
      <c r="E2110" s="7">
        <v>376.04</v>
      </c>
      <c r="F2110" s="7">
        <v>389.7</v>
      </c>
      <c r="G2110" s="8">
        <v>71639149</v>
      </c>
      <c r="H2110" s="9">
        <v>-1.3467672522910199E-2</v>
      </c>
      <c r="I2110" s="9">
        <v>-1.3559184186048101E-2</v>
      </c>
      <c r="J2110" s="6">
        <v>2024</v>
      </c>
      <c r="K2110" s="6">
        <v>2</v>
      </c>
      <c r="L2110" s="6">
        <v>1</v>
      </c>
      <c r="M2110" s="6" t="s">
        <v>41</v>
      </c>
    </row>
    <row r="2111" spans="1:13" x14ac:dyDescent="0.2">
      <c r="A2111" s="10">
        <v>45330</v>
      </c>
      <c r="B2111" s="11" t="s">
        <v>46</v>
      </c>
      <c r="C2111" s="12">
        <v>392.62</v>
      </c>
      <c r="D2111" s="12">
        <v>392.38</v>
      </c>
      <c r="E2111" s="12">
        <v>374.84</v>
      </c>
      <c r="F2111" s="12">
        <v>385.1</v>
      </c>
      <c r="G2111" s="13">
        <v>67044789</v>
      </c>
      <c r="H2111" s="14">
        <v>-1.18039517577622E-2</v>
      </c>
      <c r="I2111" s="14">
        <v>-1.18741715238002E-2</v>
      </c>
      <c r="J2111" s="11">
        <v>2024</v>
      </c>
      <c r="K2111" s="11">
        <v>2</v>
      </c>
      <c r="L2111" s="11">
        <v>1</v>
      </c>
      <c r="M2111" s="11" t="s">
        <v>42</v>
      </c>
    </row>
    <row r="2112" spans="1:13" x14ac:dyDescent="0.2">
      <c r="A2112" s="5">
        <v>45331</v>
      </c>
      <c r="B2112" s="6" t="s">
        <v>46</v>
      </c>
      <c r="C2112" s="7">
        <v>388.53</v>
      </c>
      <c r="D2112" s="7">
        <v>406.19</v>
      </c>
      <c r="E2112" s="7">
        <v>386.89</v>
      </c>
      <c r="F2112" s="7">
        <v>399.59</v>
      </c>
      <c r="G2112" s="8">
        <v>39928892</v>
      </c>
      <c r="H2112" s="9">
        <v>3.7626590495974901E-2</v>
      </c>
      <c r="I2112" s="9">
        <v>3.6935980615378901E-2</v>
      </c>
      <c r="J2112" s="6">
        <v>2024</v>
      </c>
      <c r="K2112" s="6">
        <v>2</v>
      </c>
      <c r="L2112" s="6">
        <v>1</v>
      </c>
      <c r="M2112" s="6" t="s">
        <v>43</v>
      </c>
    </row>
    <row r="2113" spans="1:13" x14ac:dyDescent="0.2">
      <c r="A2113" s="10">
        <v>45334</v>
      </c>
      <c r="B2113" s="11" t="s">
        <v>46</v>
      </c>
      <c r="C2113" s="12">
        <v>396.11</v>
      </c>
      <c r="D2113" s="12">
        <v>404.45</v>
      </c>
      <c r="E2113" s="12">
        <v>378.13</v>
      </c>
      <c r="F2113" s="12">
        <v>393.22</v>
      </c>
      <c r="G2113" s="13">
        <v>49128504</v>
      </c>
      <c r="H2113" s="14">
        <v>-1.594133987337E-2</v>
      </c>
      <c r="I2113" s="14">
        <v>-1.6069769756897299E-2</v>
      </c>
      <c r="J2113" s="11">
        <v>2024</v>
      </c>
      <c r="K2113" s="11">
        <v>2</v>
      </c>
      <c r="L2113" s="11">
        <v>1</v>
      </c>
      <c r="M2113" s="11" t="s">
        <v>44</v>
      </c>
    </row>
    <row r="2114" spans="1:13" x14ac:dyDescent="0.2">
      <c r="A2114" s="5">
        <v>45335</v>
      </c>
      <c r="B2114" s="6" t="s">
        <v>46</v>
      </c>
      <c r="C2114" s="7">
        <v>388.8</v>
      </c>
      <c r="D2114" s="7">
        <v>403.88</v>
      </c>
      <c r="E2114" s="7">
        <v>383.41</v>
      </c>
      <c r="F2114" s="7">
        <v>391.06</v>
      </c>
      <c r="G2114" s="8">
        <v>43705178</v>
      </c>
      <c r="H2114" s="9">
        <v>-5.4931081837139998E-3</v>
      </c>
      <c r="I2114" s="9">
        <v>-5.5082507812160997E-3</v>
      </c>
      <c r="J2114" s="6">
        <v>2024</v>
      </c>
      <c r="K2114" s="6">
        <v>2</v>
      </c>
      <c r="L2114" s="6">
        <v>1</v>
      </c>
      <c r="M2114" s="6" t="s">
        <v>40</v>
      </c>
    </row>
    <row r="2115" spans="1:13" x14ac:dyDescent="0.2">
      <c r="A2115" s="10">
        <v>45336</v>
      </c>
      <c r="B2115" s="11" t="s">
        <v>46</v>
      </c>
      <c r="C2115" s="12">
        <v>386.1</v>
      </c>
      <c r="D2115" s="12">
        <v>402.85</v>
      </c>
      <c r="E2115" s="12">
        <v>368.99</v>
      </c>
      <c r="F2115" s="12">
        <v>385.13</v>
      </c>
      <c r="G2115" s="13">
        <v>30188746</v>
      </c>
      <c r="H2115" s="14">
        <v>-1.5163913465964299E-2</v>
      </c>
      <c r="I2115" s="14">
        <v>-1.52800612677797E-2</v>
      </c>
      <c r="J2115" s="11">
        <v>2024</v>
      </c>
      <c r="K2115" s="11">
        <v>2</v>
      </c>
      <c r="L2115" s="11">
        <v>1</v>
      </c>
      <c r="M2115" s="11" t="s">
        <v>41</v>
      </c>
    </row>
    <row r="2116" spans="1:13" x14ac:dyDescent="0.2">
      <c r="A2116" s="5">
        <v>45337</v>
      </c>
      <c r="B2116" s="6" t="s">
        <v>46</v>
      </c>
      <c r="C2116" s="7">
        <v>383.96</v>
      </c>
      <c r="D2116" s="7">
        <v>372.43</v>
      </c>
      <c r="E2116" s="7">
        <v>359.47</v>
      </c>
      <c r="F2116" s="7">
        <v>364.51</v>
      </c>
      <c r="G2116" s="8">
        <v>48386064</v>
      </c>
      <c r="H2116" s="9">
        <v>-5.3540362994313598E-2</v>
      </c>
      <c r="I2116" s="9">
        <v>-5.5026953715714998E-2</v>
      </c>
      <c r="J2116" s="6">
        <v>2024</v>
      </c>
      <c r="K2116" s="6">
        <v>2</v>
      </c>
      <c r="L2116" s="6">
        <v>1</v>
      </c>
      <c r="M2116" s="6" t="s">
        <v>42</v>
      </c>
    </row>
    <row r="2117" spans="1:13" x14ac:dyDescent="0.2">
      <c r="A2117" s="10">
        <v>45338</v>
      </c>
      <c r="B2117" s="11" t="s">
        <v>46</v>
      </c>
      <c r="C2117" s="12">
        <v>367.64</v>
      </c>
      <c r="D2117" s="12">
        <v>369.74</v>
      </c>
      <c r="E2117" s="12">
        <v>346.93</v>
      </c>
      <c r="F2117" s="12">
        <v>355.73</v>
      </c>
      <c r="G2117" s="13">
        <v>86960094</v>
      </c>
      <c r="H2117" s="14">
        <v>-2.4087130668568699E-2</v>
      </c>
      <c r="I2117" s="14">
        <v>-2.4381969780128701E-2</v>
      </c>
      <c r="J2117" s="11">
        <v>2024</v>
      </c>
      <c r="K2117" s="11">
        <v>2</v>
      </c>
      <c r="L2117" s="11">
        <v>1</v>
      </c>
      <c r="M2117" s="11" t="s">
        <v>43</v>
      </c>
    </row>
    <row r="2118" spans="1:13" x14ac:dyDescent="0.2">
      <c r="A2118" s="5">
        <v>45341</v>
      </c>
      <c r="B2118" s="6" t="s">
        <v>46</v>
      </c>
      <c r="C2118" s="7">
        <v>353.18</v>
      </c>
      <c r="D2118" s="7">
        <v>366.17</v>
      </c>
      <c r="E2118" s="7">
        <v>341.82</v>
      </c>
      <c r="F2118" s="7">
        <v>351.03</v>
      </c>
      <c r="G2118" s="8">
        <v>29916494</v>
      </c>
      <c r="H2118" s="9">
        <v>-1.3212267731144501E-2</v>
      </c>
      <c r="I2118" s="9">
        <v>-1.33003262355292E-2</v>
      </c>
      <c r="J2118" s="6">
        <v>2024</v>
      </c>
      <c r="K2118" s="6">
        <v>2</v>
      </c>
      <c r="L2118" s="6">
        <v>1</v>
      </c>
      <c r="M2118" s="6" t="s">
        <v>44</v>
      </c>
    </row>
    <row r="2119" spans="1:13" x14ac:dyDescent="0.2">
      <c r="A2119" s="10">
        <v>45342</v>
      </c>
      <c r="B2119" s="11" t="s">
        <v>46</v>
      </c>
      <c r="C2119" s="12">
        <v>353.66</v>
      </c>
      <c r="D2119" s="12">
        <v>365.84</v>
      </c>
      <c r="E2119" s="12">
        <v>342.14</v>
      </c>
      <c r="F2119" s="12">
        <v>352.92</v>
      </c>
      <c r="G2119" s="13">
        <v>49640372</v>
      </c>
      <c r="H2119" s="14">
        <v>5.3841552004103002E-3</v>
      </c>
      <c r="I2119" s="14">
        <v>5.3697124549277999E-3</v>
      </c>
      <c r="J2119" s="11">
        <v>2024</v>
      </c>
      <c r="K2119" s="11">
        <v>2</v>
      </c>
      <c r="L2119" s="11">
        <v>1</v>
      </c>
      <c r="M2119" s="11" t="s">
        <v>40</v>
      </c>
    </row>
    <row r="2120" spans="1:13" x14ac:dyDescent="0.2">
      <c r="A2120" s="5">
        <v>45343</v>
      </c>
      <c r="B2120" s="6" t="s">
        <v>46</v>
      </c>
      <c r="C2120" s="7">
        <v>342.65</v>
      </c>
      <c r="D2120" s="7">
        <v>368.01</v>
      </c>
      <c r="E2120" s="7">
        <v>356.34</v>
      </c>
      <c r="F2120" s="7">
        <v>361.94</v>
      </c>
      <c r="G2120" s="8">
        <v>49164979</v>
      </c>
      <c r="H2120" s="9">
        <v>2.5558200158675999E-2</v>
      </c>
      <c r="I2120" s="9">
        <v>2.52370498781509E-2</v>
      </c>
      <c r="J2120" s="6">
        <v>2024</v>
      </c>
      <c r="K2120" s="6">
        <v>2</v>
      </c>
      <c r="L2120" s="6">
        <v>1</v>
      </c>
      <c r="M2120" s="6" t="s">
        <v>41</v>
      </c>
    </row>
    <row r="2121" spans="1:13" x14ac:dyDescent="0.2">
      <c r="A2121" s="10">
        <v>45344</v>
      </c>
      <c r="B2121" s="11" t="s">
        <v>46</v>
      </c>
      <c r="C2121" s="12">
        <v>360.22</v>
      </c>
      <c r="D2121" s="12">
        <v>366.7</v>
      </c>
      <c r="E2121" s="12">
        <v>353.01</v>
      </c>
      <c r="F2121" s="12">
        <v>359.31</v>
      </c>
      <c r="G2121" s="13">
        <v>54507791</v>
      </c>
      <c r="H2121" s="14">
        <v>-7.2663977454826001E-3</v>
      </c>
      <c r="I2121" s="14">
        <v>-7.2929266045299E-3</v>
      </c>
      <c r="J2121" s="11">
        <v>2024</v>
      </c>
      <c r="K2121" s="11">
        <v>2</v>
      </c>
      <c r="L2121" s="11">
        <v>1</v>
      </c>
      <c r="M2121" s="11" t="s">
        <v>42</v>
      </c>
    </row>
    <row r="2122" spans="1:13" x14ac:dyDescent="0.2">
      <c r="A2122" s="5">
        <v>45345</v>
      </c>
      <c r="B2122" s="6" t="s">
        <v>46</v>
      </c>
      <c r="C2122" s="7">
        <v>364.47</v>
      </c>
      <c r="D2122" s="7">
        <v>369.49</v>
      </c>
      <c r="E2122" s="7">
        <v>348.98</v>
      </c>
      <c r="F2122" s="7">
        <v>356.45</v>
      </c>
      <c r="G2122" s="8">
        <v>37457446</v>
      </c>
      <c r="H2122" s="9">
        <v>-7.9597005371405995E-3</v>
      </c>
      <c r="I2122" s="9">
        <v>-7.9915480638875994E-3</v>
      </c>
      <c r="J2122" s="6">
        <v>2024</v>
      </c>
      <c r="K2122" s="6">
        <v>2</v>
      </c>
      <c r="L2122" s="6">
        <v>1</v>
      </c>
      <c r="M2122" s="6" t="s">
        <v>43</v>
      </c>
    </row>
    <row r="2123" spans="1:13" x14ac:dyDescent="0.2">
      <c r="A2123" s="10">
        <v>45348</v>
      </c>
      <c r="B2123" s="11" t="s">
        <v>46</v>
      </c>
      <c r="C2123" s="12">
        <v>355.71</v>
      </c>
      <c r="D2123" s="12">
        <v>339.92</v>
      </c>
      <c r="E2123" s="12">
        <v>325.72000000000003</v>
      </c>
      <c r="F2123" s="12">
        <v>332.98</v>
      </c>
      <c r="G2123" s="13">
        <v>32605788</v>
      </c>
      <c r="H2123" s="14">
        <v>-6.5843736849487897E-2</v>
      </c>
      <c r="I2123" s="14">
        <v>-6.8111549446931194E-2</v>
      </c>
      <c r="J2123" s="11">
        <v>2024</v>
      </c>
      <c r="K2123" s="11">
        <v>2</v>
      </c>
      <c r="L2123" s="11">
        <v>1</v>
      </c>
      <c r="M2123" s="11" t="s">
        <v>44</v>
      </c>
    </row>
    <row r="2124" spans="1:13" x14ac:dyDescent="0.2">
      <c r="A2124" s="5">
        <v>45349</v>
      </c>
      <c r="B2124" s="6" t="s">
        <v>46</v>
      </c>
      <c r="C2124" s="7">
        <v>329.59</v>
      </c>
      <c r="D2124" s="7">
        <v>345.44</v>
      </c>
      <c r="E2124" s="7">
        <v>333.78</v>
      </c>
      <c r="F2124" s="7">
        <v>341.22</v>
      </c>
      <c r="G2124" s="8">
        <v>33063954</v>
      </c>
      <c r="H2124" s="9">
        <v>2.4746231004865098E-2</v>
      </c>
      <c r="I2124" s="9">
        <v>2.4445002430057101E-2</v>
      </c>
      <c r="J2124" s="6">
        <v>2024</v>
      </c>
      <c r="K2124" s="6">
        <v>2</v>
      </c>
      <c r="L2124" s="6">
        <v>1</v>
      </c>
      <c r="M2124" s="6" t="s">
        <v>40</v>
      </c>
    </row>
    <row r="2125" spans="1:13" x14ac:dyDescent="0.2">
      <c r="A2125" s="10">
        <v>45350</v>
      </c>
      <c r="B2125" s="11" t="s">
        <v>46</v>
      </c>
      <c r="C2125" s="12">
        <v>338.46</v>
      </c>
      <c r="D2125" s="12">
        <v>341.98</v>
      </c>
      <c r="E2125" s="12">
        <v>319.86</v>
      </c>
      <c r="F2125" s="12">
        <v>332.41</v>
      </c>
      <c r="G2125" s="13">
        <v>74537558</v>
      </c>
      <c r="H2125" s="14">
        <v>-2.5819119629564499E-2</v>
      </c>
      <c r="I2125" s="14">
        <v>-2.6158283782131302E-2</v>
      </c>
      <c r="J2125" s="11">
        <v>2024</v>
      </c>
      <c r="K2125" s="11">
        <v>2</v>
      </c>
      <c r="L2125" s="11">
        <v>1</v>
      </c>
      <c r="M2125" s="11" t="s">
        <v>41</v>
      </c>
    </row>
    <row r="2126" spans="1:13" x14ac:dyDescent="0.2">
      <c r="A2126" s="5">
        <v>45351</v>
      </c>
      <c r="B2126" s="6" t="s">
        <v>46</v>
      </c>
      <c r="C2126" s="7">
        <v>320.04000000000002</v>
      </c>
      <c r="D2126" s="7">
        <v>349.11</v>
      </c>
      <c r="E2126" s="7">
        <v>337.46</v>
      </c>
      <c r="F2126" s="7">
        <v>343.53</v>
      </c>
      <c r="G2126" s="8">
        <v>37233809</v>
      </c>
      <c r="H2126" s="9">
        <v>3.3452663878944501E-2</v>
      </c>
      <c r="I2126" s="9">
        <v>3.2905297328725602E-2</v>
      </c>
      <c r="J2126" s="6">
        <v>2024</v>
      </c>
      <c r="K2126" s="6">
        <v>2</v>
      </c>
      <c r="L2126" s="6">
        <v>1</v>
      </c>
      <c r="M2126" s="6" t="s">
        <v>42</v>
      </c>
    </row>
    <row r="2127" spans="1:13" x14ac:dyDescent="0.2">
      <c r="A2127" s="10">
        <v>45352</v>
      </c>
      <c r="B2127" s="11" t="s">
        <v>46</v>
      </c>
      <c r="C2127" s="12">
        <v>339.27</v>
      </c>
      <c r="D2127" s="12">
        <v>366.97</v>
      </c>
      <c r="E2127" s="12">
        <v>360.1</v>
      </c>
      <c r="F2127" s="12">
        <v>363.41</v>
      </c>
      <c r="G2127" s="13">
        <v>43041051</v>
      </c>
      <c r="H2127" s="14">
        <v>5.7869763921637202E-2</v>
      </c>
      <c r="I2127" s="14">
        <v>5.6257229376729299E-2</v>
      </c>
      <c r="J2127" s="11">
        <v>2024</v>
      </c>
      <c r="K2127" s="11">
        <v>3</v>
      </c>
      <c r="L2127" s="11">
        <v>1</v>
      </c>
      <c r="M2127" s="11" t="s">
        <v>43</v>
      </c>
    </row>
    <row r="2128" spans="1:13" x14ac:dyDescent="0.2">
      <c r="A2128" s="5">
        <v>45355</v>
      </c>
      <c r="B2128" s="6" t="s">
        <v>46</v>
      </c>
      <c r="C2128" s="7">
        <v>368.13</v>
      </c>
      <c r="D2128" s="7">
        <v>366.88</v>
      </c>
      <c r="E2128" s="7">
        <v>355.99</v>
      </c>
      <c r="F2128" s="7">
        <v>361.47</v>
      </c>
      <c r="G2128" s="8">
        <v>94011092</v>
      </c>
      <c r="H2128" s="9">
        <v>-5.3383231061335003E-3</v>
      </c>
      <c r="I2128" s="9">
        <v>-5.3526228667922001E-3</v>
      </c>
      <c r="J2128" s="6">
        <v>2024</v>
      </c>
      <c r="K2128" s="6">
        <v>3</v>
      </c>
      <c r="L2128" s="6">
        <v>1</v>
      </c>
      <c r="M2128" s="6" t="s">
        <v>44</v>
      </c>
    </row>
    <row r="2129" spans="1:13" x14ac:dyDescent="0.2">
      <c r="A2129" s="10">
        <v>45356</v>
      </c>
      <c r="B2129" s="11" t="s">
        <v>46</v>
      </c>
      <c r="C2129" s="12">
        <v>358.88</v>
      </c>
      <c r="D2129" s="12">
        <v>357.73</v>
      </c>
      <c r="E2129" s="12">
        <v>339.87</v>
      </c>
      <c r="F2129" s="12">
        <v>347.44</v>
      </c>
      <c r="G2129" s="13">
        <v>40114838</v>
      </c>
      <c r="H2129" s="14">
        <v>-3.88137328132349E-2</v>
      </c>
      <c r="I2129" s="14">
        <v>-3.9587062376728398E-2</v>
      </c>
      <c r="J2129" s="11">
        <v>2024</v>
      </c>
      <c r="K2129" s="11">
        <v>3</v>
      </c>
      <c r="L2129" s="11">
        <v>1</v>
      </c>
      <c r="M2129" s="11" t="s">
        <v>40</v>
      </c>
    </row>
    <row r="2130" spans="1:13" x14ac:dyDescent="0.2">
      <c r="A2130" s="5">
        <v>45357</v>
      </c>
      <c r="B2130" s="6" t="s">
        <v>46</v>
      </c>
      <c r="C2130" s="7">
        <v>345.46</v>
      </c>
      <c r="D2130" s="7">
        <v>362.29</v>
      </c>
      <c r="E2130" s="7">
        <v>328.76</v>
      </c>
      <c r="F2130" s="7">
        <v>348.02</v>
      </c>
      <c r="G2130" s="8">
        <v>55409047</v>
      </c>
      <c r="H2130" s="9">
        <v>1.6693529818097E-3</v>
      </c>
      <c r="I2130" s="9">
        <v>1.6679611608657E-3</v>
      </c>
      <c r="J2130" s="6">
        <v>2024</v>
      </c>
      <c r="K2130" s="6">
        <v>3</v>
      </c>
      <c r="L2130" s="6">
        <v>1</v>
      </c>
      <c r="M2130" s="6" t="s">
        <v>41</v>
      </c>
    </row>
    <row r="2131" spans="1:13" x14ac:dyDescent="0.2">
      <c r="A2131" s="10">
        <v>45358</v>
      </c>
      <c r="B2131" s="11" t="s">
        <v>46</v>
      </c>
      <c r="C2131" s="12">
        <v>338.05</v>
      </c>
      <c r="D2131" s="12">
        <v>362.84</v>
      </c>
      <c r="E2131" s="12">
        <v>343.82</v>
      </c>
      <c r="F2131" s="12">
        <v>353.85</v>
      </c>
      <c r="G2131" s="13">
        <v>68797438</v>
      </c>
      <c r="H2131" s="14">
        <v>1.6751910809723599E-2</v>
      </c>
      <c r="I2131" s="14">
        <v>1.66131451343614E-2</v>
      </c>
      <c r="J2131" s="11">
        <v>2024</v>
      </c>
      <c r="K2131" s="11">
        <v>3</v>
      </c>
      <c r="L2131" s="11">
        <v>1</v>
      </c>
      <c r="M2131" s="11" t="s">
        <v>42</v>
      </c>
    </row>
    <row r="2132" spans="1:13" x14ac:dyDescent="0.2">
      <c r="A2132" s="5">
        <v>45359</v>
      </c>
      <c r="B2132" s="6" t="s">
        <v>46</v>
      </c>
      <c r="C2132" s="7">
        <v>346.76</v>
      </c>
      <c r="D2132" s="7">
        <v>355.55</v>
      </c>
      <c r="E2132" s="7">
        <v>344.94</v>
      </c>
      <c r="F2132" s="7">
        <v>350.12</v>
      </c>
      <c r="G2132" s="8">
        <v>67811992</v>
      </c>
      <c r="H2132" s="9">
        <v>-1.05411897696764E-2</v>
      </c>
      <c r="I2132" s="9">
        <v>-1.05971416575565E-2</v>
      </c>
      <c r="J2132" s="6">
        <v>2024</v>
      </c>
      <c r="K2132" s="6">
        <v>3</v>
      </c>
      <c r="L2132" s="6">
        <v>1</v>
      </c>
      <c r="M2132" s="6" t="s">
        <v>43</v>
      </c>
    </row>
    <row r="2133" spans="1:13" x14ac:dyDescent="0.2">
      <c r="A2133" s="10">
        <v>45362</v>
      </c>
      <c r="B2133" s="11" t="s">
        <v>46</v>
      </c>
      <c r="C2133" s="12">
        <v>355.24</v>
      </c>
      <c r="D2133" s="12">
        <v>352.27</v>
      </c>
      <c r="E2133" s="12">
        <v>334.72</v>
      </c>
      <c r="F2133" s="12">
        <v>342.93</v>
      </c>
      <c r="G2133" s="13">
        <v>33533673</v>
      </c>
      <c r="H2133" s="14">
        <v>-2.05358162915572E-2</v>
      </c>
      <c r="I2133" s="14">
        <v>-2.07496081584405E-2</v>
      </c>
      <c r="J2133" s="11">
        <v>2024</v>
      </c>
      <c r="K2133" s="11">
        <v>3</v>
      </c>
      <c r="L2133" s="11">
        <v>1</v>
      </c>
      <c r="M2133" s="11" t="s">
        <v>44</v>
      </c>
    </row>
    <row r="2134" spans="1:13" x14ac:dyDescent="0.2">
      <c r="A2134" s="5">
        <v>45363</v>
      </c>
      <c r="B2134" s="6" t="s">
        <v>46</v>
      </c>
      <c r="C2134" s="7">
        <v>345.53</v>
      </c>
      <c r="D2134" s="7">
        <v>358.69</v>
      </c>
      <c r="E2134" s="7">
        <v>347.81</v>
      </c>
      <c r="F2134" s="7">
        <v>351.76</v>
      </c>
      <c r="G2134" s="8">
        <v>40367187</v>
      </c>
      <c r="H2134" s="9">
        <v>2.5748695068964399E-2</v>
      </c>
      <c r="I2134" s="9">
        <v>2.5422780166757902E-2</v>
      </c>
      <c r="J2134" s="6">
        <v>2024</v>
      </c>
      <c r="K2134" s="6">
        <v>3</v>
      </c>
      <c r="L2134" s="6">
        <v>1</v>
      </c>
      <c r="M2134" s="6" t="s">
        <v>40</v>
      </c>
    </row>
    <row r="2135" spans="1:13" x14ac:dyDescent="0.2">
      <c r="A2135" s="10">
        <v>45364</v>
      </c>
      <c r="B2135" s="11" t="s">
        <v>46</v>
      </c>
      <c r="C2135" s="12">
        <v>346.15</v>
      </c>
      <c r="D2135" s="12">
        <v>372.58</v>
      </c>
      <c r="E2135" s="12">
        <v>344.63</v>
      </c>
      <c r="F2135" s="12">
        <v>359.84</v>
      </c>
      <c r="G2135" s="13">
        <v>54747526</v>
      </c>
      <c r="H2135" s="14">
        <v>2.29702069592903E-2</v>
      </c>
      <c r="I2135" s="14">
        <v>2.2710363338450699E-2</v>
      </c>
      <c r="J2135" s="11">
        <v>2024</v>
      </c>
      <c r="K2135" s="11">
        <v>3</v>
      </c>
      <c r="L2135" s="11">
        <v>1</v>
      </c>
      <c r="M2135" s="11" t="s">
        <v>41</v>
      </c>
    </row>
    <row r="2136" spans="1:13" x14ac:dyDescent="0.2">
      <c r="A2136" s="5">
        <v>45365</v>
      </c>
      <c r="B2136" s="6" t="s">
        <v>46</v>
      </c>
      <c r="C2136" s="7">
        <v>357.05</v>
      </c>
      <c r="D2136" s="7">
        <v>366.61</v>
      </c>
      <c r="E2136" s="7">
        <v>346.48</v>
      </c>
      <c r="F2136" s="7">
        <v>355.6</v>
      </c>
      <c r="G2136" s="8">
        <v>89186371</v>
      </c>
      <c r="H2136" s="9">
        <v>-1.1783014673187899E-2</v>
      </c>
      <c r="I2136" s="9">
        <v>-1.1852984571255901E-2</v>
      </c>
      <c r="J2136" s="6">
        <v>2024</v>
      </c>
      <c r="K2136" s="6">
        <v>3</v>
      </c>
      <c r="L2136" s="6">
        <v>1</v>
      </c>
      <c r="M2136" s="6" t="s">
        <v>42</v>
      </c>
    </row>
    <row r="2137" spans="1:13" x14ac:dyDescent="0.2">
      <c r="A2137" s="10">
        <v>45366</v>
      </c>
      <c r="B2137" s="11" t="s">
        <v>46</v>
      </c>
      <c r="C2137" s="12">
        <v>355.47</v>
      </c>
      <c r="D2137" s="12">
        <v>337.24</v>
      </c>
      <c r="E2137" s="12">
        <v>325.72000000000003</v>
      </c>
      <c r="F2137" s="12">
        <v>333.09</v>
      </c>
      <c r="G2137" s="13">
        <v>39788176</v>
      </c>
      <c r="H2137" s="14">
        <v>-6.33014623172104E-2</v>
      </c>
      <c r="I2137" s="14">
        <v>-6.5393779905465604E-2</v>
      </c>
      <c r="J2137" s="11">
        <v>2024</v>
      </c>
      <c r="K2137" s="11">
        <v>3</v>
      </c>
      <c r="L2137" s="11">
        <v>1</v>
      </c>
      <c r="M2137" s="11" t="s">
        <v>43</v>
      </c>
    </row>
    <row r="2138" spans="1:13" x14ac:dyDescent="0.2">
      <c r="A2138" s="5">
        <v>45369</v>
      </c>
      <c r="B2138" s="6" t="s">
        <v>46</v>
      </c>
      <c r="C2138" s="7">
        <v>328.2</v>
      </c>
      <c r="D2138" s="7">
        <v>352.26</v>
      </c>
      <c r="E2138" s="7">
        <v>330.52</v>
      </c>
      <c r="F2138" s="7">
        <v>340.17</v>
      </c>
      <c r="G2138" s="8">
        <v>43117938</v>
      </c>
      <c r="H2138" s="9">
        <v>2.1255516527064901E-2</v>
      </c>
      <c r="I2138" s="9">
        <v>2.1032768917574201E-2</v>
      </c>
      <c r="J2138" s="6">
        <v>2024</v>
      </c>
      <c r="K2138" s="6">
        <v>3</v>
      </c>
      <c r="L2138" s="6">
        <v>1</v>
      </c>
      <c r="M2138" s="6" t="s">
        <v>44</v>
      </c>
    </row>
    <row r="2139" spans="1:13" x14ac:dyDescent="0.2">
      <c r="A2139" s="10">
        <v>45370</v>
      </c>
      <c r="B2139" s="11" t="s">
        <v>46</v>
      </c>
      <c r="C2139" s="12">
        <v>331.79</v>
      </c>
      <c r="D2139" s="12">
        <v>338.68</v>
      </c>
      <c r="E2139" s="12">
        <v>324</v>
      </c>
      <c r="F2139" s="12">
        <v>330.42</v>
      </c>
      <c r="G2139" s="13">
        <v>56706867</v>
      </c>
      <c r="H2139" s="14">
        <v>-2.8662139518476001E-2</v>
      </c>
      <c r="I2139" s="14">
        <v>-2.9080920149412999E-2</v>
      </c>
      <c r="J2139" s="11">
        <v>2024</v>
      </c>
      <c r="K2139" s="11">
        <v>3</v>
      </c>
      <c r="L2139" s="11">
        <v>1</v>
      </c>
      <c r="M2139" s="11" t="s">
        <v>40</v>
      </c>
    </row>
    <row r="2140" spans="1:13" x14ac:dyDescent="0.2">
      <c r="A2140" s="5">
        <v>45371</v>
      </c>
      <c r="B2140" s="6" t="s">
        <v>46</v>
      </c>
      <c r="C2140" s="7">
        <v>329.77</v>
      </c>
      <c r="D2140" s="7">
        <v>344.77</v>
      </c>
      <c r="E2140" s="7">
        <v>325.2</v>
      </c>
      <c r="F2140" s="7">
        <v>334.11</v>
      </c>
      <c r="G2140" s="8">
        <v>60214938</v>
      </c>
      <c r="H2140" s="9">
        <v>1.11676048665334E-2</v>
      </c>
      <c r="I2140" s="9">
        <v>1.11057075706733E-2</v>
      </c>
      <c r="J2140" s="6">
        <v>2024</v>
      </c>
      <c r="K2140" s="6">
        <v>3</v>
      </c>
      <c r="L2140" s="6">
        <v>1</v>
      </c>
      <c r="M2140" s="6" t="s">
        <v>41</v>
      </c>
    </row>
    <row r="2141" spans="1:13" x14ac:dyDescent="0.2">
      <c r="A2141" s="10">
        <v>45372</v>
      </c>
      <c r="B2141" s="11" t="s">
        <v>46</v>
      </c>
      <c r="C2141" s="12">
        <v>336.46</v>
      </c>
      <c r="D2141" s="12">
        <v>340.79</v>
      </c>
      <c r="E2141" s="12">
        <v>332.5</v>
      </c>
      <c r="F2141" s="12">
        <v>336.97</v>
      </c>
      <c r="G2141" s="13">
        <v>61319580</v>
      </c>
      <c r="H2141" s="14">
        <v>8.5600550716830991E-3</v>
      </c>
      <c r="I2141" s="14">
        <v>8.5236255451459006E-3</v>
      </c>
      <c r="J2141" s="11">
        <v>2024</v>
      </c>
      <c r="K2141" s="11">
        <v>3</v>
      </c>
      <c r="L2141" s="11">
        <v>1</v>
      </c>
      <c r="M2141" s="11" t="s">
        <v>42</v>
      </c>
    </row>
    <row r="2142" spans="1:13" x14ac:dyDescent="0.2">
      <c r="A2142" s="5">
        <v>45373</v>
      </c>
      <c r="B2142" s="6" t="s">
        <v>46</v>
      </c>
      <c r="C2142" s="7">
        <v>339.42</v>
      </c>
      <c r="D2142" s="7">
        <v>323.02</v>
      </c>
      <c r="E2142" s="7">
        <v>304.27</v>
      </c>
      <c r="F2142" s="7">
        <v>312.62</v>
      </c>
      <c r="G2142" s="8">
        <v>38788206</v>
      </c>
      <c r="H2142" s="9">
        <v>-7.2261625664005694E-2</v>
      </c>
      <c r="I2142" s="9">
        <v>-7.5005510150939203E-2</v>
      </c>
      <c r="J2142" s="6">
        <v>2024</v>
      </c>
      <c r="K2142" s="6">
        <v>3</v>
      </c>
      <c r="L2142" s="6">
        <v>1</v>
      </c>
      <c r="M2142" s="6" t="s">
        <v>43</v>
      </c>
    </row>
    <row r="2143" spans="1:13" x14ac:dyDescent="0.2">
      <c r="A2143" s="10">
        <v>45376</v>
      </c>
      <c r="B2143" s="11" t="s">
        <v>46</v>
      </c>
      <c r="C2143" s="12">
        <v>315.98</v>
      </c>
      <c r="D2143" s="12">
        <v>326.89999999999998</v>
      </c>
      <c r="E2143" s="12">
        <v>302.35000000000002</v>
      </c>
      <c r="F2143" s="12">
        <v>314.39</v>
      </c>
      <c r="G2143" s="13">
        <v>42623620</v>
      </c>
      <c r="H2143" s="14">
        <v>5.66182585887E-3</v>
      </c>
      <c r="I2143" s="14">
        <v>5.6458579661089999E-3</v>
      </c>
      <c r="J2143" s="11">
        <v>2024</v>
      </c>
      <c r="K2143" s="11">
        <v>3</v>
      </c>
      <c r="L2143" s="11">
        <v>1</v>
      </c>
      <c r="M2143" s="11" t="s">
        <v>44</v>
      </c>
    </row>
    <row r="2144" spans="1:13" x14ac:dyDescent="0.2">
      <c r="A2144" s="5">
        <v>45377</v>
      </c>
      <c r="B2144" s="6" t="s">
        <v>46</v>
      </c>
      <c r="C2144" s="7">
        <v>308.39</v>
      </c>
      <c r="D2144" s="7">
        <v>335.11</v>
      </c>
      <c r="E2144" s="7">
        <v>309.02999999999997</v>
      </c>
      <c r="F2144" s="7">
        <v>321.83999999999997</v>
      </c>
      <c r="G2144" s="8">
        <v>53339298</v>
      </c>
      <c r="H2144" s="9">
        <v>2.3696682464454801E-2</v>
      </c>
      <c r="I2144" s="9">
        <v>2.3420274208098401E-2</v>
      </c>
      <c r="J2144" s="6">
        <v>2024</v>
      </c>
      <c r="K2144" s="6">
        <v>3</v>
      </c>
      <c r="L2144" s="6">
        <v>1</v>
      </c>
      <c r="M2144" s="6" t="s">
        <v>40</v>
      </c>
    </row>
    <row r="2145" spans="1:13" x14ac:dyDescent="0.2">
      <c r="A2145" s="10">
        <v>45378</v>
      </c>
      <c r="B2145" s="11" t="s">
        <v>46</v>
      </c>
      <c r="C2145" s="12">
        <v>322.07</v>
      </c>
      <c r="D2145" s="12">
        <v>345.63</v>
      </c>
      <c r="E2145" s="12">
        <v>315.52999999999997</v>
      </c>
      <c r="F2145" s="12">
        <v>331.12</v>
      </c>
      <c r="G2145" s="13">
        <v>73018760</v>
      </c>
      <c r="H2145" s="14">
        <v>2.8834203330847699E-2</v>
      </c>
      <c r="I2145" s="14">
        <v>2.8426319798944302E-2</v>
      </c>
      <c r="J2145" s="11">
        <v>2024</v>
      </c>
      <c r="K2145" s="11">
        <v>3</v>
      </c>
      <c r="L2145" s="11">
        <v>1</v>
      </c>
      <c r="M2145" s="11" t="s">
        <v>41</v>
      </c>
    </row>
    <row r="2146" spans="1:13" x14ac:dyDescent="0.2">
      <c r="A2146" s="5">
        <v>45379</v>
      </c>
      <c r="B2146" s="6" t="s">
        <v>46</v>
      </c>
      <c r="C2146" s="7">
        <v>330.03</v>
      </c>
      <c r="D2146" s="7">
        <v>341.05</v>
      </c>
      <c r="E2146" s="7">
        <v>327.96</v>
      </c>
      <c r="F2146" s="7">
        <v>333.49</v>
      </c>
      <c r="G2146" s="8">
        <v>46547708</v>
      </c>
      <c r="H2146" s="9">
        <v>7.1575259724572004E-3</v>
      </c>
      <c r="I2146" s="9">
        <v>7.1320324581458996E-3</v>
      </c>
      <c r="J2146" s="6">
        <v>2024</v>
      </c>
      <c r="K2146" s="6">
        <v>3</v>
      </c>
      <c r="L2146" s="6">
        <v>1</v>
      </c>
      <c r="M2146" s="6" t="s">
        <v>42</v>
      </c>
    </row>
    <row r="2147" spans="1:13" x14ac:dyDescent="0.2">
      <c r="A2147" s="10">
        <v>45380</v>
      </c>
      <c r="B2147" s="11" t="s">
        <v>46</v>
      </c>
      <c r="C2147" s="12">
        <v>333.13</v>
      </c>
      <c r="D2147" s="12">
        <v>316.08</v>
      </c>
      <c r="E2147" s="12">
        <v>301.62</v>
      </c>
      <c r="F2147" s="12">
        <v>308.27999999999997</v>
      </c>
      <c r="G2147" s="13">
        <v>49666588</v>
      </c>
      <c r="H2147" s="14">
        <v>-7.5594470598818603E-2</v>
      </c>
      <c r="I2147" s="14">
        <v>-7.8604418988830402E-2</v>
      </c>
      <c r="J2147" s="11">
        <v>2024</v>
      </c>
      <c r="K2147" s="11">
        <v>3</v>
      </c>
      <c r="L2147" s="11">
        <v>1</v>
      </c>
      <c r="M2147" s="11" t="s">
        <v>43</v>
      </c>
    </row>
    <row r="2148" spans="1:13" x14ac:dyDescent="0.2">
      <c r="A2148" s="5">
        <v>45383</v>
      </c>
      <c r="B2148" s="6" t="s">
        <v>46</v>
      </c>
      <c r="C2148" s="7">
        <v>307.47000000000003</v>
      </c>
      <c r="D2148" s="7">
        <v>339.02</v>
      </c>
      <c r="E2148" s="7">
        <v>310.57</v>
      </c>
      <c r="F2148" s="7">
        <v>325.58</v>
      </c>
      <c r="G2148" s="8">
        <v>36753904</v>
      </c>
      <c r="H2148" s="9">
        <v>5.6117814973400702E-2</v>
      </c>
      <c r="I2148" s="9">
        <v>5.4599746270571202E-2</v>
      </c>
      <c r="J2148" s="6">
        <v>2024</v>
      </c>
      <c r="K2148" s="6">
        <v>4</v>
      </c>
      <c r="L2148" s="6">
        <v>2</v>
      </c>
      <c r="M2148" s="6" t="s">
        <v>44</v>
      </c>
    </row>
    <row r="2149" spans="1:13" x14ac:dyDescent="0.2">
      <c r="A2149" s="10">
        <v>45384</v>
      </c>
      <c r="B2149" s="11" t="s">
        <v>46</v>
      </c>
      <c r="C2149" s="12">
        <v>322.94</v>
      </c>
      <c r="D2149" s="12">
        <v>338.79</v>
      </c>
      <c r="E2149" s="12">
        <v>323.52999999999997</v>
      </c>
      <c r="F2149" s="12">
        <v>331.88</v>
      </c>
      <c r="G2149" s="13">
        <v>87443341</v>
      </c>
      <c r="H2149" s="14">
        <v>1.9350082928926801E-2</v>
      </c>
      <c r="I2149" s="14">
        <v>1.9165250615720601E-2</v>
      </c>
      <c r="J2149" s="11">
        <v>2024</v>
      </c>
      <c r="K2149" s="11">
        <v>4</v>
      </c>
      <c r="L2149" s="11">
        <v>2</v>
      </c>
      <c r="M2149" s="11" t="s">
        <v>40</v>
      </c>
    </row>
    <row r="2150" spans="1:13" x14ac:dyDescent="0.2">
      <c r="A2150" s="5">
        <v>45385</v>
      </c>
      <c r="B2150" s="6" t="s">
        <v>46</v>
      </c>
      <c r="C2150" s="7">
        <v>319.58</v>
      </c>
      <c r="D2150" s="7">
        <v>320.92</v>
      </c>
      <c r="E2150" s="7">
        <v>312.20999999999998</v>
      </c>
      <c r="F2150" s="7">
        <v>316.67</v>
      </c>
      <c r="G2150" s="8">
        <v>52368323</v>
      </c>
      <c r="H2150" s="9">
        <v>-4.5829818006508302E-2</v>
      </c>
      <c r="I2150" s="9">
        <v>-4.6913235609219402E-2</v>
      </c>
      <c r="J2150" s="6">
        <v>2024</v>
      </c>
      <c r="K2150" s="6">
        <v>4</v>
      </c>
      <c r="L2150" s="6">
        <v>2</v>
      </c>
      <c r="M2150" s="6" t="s">
        <v>41</v>
      </c>
    </row>
    <row r="2151" spans="1:13" x14ac:dyDescent="0.2">
      <c r="A2151" s="10">
        <v>45386</v>
      </c>
      <c r="B2151" s="11" t="s">
        <v>46</v>
      </c>
      <c r="C2151" s="12">
        <v>321.19</v>
      </c>
      <c r="D2151" s="12">
        <v>313.11</v>
      </c>
      <c r="E2151" s="12">
        <v>301.3</v>
      </c>
      <c r="F2151" s="12">
        <v>307.33</v>
      </c>
      <c r="G2151" s="13">
        <v>69085815</v>
      </c>
      <c r="H2151" s="14">
        <v>-2.9494426374459301E-2</v>
      </c>
      <c r="I2151" s="14">
        <v>-2.9938133344183899E-2</v>
      </c>
      <c r="J2151" s="11">
        <v>2024</v>
      </c>
      <c r="K2151" s="11">
        <v>4</v>
      </c>
      <c r="L2151" s="11">
        <v>2</v>
      </c>
      <c r="M2151" s="11" t="s">
        <v>42</v>
      </c>
    </row>
    <row r="2152" spans="1:13" x14ac:dyDescent="0.2">
      <c r="A2152" s="5">
        <v>45387</v>
      </c>
      <c r="B2152" s="6" t="s">
        <v>46</v>
      </c>
      <c r="C2152" s="7">
        <v>308.58</v>
      </c>
      <c r="D2152" s="7">
        <v>317.69</v>
      </c>
      <c r="E2152" s="7">
        <v>303.83999999999997</v>
      </c>
      <c r="F2152" s="7">
        <v>310.98</v>
      </c>
      <c r="G2152" s="8">
        <v>50450475</v>
      </c>
      <c r="H2152" s="9">
        <v>1.18764845605701E-2</v>
      </c>
      <c r="I2152" s="9">
        <v>1.1806512586989001E-2</v>
      </c>
      <c r="J2152" s="6">
        <v>2024</v>
      </c>
      <c r="K2152" s="6">
        <v>4</v>
      </c>
      <c r="L2152" s="6">
        <v>2</v>
      </c>
      <c r="M2152" s="6" t="s">
        <v>43</v>
      </c>
    </row>
    <row r="2153" spans="1:13" x14ac:dyDescent="0.2">
      <c r="A2153" s="10">
        <v>45390</v>
      </c>
      <c r="B2153" s="11" t="s">
        <v>46</v>
      </c>
      <c r="C2153" s="12">
        <v>305.31</v>
      </c>
      <c r="D2153" s="12">
        <v>327.66000000000003</v>
      </c>
      <c r="E2153" s="12">
        <v>311.24</v>
      </c>
      <c r="F2153" s="12">
        <v>320.51</v>
      </c>
      <c r="G2153" s="13">
        <v>51295504</v>
      </c>
      <c r="H2153" s="14">
        <v>3.0645057559971701E-2</v>
      </c>
      <c r="I2153" s="14">
        <v>3.01848756923556E-2</v>
      </c>
      <c r="J2153" s="11">
        <v>2024</v>
      </c>
      <c r="K2153" s="11">
        <v>4</v>
      </c>
      <c r="L2153" s="11">
        <v>2</v>
      </c>
      <c r="M2153" s="11" t="s">
        <v>44</v>
      </c>
    </row>
    <row r="2154" spans="1:13" x14ac:dyDescent="0.2">
      <c r="A2154" s="5">
        <v>45391</v>
      </c>
      <c r="B2154" s="6" t="s">
        <v>46</v>
      </c>
      <c r="C2154" s="7">
        <v>322.37</v>
      </c>
      <c r="D2154" s="7">
        <v>320.86</v>
      </c>
      <c r="E2154" s="7">
        <v>307.8</v>
      </c>
      <c r="F2154" s="7">
        <v>314.89999999999998</v>
      </c>
      <c r="G2154" s="8">
        <v>31878453</v>
      </c>
      <c r="H2154" s="9">
        <v>-1.75033540295155E-2</v>
      </c>
      <c r="I2154" s="9">
        <v>-1.7658349015046901E-2</v>
      </c>
      <c r="J2154" s="6">
        <v>2024</v>
      </c>
      <c r="K2154" s="6">
        <v>4</v>
      </c>
      <c r="L2154" s="6">
        <v>2</v>
      </c>
      <c r="M2154" s="6" t="s">
        <v>40</v>
      </c>
    </row>
    <row r="2155" spans="1:13" x14ac:dyDescent="0.2">
      <c r="A2155" s="10">
        <v>45392</v>
      </c>
      <c r="B2155" s="11" t="s">
        <v>46</v>
      </c>
      <c r="C2155" s="12">
        <v>313.17</v>
      </c>
      <c r="D2155" s="12">
        <v>335.03</v>
      </c>
      <c r="E2155" s="12">
        <v>313.88</v>
      </c>
      <c r="F2155" s="12">
        <v>326.49</v>
      </c>
      <c r="G2155" s="13">
        <v>26227131</v>
      </c>
      <c r="H2155" s="14">
        <v>3.6805335026992701E-2</v>
      </c>
      <c r="I2155" s="14">
        <v>3.6144192269101101E-2</v>
      </c>
      <c r="J2155" s="11">
        <v>2024</v>
      </c>
      <c r="K2155" s="11">
        <v>4</v>
      </c>
      <c r="L2155" s="11">
        <v>2</v>
      </c>
      <c r="M2155" s="11" t="s">
        <v>41</v>
      </c>
    </row>
    <row r="2156" spans="1:13" x14ac:dyDescent="0.2">
      <c r="A2156" s="5">
        <v>45393</v>
      </c>
      <c r="B2156" s="6" t="s">
        <v>46</v>
      </c>
      <c r="C2156" s="7">
        <v>324.81</v>
      </c>
      <c r="D2156" s="7">
        <v>320.5</v>
      </c>
      <c r="E2156" s="7">
        <v>295.55</v>
      </c>
      <c r="F2156" s="7">
        <v>304.08999999999997</v>
      </c>
      <c r="G2156" s="8">
        <v>72791163</v>
      </c>
      <c r="H2156" s="9">
        <v>-6.8608533186315102E-2</v>
      </c>
      <c r="I2156" s="9">
        <v>-7.1075610153212204E-2</v>
      </c>
      <c r="J2156" s="6">
        <v>2024</v>
      </c>
      <c r="K2156" s="6">
        <v>4</v>
      </c>
      <c r="L2156" s="6">
        <v>2</v>
      </c>
      <c r="M2156" s="6" t="s">
        <v>42</v>
      </c>
    </row>
    <row r="2157" spans="1:13" x14ac:dyDescent="0.2">
      <c r="A2157" s="10">
        <v>45394</v>
      </c>
      <c r="B2157" s="11" t="s">
        <v>46</v>
      </c>
      <c r="C2157" s="12">
        <v>301.22000000000003</v>
      </c>
      <c r="D2157" s="12">
        <v>297.77</v>
      </c>
      <c r="E2157" s="12">
        <v>285</v>
      </c>
      <c r="F2157" s="12">
        <v>292.07</v>
      </c>
      <c r="G2157" s="13">
        <v>51184690</v>
      </c>
      <c r="H2157" s="14">
        <v>-3.9527771383471903E-2</v>
      </c>
      <c r="I2157" s="14">
        <v>-4.0330210656881402E-2</v>
      </c>
      <c r="J2157" s="11">
        <v>2024</v>
      </c>
      <c r="K2157" s="11">
        <v>4</v>
      </c>
      <c r="L2157" s="11">
        <v>2</v>
      </c>
      <c r="M2157" s="11" t="s">
        <v>43</v>
      </c>
    </row>
    <row r="2158" spans="1:13" x14ac:dyDescent="0.2">
      <c r="A2158" s="5">
        <v>45397</v>
      </c>
      <c r="B2158" s="6" t="s">
        <v>46</v>
      </c>
      <c r="C2158" s="7">
        <v>293.99</v>
      </c>
      <c r="D2158" s="7">
        <v>277.08</v>
      </c>
      <c r="E2158" s="7">
        <v>261.05</v>
      </c>
      <c r="F2158" s="7">
        <v>269.02</v>
      </c>
      <c r="G2158" s="8">
        <v>53194310</v>
      </c>
      <c r="H2158" s="9">
        <v>-7.8919437121238001E-2</v>
      </c>
      <c r="I2158" s="9">
        <v>-8.2207773285550803E-2</v>
      </c>
      <c r="J2158" s="6">
        <v>2024</v>
      </c>
      <c r="K2158" s="6">
        <v>4</v>
      </c>
      <c r="L2158" s="6">
        <v>2</v>
      </c>
      <c r="M2158" s="6" t="s">
        <v>44</v>
      </c>
    </row>
    <row r="2159" spans="1:13" x14ac:dyDescent="0.2">
      <c r="A2159" s="10">
        <v>45398</v>
      </c>
      <c r="B2159" s="11" t="s">
        <v>46</v>
      </c>
      <c r="C2159" s="12">
        <v>266.38</v>
      </c>
      <c r="D2159" s="12">
        <v>262.55</v>
      </c>
      <c r="E2159" s="12">
        <v>257.93</v>
      </c>
      <c r="F2159" s="12">
        <v>259.92</v>
      </c>
      <c r="G2159" s="13">
        <v>34374220</v>
      </c>
      <c r="H2159" s="14">
        <v>-3.3826481302505297E-2</v>
      </c>
      <c r="I2159" s="14">
        <v>-3.4411834919590503E-2</v>
      </c>
      <c r="J2159" s="11">
        <v>2024</v>
      </c>
      <c r="K2159" s="11">
        <v>4</v>
      </c>
      <c r="L2159" s="11">
        <v>2</v>
      </c>
      <c r="M2159" s="11" t="s">
        <v>40</v>
      </c>
    </row>
    <row r="2160" spans="1:13" x14ac:dyDescent="0.2">
      <c r="A2160" s="5">
        <v>45399</v>
      </c>
      <c r="B2160" s="6" t="s">
        <v>46</v>
      </c>
      <c r="C2160" s="7">
        <v>256.42</v>
      </c>
      <c r="D2160" s="7">
        <v>280.7</v>
      </c>
      <c r="E2160" s="7">
        <v>274.66000000000003</v>
      </c>
      <c r="F2160" s="7">
        <v>277.13</v>
      </c>
      <c r="G2160" s="8">
        <v>38133903</v>
      </c>
      <c r="H2160" s="9">
        <v>6.6212680824869002E-2</v>
      </c>
      <c r="I2160" s="9">
        <v>6.4112818812507494E-2</v>
      </c>
      <c r="J2160" s="6">
        <v>2024</v>
      </c>
      <c r="K2160" s="6">
        <v>4</v>
      </c>
      <c r="L2160" s="6">
        <v>2</v>
      </c>
      <c r="M2160" s="6" t="s">
        <v>41</v>
      </c>
    </row>
    <row r="2161" spans="1:13" x14ac:dyDescent="0.2">
      <c r="A2161" s="10">
        <v>45400</v>
      </c>
      <c r="B2161" s="11" t="s">
        <v>46</v>
      </c>
      <c r="C2161" s="12">
        <v>280.98</v>
      </c>
      <c r="D2161" s="12">
        <v>308.14</v>
      </c>
      <c r="E2161" s="12">
        <v>296.33999999999997</v>
      </c>
      <c r="F2161" s="12">
        <v>302.19</v>
      </c>
      <c r="G2161" s="13">
        <v>68766286</v>
      </c>
      <c r="H2161" s="14">
        <v>9.0426875473604396E-2</v>
      </c>
      <c r="I2161" s="14">
        <v>8.6569248449346797E-2</v>
      </c>
      <c r="J2161" s="11">
        <v>2024</v>
      </c>
      <c r="K2161" s="11">
        <v>4</v>
      </c>
      <c r="L2161" s="11">
        <v>2</v>
      </c>
      <c r="M2161" s="11" t="s">
        <v>42</v>
      </c>
    </row>
    <row r="2162" spans="1:13" x14ac:dyDescent="0.2">
      <c r="A2162" s="5">
        <v>45401</v>
      </c>
      <c r="B2162" s="6" t="s">
        <v>46</v>
      </c>
      <c r="C2162" s="7">
        <v>301.52999999999997</v>
      </c>
      <c r="D2162" s="7">
        <v>314.13</v>
      </c>
      <c r="E2162" s="7">
        <v>298.41000000000003</v>
      </c>
      <c r="F2162" s="7">
        <v>305.82</v>
      </c>
      <c r="G2162" s="8">
        <v>84273388</v>
      </c>
      <c r="H2162" s="9">
        <v>1.20123101360072E-2</v>
      </c>
      <c r="I2162" s="9">
        <v>1.1940734957305899E-2</v>
      </c>
      <c r="J2162" s="6">
        <v>2024</v>
      </c>
      <c r="K2162" s="6">
        <v>4</v>
      </c>
      <c r="L2162" s="6">
        <v>2</v>
      </c>
      <c r="M2162" s="6" t="s">
        <v>43</v>
      </c>
    </row>
    <row r="2163" spans="1:13" x14ac:dyDescent="0.2">
      <c r="A2163" s="10">
        <v>45404</v>
      </c>
      <c r="B2163" s="11" t="s">
        <v>46</v>
      </c>
      <c r="C2163" s="12">
        <v>305.27</v>
      </c>
      <c r="D2163" s="12">
        <v>307.24</v>
      </c>
      <c r="E2163" s="12">
        <v>293.02</v>
      </c>
      <c r="F2163" s="12">
        <v>298.63</v>
      </c>
      <c r="G2163" s="13">
        <v>41497816</v>
      </c>
      <c r="H2163" s="14">
        <v>-2.3510561768360399E-2</v>
      </c>
      <c r="I2163" s="14">
        <v>-2.3791344666917499E-2</v>
      </c>
      <c r="J2163" s="11">
        <v>2024</v>
      </c>
      <c r="K2163" s="11">
        <v>4</v>
      </c>
      <c r="L2163" s="11">
        <v>2</v>
      </c>
      <c r="M2163" s="11" t="s">
        <v>44</v>
      </c>
    </row>
    <row r="2164" spans="1:13" x14ac:dyDescent="0.2">
      <c r="A2164" s="5">
        <v>45405</v>
      </c>
      <c r="B2164" s="6" t="s">
        <v>46</v>
      </c>
      <c r="C2164" s="7">
        <v>301.17</v>
      </c>
      <c r="D2164" s="7">
        <v>306.02</v>
      </c>
      <c r="E2164" s="7">
        <v>291.51</v>
      </c>
      <c r="F2164" s="7">
        <v>296.62</v>
      </c>
      <c r="G2164" s="8">
        <v>61158447</v>
      </c>
      <c r="H2164" s="9">
        <v>-6.7307370324481003E-3</v>
      </c>
      <c r="I2164" s="9">
        <v>-6.7534905992712004E-3</v>
      </c>
      <c r="J2164" s="6">
        <v>2024</v>
      </c>
      <c r="K2164" s="6">
        <v>4</v>
      </c>
      <c r="L2164" s="6">
        <v>2</v>
      </c>
      <c r="M2164" s="6" t="s">
        <v>40</v>
      </c>
    </row>
    <row r="2165" spans="1:13" x14ac:dyDescent="0.2">
      <c r="A2165" s="10">
        <v>45406</v>
      </c>
      <c r="B2165" s="11" t="s">
        <v>46</v>
      </c>
      <c r="C2165" s="12">
        <v>294.19</v>
      </c>
      <c r="D2165" s="12">
        <v>307.23</v>
      </c>
      <c r="E2165" s="12">
        <v>298.83999999999997</v>
      </c>
      <c r="F2165" s="12">
        <v>303.14</v>
      </c>
      <c r="G2165" s="13">
        <v>52933186</v>
      </c>
      <c r="H2165" s="14">
        <v>2.1980985773042801E-2</v>
      </c>
      <c r="I2165" s="14">
        <v>2.1742886689694201E-2</v>
      </c>
      <c r="J2165" s="11">
        <v>2024</v>
      </c>
      <c r="K2165" s="11">
        <v>4</v>
      </c>
      <c r="L2165" s="11">
        <v>2</v>
      </c>
      <c r="M2165" s="11" t="s">
        <v>41</v>
      </c>
    </row>
    <row r="2166" spans="1:13" x14ac:dyDescent="0.2">
      <c r="A2166" s="5">
        <v>45407</v>
      </c>
      <c r="B2166" s="6" t="s">
        <v>46</v>
      </c>
      <c r="C2166" s="7">
        <v>301.39</v>
      </c>
      <c r="D2166" s="7">
        <v>287.86</v>
      </c>
      <c r="E2166" s="7">
        <v>282.31</v>
      </c>
      <c r="F2166" s="7">
        <v>285.01</v>
      </c>
      <c r="G2166" s="8">
        <v>48224361</v>
      </c>
      <c r="H2166" s="9">
        <v>-5.9807349739394201E-2</v>
      </c>
      <c r="I2166" s="9">
        <v>-6.1670477631121601E-2</v>
      </c>
      <c r="J2166" s="6">
        <v>2024</v>
      </c>
      <c r="K2166" s="6">
        <v>4</v>
      </c>
      <c r="L2166" s="6">
        <v>2</v>
      </c>
      <c r="M2166" s="6" t="s">
        <v>42</v>
      </c>
    </row>
    <row r="2167" spans="1:13" x14ac:dyDescent="0.2">
      <c r="A2167" s="10">
        <v>45408</v>
      </c>
      <c r="B2167" s="11" t="s">
        <v>46</v>
      </c>
      <c r="C2167" s="12">
        <v>286.08</v>
      </c>
      <c r="D2167" s="12">
        <v>288.38</v>
      </c>
      <c r="E2167" s="12">
        <v>268.77999999999997</v>
      </c>
      <c r="F2167" s="12">
        <v>279.06</v>
      </c>
      <c r="G2167" s="13">
        <v>87148251</v>
      </c>
      <c r="H2167" s="14">
        <v>-2.0876460475070899E-2</v>
      </c>
      <c r="I2167" s="14">
        <v>-2.10974549083284E-2</v>
      </c>
      <c r="J2167" s="11">
        <v>2024</v>
      </c>
      <c r="K2167" s="11">
        <v>4</v>
      </c>
      <c r="L2167" s="11">
        <v>2</v>
      </c>
      <c r="M2167" s="11" t="s">
        <v>43</v>
      </c>
    </row>
    <row r="2168" spans="1:13" x14ac:dyDescent="0.2">
      <c r="A2168" s="5">
        <v>45411</v>
      </c>
      <c r="B2168" s="6" t="s">
        <v>46</v>
      </c>
      <c r="C2168" s="7">
        <v>273.77</v>
      </c>
      <c r="D2168" s="7">
        <v>300.29000000000002</v>
      </c>
      <c r="E2168" s="7">
        <v>294.12</v>
      </c>
      <c r="F2168" s="7">
        <v>296.64</v>
      </c>
      <c r="G2168" s="8">
        <v>43643855</v>
      </c>
      <c r="H2168" s="9">
        <v>6.2997204902171394E-2</v>
      </c>
      <c r="I2168" s="9">
        <v>6.1092469913429502E-2</v>
      </c>
      <c r="J2168" s="6">
        <v>2024</v>
      </c>
      <c r="K2168" s="6">
        <v>4</v>
      </c>
      <c r="L2168" s="6">
        <v>2</v>
      </c>
      <c r="M2168" s="6" t="s">
        <v>44</v>
      </c>
    </row>
    <row r="2169" spans="1:13" x14ac:dyDescent="0.2">
      <c r="A2169" s="10">
        <v>45412</v>
      </c>
      <c r="B2169" s="11" t="s">
        <v>46</v>
      </c>
      <c r="C2169" s="12">
        <v>297.44</v>
      </c>
      <c r="D2169" s="12">
        <v>292.49</v>
      </c>
      <c r="E2169" s="12">
        <v>277.14</v>
      </c>
      <c r="F2169" s="12">
        <v>284.87</v>
      </c>
      <c r="G2169" s="13">
        <v>72547157</v>
      </c>
      <c r="H2169" s="14">
        <v>-3.9677723840345097E-2</v>
      </c>
      <c r="I2169" s="14">
        <v>-4.0486346523373101E-2</v>
      </c>
      <c r="J2169" s="11">
        <v>2024</v>
      </c>
      <c r="K2169" s="11">
        <v>4</v>
      </c>
      <c r="L2169" s="11">
        <v>2</v>
      </c>
      <c r="M2169" s="11" t="s">
        <v>40</v>
      </c>
    </row>
    <row r="2170" spans="1:13" x14ac:dyDescent="0.2">
      <c r="A2170" s="5">
        <v>45413</v>
      </c>
      <c r="B2170" s="6" t="s">
        <v>46</v>
      </c>
      <c r="C2170" s="7">
        <v>282.22000000000003</v>
      </c>
      <c r="D2170" s="7">
        <v>289.76</v>
      </c>
      <c r="E2170" s="7">
        <v>270.19</v>
      </c>
      <c r="F2170" s="7">
        <v>276.91000000000003</v>
      </c>
      <c r="G2170" s="8">
        <v>56061539</v>
      </c>
      <c r="H2170" s="9">
        <v>-2.7942570295222201E-2</v>
      </c>
      <c r="I2170" s="9">
        <v>-2.83403922086789E-2</v>
      </c>
      <c r="J2170" s="6">
        <v>2024</v>
      </c>
      <c r="K2170" s="6">
        <v>5</v>
      </c>
      <c r="L2170" s="6">
        <v>2</v>
      </c>
      <c r="M2170" s="6" t="s">
        <v>41</v>
      </c>
    </row>
    <row r="2171" spans="1:13" x14ac:dyDescent="0.2">
      <c r="A2171" s="10">
        <v>45414</v>
      </c>
      <c r="B2171" s="11" t="s">
        <v>46</v>
      </c>
      <c r="C2171" s="12">
        <v>279.82</v>
      </c>
      <c r="D2171" s="12">
        <v>284.47000000000003</v>
      </c>
      <c r="E2171" s="12">
        <v>268.12</v>
      </c>
      <c r="F2171" s="12">
        <v>277.70999999999998</v>
      </c>
      <c r="G2171" s="13">
        <v>49747300</v>
      </c>
      <c r="H2171" s="14">
        <v>2.8890253150840998E-3</v>
      </c>
      <c r="I2171" s="14">
        <v>2.8848601017912E-3</v>
      </c>
      <c r="J2171" s="11">
        <v>2024</v>
      </c>
      <c r="K2171" s="11">
        <v>5</v>
      </c>
      <c r="L2171" s="11">
        <v>2</v>
      </c>
      <c r="M2171" s="11" t="s">
        <v>42</v>
      </c>
    </row>
    <row r="2172" spans="1:13" x14ac:dyDescent="0.2">
      <c r="A2172" s="5">
        <v>45415</v>
      </c>
      <c r="B2172" s="6" t="s">
        <v>46</v>
      </c>
      <c r="C2172" s="7">
        <v>279.57</v>
      </c>
      <c r="D2172" s="7">
        <v>288.11</v>
      </c>
      <c r="E2172" s="7">
        <v>272.35000000000002</v>
      </c>
      <c r="F2172" s="7">
        <v>281.60000000000002</v>
      </c>
      <c r="G2172" s="8">
        <v>75461919</v>
      </c>
      <c r="H2172" s="9">
        <v>1.4007417809945801E-2</v>
      </c>
      <c r="I2172" s="9">
        <v>1.39102205366579E-2</v>
      </c>
      <c r="J2172" s="6">
        <v>2024</v>
      </c>
      <c r="K2172" s="6">
        <v>5</v>
      </c>
      <c r="L2172" s="6">
        <v>2</v>
      </c>
      <c r="M2172" s="6" t="s">
        <v>43</v>
      </c>
    </row>
    <row r="2173" spans="1:13" x14ac:dyDescent="0.2">
      <c r="A2173" s="10">
        <v>45418</v>
      </c>
      <c r="B2173" s="11" t="s">
        <v>46</v>
      </c>
      <c r="C2173" s="12">
        <v>283.04000000000002</v>
      </c>
      <c r="D2173" s="12">
        <v>282.2</v>
      </c>
      <c r="E2173" s="12">
        <v>265.73</v>
      </c>
      <c r="F2173" s="12">
        <v>275.13</v>
      </c>
      <c r="G2173" s="13">
        <v>54547034</v>
      </c>
      <c r="H2173" s="14">
        <v>-2.2975852272727301E-2</v>
      </c>
      <c r="I2173" s="14">
        <v>-2.32439110449249E-2</v>
      </c>
      <c r="J2173" s="11">
        <v>2024</v>
      </c>
      <c r="K2173" s="11">
        <v>5</v>
      </c>
      <c r="L2173" s="11">
        <v>2</v>
      </c>
      <c r="M2173" s="11" t="s">
        <v>44</v>
      </c>
    </row>
    <row r="2174" spans="1:13" x14ac:dyDescent="0.2">
      <c r="A2174" s="5">
        <v>45419</v>
      </c>
      <c r="B2174" s="6" t="s">
        <v>46</v>
      </c>
      <c r="C2174" s="7">
        <v>269.7</v>
      </c>
      <c r="D2174" s="7">
        <v>287.33</v>
      </c>
      <c r="E2174" s="7">
        <v>267.81</v>
      </c>
      <c r="F2174" s="7">
        <v>276.64</v>
      </c>
      <c r="G2174" s="8">
        <v>48574307</v>
      </c>
      <c r="H2174" s="9">
        <v>5.4883146149091004E-3</v>
      </c>
      <c r="I2174" s="9">
        <v>5.4733086960176997E-3</v>
      </c>
      <c r="J2174" s="6">
        <v>2024</v>
      </c>
      <c r="K2174" s="6">
        <v>5</v>
      </c>
      <c r="L2174" s="6">
        <v>2</v>
      </c>
      <c r="M2174" s="6" t="s">
        <v>40</v>
      </c>
    </row>
    <row r="2175" spans="1:13" x14ac:dyDescent="0.2">
      <c r="A2175" s="10">
        <v>45420</v>
      </c>
      <c r="B2175" s="11" t="s">
        <v>46</v>
      </c>
      <c r="C2175" s="12">
        <v>276.29000000000002</v>
      </c>
      <c r="D2175" s="12">
        <v>297.37</v>
      </c>
      <c r="E2175" s="12">
        <v>269.12</v>
      </c>
      <c r="F2175" s="12">
        <v>284.27999999999997</v>
      </c>
      <c r="G2175" s="13">
        <v>75630198</v>
      </c>
      <c r="H2175" s="14">
        <v>2.7617119722382899E-2</v>
      </c>
      <c r="I2175" s="14">
        <v>2.7242646023713998E-2</v>
      </c>
      <c r="J2175" s="11">
        <v>2024</v>
      </c>
      <c r="K2175" s="11">
        <v>5</v>
      </c>
      <c r="L2175" s="11">
        <v>2</v>
      </c>
      <c r="M2175" s="11" t="s">
        <v>41</v>
      </c>
    </row>
    <row r="2176" spans="1:13" x14ac:dyDescent="0.2">
      <c r="A2176" s="5">
        <v>45421</v>
      </c>
      <c r="B2176" s="6" t="s">
        <v>46</v>
      </c>
      <c r="C2176" s="7">
        <v>280.17</v>
      </c>
      <c r="D2176" s="7">
        <v>321.38</v>
      </c>
      <c r="E2176" s="7">
        <v>296.74</v>
      </c>
      <c r="F2176" s="7">
        <v>308.77</v>
      </c>
      <c r="G2176" s="8">
        <v>72733471</v>
      </c>
      <c r="H2176" s="9">
        <v>8.6147460250457206E-2</v>
      </c>
      <c r="I2176" s="9">
        <v>8.2636995213467193E-2</v>
      </c>
      <c r="J2176" s="6">
        <v>2024</v>
      </c>
      <c r="K2176" s="6">
        <v>5</v>
      </c>
      <c r="L2176" s="6">
        <v>2</v>
      </c>
      <c r="M2176" s="6" t="s">
        <v>42</v>
      </c>
    </row>
    <row r="2177" spans="1:13" x14ac:dyDescent="0.2">
      <c r="A2177" s="10">
        <v>45422</v>
      </c>
      <c r="B2177" s="11" t="s">
        <v>46</v>
      </c>
      <c r="C2177" s="12">
        <v>308.63</v>
      </c>
      <c r="D2177" s="12">
        <v>316.92</v>
      </c>
      <c r="E2177" s="12">
        <v>298.64</v>
      </c>
      <c r="F2177" s="12">
        <v>307.89999999999998</v>
      </c>
      <c r="G2177" s="13">
        <v>71708694</v>
      </c>
      <c r="H2177" s="14">
        <v>-2.8176312465589002E-3</v>
      </c>
      <c r="I2177" s="14">
        <v>-2.8216082417070001E-3</v>
      </c>
      <c r="J2177" s="11">
        <v>2024</v>
      </c>
      <c r="K2177" s="11">
        <v>5</v>
      </c>
      <c r="L2177" s="11">
        <v>2</v>
      </c>
      <c r="M2177" s="11" t="s">
        <v>43</v>
      </c>
    </row>
    <row r="2178" spans="1:13" x14ac:dyDescent="0.2">
      <c r="A2178" s="5">
        <v>45425</v>
      </c>
      <c r="B2178" s="6" t="s">
        <v>46</v>
      </c>
      <c r="C2178" s="7">
        <v>299.14</v>
      </c>
      <c r="D2178" s="7">
        <v>319.33999999999997</v>
      </c>
      <c r="E2178" s="7">
        <v>298.06</v>
      </c>
      <c r="F2178" s="7">
        <v>308.10000000000002</v>
      </c>
      <c r="G2178" s="8">
        <v>15575227</v>
      </c>
      <c r="H2178" s="9">
        <v>6.4956154595649995E-4</v>
      </c>
      <c r="I2178" s="9">
        <v>6.4935067216749997E-4</v>
      </c>
      <c r="J2178" s="6">
        <v>2024</v>
      </c>
      <c r="K2178" s="6">
        <v>5</v>
      </c>
      <c r="L2178" s="6">
        <v>2</v>
      </c>
      <c r="M2178" s="6" t="s">
        <v>44</v>
      </c>
    </row>
    <row r="2179" spans="1:13" x14ac:dyDescent="0.2">
      <c r="A2179" s="10">
        <v>45426</v>
      </c>
      <c r="B2179" s="11" t="s">
        <v>46</v>
      </c>
      <c r="C2179" s="12">
        <v>302.27</v>
      </c>
      <c r="D2179" s="12">
        <v>339.21</v>
      </c>
      <c r="E2179" s="12">
        <v>321.10000000000002</v>
      </c>
      <c r="F2179" s="12">
        <v>328.75</v>
      </c>
      <c r="G2179" s="13">
        <v>57058439</v>
      </c>
      <c r="H2179" s="14">
        <v>6.7023693605972004E-2</v>
      </c>
      <c r="I2179" s="14">
        <v>6.4873177889351999E-2</v>
      </c>
      <c r="J2179" s="11">
        <v>2024</v>
      </c>
      <c r="K2179" s="11">
        <v>5</v>
      </c>
      <c r="L2179" s="11">
        <v>2</v>
      </c>
      <c r="M2179" s="11" t="s">
        <v>40</v>
      </c>
    </row>
    <row r="2180" spans="1:13" x14ac:dyDescent="0.2">
      <c r="A2180" s="5">
        <v>45427</v>
      </c>
      <c r="B2180" s="6" t="s">
        <v>46</v>
      </c>
      <c r="C2180" s="7">
        <v>333.55</v>
      </c>
      <c r="D2180" s="7">
        <v>326.25</v>
      </c>
      <c r="E2180" s="7">
        <v>318.06</v>
      </c>
      <c r="F2180" s="7">
        <v>322.19</v>
      </c>
      <c r="G2180" s="8">
        <v>53285175</v>
      </c>
      <c r="H2180" s="9">
        <v>-1.99543726235741E-2</v>
      </c>
      <c r="I2180" s="9">
        <v>-2.0156149853961601E-2</v>
      </c>
      <c r="J2180" s="6">
        <v>2024</v>
      </c>
      <c r="K2180" s="6">
        <v>5</v>
      </c>
      <c r="L2180" s="6">
        <v>2</v>
      </c>
      <c r="M2180" s="6" t="s">
        <v>41</v>
      </c>
    </row>
    <row r="2181" spans="1:13" x14ac:dyDescent="0.2">
      <c r="A2181" s="10">
        <v>45428</v>
      </c>
      <c r="B2181" s="11" t="s">
        <v>46</v>
      </c>
      <c r="C2181" s="12">
        <v>323.64999999999998</v>
      </c>
      <c r="D2181" s="12">
        <v>312.08</v>
      </c>
      <c r="E2181" s="12">
        <v>297.27</v>
      </c>
      <c r="F2181" s="12">
        <v>305.89999999999998</v>
      </c>
      <c r="G2181" s="13">
        <v>49479776</v>
      </c>
      <c r="H2181" s="14">
        <v>-5.0560228436636802E-2</v>
      </c>
      <c r="I2181" s="14">
        <v>-5.1883182481154998E-2</v>
      </c>
      <c r="J2181" s="11">
        <v>2024</v>
      </c>
      <c r="K2181" s="11">
        <v>5</v>
      </c>
      <c r="L2181" s="11">
        <v>2</v>
      </c>
      <c r="M2181" s="11" t="s">
        <v>42</v>
      </c>
    </row>
    <row r="2182" spans="1:13" x14ac:dyDescent="0.2">
      <c r="A2182" s="5">
        <v>45429</v>
      </c>
      <c r="B2182" s="6" t="s">
        <v>46</v>
      </c>
      <c r="C2182" s="7">
        <v>304.57</v>
      </c>
      <c r="D2182" s="7">
        <v>319.18</v>
      </c>
      <c r="E2182" s="7">
        <v>299.24</v>
      </c>
      <c r="F2182" s="7">
        <v>309.77</v>
      </c>
      <c r="G2182" s="8">
        <v>60036751</v>
      </c>
      <c r="H2182" s="9">
        <v>1.26511932003923E-2</v>
      </c>
      <c r="I2182" s="9">
        <v>1.2571835468119E-2</v>
      </c>
      <c r="J2182" s="6">
        <v>2024</v>
      </c>
      <c r="K2182" s="6">
        <v>5</v>
      </c>
      <c r="L2182" s="6">
        <v>2</v>
      </c>
      <c r="M2182" s="6" t="s">
        <v>43</v>
      </c>
    </row>
    <row r="2183" spans="1:13" x14ac:dyDescent="0.2">
      <c r="A2183" s="10">
        <v>45432</v>
      </c>
      <c r="B2183" s="11" t="s">
        <v>46</v>
      </c>
      <c r="C2183" s="12">
        <v>306.32</v>
      </c>
      <c r="D2183" s="12">
        <v>331.76</v>
      </c>
      <c r="E2183" s="12">
        <v>316.7</v>
      </c>
      <c r="F2183" s="12">
        <v>324.49</v>
      </c>
      <c r="G2183" s="13">
        <v>54065164</v>
      </c>
      <c r="H2183" s="14">
        <v>4.7519127094295802E-2</v>
      </c>
      <c r="I2183" s="14">
        <v>4.6424632403339397E-2</v>
      </c>
      <c r="J2183" s="11">
        <v>2024</v>
      </c>
      <c r="K2183" s="11">
        <v>5</v>
      </c>
      <c r="L2183" s="11">
        <v>2</v>
      </c>
      <c r="M2183" s="11" t="s">
        <v>44</v>
      </c>
    </row>
    <row r="2184" spans="1:13" x14ac:dyDescent="0.2">
      <c r="A2184" s="5">
        <v>45433</v>
      </c>
      <c r="B2184" s="6" t="s">
        <v>46</v>
      </c>
      <c r="C2184" s="7">
        <v>320.16000000000003</v>
      </c>
      <c r="D2184" s="7">
        <v>336.79</v>
      </c>
      <c r="E2184" s="7">
        <v>323.33</v>
      </c>
      <c r="F2184" s="7">
        <v>330.09</v>
      </c>
      <c r="G2184" s="8">
        <v>61274589</v>
      </c>
      <c r="H2184" s="9">
        <v>1.72578507812257E-2</v>
      </c>
      <c r="I2184" s="9">
        <v>1.71106255216147E-2</v>
      </c>
      <c r="J2184" s="6">
        <v>2024</v>
      </c>
      <c r="K2184" s="6">
        <v>5</v>
      </c>
      <c r="L2184" s="6">
        <v>2</v>
      </c>
      <c r="M2184" s="6" t="s">
        <v>40</v>
      </c>
    </row>
    <row r="2185" spans="1:13" x14ac:dyDescent="0.2">
      <c r="A2185" s="10">
        <v>45434</v>
      </c>
      <c r="B2185" s="11" t="s">
        <v>46</v>
      </c>
      <c r="C2185" s="12">
        <v>330.9</v>
      </c>
      <c r="D2185" s="12">
        <v>336.02</v>
      </c>
      <c r="E2185" s="12">
        <v>321.25</v>
      </c>
      <c r="F2185" s="12">
        <v>329.55</v>
      </c>
      <c r="G2185" s="13">
        <v>46137887</v>
      </c>
      <c r="H2185" s="14">
        <v>-1.6359174770516E-3</v>
      </c>
      <c r="I2185" s="14">
        <v>-1.6372570512019E-3</v>
      </c>
      <c r="J2185" s="11">
        <v>2024</v>
      </c>
      <c r="K2185" s="11">
        <v>5</v>
      </c>
      <c r="L2185" s="11">
        <v>2</v>
      </c>
      <c r="M2185" s="11" t="s">
        <v>41</v>
      </c>
    </row>
    <row r="2186" spans="1:13" x14ac:dyDescent="0.2">
      <c r="A2186" s="5">
        <v>45435</v>
      </c>
      <c r="B2186" s="6" t="s">
        <v>46</v>
      </c>
      <c r="C2186" s="7">
        <v>328.16</v>
      </c>
      <c r="D2186" s="7">
        <v>314.57</v>
      </c>
      <c r="E2186" s="7">
        <v>307.49</v>
      </c>
      <c r="F2186" s="7">
        <v>311.3</v>
      </c>
      <c r="G2186" s="8">
        <v>78372820</v>
      </c>
      <c r="H2186" s="9">
        <v>-5.5378546502806797E-2</v>
      </c>
      <c r="I2186" s="9">
        <v>-5.6971010051166303E-2</v>
      </c>
      <c r="J2186" s="6">
        <v>2024</v>
      </c>
      <c r="K2186" s="6">
        <v>5</v>
      </c>
      <c r="L2186" s="6">
        <v>2</v>
      </c>
      <c r="M2186" s="6" t="s">
        <v>42</v>
      </c>
    </row>
    <row r="2187" spans="1:13" x14ac:dyDescent="0.2">
      <c r="A2187" s="10">
        <v>45436</v>
      </c>
      <c r="B2187" s="11" t="s">
        <v>46</v>
      </c>
      <c r="C2187" s="12">
        <v>317.20999999999998</v>
      </c>
      <c r="D2187" s="12">
        <v>319.55</v>
      </c>
      <c r="E2187" s="12">
        <v>306.17</v>
      </c>
      <c r="F2187" s="12">
        <v>311.27999999999997</v>
      </c>
      <c r="G2187" s="13">
        <v>63162215</v>
      </c>
      <c r="H2187" s="14">
        <v>-6.4246707356385713E-5</v>
      </c>
      <c r="I2187" s="14">
        <v>-6.4248771264488783E-5</v>
      </c>
      <c r="J2187" s="11">
        <v>2024</v>
      </c>
      <c r="K2187" s="11">
        <v>5</v>
      </c>
      <c r="L2187" s="11">
        <v>2</v>
      </c>
      <c r="M2187" s="11" t="s">
        <v>43</v>
      </c>
    </row>
    <row r="2188" spans="1:13" x14ac:dyDescent="0.2">
      <c r="A2188" s="5">
        <v>45439</v>
      </c>
      <c r="B2188" s="6" t="s">
        <v>46</v>
      </c>
      <c r="C2188" s="7">
        <v>310.58</v>
      </c>
      <c r="D2188" s="7">
        <v>342.33</v>
      </c>
      <c r="E2188" s="7">
        <v>317.99</v>
      </c>
      <c r="F2188" s="7">
        <v>328.17</v>
      </c>
      <c r="G2188" s="8">
        <v>58837592</v>
      </c>
      <c r="H2188" s="9">
        <v>5.4259830377794999E-2</v>
      </c>
      <c r="I2188" s="9">
        <v>5.2838938123511099E-2</v>
      </c>
      <c r="J2188" s="6">
        <v>2024</v>
      </c>
      <c r="K2188" s="6">
        <v>5</v>
      </c>
      <c r="L2188" s="6">
        <v>2</v>
      </c>
      <c r="M2188" s="6" t="s">
        <v>44</v>
      </c>
    </row>
    <row r="2189" spans="1:13" x14ac:dyDescent="0.2">
      <c r="A2189" s="10">
        <v>45440</v>
      </c>
      <c r="B2189" s="11" t="s">
        <v>46</v>
      </c>
      <c r="C2189" s="12">
        <v>328.41</v>
      </c>
      <c r="D2189" s="12">
        <v>325.61</v>
      </c>
      <c r="E2189" s="12">
        <v>301.04000000000002</v>
      </c>
      <c r="F2189" s="12">
        <v>312.73</v>
      </c>
      <c r="G2189" s="13">
        <v>57982113</v>
      </c>
      <c r="H2189" s="14">
        <v>-4.7048785690343403E-2</v>
      </c>
      <c r="I2189" s="14">
        <v>-4.8191568338530097E-2</v>
      </c>
      <c r="J2189" s="11">
        <v>2024</v>
      </c>
      <c r="K2189" s="11">
        <v>5</v>
      </c>
      <c r="L2189" s="11">
        <v>2</v>
      </c>
      <c r="M2189" s="11" t="s">
        <v>40</v>
      </c>
    </row>
    <row r="2190" spans="1:13" x14ac:dyDescent="0.2">
      <c r="A2190" s="5">
        <v>45441</v>
      </c>
      <c r="B2190" s="6" t="s">
        <v>46</v>
      </c>
      <c r="C2190" s="7">
        <v>307.39</v>
      </c>
      <c r="D2190" s="7">
        <v>314.58999999999997</v>
      </c>
      <c r="E2190" s="7">
        <v>302.02999999999997</v>
      </c>
      <c r="F2190" s="7">
        <v>310.33</v>
      </c>
      <c r="G2190" s="8">
        <v>70753881</v>
      </c>
      <c r="H2190" s="9">
        <v>-7.6743516771655999E-3</v>
      </c>
      <c r="I2190" s="9">
        <v>-7.7039510485687E-3</v>
      </c>
      <c r="J2190" s="6">
        <v>2024</v>
      </c>
      <c r="K2190" s="6">
        <v>5</v>
      </c>
      <c r="L2190" s="6">
        <v>2</v>
      </c>
      <c r="M2190" s="6" t="s">
        <v>41</v>
      </c>
    </row>
    <row r="2191" spans="1:13" x14ac:dyDescent="0.2">
      <c r="A2191" s="10">
        <v>45442</v>
      </c>
      <c r="B2191" s="11" t="s">
        <v>46</v>
      </c>
      <c r="C2191" s="12">
        <v>308.95999999999998</v>
      </c>
      <c r="D2191" s="12">
        <v>309.92</v>
      </c>
      <c r="E2191" s="12">
        <v>299.97000000000003</v>
      </c>
      <c r="F2191" s="12">
        <v>306.16000000000003</v>
      </c>
      <c r="G2191" s="13">
        <v>67933503</v>
      </c>
      <c r="H2191" s="14">
        <v>-1.34373086714141E-2</v>
      </c>
      <c r="I2191" s="14">
        <v>-1.3528406295263201E-2</v>
      </c>
      <c r="J2191" s="11">
        <v>2024</v>
      </c>
      <c r="K2191" s="11">
        <v>5</v>
      </c>
      <c r="L2191" s="11">
        <v>2</v>
      </c>
      <c r="M2191" s="11" t="s">
        <v>42</v>
      </c>
    </row>
    <row r="2192" spans="1:13" x14ac:dyDescent="0.2">
      <c r="A2192" s="5">
        <v>45443</v>
      </c>
      <c r="B2192" s="6" t="s">
        <v>46</v>
      </c>
      <c r="C2192" s="7">
        <v>306.83</v>
      </c>
      <c r="D2192" s="7">
        <v>307.29000000000002</v>
      </c>
      <c r="E2192" s="7">
        <v>284.51</v>
      </c>
      <c r="F2192" s="7">
        <v>298.24</v>
      </c>
      <c r="G2192" s="8">
        <v>48336713</v>
      </c>
      <c r="H2192" s="9">
        <v>-2.58688267572511E-2</v>
      </c>
      <c r="I2192" s="9">
        <v>-2.6209309620220399E-2</v>
      </c>
      <c r="J2192" s="6">
        <v>2024</v>
      </c>
      <c r="K2192" s="6">
        <v>5</v>
      </c>
      <c r="L2192" s="6">
        <v>2</v>
      </c>
      <c r="M2192" s="6" t="s">
        <v>43</v>
      </c>
    </row>
    <row r="2193" spans="1:13" x14ac:dyDescent="0.2">
      <c r="A2193" s="10">
        <v>45446</v>
      </c>
      <c r="B2193" s="11" t="s">
        <v>46</v>
      </c>
      <c r="C2193" s="12">
        <v>296.87</v>
      </c>
      <c r="D2193" s="12">
        <v>314.49</v>
      </c>
      <c r="E2193" s="12">
        <v>292.52</v>
      </c>
      <c r="F2193" s="12">
        <v>301.98</v>
      </c>
      <c r="G2193" s="13">
        <v>67297030</v>
      </c>
      <c r="H2193" s="14">
        <v>1.2540236051502099E-2</v>
      </c>
      <c r="I2193" s="14">
        <v>1.24622585190972E-2</v>
      </c>
      <c r="J2193" s="11">
        <v>2024</v>
      </c>
      <c r="K2193" s="11">
        <v>6</v>
      </c>
      <c r="L2193" s="11">
        <v>2</v>
      </c>
      <c r="M2193" s="11" t="s">
        <v>44</v>
      </c>
    </row>
    <row r="2194" spans="1:13" x14ac:dyDescent="0.2">
      <c r="A2194" s="5">
        <v>45447</v>
      </c>
      <c r="B2194" s="6" t="s">
        <v>46</v>
      </c>
      <c r="C2194" s="7">
        <v>300.18</v>
      </c>
      <c r="D2194" s="7">
        <v>318.52</v>
      </c>
      <c r="E2194" s="7">
        <v>300.99</v>
      </c>
      <c r="F2194" s="7">
        <v>308.24</v>
      </c>
      <c r="G2194" s="8">
        <v>52680147</v>
      </c>
      <c r="H2194" s="9">
        <v>2.07298496589178E-2</v>
      </c>
      <c r="I2194" s="9">
        <v>2.0517910301578499E-2</v>
      </c>
      <c r="J2194" s="6">
        <v>2024</v>
      </c>
      <c r="K2194" s="6">
        <v>6</v>
      </c>
      <c r="L2194" s="6">
        <v>2</v>
      </c>
      <c r="M2194" s="6" t="s">
        <v>40</v>
      </c>
    </row>
    <row r="2195" spans="1:13" x14ac:dyDescent="0.2">
      <c r="A2195" s="10">
        <v>45448</v>
      </c>
      <c r="B2195" s="11" t="s">
        <v>46</v>
      </c>
      <c r="C2195" s="12">
        <v>309.47000000000003</v>
      </c>
      <c r="D2195" s="12">
        <v>320.39</v>
      </c>
      <c r="E2195" s="12">
        <v>309</v>
      </c>
      <c r="F2195" s="12">
        <v>314.48</v>
      </c>
      <c r="G2195" s="13">
        <v>88863460</v>
      </c>
      <c r="H2195" s="14">
        <v>2.0243965740980901E-2</v>
      </c>
      <c r="I2195" s="14">
        <v>2.00417807957026E-2</v>
      </c>
      <c r="J2195" s="11">
        <v>2024</v>
      </c>
      <c r="K2195" s="11">
        <v>6</v>
      </c>
      <c r="L2195" s="11">
        <v>2</v>
      </c>
      <c r="M2195" s="11" t="s">
        <v>41</v>
      </c>
    </row>
    <row r="2196" spans="1:13" x14ac:dyDescent="0.2">
      <c r="A2196" s="5">
        <v>45449</v>
      </c>
      <c r="B2196" s="6" t="s">
        <v>46</v>
      </c>
      <c r="C2196" s="7">
        <v>320.33</v>
      </c>
      <c r="D2196" s="7">
        <v>307.85000000000002</v>
      </c>
      <c r="E2196" s="7">
        <v>299.57</v>
      </c>
      <c r="F2196" s="7">
        <v>302.86</v>
      </c>
      <c r="G2196" s="8">
        <v>69501014</v>
      </c>
      <c r="H2196" s="9">
        <v>-3.6949885525311602E-2</v>
      </c>
      <c r="I2196" s="9">
        <v>-3.7649828585095399E-2</v>
      </c>
      <c r="J2196" s="6">
        <v>2024</v>
      </c>
      <c r="K2196" s="6">
        <v>6</v>
      </c>
      <c r="L2196" s="6">
        <v>2</v>
      </c>
      <c r="M2196" s="6" t="s">
        <v>42</v>
      </c>
    </row>
    <row r="2197" spans="1:13" x14ac:dyDescent="0.2">
      <c r="A2197" s="10">
        <v>45450</v>
      </c>
      <c r="B2197" s="11" t="s">
        <v>46</v>
      </c>
      <c r="C2197" s="12">
        <v>303.39999999999998</v>
      </c>
      <c r="D2197" s="12">
        <v>294.13</v>
      </c>
      <c r="E2197" s="12">
        <v>272.19</v>
      </c>
      <c r="F2197" s="12">
        <v>283.77999999999997</v>
      </c>
      <c r="G2197" s="13">
        <v>41443879</v>
      </c>
      <c r="H2197" s="14">
        <v>-6.2999405665984304E-2</v>
      </c>
      <c r="I2197" s="14">
        <v>-6.5071362449342196E-2</v>
      </c>
      <c r="J2197" s="11">
        <v>2024</v>
      </c>
      <c r="K2197" s="11">
        <v>6</v>
      </c>
      <c r="L2197" s="11">
        <v>2</v>
      </c>
      <c r="M2197" s="11" t="s">
        <v>43</v>
      </c>
    </row>
    <row r="2198" spans="1:13" x14ac:dyDescent="0.2">
      <c r="A2198" s="5">
        <v>45453</v>
      </c>
      <c r="B2198" s="6" t="s">
        <v>46</v>
      </c>
      <c r="C2198" s="7">
        <v>287.77</v>
      </c>
      <c r="D2198" s="7">
        <v>299.16000000000003</v>
      </c>
      <c r="E2198" s="7">
        <v>281.94</v>
      </c>
      <c r="F2198" s="7">
        <v>287.52</v>
      </c>
      <c r="G2198" s="8">
        <v>100608446</v>
      </c>
      <c r="H2198" s="9">
        <v>1.31792233420255E-2</v>
      </c>
      <c r="I2198" s="9">
        <v>1.30931329560817E-2</v>
      </c>
      <c r="J2198" s="6">
        <v>2024</v>
      </c>
      <c r="K2198" s="6">
        <v>6</v>
      </c>
      <c r="L2198" s="6">
        <v>2</v>
      </c>
      <c r="M2198" s="6" t="s">
        <v>44</v>
      </c>
    </row>
    <row r="2199" spans="1:13" x14ac:dyDescent="0.2">
      <c r="A2199" s="10">
        <v>45454</v>
      </c>
      <c r="B2199" s="11" t="s">
        <v>46</v>
      </c>
      <c r="C2199" s="12">
        <v>289.70999999999998</v>
      </c>
      <c r="D2199" s="12">
        <v>286.44</v>
      </c>
      <c r="E2199" s="12">
        <v>277.39</v>
      </c>
      <c r="F2199" s="12">
        <v>282.27999999999997</v>
      </c>
      <c r="G2199" s="13">
        <v>26613299</v>
      </c>
      <c r="H2199" s="14">
        <v>-1.8224819143016199E-2</v>
      </c>
      <c r="I2199" s="14">
        <v>-1.8392936902619401E-2</v>
      </c>
      <c r="J2199" s="11">
        <v>2024</v>
      </c>
      <c r="K2199" s="11">
        <v>6</v>
      </c>
      <c r="L2199" s="11">
        <v>2</v>
      </c>
      <c r="M2199" s="11" t="s">
        <v>40</v>
      </c>
    </row>
    <row r="2200" spans="1:13" x14ac:dyDescent="0.2">
      <c r="A2200" s="5">
        <v>45455</v>
      </c>
      <c r="B2200" s="6" t="s">
        <v>46</v>
      </c>
      <c r="C2200" s="7">
        <v>286.04000000000002</v>
      </c>
      <c r="D2200" s="7">
        <v>317.24</v>
      </c>
      <c r="E2200" s="7">
        <v>289.70999999999998</v>
      </c>
      <c r="F2200" s="7">
        <v>305.06</v>
      </c>
      <c r="G2200" s="8">
        <v>60535467</v>
      </c>
      <c r="H2200" s="9">
        <v>8.0700014170327294E-2</v>
      </c>
      <c r="I2200" s="9">
        <v>7.7608992439157601E-2</v>
      </c>
      <c r="J2200" s="6">
        <v>2024</v>
      </c>
      <c r="K2200" s="6">
        <v>6</v>
      </c>
      <c r="L2200" s="6">
        <v>2</v>
      </c>
      <c r="M2200" s="6" t="s">
        <v>41</v>
      </c>
    </row>
    <row r="2201" spans="1:13" x14ac:dyDescent="0.2">
      <c r="A2201" s="10">
        <v>45456</v>
      </c>
      <c r="B2201" s="11" t="s">
        <v>46</v>
      </c>
      <c r="C2201" s="12">
        <v>302.77999999999997</v>
      </c>
      <c r="D2201" s="12">
        <v>341.12</v>
      </c>
      <c r="E2201" s="12">
        <v>319.61</v>
      </c>
      <c r="F2201" s="12">
        <v>330.3</v>
      </c>
      <c r="G2201" s="13">
        <v>40574865</v>
      </c>
      <c r="H2201" s="14">
        <v>8.2737822067789901E-2</v>
      </c>
      <c r="I2201" s="14">
        <v>7.94928538249568E-2</v>
      </c>
      <c r="J2201" s="11">
        <v>2024</v>
      </c>
      <c r="K2201" s="11">
        <v>6</v>
      </c>
      <c r="L2201" s="11">
        <v>2</v>
      </c>
      <c r="M2201" s="11" t="s">
        <v>42</v>
      </c>
    </row>
    <row r="2202" spans="1:13" x14ac:dyDescent="0.2">
      <c r="A2202" s="5">
        <v>45457</v>
      </c>
      <c r="B2202" s="6" t="s">
        <v>46</v>
      </c>
      <c r="C2202" s="7">
        <v>329.46</v>
      </c>
      <c r="D2202" s="7">
        <v>370.98</v>
      </c>
      <c r="E2202" s="7">
        <v>350.32</v>
      </c>
      <c r="F2202" s="7">
        <v>359.19</v>
      </c>
      <c r="G2202" s="8">
        <v>87941963</v>
      </c>
      <c r="H2202" s="9">
        <v>8.74659400544959E-2</v>
      </c>
      <c r="I2202" s="9">
        <v>8.3850164000117897E-2</v>
      </c>
      <c r="J2202" s="6">
        <v>2024</v>
      </c>
      <c r="K2202" s="6">
        <v>6</v>
      </c>
      <c r="L2202" s="6">
        <v>2</v>
      </c>
      <c r="M2202" s="6" t="s">
        <v>43</v>
      </c>
    </row>
    <row r="2203" spans="1:13" x14ac:dyDescent="0.2">
      <c r="A2203" s="10">
        <v>45460</v>
      </c>
      <c r="B2203" s="11" t="s">
        <v>46</v>
      </c>
      <c r="C2203" s="12">
        <v>358.3</v>
      </c>
      <c r="D2203" s="12">
        <v>351.92</v>
      </c>
      <c r="E2203" s="12">
        <v>336.44</v>
      </c>
      <c r="F2203" s="12">
        <v>346.44</v>
      </c>
      <c r="G2203" s="13">
        <v>53939595</v>
      </c>
      <c r="H2203" s="14">
        <v>-3.5496533867869301E-2</v>
      </c>
      <c r="I2203" s="14">
        <v>-3.6141852934017803E-2</v>
      </c>
      <c r="J2203" s="11">
        <v>2024</v>
      </c>
      <c r="K2203" s="11">
        <v>6</v>
      </c>
      <c r="L2203" s="11">
        <v>2</v>
      </c>
      <c r="M2203" s="11" t="s">
        <v>44</v>
      </c>
    </row>
    <row r="2204" spans="1:13" x14ac:dyDescent="0.2">
      <c r="A2204" s="5">
        <v>45461</v>
      </c>
      <c r="B2204" s="6" t="s">
        <v>46</v>
      </c>
      <c r="C2204" s="7">
        <v>348.76</v>
      </c>
      <c r="D2204" s="7">
        <v>360.96</v>
      </c>
      <c r="E2204" s="7">
        <v>346.79</v>
      </c>
      <c r="F2204" s="7">
        <v>355.44</v>
      </c>
      <c r="G2204" s="8">
        <v>39404671</v>
      </c>
      <c r="H2204" s="9">
        <v>2.5978524419812899E-2</v>
      </c>
      <c r="I2204" s="9">
        <v>2.5646815164809E-2</v>
      </c>
      <c r="J2204" s="6">
        <v>2024</v>
      </c>
      <c r="K2204" s="6">
        <v>6</v>
      </c>
      <c r="L2204" s="6">
        <v>2</v>
      </c>
      <c r="M2204" s="6" t="s">
        <v>40</v>
      </c>
    </row>
    <row r="2205" spans="1:13" x14ac:dyDescent="0.2">
      <c r="A2205" s="10">
        <v>45462</v>
      </c>
      <c r="B2205" s="11" t="s">
        <v>46</v>
      </c>
      <c r="C2205" s="12">
        <v>358.9</v>
      </c>
      <c r="D2205" s="12">
        <v>383.08</v>
      </c>
      <c r="E2205" s="12">
        <v>350.71</v>
      </c>
      <c r="F2205" s="12">
        <v>369.2</v>
      </c>
      <c r="G2205" s="13">
        <v>46158198</v>
      </c>
      <c r="H2205" s="14">
        <v>3.8712581589016297E-2</v>
      </c>
      <c r="I2205" s="14">
        <v>3.7982044001043901E-2</v>
      </c>
      <c r="J2205" s="11">
        <v>2024</v>
      </c>
      <c r="K2205" s="11">
        <v>6</v>
      </c>
      <c r="L2205" s="11">
        <v>2</v>
      </c>
      <c r="M2205" s="11" t="s">
        <v>41</v>
      </c>
    </row>
    <row r="2206" spans="1:13" x14ac:dyDescent="0.2">
      <c r="A2206" s="5">
        <v>45463</v>
      </c>
      <c r="B2206" s="6" t="s">
        <v>46</v>
      </c>
      <c r="C2206" s="7">
        <v>369.77</v>
      </c>
      <c r="D2206" s="7">
        <v>399.23</v>
      </c>
      <c r="E2206" s="7">
        <v>364.37</v>
      </c>
      <c r="F2206" s="7">
        <v>381.74</v>
      </c>
      <c r="G2206" s="8">
        <v>40360176</v>
      </c>
      <c r="H2206" s="9">
        <v>3.3965330444203801E-2</v>
      </c>
      <c r="I2206" s="9">
        <v>3.34012459730492E-2</v>
      </c>
      <c r="J2206" s="6">
        <v>2024</v>
      </c>
      <c r="K2206" s="6">
        <v>6</v>
      </c>
      <c r="L2206" s="6">
        <v>2</v>
      </c>
      <c r="M2206" s="6" t="s">
        <v>42</v>
      </c>
    </row>
    <row r="2207" spans="1:13" x14ac:dyDescent="0.2">
      <c r="A2207" s="10">
        <v>45464</v>
      </c>
      <c r="B2207" s="11" t="s">
        <v>46</v>
      </c>
      <c r="C2207" s="12">
        <v>385.85</v>
      </c>
      <c r="D2207" s="12">
        <v>394.51</v>
      </c>
      <c r="E2207" s="12">
        <v>368.07</v>
      </c>
      <c r="F2207" s="12">
        <v>377.12</v>
      </c>
      <c r="G2207" s="13">
        <v>45617431</v>
      </c>
      <c r="H2207" s="14">
        <v>-1.21024781264735E-2</v>
      </c>
      <c r="I2207" s="14">
        <v>-1.21763094139253E-2</v>
      </c>
      <c r="J2207" s="11">
        <v>2024</v>
      </c>
      <c r="K2207" s="11">
        <v>6</v>
      </c>
      <c r="L2207" s="11">
        <v>2</v>
      </c>
      <c r="M2207" s="11" t="s">
        <v>43</v>
      </c>
    </row>
    <row r="2208" spans="1:13" x14ac:dyDescent="0.2">
      <c r="A2208" s="5">
        <v>45467</v>
      </c>
      <c r="B2208" s="6" t="s">
        <v>46</v>
      </c>
      <c r="C2208" s="7">
        <v>374.51</v>
      </c>
      <c r="D2208" s="7">
        <v>408.83</v>
      </c>
      <c r="E2208" s="7">
        <v>387.55</v>
      </c>
      <c r="F2208" s="7">
        <v>398.33</v>
      </c>
      <c r="G2208" s="8">
        <v>45305512</v>
      </c>
      <c r="H2208" s="9">
        <v>5.6242044972422502E-2</v>
      </c>
      <c r="I2208" s="9">
        <v>5.4717368273829899E-2</v>
      </c>
      <c r="J2208" s="6">
        <v>2024</v>
      </c>
      <c r="K2208" s="6">
        <v>6</v>
      </c>
      <c r="L2208" s="6">
        <v>2</v>
      </c>
      <c r="M2208" s="6" t="s">
        <v>44</v>
      </c>
    </row>
    <row r="2209" spans="1:13" x14ac:dyDescent="0.2">
      <c r="A2209" s="10">
        <v>45468</v>
      </c>
      <c r="B2209" s="11" t="s">
        <v>46</v>
      </c>
      <c r="C2209" s="12">
        <v>402.66</v>
      </c>
      <c r="D2209" s="12">
        <v>411.82</v>
      </c>
      <c r="E2209" s="12">
        <v>391.4</v>
      </c>
      <c r="F2209" s="12">
        <v>399.27</v>
      </c>
      <c r="G2209" s="13">
        <v>39911968</v>
      </c>
      <c r="H2209" s="14">
        <v>2.3598523837017999E-3</v>
      </c>
      <c r="I2209" s="14">
        <v>2.3570723049233999E-3</v>
      </c>
      <c r="J2209" s="11">
        <v>2024</v>
      </c>
      <c r="K2209" s="11">
        <v>6</v>
      </c>
      <c r="L2209" s="11">
        <v>2</v>
      </c>
      <c r="M2209" s="11" t="s">
        <v>40</v>
      </c>
    </row>
    <row r="2210" spans="1:13" x14ac:dyDescent="0.2">
      <c r="A2210" s="5">
        <v>45469</v>
      </c>
      <c r="B2210" s="6" t="s">
        <v>46</v>
      </c>
      <c r="C2210" s="7">
        <v>404.25</v>
      </c>
      <c r="D2210" s="7">
        <v>408.36</v>
      </c>
      <c r="E2210" s="7">
        <v>394.5</v>
      </c>
      <c r="F2210" s="7">
        <v>402.31</v>
      </c>
      <c r="G2210" s="8">
        <v>54219582</v>
      </c>
      <c r="H2210" s="9">
        <v>7.6138953590303001E-3</v>
      </c>
      <c r="I2210" s="9">
        <v>7.5850559520732001E-3</v>
      </c>
      <c r="J2210" s="6">
        <v>2024</v>
      </c>
      <c r="K2210" s="6">
        <v>6</v>
      </c>
      <c r="L2210" s="6">
        <v>2</v>
      </c>
      <c r="M2210" s="6" t="s">
        <v>41</v>
      </c>
    </row>
    <row r="2211" spans="1:13" x14ac:dyDescent="0.2">
      <c r="A2211" s="10">
        <v>45470</v>
      </c>
      <c r="B2211" s="11" t="s">
        <v>46</v>
      </c>
      <c r="C2211" s="12">
        <v>405.65</v>
      </c>
      <c r="D2211" s="12">
        <v>390.07</v>
      </c>
      <c r="E2211" s="12">
        <v>370.24</v>
      </c>
      <c r="F2211" s="12">
        <v>378.64</v>
      </c>
      <c r="G2211" s="13">
        <v>56226616</v>
      </c>
      <c r="H2211" s="14">
        <v>-5.8835226566577997E-2</v>
      </c>
      <c r="I2211" s="14">
        <v>-6.0637050120654998E-2</v>
      </c>
      <c r="J2211" s="11">
        <v>2024</v>
      </c>
      <c r="K2211" s="11">
        <v>6</v>
      </c>
      <c r="L2211" s="11">
        <v>2</v>
      </c>
      <c r="M2211" s="11" t="s">
        <v>42</v>
      </c>
    </row>
    <row r="2212" spans="1:13" x14ac:dyDescent="0.2">
      <c r="A2212" s="5">
        <v>45471</v>
      </c>
      <c r="B2212" s="6" t="s">
        <v>46</v>
      </c>
      <c r="C2212" s="7">
        <v>379.26</v>
      </c>
      <c r="D2212" s="7">
        <v>400.25</v>
      </c>
      <c r="E2212" s="7">
        <v>371.45</v>
      </c>
      <c r="F2212" s="7">
        <v>389.68</v>
      </c>
      <c r="G2212" s="8">
        <v>37081978</v>
      </c>
      <c r="H2212" s="9">
        <v>2.9156982886118898E-2</v>
      </c>
      <c r="I2212" s="9">
        <v>2.8740003900294801E-2</v>
      </c>
      <c r="J2212" s="6">
        <v>2024</v>
      </c>
      <c r="K2212" s="6">
        <v>6</v>
      </c>
      <c r="L2212" s="6">
        <v>2</v>
      </c>
      <c r="M2212" s="6" t="s">
        <v>43</v>
      </c>
    </row>
    <row r="2213" spans="1:13" x14ac:dyDescent="0.2">
      <c r="A2213" s="10">
        <v>45474</v>
      </c>
      <c r="B2213" s="11" t="s">
        <v>46</v>
      </c>
      <c r="C2213" s="12">
        <v>393.09</v>
      </c>
      <c r="D2213" s="12">
        <v>396.94</v>
      </c>
      <c r="E2213" s="12">
        <v>378.09</v>
      </c>
      <c r="F2213" s="12">
        <v>386.45</v>
      </c>
      <c r="G2213" s="13">
        <v>30403033</v>
      </c>
      <c r="H2213" s="14">
        <v>-8.2888523917060003E-3</v>
      </c>
      <c r="I2213" s="14">
        <v>-8.3233959454071995E-3</v>
      </c>
      <c r="J2213" s="11">
        <v>2024</v>
      </c>
      <c r="K2213" s="11">
        <v>7</v>
      </c>
      <c r="L2213" s="11">
        <v>3</v>
      </c>
      <c r="M2213" s="11" t="s">
        <v>44</v>
      </c>
    </row>
    <row r="2214" spans="1:13" x14ac:dyDescent="0.2">
      <c r="A2214" s="5">
        <v>45475</v>
      </c>
      <c r="B2214" s="6" t="s">
        <v>46</v>
      </c>
      <c r="C2214" s="7">
        <v>382.2</v>
      </c>
      <c r="D2214" s="7">
        <v>412.32</v>
      </c>
      <c r="E2214" s="7">
        <v>383.4</v>
      </c>
      <c r="F2214" s="7">
        <v>394.79</v>
      </c>
      <c r="G2214" s="8">
        <v>54888834</v>
      </c>
      <c r="H2214" s="9">
        <v>2.1581058351662599E-2</v>
      </c>
      <c r="I2214" s="9">
        <v>2.1351484405006501E-2</v>
      </c>
      <c r="J2214" s="6">
        <v>2024</v>
      </c>
      <c r="K2214" s="6">
        <v>7</v>
      </c>
      <c r="L2214" s="6">
        <v>3</v>
      </c>
      <c r="M2214" s="6" t="s">
        <v>40</v>
      </c>
    </row>
    <row r="2215" spans="1:13" x14ac:dyDescent="0.2">
      <c r="A2215" s="10">
        <v>45476</v>
      </c>
      <c r="B2215" s="11" t="s">
        <v>46</v>
      </c>
      <c r="C2215" s="12">
        <v>395.75</v>
      </c>
      <c r="D2215" s="12">
        <v>418.94</v>
      </c>
      <c r="E2215" s="12">
        <v>389.02</v>
      </c>
      <c r="F2215" s="12">
        <v>399.54</v>
      </c>
      <c r="G2215" s="13">
        <v>58650680</v>
      </c>
      <c r="H2215" s="14">
        <v>1.20317130626408E-2</v>
      </c>
      <c r="I2215" s="14">
        <v>1.19599073926994E-2</v>
      </c>
      <c r="J2215" s="11">
        <v>2024</v>
      </c>
      <c r="K2215" s="11">
        <v>7</v>
      </c>
      <c r="L2215" s="11">
        <v>3</v>
      </c>
      <c r="M2215" s="11" t="s">
        <v>41</v>
      </c>
    </row>
    <row r="2216" spans="1:13" x14ac:dyDescent="0.2">
      <c r="A2216" s="5">
        <v>45477</v>
      </c>
      <c r="B2216" s="6" t="s">
        <v>46</v>
      </c>
      <c r="C2216" s="7">
        <v>401.02</v>
      </c>
      <c r="D2216" s="7">
        <v>423.6</v>
      </c>
      <c r="E2216" s="7">
        <v>391.15</v>
      </c>
      <c r="F2216" s="7">
        <v>403.46</v>
      </c>
      <c r="G2216" s="8">
        <v>62245611</v>
      </c>
      <c r="H2216" s="9">
        <v>9.8112829754214998E-3</v>
      </c>
      <c r="I2216" s="9">
        <v>9.7634648556184003E-3</v>
      </c>
      <c r="J2216" s="6">
        <v>2024</v>
      </c>
      <c r="K2216" s="6">
        <v>7</v>
      </c>
      <c r="L2216" s="6">
        <v>3</v>
      </c>
      <c r="M2216" s="6" t="s">
        <v>42</v>
      </c>
    </row>
    <row r="2217" spans="1:13" x14ac:dyDescent="0.2">
      <c r="A2217" s="10">
        <v>45478</v>
      </c>
      <c r="B2217" s="11" t="s">
        <v>46</v>
      </c>
      <c r="C2217" s="12">
        <v>396.87</v>
      </c>
      <c r="D2217" s="12">
        <v>417.76</v>
      </c>
      <c r="E2217" s="12">
        <v>389.02</v>
      </c>
      <c r="F2217" s="12">
        <v>403.64</v>
      </c>
      <c r="G2217" s="13">
        <v>58990435</v>
      </c>
      <c r="H2217" s="14">
        <v>4.46140881376E-4</v>
      </c>
      <c r="I2217" s="14">
        <v>4.4604139012329998E-4</v>
      </c>
      <c r="J2217" s="11">
        <v>2024</v>
      </c>
      <c r="K2217" s="11">
        <v>7</v>
      </c>
      <c r="L2217" s="11">
        <v>3</v>
      </c>
      <c r="M2217" s="11" t="s">
        <v>43</v>
      </c>
    </row>
    <row r="2218" spans="1:13" x14ac:dyDescent="0.2">
      <c r="A2218" s="5">
        <v>45481</v>
      </c>
      <c r="B2218" s="6" t="s">
        <v>46</v>
      </c>
      <c r="C2218" s="7">
        <v>406</v>
      </c>
      <c r="D2218" s="7">
        <v>431.18</v>
      </c>
      <c r="E2218" s="7">
        <v>405.96</v>
      </c>
      <c r="F2218" s="7">
        <v>417.83</v>
      </c>
      <c r="G2218" s="8">
        <v>80145043</v>
      </c>
      <c r="H2218" s="9">
        <v>3.5155088692894597E-2</v>
      </c>
      <c r="I2218" s="9">
        <v>3.4551259639543697E-2</v>
      </c>
      <c r="J2218" s="6">
        <v>2024</v>
      </c>
      <c r="K2218" s="6">
        <v>7</v>
      </c>
      <c r="L2218" s="6">
        <v>3</v>
      </c>
      <c r="M2218" s="6" t="s">
        <v>44</v>
      </c>
    </row>
    <row r="2219" spans="1:13" x14ac:dyDescent="0.2">
      <c r="A2219" s="10">
        <v>45482</v>
      </c>
      <c r="B2219" s="11" t="s">
        <v>46</v>
      </c>
      <c r="C2219" s="12">
        <v>411.42</v>
      </c>
      <c r="D2219" s="12">
        <v>426.61</v>
      </c>
      <c r="E2219" s="12">
        <v>401.19</v>
      </c>
      <c r="F2219" s="12">
        <v>415.41</v>
      </c>
      <c r="G2219" s="13">
        <v>67433597</v>
      </c>
      <c r="H2219" s="14">
        <v>-5.7918292128376E-3</v>
      </c>
      <c r="I2219" s="14">
        <v>-5.8086669011393E-3</v>
      </c>
      <c r="J2219" s="11">
        <v>2024</v>
      </c>
      <c r="K2219" s="11">
        <v>7</v>
      </c>
      <c r="L2219" s="11">
        <v>3</v>
      </c>
      <c r="M2219" s="11" t="s">
        <v>40</v>
      </c>
    </row>
    <row r="2220" spans="1:13" x14ac:dyDescent="0.2">
      <c r="A2220" s="5">
        <v>45483</v>
      </c>
      <c r="B2220" s="6" t="s">
        <v>46</v>
      </c>
      <c r="C2220" s="7">
        <v>413.23</v>
      </c>
      <c r="D2220" s="7">
        <v>407.25</v>
      </c>
      <c r="E2220" s="7">
        <v>379.7</v>
      </c>
      <c r="F2220" s="7">
        <v>392.3</v>
      </c>
      <c r="G2220" s="8">
        <v>111717287</v>
      </c>
      <c r="H2220" s="9">
        <v>-5.5631785464962301E-2</v>
      </c>
      <c r="I2220" s="9">
        <v>-5.7239131119225399E-2</v>
      </c>
      <c r="J2220" s="6">
        <v>2024</v>
      </c>
      <c r="K2220" s="6">
        <v>7</v>
      </c>
      <c r="L2220" s="6">
        <v>3</v>
      </c>
      <c r="M2220" s="6" t="s">
        <v>41</v>
      </c>
    </row>
    <row r="2221" spans="1:13" x14ac:dyDescent="0.2">
      <c r="A2221" s="10">
        <v>45484</v>
      </c>
      <c r="B2221" s="11" t="s">
        <v>46</v>
      </c>
      <c r="C2221" s="12">
        <v>392.49</v>
      </c>
      <c r="D2221" s="12">
        <v>411.99</v>
      </c>
      <c r="E2221" s="12">
        <v>394.76</v>
      </c>
      <c r="F2221" s="12">
        <v>402.48</v>
      </c>
      <c r="G2221" s="13">
        <v>126750066</v>
      </c>
      <c r="H2221" s="14">
        <v>2.5949528422125799E-2</v>
      </c>
      <c r="I2221" s="14">
        <v>2.5618552967556101E-2</v>
      </c>
      <c r="J2221" s="11">
        <v>2024</v>
      </c>
      <c r="K2221" s="11">
        <v>7</v>
      </c>
      <c r="L2221" s="11">
        <v>3</v>
      </c>
      <c r="M2221" s="11" t="s">
        <v>42</v>
      </c>
    </row>
    <row r="2222" spans="1:13" x14ac:dyDescent="0.2">
      <c r="A2222" s="5">
        <v>45485</v>
      </c>
      <c r="B2222" s="6" t="s">
        <v>46</v>
      </c>
      <c r="C2222" s="7">
        <v>398.87</v>
      </c>
      <c r="D2222" s="7">
        <v>395.48</v>
      </c>
      <c r="E2222" s="7">
        <v>385.77</v>
      </c>
      <c r="F2222" s="7">
        <v>390.28</v>
      </c>
      <c r="G2222" s="8">
        <v>29505958</v>
      </c>
      <c r="H2222" s="9">
        <v>-3.0312065195786199E-2</v>
      </c>
      <c r="I2222" s="9">
        <v>-3.0780975943313901E-2</v>
      </c>
      <c r="J2222" s="6">
        <v>2024</v>
      </c>
      <c r="K2222" s="6">
        <v>7</v>
      </c>
      <c r="L2222" s="6">
        <v>3</v>
      </c>
      <c r="M2222" s="6" t="s">
        <v>43</v>
      </c>
    </row>
    <row r="2223" spans="1:13" x14ac:dyDescent="0.2">
      <c r="A2223" s="10">
        <v>45488</v>
      </c>
      <c r="B2223" s="11" t="s">
        <v>46</v>
      </c>
      <c r="C2223" s="12">
        <v>390.68</v>
      </c>
      <c r="D2223" s="12">
        <v>384.27</v>
      </c>
      <c r="E2223" s="12">
        <v>353.27</v>
      </c>
      <c r="F2223" s="12">
        <v>370.55</v>
      </c>
      <c r="G2223" s="13">
        <v>25864759</v>
      </c>
      <c r="H2223" s="14">
        <v>-5.05534488059853E-2</v>
      </c>
      <c r="I2223" s="14">
        <v>-5.1876041842381197E-2</v>
      </c>
      <c r="J2223" s="11">
        <v>2024</v>
      </c>
      <c r="K2223" s="11">
        <v>7</v>
      </c>
      <c r="L2223" s="11">
        <v>3</v>
      </c>
      <c r="M2223" s="11" t="s">
        <v>44</v>
      </c>
    </row>
    <row r="2224" spans="1:13" x14ac:dyDescent="0.2">
      <c r="A2224" s="5">
        <v>45489</v>
      </c>
      <c r="B2224" s="6" t="s">
        <v>46</v>
      </c>
      <c r="C2224" s="7">
        <v>370.85</v>
      </c>
      <c r="D2224" s="7">
        <v>370.98</v>
      </c>
      <c r="E2224" s="7">
        <v>349.37</v>
      </c>
      <c r="F2224" s="7">
        <v>356.19</v>
      </c>
      <c r="G2224" s="8">
        <v>49889253</v>
      </c>
      <c r="H2224" s="9">
        <v>-3.8753204695722597E-2</v>
      </c>
      <c r="I2224" s="9">
        <v>-3.9524092051557297E-2</v>
      </c>
      <c r="J2224" s="6">
        <v>2024</v>
      </c>
      <c r="K2224" s="6">
        <v>7</v>
      </c>
      <c r="L2224" s="6">
        <v>3</v>
      </c>
      <c r="M2224" s="6" t="s">
        <v>40</v>
      </c>
    </row>
    <row r="2225" spans="1:13" x14ac:dyDescent="0.2">
      <c r="A2225" s="10">
        <v>45490</v>
      </c>
      <c r="B2225" s="11" t="s">
        <v>46</v>
      </c>
      <c r="C2225" s="12">
        <v>352.6</v>
      </c>
      <c r="D2225" s="12">
        <v>369.2</v>
      </c>
      <c r="E2225" s="12">
        <v>350.34</v>
      </c>
      <c r="F2225" s="12">
        <v>361.19</v>
      </c>
      <c r="G2225" s="13">
        <v>58165519</v>
      </c>
      <c r="H2225" s="14">
        <v>1.4037451921727199E-2</v>
      </c>
      <c r="I2225" s="14">
        <v>1.3939839320967699E-2</v>
      </c>
      <c r="J2225" s="11">
        <v>2024</v>
      </c>
      <c r="K2225" s="11">
        <v>7</v>
      </c>
      <c r="L2225" s="11">
        <v>3</v>
      </c>
      <c r="M2225" s="11" t="s">
        <v>41</v>
      </c>
    </row>
    <row r="2226" spans="1:13" x14ac:dyDescent="0.2">
      <c r="A2226" s="5">
        <v>45491</v>
      </c>
      <c r="B2226" s="6" t="s">
        <v>46</v>
      </c>
      <c r="C2226" s="7">
        <v>363.71</v>
      </c>
      <c r="D2226" s="7">
        <v>364.32</v>
      </c>
      <c r="E2226" s="7">
        <v>356.84</v>
      </c>
      <c r="F2226" s="7">
        <v>360.6</v>
      </c>
      <c r="G2226" s="8">
        <v>48874583</v>
      </c>
      <c r="H2226" s="9">
        <v>-1.6334892992605999E-3</v>
      </c>
      <c r="I2226" s="9">
        <v>-1.6348248975612001E-3</v>
      </c>
      <c r="J2226" s="6">
        <v>2024</v>
      </c>
      <c r="K2226" s="6">
        <v>7</v>
      </c>
      <c r="L2226" s="6">
        <v>3</v>
      </c>
      <c r="M2226" s="6" t="s">
        <v>42</v>
      </c>
    </row>
    <row r="2227" spans="1:13" x14ac:dyDescent="0.2">
      <c r="A2227" s="10">
        <v>45492</v>
      </c>
      <c r="B2227" s="11" t="s">
        <v>46</v>
      </c>
      <c r="C2227" s="12">
        <v>357.22</v>
      </c>
      <c r="D2227" s="12">
        <v>338.52</v>
      </c>
      <c r="E2227" s="12">
        <v>324.81</v>
      </c>
      <c r="F2227" s="12">
        <v>331.22</v>
      </c>
      <c r="G2227" s="13">
        <v>61750195</v>
      </c>
      <c r="H2227" s="14">
        <v>-8.1475318912922895E-2</v>
      </c>
      <c r="I2227" s="14">
        <v>-8.4986503607871994E-2</v>
      </c>
      <c r="J2227" s="11">
        <v>2024</v>
      </c>
      <c r="K2227" s="11">
        <v>7</v>
      </c>
      <c r="L2227" s="11">
        <v>3</v>
      </c>
      <c r="M2227" s="11" t="s">
        <v>43</v>
      </c>
    </row>
    <row r="2228" spans="1:13" x14ac:dyDescent="0.2">
      <c r="A2228" s="5">
        <v>45495</v>
      </c>
      <c r="B2228" s="6" t="s">
        <v>46</v>
      </c>
      <c r="C2228" s="7">
        <v>340.53</v>
      </c>
      <c r="D2228" s="7">
        <v>342.3</v>
      </c>
      <c r="E2228" s="7">
        <v>313.39999999999998</v>
      </c>
      <c r="F2228" s="7">
        <v>326.82</v>
      </c>
      <c r="G2228" s="8">
        <v>46106336</v>
      </c>
      <c r="H2228" s="9">
        <v>-1.3284221967272599E-2</v>
      </c>
      <c r="I2228" s="9">
        <v>-1.33732465377069E-2</v>
      </c>
      <c r="J2228" s="6">
        <v>2024</v>
      </c>
      <c r="K2228" s="6">
        <v>7</v>
      </c>
      <c r="L2228" s="6">
        <v>3</v>
      </c>
      <c r="M2228" s="6" t="s">
        <v>44</v>
      </c>
    </row>
    <row r="2229" spans="1:13" x14ac:dyDescent="0.2">
      <c r="A2229" s="10">
        <v>45496</v>
      </c>
      <c r="B2229" s="11" t="s">
        <v>46</v>
      </c>
      <c r="C2229" s="12">
        <v>326.38</v>
      </c>
      <c r="D2229" s="12">
        <v>356.38</v>
      </c>
      <c r="E2229" s="12">
        <v>334.76</v>
      </c>
      <c r="F2229" s="12">
        <v>343.65</v>
      </c>
      <c r="G2229" s="13">
        <v>40602830</v>
      </c>
      <c r="H2229" s="14">
        <v>5.1496236460436898E-2</v>
      </c>
      <c r="I2229" s="14">
        <v>5.0214136943976098E-2</v>
      </c>
      <c r="J2229" s="11">
        <v>2024</v>
      </c>
      <c r="K2229" s="11">
        <v>7</v>
      </c>
      <c r="L2229" s="11">
        <v>3</v>
      </c>
      <c r="M2229" s="11" t="s">
        <v>40</v>
      </c>
    </row>
    <row r="2230" spans="1:13" x14ac:dyDescent="0.2">
      <c r="A2230" s="5">
        <v>45497</v>
      </c>
      <c r="B2230" s="6" t="s">
        <v>46</v>
      </c>
      <c r="C2230" s="7">
        <v>338.71</v>
      </c>
      <c r="D2230" s="7">
        <v>343.45</v>
      </c>
      <c r="E2230" s="7">
        <v>330.66</v>
      </c>
      <c r="F2230" s="7">
        <v>338.15</v>
      </c>
      <c r="G2230" s="8">
        <v>42485198</v>
      </c>
      <c r="H2230" s="9">
        <v>-1.60046558998981E-2</v>
      </c>
      <c r="I2230" s="9">
        <v>-1.6134113546665298E-2</v>
      </c>
      <c r="J2230" s="6">
        <v>2024</v>
      </c>
      <c r="K2230" s="6">
        <v>7</v>
      </c>
      <c r="L2230" s="6">
        <v>3</v>
      </c>
      <c r="M2230" s="6" t="s">
        <v>41</v>
      </c>
    </row>
    <row r="2231" spans="1:13" x14ac:dyDescent="0.2">
      <c r="A2231" s="10">
        <v>45498</v>
      </c>
      <c r="B2231" s="11" t="s">
        <v>46</v>
      </c>
      <c r="C2231" s="12">
        <v>334.06</v>
      </c>
      <c r="D2231" s="12">
        <v>346.68</v>
      </c>
      <c r="E2231" s="12">
        <v>328.91</v>
      </c>
      <c r="F2231" s="12">
        <v>336.65</v>
      </c>
      <c r="G2231" s="13">
        <v>47085848</v>
      </c>
      <c r="H2231" s="14">
        <v>-4.4359012272660002E-3</v>
      </c>
      <c r="I2231" s="14">
        <v>-4.4457690296589997E-3</v>
      </c>
      <c r="J2231" s="11">
        <v>2024</v>
      </c>
      <c r="K2231" s="11">
        <v>7</v>
      </c>
      <c r="L2231" s="11">
        <v>3</v>
      </c>
      <c r="M2231" s="11" t="s">
        <v>42</v>
      </c>
    </row>
    <row r="2232" spans="1:13" x14ac:dyDescent="0.2">
      <c r="A2232" s="5">
        <v>45499</v>
      </c>
      <c r="B2232" s="6" t="s">
        <v>46</v>
      </c>
      <c r="C2232" s="7">
        <v>341.4</v>
      </c>
      <c r="D2232" s="7">
        <v>366.06</v>
      </c>
      <c r="E2232" s="7">
        <v>334.19</v>
      </c>
      <c r="F2232" s="7">
        <v>352.16</v>
      </c>
      <c r="G2232" s="8">
        <v>64397622</v>
      </c>
      <c r="H2232" s="9">
        <v>4.6071587702361597E-2</v>
      </c>
      <c r="I2232" s="9">
        <v>4.50418027868617E-2</v>
      </c>
      <c r="J2232" s="6">
        <v>2024</v>
      </c>
      <c r="K2232" s="6">
        <v>7</v>
      </c>
      <c r="L2232" s="6">
        <v>3</v>
      </c>
      <c r="M2232" s="6" t="s">
        <v>43</v>
      </c>
    </row>
    <row r="2233" spans="1:13" x14ac:dyDescent="0.2">
      <c r="A2233" s="10">
        <v>45502</v>
      </c>
      <c r="B2233" s="11" t="s">
        <v>46</v>
      </c>
      <c r="C2233" s="12">
        <v>350.39</v>
      </c>
      <c r="D2233" s="12">
        <v>380.51</v>
      </c>
      <c r="E2233" s="12">
        <v>353.05</v>
      </c>
      <c r="F2233" s="12">
        <v>364.67</v>
      </c>
      <c r="G2233" s="13">
        <v>43206925</v>
      </c>
      <c r="H2233" s="14">
        <v>3.5523625624715997E-2</v>
      </c>
      <c r="I2233" s="14">
        <v>3.49072172617131E-2</v>
      </c>
      <c r="J2233" s="11">
        <v>2024</v>
      </c>
      <c r="K2233" s="11">
        <v>7</v>
      </c>
      <c r="L2233" s="11">
        <v>3</v>
      </c>
      <c r="M2233" s="11" t="s">
        <v>44</v>
      </c>
    </row>
    <row r="2234" spans="1:13" x14ac:dyDescent="0.2">
      <c r="A2234" s="5">
        <v>45503</v>
      </c>
      <c r="B2234" s="6" t="s">
        <v>46</v>
      </c>
      <c r="C2234" s="7">
        <v>358.56</v>
      </c>
      <c r="D2234" s="7">
        <v>390.9</v>
      </c>
      <c r="E2234" s="7">
        <v>372.27</v>
      </c>
      <c r="F2234" s="7">
        <v>381.14</v>
      </c>
      <c r="G2234" s="8">
        <v>45848037</v>
      </c>
      <c r="H2234" s="9">
        <v>4.5164120986096901E-2</v>
      </c>
      <c r="I2234" s="9">
        <v>4.4173926660365001E-2</v>
      </c>
      <c r="J2234" s="6">
        <v>2024</v>
      </c>
      <c r="K2234" s="6">
        <v>7</v>
      </c>
      <c r="L2234" s="6">
        <v>3</v>
      </c>
      <c r="M2234" s="6" t="s">
        <v>40</v>
      </c>
    </row>
    <row r="2235" spans="1:13" x14ac:dyDescent="0.2">
      <c r="A2235" s="10">
        <v>45504</v>
      </c>
      <c r="B2235" s="11" t="s">
        <v>46</v>
      </c>
      <c r="C2235" s="12">
        <v>385.14</v>
      </c>
      <c r="D2235" s="12">
        <v>354.52</v>
      </c>
      <c r="E2235" s="12">
        <v>328.38</v>
      </c>
      <c r="F2235" s="12">
        <v>341.03</v>
      </c>
      <c r="G2235" s="13">
        <v>59328396</v>
      </c>
      <c r="H2235" s="14">
        <v>-0.10523692081649789</v>
      </c>
      <c r="I2235" s="14">
        <v>-0.1111963117468325</v>
      </c>
      <c r="J2235" s="11">
        <v>2024</v>
      </c>
      <c r="K2235" s="11">
        <v>7</v>
      </c>
      <c r="L2235" s="11">
        <v>3</v>
      </c>
      <c r="M2235" s="11" t="s">
        <v>41</v>
      </c>
    </row>
    <row r="2236" spans="1:13" x14ac:dyDescent="0.2">
      <c r="A2236" s="5">
        <v>45505</v>
      </c>
      <c r="B2236" s="6" t="s">
        <v>46</v>
      </c>
      <c r="C2236" s="7">
        <v>339.29</v>
      </c>
      <c r="D2236" s="7">
        <v>373.03</v>
      </c>
      <c r="E2236" s="7">
        <v>359.17</v>
      </c>
      <c r="F2236" s="7">
        <v>366.98</v>
      </c>
      <c r="G2236" s="8">
        <v>47105232</v>
      </c>
      <c r="H2236" s="9">
        <v>7.6093012344954997E-2</v>
      </c>
      <c r="I2236" s="9">
        <v>7.3336900703410104E-2</v>
      </c>
      <c r="J2236" s="6">
        <v>2024</v>
      </c>
      <c r="K2236" s="6">
        <v>8</v>
      </c>
      <c r="L2236" s="6">
        <v>3</v>
      </c>
      <c r="M2236" s="6" t="s">
        <v>42</v>
      </c>
    </row>
    <row r="2237" spans="1:13" x14ac:dyDescent="0.2">
      <c r="A2237" s="10">
        <v>45506</v>
      </c>
      <c r="B2237" s="11" t="s">
        <v>46</v>
      </c>
      <c r="C2237" s="12">
        <v>369.92</v>
      </c>
      <c r="D2237" s="12">
        <v>385.18</v>
      </c>
      <c r="E2237" s="12">
        <v>369.74</v>
      </c>
      <c r="F2237" s="12">
        <v>377.55</v>
      </c>
      <c r="G2237" s="13">
        <v>69897939</v>
      </c>
      <c r="H2237" s="14">
        <v>2.8802659545479298E-2</v>
      </c>
      <c r="I2237" s="14">
        <v>2.8395659592627E-2</v>
      </c>
      <c r="J2237" s="11">
        <v>2024</v>
      </c>
      <c r="K2237" s="11">
        <v>8</v>
      </c>
      <c r="L2237" s="11">
        <v>3</v>
      </c>
      <c r="M2237" s="11" t="s">
        <v>43</v>
      </c>
    </row>
    <row r="2238" spans="1:13" x14ac:dyDescent="0.2">
      <c r="A2238" s="5">
        <v>45509</v>
      </c>
      <c r="B2238" s="6" t="s">
        <v>46</v>
      </c>
      <c r="C2238" s="7">
        <v>381.89</v>
      </c>
      <c r="D2238" s="7">
        <v>426.13</v>
      </c>
      <c r="E2238" s="7">
        <v>411.15</v>
      </c>
      <c r="F2238" s="7">
        <v>418.56</v>
      </c>
      <c r="G2238" s="8">
        <v>37946267</v>
      </c>
      <c r="H2238" s="9">
        <v>0.10862137465236379</v>
      </c>
      <c r="I2238" s="9">
        <v>0.1031172385793445</v>
      </c>
      <c r="J2238" s="6">
        <v>2024</v>
      </c>
      <c r="K2238" s="6">
        <v>8</v>
      </c>
      <c r="L2238" s="6">
        <v>3</v>
      </c>
      <c r="M2238" s="6" t="s">
        <v>44</v>
      </c>
    </row>
    <row r="2239" spans="1:13" x14ac:dyDescent="0.2">
      <c r="A2239" s="10">
        <v>45510</v>
      </c>
      <c r="B2239" s="11" t="s">
        <v>46</v>
      </c>
      <c r="C2239" s="12">
        <v>419.97</v>
      </c>
      <c r="D2239" s="12">
        <v>416.49</v>
      </c>
      <c r="E2239" s="12">
        <v>399.12</v>
      </c>
      <c r="F2239" s="12">
        <v>406.31</v>
      </c>
      <c r="G2239" s="13">
        <v>35556176</v>
      </c>
      <c r="H2239" s="14">
        <v>-2.9267010703363901E-2</v>
      </c>
      <c r="I2239" s="14">
        <v>-2.9703833782574698E-2</v>
      </c>
      <c r="J2239" s="11">
        <v>2024</v>
      </c>
      <c r="K2239" s="11">
        <v>8</v>
      </c>
      <c r="L2239" s="11">
        <v>3</v>
      </c>
      <c r="M2239" s="11" t="s">
        <v>40</v>
      </c>
    </row>
    <row r="2240" spans="1:13" x14ac:dyDescent="0.2">
      <c r="A2240" s="5">
        <v>45511</v>
      </c>
      <c r="B2240" s="6" t="s">
        <v>46</v>
      </c>
      <c r="C2240" s="7">
        <v>418.27</v>
      </c>
      <c r="D2240" s="7">
        <v>389.28</v>
      </c>
      <c r="E2240" s="7">
        <v>367.9</v>
      </c>
      <c r="F2240" s="7">
        <v>378.89</v>
      </c>
      <c r="G2240" s="8">
        <v>54784741</v>
      </c>
      <c r="H2240" s="9">
        <v>-6.7485417538332801E-2</v>
      </c>
      <c r="I2240" s="9">
        <v>-6.98704895578416E-2</v>
      </c>
      <c r="J2240" s="6">
        <v>2024</v>
      </c>
      <c r="K2240" s="6">
        <v>8</v>
      </c>
      <c r="L2240" s="6">
        <v>3</v>
      </c>
      <c r="M2240" s="6" t="s">
        <v>41</v>
      </c>
    </row>
    <row r="2241" spans="1:13" x14ac:dyDescent="0.2">
      <c r="A2241" s="10">
        <v>45512</v>
      </c>
      <c r="B2241" s="11" t="s">
        <v>46</v>
      </c>
      <c r="C2241" s="12">
        <v>370.86</v>
      </c>
      <c r="D2241" s="12">
        <v>385.02</v>
      </c>
      <c r="E2241" s="12">
        <v>372.49</v>
      </c>
      <c r="F2241" s="12">
        <v>379.89</v>
      </c>
      <c r="G2241" s="13">
        <v>56447417</v>
      </c>
      <c r="H2241" s="14">
        <v>2.6392884478345E-3</v>
      </c>
      <c r="I2241" s="14">
        <v>2.6358116422639999E-3</v>
      </c>
      <c r="J2241" s="11">
        <v>2024</v>
      </c>
      <c r="K2241" s="11">
        <v>8</v>
      </c>
      <c r="L2241" s="11">
        <v>3</v>
      </c>
      <c r="M2241" s="11" t="s">
        <v>42</v>
      </c>
    </row>
    <row r="2242" spans="1:13" x14ac:dyDescent="0.2">
      <c r="A2242" s="5">
        <v>45513</v>
      </c>
      <c r="B2242" s="6" t="s">
        <v>46</v>
      </c>
      <c r="C2242" s="7">
        <v>376.07</v>
      </c>
      <c r="D2242" s="7">
        <v>381.54</v>
      </c>
      <c r="E2242" s="7">
        <v>368.06</v>
      </c>
      <c r="F2242" s="7">
        <v>376.51</v>
      </c>
      <c r="G2242" s="8">
        <v>38572329</v>
      </c>
      <c r="H2242" s="9">
        <v>-8.8973123798993994E-3</v>
      </c>
      <c r="I2242" s="9">
        <v>-8.9371298184335E-3</v>
      </c>
      <c r="J2242" s="6">
        <v>2024</v>
      </c>
      <c r="K2242" s="6">
        <v>8</v>
      </c>
      <c r="L2242" s="6">
        <v>3</v>
      </c>
      <c r="M2242" s="6" t="s">
        <v>43</v>
      </c>
    </row>
    <row r="2243" spans="1:13" x14ac:dyDescent="0.2">
      <c r="A2243" s="10">
        <v>45516</v>
      </c>
      <c r="B2243" s="11" t="s">
        <v>46</v>
      </c>
      <c r="C2243" s="12">
        <v>375.33</v>
      </c>
      <c r="D2243" s="12">
        <v>395.4</v>
      </c>
      <c r="E2243" s="12">
        <v>380.26</v>
      </c>
      <c r="F2243" s="12">
        <v>387.63</v>
      </c>
      <c r="G2243" s="13">
        <v>74821226</v>
      </c>
      <c r="H2243" s="14">
        <v>2.9534408116650201E-2</v>
      </c>
      <c r="I2243" s="14">
        <v>2.9106669090045199E-2</v>
      </c>
      <c r="J2243" s="11">
        <v>2024</v>
      </c>
      <c r="K2243" s="11">
        <v>8</v>
      </c>
      <c r="L2243" s="11">
        <v>3</v>
      </c>
      <c r="M2243" s="11" t="s">
        <v>44</v>
      </c>
    </row>
    <row r="2244" spans="1:13" x14ac:dyDescent="0.2">
      <c r="A2244" s="5">
        <v>45517</v>
      </c>
      <c r="B2244" s="6" t="s">
        <v>46</v>
      </c>
      <c r="C2244" s="7">
        <v>398.39</v>
      </c>
      <c r="D2244" s="7">
        <v>409.88</v>
      </c>
      <c r="E2244" s="7">
        <v>401.54</v>
      </c>
      <c r="F2244" s="7">
        <v>406.02</v>
      </c>
      <c r="G2244" s="8">
        <v>89077256</v>
      </c>
      <c r="H2244" s="9">
        <v>4.7442148440523101E-2</v>
      </c>
      <c r="I2244" s="9">
        <v>4.6351143069950501E-2</v>
      </c>
      <c r="J2244" s="6">
        <v>2024</v>
      </c>
      <c r="K2244" s="6">
        <v>8</v>
      </c>
      <c r="L2244" s="6">
        <v>3</v>
      </c>
      <c r="M2244" s="6" t="s">
        <v>40</v>
      </c>
    </row>
    <row r="2245" spans="1:13" x14ac:dyDescent="0.2">
      <c r="A2245" s="10">
        <v>45518</v>
      </c>
      <c r="B2245" s="11" t="s">
        <v>46</v>
      </c>
      <c r="C2245" s="12">
        <v>414.98</v>
      </c>
      <c r="D2245" s="12">
        <v>419.46</v>
      </c>
      <c r="E2245" s="12">
        <v>396.86</v>
      </c>
      <c r="F2245" s="12">
        <v>405.51</v>
      </c>
      <c r="G2245" s="13">
        <v>41415977</v>
      </c>
      <c r="H2245" s="14">
        <v>-1.2560957588294999E-3</v>
      </c>
      <c r="I2245" s="14">
        <v>-1.2568853083429999E-3</v>
      </c>
      <c r="J2245" s="11">
        <v>2024</v>
      </c>
      <c r="K2245" s="11">
        <v>8</v>
      </c>
      <c r="L2245" s="11">
        <v>3</v>
      </c>
      <c r="M2245" s="11" t="s">
        <v>41</v>
      </c>
    </row>
    <row r="2246" spans="1:13" x14ac:dyDescent="0.2">
      <c r="A2246" s="5">
        <v>45519</v>
      </c>
      <c r="B2246" s="6" t="s">
        <v>46</v>
      </c>
      <c r="C2246" s="7">
        <v>411.93</v>
      </c>
      <c r="D2246" s="7">
        <v>410.73</v>
      </c>
      <c r="E2246" s="7">
        <v>396.22</v>
      </c>
      <c r="F2246" s="7">
        <v>402.48</v>
      </c>
      <c r="G2246" s="8">
        <v>78117429</v>
      </c>
      <c r="H2246" s="9">
        <v>-7.4720722053708997E-3</v>
      </c>
      <c r="I2246" s="9">
        <v>-7.5001279807828001E-3</v>
      </c>
      <c r="J2246" s="6">
        <v>2024</v>
      </c>
      <c r="K2246" s="6">
        <v>8</v>
      </c>
      <c r="L2246" s="6">
        <v>3</v>
      </c>
      <c r="M2246" s="6" t="s">
        <v>42</v>
      </c>
    </row>
    <row r="2247" spans="1:13" x14ac:dyDescent="0.2">
      <c r="A2247" s="10">
        <v>45520</v>
      </c>
      <c r="B2247" s="11" t="s">
        <v>46</v>
      </c>
      <c r="C2247" s="12">
        <v>398.55</v>
      </c>
      <c r="D2247" s="12">
        <v>415.63</v>
      </c>
      <c r="E2247" s="12">
        <v>406.28</v>
      </c>
      <c r="F2247" s="12">
        <v>412.15</v>
      </c>
      <c r="G2247" s="13">
        <v>24468421</v>
      </c>
      <c r="H2247" s="14">
        <v>2.40260385609221E-2</v>
      </c>
      <c r="I2247" s="14">
        <v>2.3741954576173199E-2</v>
      </c>
      <c r="J2247" s="11">
        <v>2024</v>
      </c>
      <c r="K2247" s="11">
        <v>8</v>
      </c>
      <c r="L2247" s="11">
        <v>3</v>
      </c>
      <c r="M2247" s="11" t="s">
        <v>43</v>
      </c>
    </row>
    <row r="2248" spans="1:13" x14ac:dyDescent="0.2">
      <c r="A2248" s="5">
        <v>45523</v>
      </c>
      <c r="B2248" s="6" t="s">
        <v>46</v>
      </c>
      <c r="C2248" s="7">
        <v>408.72</v>
      </c>
      <c r="D2248" s="7">
        <v>421.81</v>
      </c>
      <c r="E2248" s="7">
        <v>393.72</v>
      </c>
      <c r="F2248" s="7">
        <v>408.8</v>
      </c>
      <c r="G2248" s="8">
        <v>69051781</v>
      </c>
      <c r="H2248" s="9">
        <v>-8.1281086982892999E-3</v>
      </c>
      <c r="I2248" s="9">
        <v>-8.1613218697416997E-3</v>
      </c>
      <c r="J2248" s="6">
        <v>2024</v>
      </c>
      <c r="K2248" s="6">
        <v>8</v>
      </c>
      <c r="L2248" s="6">
        <v>3</v>
      </c>
      <c r="M2248" s="6" t="s">
        <v>44</v>
      </c>
    </row>
    <row r="2249" spans="1:13" x14ac:dyDescent="0.2">
      <c r="A2249" s="10">
        <v>45524</v>
      </c>
      <c r="B2249" s="11" t="s">
        <v>46</v>
      </c>
      <c r="C2249" s="12">
        <v>404.64</v>
      </c>
      <c r="D2249" s="12">
        <v>410.73</v>
      </c>
      <c r="E2249" s="12">
        <v>395.97</v>
      </c>
      <c r="F2249" s="12">
        <v>404.09</v>
      </c>
      <c r="G2249" s="13">
        <v>38655697</v>
      </c>
      <c r="H2249" s="14">
        <v>-1.15215264187867E-2</v>
      </c>
      <c r="I2249" s="14">
        <v>-1.15884134611761E-2</v>
      </c>
      <c r="J2249" s="11">
        <v>2024</v>
      </c>
      <c r="K2249" s="11">
        <v>8</v>
      </c>
      <c r="L2249" s="11">
        <v>3</v>
      </c>
      <c r="M2249" s="11" t="s">
        <v>40</v>
      </c>
    </row>
    <row r="2250" spans="1:13" x14ac:dyDescent="0.2">
      <c r="A2250" s="5">
        <v>45525</v>
      </c>
      <c r="B2250" s="6" t="s">
        <v>46</v>
      </c>
      <c r="C2250" s="7">
        <v>400.2</v>
      </c>
      <c r="D2250" s="7">
        <v>438.65</v>
      </c>
      <c r="E2250" s="7">
        <v>406.58</v>
      </c>
      <c r="F2250" s="7">
        <v>422.6</v>
      </c>
      <c r="G2250" s="8">
        <v>67010197</v>
      </c>
      <c r="H2250" s="9">
        <v>4.5806627236506699E-2</v>
      </c>
      <c r="I2250" s="9">
        <v>4.47884797536377E-2</v>
      </c>
      <c r="J2250" s="6">
        <v>2024</v>
      </c>
      <c r="K2250" s="6">
        <v>8</v>
      </c>
      <c r="L2250" s="6">
        <v>3</v>
      </c>
      <c r="M2250" s="6" t="s">
        <v>41</v>
      </c>
    </row>
    <row r="2251" spans="1:13" x14ac:dyDescent="0.2">
      <c r="A2251" s="10">
        <v>45526</v>
      </c>
      <c r="B2251" s="11" t="s">
        <v>46</v>
      </c>
      <c r="C2251" s="12">
        <v>430.35</v>
      </c>
      <c r="D2251" s="12">
        <v>457.29</v>
      </c>
      <c r="E2251" s="12">
        <v>428.6</v>
      </c>
      <c r="F2251" s="12">
        <v>446.02</v>
      </c>
      <c r="G2251" s="13">
        <v>37473732</v>
      </c>
      <c r="H2251" s="14">
        <v>5.5418835778513899E-2</v>
      </c>
      <c r="I2251" s="14">
        <v>5.39376888820155E-2</v>
      </c>
      <c r="J2251" s="11">
        <v>2024</v>
      </c>
      <c r="K2251" s="11">
        <v>8</v>
      </c>
      <c r="L2251" s="11">
        <v>3</v>
      </c>
      <c r="M2251" s="11" t="s">
        <v>42</v>
      </c>
    </row>
    <row r="2252" spans="1:13" x14ac:dyDescent="0.2">
      <c r="A2252" s="5">
        <v>45527</v>
      </c>
      <c r="B2252" s="6" t="s">
        <v>46</v>
      </c>
      <c r="C2252" s="7">
        <v>444.68</v>
      </c>
      <c r="D2252" s="7">
        <v>484.19</v>
      </c>
      <c r="E2252" s="7">
        <v>453.39</v>
      </c>
      <c r="F2252" s="7">
        <v>467.35</v>
      </c>
      <c r="G2252" s="8">
        <v>48983168</v>
      </c>
      <c r="H2252" s="9">
        <v>4.78229675799293E-2</v>
      </c>
      <c r="I2252" s="9">
        <v>4.6714647564620598E-2</v>
      </c>
      <c r="J2252" s="6">
        <v>2024</v>
      </c>
      <c r="K2252" s="6">
        <v>8</v>
      </c>
      <c r="L2252" s="6">
        <v>3</v>
      </c>
      <c r="M2252" s="6" t="s">
        <v>43</v>
      </c>
    </row>
    <row r="2253" spans="1:13" x14ac:dyDescent="0.2">
      <c r="A2253" s="10">
        <v>45530</v>
      </c>
      <c r="B2253" s="11" t="s">
        <v>46</v>
      </c>
      <c r="C2253" s="12">
        <v>466.71</v>
      </c>
      <c r="D2253" s="12">
        <v>475.21</v>
      </c>
      <c r="E2253" s="12">
        <v>456.72</v>
      </c>
      <c r="F2253" s="12">
        <v>465.23</v>
      </c>
      <c r="G2253" s="13">
        <v>39212215</v>
      </c>
      <c r="H2253" s="14">
        <v>-4.5362148282870997E-3</v>
      </c>
      <c r="I2253" s="14">
        <v>-4.5465346712806002E-3</v>
      </c>
      <c r="J2253" s="11">
        <v>2024</v>
      </c>
      <c r="K2253" s="11">
        <v>8</v>
      </c>
      <c r="L2253" s="11">
        <v>3</v>
      </c>
      <c r="M2253" s="11" t="s">
        <v>44</v>
      </c>
    </row>
    <row r="2254" spans="1:13" x14ac:dyDescent="0.2">
      <c r="A2254" s="5">
        <v>45531</v>
      </c>
      <c r="B2254" s="6" t="s">
        <v>46</v>
      </c>
      <c r="C2254" s="7">
        <v>469.65</v>
      </c>
      <c r="D2254" s="7">
        <v>431.38</v>
      </c>
      <c r="E2254" s="7">
        <v>421.52</v>
      </c>
      <c r="F2254" s="7">
        <v>427.2</v>
      </c>
      <c r="G2254" s="8">
        <v>46892549</v>
      </c>
      <c r="H2254" s="9">
        <v>-8.1744513466457502E-2</v>
      </c>
      <c r="I2254" s="9">
        <v>-8.5279619311326701E-2</v>
      </c>
      <c r="J2254" s="6">
        <v>2024</v>
      </c>
      <c r="K2254" s="6">
        <v>8</v>
      </c>
      <c r="L2254" s="6">
        <v>3</v>
      </c>
      <c r="M2254" s="6" t="s">
        <v>40</v>
      </c>
    </row>
    <row r="2255" spans="1:13" x14ac:dyDescent="0.2">
      <c r="A2255" s="10">
        <v>45532</v>
      </c>
      <c r="B2255" s="11" t="s">
        <v>46</v>
      </c>
      <c r="C2255" s="12">
        <v>418.47</v>
      </c>
      <c r="D2255" s="12">
        <v>434.88</v>
      </c>
      <c r="E2255" s="12">
        <v>408.87</v>
      </c>
      <c r="F2255" s="12">
        <v>425.61</v>
      </c>
      <c r="G2255" s="13">
        <v>86574058</v>
      </c>
      <c r="H2255" s="14">
        <v>-3.7219101123594001E-3</v>
      </c>
      <c r="I2255" s="14">
        <v>-3.7288536539811E-3</v>
      </c>
      <c r="J2255" s="11">
        <v>2024</v>
      </c>
      <c r="K2255" s="11">
        <v>8</v>
      </c>
      <c r="L2255" s="11">
        <v>3</v>
      </c>
      <c r="M2255" s="11" t="s">
        <v>41</v>
      </c>
    </row>
    <row r="2256" spans="1:13" x14ac:dyDescent="0.2">
      <c r="A2256" s="5">
        <v>45533</v>
      </c>
      <c r="B2256" s="6" t="s">
        <v>46</v>
      </c>
      <c r="C2256" s="7">
        <v>425.88</v>
      </c>
      <c r="D2256" s="7">
        <v>426.49</v>
      </c>
      <c r="E2256" s="7">
        <v>401.69</v>
      </c>
      <c r="F2256" s="7">
        <v>413.56</v>
      </c>
      <c r="G2256" s="8">
        <v>48406866</v>
      </c>
      <c r="H2256" s="9">
        <v>-2.8312304692089001E-2</v>
      </c>
      <c r="I2256" s="9">
        <v>-2.8720827273511398E-2</v>
      </c>
      <c r="J2256" s="6">
        <v>2024</v>
      </c>
      <c r="K2256" s="6">
        <v>8</v>
      </c>
      <c r="L2256" s="6">
        <v>3</v>
      </c>
      <c r="M2256" s="6" t="s">
        <v>42</v>
      </c>
    </row>
    <row r="2257" spans="1:13" x14ac:dyDescent="0.2">
      <c r="A2257" s="10">
        <v>45534</v>
      </c>
      <c r="B2257" s="11" t="s">
        <v>46</v>
      </c>
      <c r="C2257" s="12">
        <v>407.99</v>
      </c>
      <c r="D2257" s="12">
        <v>420.03</v>
      </c>
      <c r="E2257" s="12">
        <v>405.28</v>
      </c>
      <c r="F2257" s="12">
        <v>412.34</v>
      </c>
      <c r="G2257" s="13">
        <v>94171114</v>
      </c>
      <c r="H2257" s="14">
        <v>-2.9499951639424E-3</v>
      </c>
      <c r="I2257" s="14">
        <v>-2.9543549760702999E-3</v>
      </c>
      <c r="J2257" s="11">
        <v>2024</v>
      </c>
      <c r="K2257" s="11">
        <v>8</v>
      </c>
      <c r="L2257" s="11">
        <v>3</v>
      </c>
      <c r="M2257" s="11" t="s">
        <v>43</v>
      </c>
    </row>
    <row r="2258" spans="1:13" x14ac:dyDescent="0.2">
      <c r="A2258" s="5">
        <v>45537</v>
      </c>
      <c r="B2258" s="6" t="s">
        <v>46</v>
      </c>
      <c r="C2258" s="7">
        <v>410.84</v>
      </c>
      <c r="D2258" s="7">
        <v>420.51</v>
      </c>
      <c r="E2258" s="7">
        <v>390.29</v>
      </c>
      <c r="F2258" s="7">
        <v>402.1</v>
      </c>
      <c r="G2258" s="8">
        <v>44535171</v>
      </c>
      <c r="H2258" s="9">
        <v>-2.48338749575591E-2</v>
      </c>
      <c r="I2258" s="9">
        <v>-2.5147437839193602E-2</v>
      </c>
      <c r="J2258" s="6">
        <v>2024</v>
      </c>
      <c r="K2258" s="6">
        <v>9</v>
      </c>
      <c r="L2258" s="6">
        <v>3</v>
      </c>
      <c r="M2258" s="6" t="s">
        <v>44</v>
      </c>
    </row>
    <row r="2259" spans="1:13" x14ac:dyDescent="0.2">
      <c r="A2259" s="10">
        <v>45538</v>
      </c>
      <c r="B2259" s="11" t="s">
        <v>46</v>
      </c>
      <c r="C2259" s="12">
        <v>399.2</v>
      </c>
      <c r="D2259" s="12">
        <v>409.59</v>
      </c>
      <c r="E2259" s="12">
        <v>389.72</v>
      </c>
      <c r="F2259" s="12">
        <v>402.7</v>
      </c>
      <c r="G2259" s="13">
        <v>78222115</v>
      </c>
      <c r="H2259" s="14">
        <v>1.4921661278287999E-3</v>
      </c>
      <c r="I2259" s="14">
        <v>1.4910539541800999E-3</v>
      </c>
      <c r="J2259" s="11">
        <v>2024</v>
      </c>
      <c r="K2259" s="11">
        <v>9</v>
      </c>
      <c r="L2259" s="11">
        <v>3</v>
      </c>
      <c r="M2259" s="11" t="s">
        <v>40</v>
      </c>
    </row>
    <row r="2260" spans="1:13" x14ac:dyDescent="0.2">
      <c r="A2260" s="5">
        <v>45539</v>
      </c>
      <c r="B2260" s="6" t="s">
        <v>46</v>
      </c>
      <c r="C2260" s="7">
        <v>399.54</v>
      </c>
      <c r="D2260" s="7">
        <v>401.93</v>
      </c>
      <c r="E2260" s="7">
        <v>366.87</v>
      </c>
      <c r="F2260" s="7">
        <v>386.82</v>
      </c>
      <c r="G2260" s="8">
        <v>30701613</v>
      </c>
      <c r="H2260" s="9">
        <v>-3.9433821703501397E-2</v>
      </c>
      <c r="I2260" s="9">
        <v>-4.02323993068247E-2</v>
      </c>
      <c r="J2260" s="6">
        <v>2024</v>
      </c>
      <c r="K2260" s="6">
        <v>9</v>
      </c>
      <c r="L2260" s="6">
        <v>3</v>
      </c>
      <c r="M2260" s="6" t="s">
        <v>41</v>
      </c>
    </row>
    <row r="2261" spans="1:13" x14ac:dyDescent="0.2">
      <c r="A2261" s="10">
        <v>45540</v>
      </c>
      <c r="B2261" s="11" t="s">
        <v>46</v>
      </c>
      <c r="C2261" s="12">
        <v>387.89</v>
      </c>
      <c r="D2261" s="12">
        <v>381.55</v>
      </c>
      <c r="E2261" s="12">
        <v>356.62</v>
      </c>
      <c r="F2261" s="12">
        <v>367.92</v>
      </c>
      <c r="G2261" s="13">
        <v>45881880</v>
      </c>
      <c r="H2261" s="14">
        <v>-4.8859934853420099E-2</v>
      </c>
      <c r="I2261" s="14">
        <v>-5.0093945318915298E-2</v>
      </c>
      <c r="J2261" s="11">
        <v>2024</v>
      </c>
      <c r="K2261" s="11">
        <v>9</v>
      </c>
      <c r="L2261" s="11">
        <v>3</v>
      </c>
      <c r="M2261" s="11" t="s">
        <v>42</v>
      </c>
    </row>
    <row r="2262" spans="1:13" x14ac:dyDescent="0.2">
      <c r="A2262" s="5">
        <v>45541</v>
      </c>
      <c r="B2262" s="6" t="s">
        <v>46</v>
      </c>
      <c r="C2262" s="7">
        <v>368.92</v>
      </c>
      <c r="D2262" s="7">
        <v>392.88</v>
      </c>
      <c r="E2262" s="7">
        <v>384.34</v>
      </c>
      <c r="F2262" s="7">
        <v>387.71</v>
      </c>
      <c r="G2262" s="8">
        <v>42571712</v>
      </c>
      <c r="H2262" s="9">
        <v>5.3788867145031498E-2</v>
      </c>
      <c r="I2262" s="9">
        <v>5.2392114251602701E-2</v>
      </c>
      <c r="J2262" s="6">
        <v>2024</v>
      </c>
      <c r="K2262" s="6">
        <v>9</v>
      </c>
      <c r="L2262" s="6">
        <v>3</v>
      </c>
      <c r="M2262" s="6" t="s">
        <v>43</v>
      </c>
    </row>
    <row r="2263" spans="1:13" x14ac:dyDescent="0.2">
      <c r="A2263" s="10">
        <v>45544</v>
      </c>
      <c r="B2263" s="11" t="s">
        <v>46</v>
      </c>
      <c r="C2263" s="12">
        <v>386.66</v>
      </c>
      <c r="D2263" s="12">
        <v>388.94</v>
      </c>
      <c r="E2263" s="12">
        <v>360.47</v>
      </c>
      <c r="F2263" s="12">
        <v>373.49</v>
      </c>
      <c r="G2263" s="13">
        <v>79307657</v>
      </c>
      <c r="H2263" s="14">
        <v>-3.6676897681256398E-2</v>
      </c>
      <c r="I2263" s="14">
        <v>-3.7366407030536099E-2</v>
      </c>
      <c r="J2263" s="11">
        <v>2024</v>
      </c>
      <c r="K2263" s="11">
        <v>9</v>
      </c>
      <c r="L2263" s="11">
        <v>3</v>
      </c>
      <c r="M2263" s="11" t="s">
        <v>44</v>
      </c>
    </row>
    <row r="2264" spans="1:13" x14ac:dyDescent="0.2">
      <c r="A2264" s="5">
        <v>45545</v>
      </c>
      <c r="B2264" s="6" t="s">
        <v>46</v>
      </c>
      <c r="C2264" s="7">
        <v>375.19</v>
      </c>
      <c r="D2264" s="7">
        <v>383.45</v>
      </c>
      <c r="E2264" s="7">
        <v>361.18</v>
      </c>
      <c r="F2264" s="7">
        <v>374.37</v>
      </c>
      <c r="G2264" s="8">
        <v>52857395</v>
      </c>
      <c r="H2264" s="9">
        <v>2.3561541138985001E-3</v>
      </c>
      <c r="I2264" s="9">
        <v>2.3533827351375999E-3</v>
      </c>
      <c r="J2264" s="6">
        <v>2024</v>
      </c>
      <c r="K2264" s="6">
        <v>9</v>
      </c>
      <c r="L2264" s="6">
        <v>3</v>
      </c>
      <c r="M2264" s="6" t="s">
        <v>40</v>
      </c>
    </row>
    <row r="2265" spans="1:13" x14ac:dyDescent="0.2">
      <c r="A2265" s="10">
        <v>45546</v>
      </c>
      <c r="B2265" s="11" t="s">
        <v>46</v>
      </c>
      <c r="C2265" s="12">
        <v>370.37</v>
      </c>
      <c r="D2265" s="12">
        <v>404.45</v>
      </c>
      <c r="E2265" s="12">
        <v>372.26</v>
      </c>
      <c r="F2265" s="12">
        <v>390.2</v>
      </c>
      <c r="G2265" s="13">
        <v>26724962</v>
      </c>
      <c r="H2265" s="14">
        <v>4.2284371076742197E-2</v>
      </c>
      <c r="I2265" s="14">
        <v>4.1414815001138097E-2</v>
      </c>
      <c r="J2265" s="11">
        <v>2024</v>
      </c>
      <c r="K2265" s="11">
        <v>9</v>
      </c>
      <c r="L2265" s="11">
        <v>3</v>
      </c>
      <c r="M2265" s="11" t="s">
        <v>41</v>
      </c>
    </row>
    <row r="2266" spans="1:13" x14ac:dyDescent="0.2">
      <c r="A2266" s="5">
        <v>45547</v>
      </c>
      <c r="B2266" s="6" t="s">
        <v>46</v>
      </c>
      <c r="C2266" s="7">
        <v>393.47</v>
      </c>
      <c r="D2266" s="7">
        <v>410.88</v>
      </c>
      <c r="E2266" s="7">
        <v>400.55</v>
      </c>
      <c r="F2266" s="7">
        <v>406.03</v>
      </c>
      <c r="G2266" s="8">
        <v>33750124</v>
      </c>
      <c r="H2266" s="9">
        <v>4.0568939005638002E-2</v>
      </c>
      <c r="I2266" s="9">
        <v>3.9767620308485803E-2</v>
      </c>
      <c r="J2266" s="6">
        <v>2024</v>
      </c>
      <c r="K2266" s="6">
        <v>9</v>
      </c>
      <c r="L2266" s="6">
        <v>3</v>
      </c>
      <c r="M2266" s="6" t="s">
        <v>42</v>
      </c>
    </row>
    <row r="2267" spans="1:13" x14ac:dyDescent="0.2">
      <c r="A2267" s="10">
        <v>45548</v>
      </c>
      <c r="B2267" s="11" t="s">
        <v>46</v>
      </c>
      <c r="C2267" s="12">
        <v>405.01</v>
      </c>
      <c r="D2267" s="12">
        <v>438.39</v>
      </c>
      <c r="E2267" s="12">
        <v>403.61</v>
      </c>
      <c r="F2267" s="12">
        <v>420.45</v>
      </c>
      <c r="G2267" s="13">
        <v>36900471</v>
      </c>
      <c r="H2267" s="14">
        <v>3.5514617146516297E-2</v>
      </c>
      <c r="I2267" s="14">
        <v>3.4898517781410301E-2</v>
      </c>
      <c r="J2267" s="11">
        <v>2024</v>
      </c>
      <c r="K2267" s="11">
        <v>9</v>
      </c>
      <c r="L2267" s="11">
        <v>3</v>
      </c>
      <c r="M2267" s="11" t="s">
        <v>43</v>
      </c>
    </row>
    <row r="2268" spans="1:13" x14ac:dyDescent="0.2">
      <c r="A2268" s="5">
        <v>45551</v>
      </c>
      <c r="B2268" s="6" t="s">
        <v>46</v>
      </c>
      <c r="C2268" s="7">
        <v>417.95</v>
      </c>
      <c r="D2268" s="7">
        <v>436.34</v>
      </c>
      <c r="E2268" s="7">
        <v>409.58</v>
      </c>
      <c r="F2268" s="7">
        <v>426.69</v>
      </c>
      <c r="G2268" s="8">
        <v>66170721</v>
      </c>
      <c r="H2268" s="9">
        <v>1.48412415269354E-2</v>
      </c>
      <c r="I2268" s="9">
        <v>1.47321879713393E-2</v>
      </c>
      <c r="J2268" s="6">
        <v>2024</v>
      </c>
      <c r="K2268" s="6">
        <v>9</v>
      </c>
      <c r="L2268" s="6">
        <v>3</v>
      </c>
      <c r="M2268" s="6" t="s">
        <v>44</v>
      </c>
    </row>
    <row r="2269" spans="1:13" x14ac:dyDescent="0.2">
      <c r="A2269" s="10">
        <v>45552</v>
      </c>
      <c r="B2269" s="11" t="s">
        <v>46</v>
      </c>
      <c r="C2269" s="12">
        <v>422.52</v>
      </c>
      <c r="D2269" s="12">
        <v>451.22</v>
      </c>
      <c r="E2269" s="12">
        <v>430.52</v>
      </c>
      <c r="F2269" s="12">
        <v>440.56</v>
      </c>
      <c r="G2269" s="13">
        <v>63658015</v>
      </c>
      <c r="H2269" s="14">
        <v>3.2506034826220498E-2</v>
      </c>
      <c r="I2269" s="14">
        <v>3.19888907039797E-2</v>
      </c>
      <c r="J2269" s="11">
        <v>2024</v>
      </c>
      <c r="K2269" s="11">
        <v>9</v>
      </c>
      <c r="L2269" s="11">
        <v>3</v>
      </c>
      <c r="M2269" s="11" t="s">
        <v>40</v>
      </c>
    </row>
    <row r="2270" spans="1:13" x14ac:dyDescent="0.2">
      <c r="A2270" s="5">
        <v>45553</v>
      </c>
      <c r="B2270" s="6" t="s">
        <v>46</v>
      </c>
      <c r="C2270" s="7">
        <v>439.25</v>
      </c>
      <c r="D2270" s="7">
        <v>486.34</v>
      </c>
      <c r="E2270" s="7">
        <v>453.16</v>
      </c>
      <c r="F2270" s="7">
        <v>467.12</v>
      </c>
      <c r="G2270" s="8">
        <v>45691083</v>
      </c>
      <c r="H2270" s="9">
        <v>6.0286907572180803E-2</v>
      </c>
      <c r="I2270" s="9">
        <v>5.8539539021055999E-2</v>
      </c>
      <c r="J2270" s="6">
        <v>2024</v>
      </c>
      <c r="K2270" s="6">
        <v>9</v>
      </c>
      <c r="L2270" s="6">
        <v>3</v>
      </c>
      <c r="M2270" s="6" t="s">
        <v>41</v>
      </c>
    </row>
    <row r="2271" spans="1:13" x14ac:dyDescent="0.2">
      <c r="A2271" s="10">
        <v>45554</v>
      </c>
      <c r="B2271" s="11" t="s">
        <v>46</v>
      </c>
      <c r="C2271" s="12">
        <v>477.86</v>
      </c>
      <c r="D2271" s="12">
        <v>491.19</v>
      </c>
      <c r="E2271" s="12">
        <v>462.15</v>
      </c>
      <c r="F2271" s="12">
        <v>476.44</v>
      </c>
      <c r="G2271" s="13">
        <v>42413642</v>
      </c>
      <c r="H2271" s="14">
        <v>1.9952046583318901E-2</v>
      </c>
      <c r="I2271" s="14">
        <v>1.97556130374178E-2</v>
      </c>
      <c r="J2271" s="11">
        <v>2024</v>
      </c>
      <c r="K2271" s="11">
        <v>9</v>
      </c>
      <c r="L2271" s="11">
        <v>3</v>
      </c>
      <c r="M2271" s="11" t="s">
        <v>42</v>
      </c>
    </row>
    <row r="2272" spans="1:13" x14ac:dyDescent="0.2">
      <c r="A2272" s="5">
        <v>45555</v>
      </c>
      <c r="B2272" s="6" t="s">
        <v>46</v>
      </c>
      <c r="C2272" s="7">
        <v>476.07</v>
      </c>
      <c r="D2272" s="7">
        <v>454.9</v>
      </c>
      <c r="E2272" s="7">
        <v>428.08</v>
      </c>
      <c r="F2272" s="7">
        <v>442.94</v>
      </c>
      <c r="G2272" s="8">
        <v>61987916</v>
      </c>
      <c r="H2272" s="9">
        <v>-7.0313155906305005E-2</v>
      </c>
      <c r="I2272" s="9">
        <v>-7.2907476321000905E-2</v>
      </c>
      <c r="J2272" s="6">
        <v>2024</v>
      </c>
      <c r="K2272" s="6">
        <v>9</v>
      </c>
      <c r="L2272" s="6">
        <v>3</v>
      </c>
      <c r="M2272" s="6" t="s">
        <v>43</v>
      </c>
    </row>
    <row r="2273" spans="1:13" x14ac:dyDescent="0.2">
      <c r="A2273" s="10">
        <v>45558</v>
      </c>
      <c r="B2273" s="11" t="s">
        <v>46</v>
      </c>
      <c r="C2273" s="12">
        <v>436.72</v>
      </c>
      <c r="D2273" s="12">
        <v>449.68</v>
      </c>
      <c r="E2273" s="12">
        <v>421.92</v>
      </c>
      <c r="F2273" s="12">
        <v>434.48</v>
      </c>
      <c r="G2273" s="13">
        <v>35629219</v>
      </c>
      <c r="H2273" s="14">
        <v>-1.9099652323113701E-2</v>
      </c>
      <c r="I2273" s="14">
        <v>-1.9284406965109298E-2</v>
      </c>
      <c r="J2273" s="11">
        <v>2024</v>
      </c>
      <c r="K2273" s="11">
        <v>9</v>
      </c>
      <c r="L2273" s="11">
        <v>3</v>
      </c>
      <c r="M2273" s="11" t="s">
        <v>44</v>
      </c>
    </row>
    <row r="2274" spans="1:13" x14ac:dyDescent="0.2">
      <c r="A2274" s="5">
        <v>45559</v>
      </c>
      <c r="B2274" s="6" t="s">
        <v>46</v>
      </c>
      <c r="C2274" s="7">
        <v>439.38</v>
      </c>
      <c r="D2274" s="7">
        <v>458.27</v>
      </c>
      <c r="E2274" s="7">
        <v>436.25</v>
      </c>
      <c r="F2274" s="7">
        <v>448.09</v>
      </c>
      <c r="G2274" s="8">
        <v>57358652</v>
      </c>
      <c r="H2274" s="9">
        <v>3.1324802062235202E-2</v>
      </c>
      <c r="I2274" s="9">
        <v>3.0844191369270101E-2</v>
      </c>
      <c r="J2274" s="6">
        <v>2024</v>
      </c>
      <c r="K2274" s="6">
        <v>9</v>
      </c>
      <c r="L2274" s="6">
        <v>3</v>
      </c>
      <c r="M2274" s="6" t="s">
        <v>40</v>
      </c>
    </row>
    <row r="2275" spans="1:13" x14ac:dyDescent="0.2">
      <c r="A2275" s="10">
        <v>45560</v>
      </c>
      <c r="B2275" s="11" t="s">
        <v>46</v>
      </c>
      <c r="C2275" s="12">
        <v>445.49</v>
      </c>
      <c r="D2275" s="12">
        <v>455.19</v>
      </c>
      <c r="E2275" s="12">
        <v>423.28</v>
      </c>
      <c r="F2275" s="12">
        <v>437.75</v>
      </c>
      <c r="G2275" s="13">
        <v>55911965</v>
      </c>
      <c r="H2275" s="14">
        <v>-2.3075721395255301E-2</v>
      </c>
      <c r="I2275" s="14">
        <v>-2.3346133929898798E-2</v>
      </c>
      <c r="J2275" s="11">
        <v>2024</v>
      </c>
      <c r="K2275" s="11">
        <v>9</v>
      </c>
      <c r="L2275" s="11">
        <v>3</v>
      </c>
      <c r="M2275" s="11" t="s">
        <v>41</v>
      </c>
    </row>
    <row r="2276" spans="1:13" x14ac:dyDescent="0.2">
      <c r="A2276" s="5">
        <v>45561</v>
      </c>
      <c r="B2276" s="6" t="s">
        <v>46</v>
      </c>
      <c r="C2276" s="7">
        <v>439.28</v>
      </c>
      <c r="D2276" s="7">
        <v>480.23</v>
      </c>
      <c r="E2276" s="7">
        <v>456.17</v>
      </c>
      <c r="F2276" s="7">
        <v>468.87</v>
      </c>
      <c r="G2276" s="8">
        <v>46046240</v>
      </c>
      <c r="H2276" s="9">
        <v>7.1090805254140493E-2</v>
      </c>
      <c r="I2276" s="9">
        <v>6.8677573356250701E-2</v>
      </c>
      <c r="J2276" s="6">
        <v>2024</v>
      </c>
      <c r="K2276" s="6">
        <v>9</v>
      </c>
      <c r="L2276" s="6">
        <v>3</v>
      </c>
      <c r="M2276" s="6" t="s">
        <v>42</v>
      </c>
    </row>
    <row r="2277" spans="1:13" x14ac:dyDescent="0.2">
      <c r="A2277" s="10">
        <v>45562</v>
      </c>
      <c r="B2277" s="11" t="s">
        <v>46</v>
      </c>
      <c r="C2277" s="12">
        <v>465.38</v>
      </c>
      <c r="D2277" s="12">
        <v>477.72</v>
      </c>
      <c r="E2277" s="12">
        <v>459.84</v>
      </c>
      <c r="F2277" s="12">
        <v>468.75</v>
      </c>
      <c r="G2277" s="13">
        <v>56335584</v>
      </c>
      <c r="H2277" s="14">
        <v>-2.5593448077280002E-4</v>
      </c>
      <c r="I2277" s="14">
        <v>-2.5596723759119998E-4</v>
      </c>
      <c r="J2277" s="11">
        <v>2024</v>
      </c>
      <c r="K2277" s="11">
        <v>9</v>
      </c>
      <c r="L2277" s="11">
        <v>3</v>
      </c>
      <c r="M2277" s="11" t="s">
        <v>43</v>
      </c>
    </row>
    <row r="2278" spans="1:13" x14ac:dyDescent="0.2">
      <c r="A2278" s="5">
        <v>45565</v>
      </c>
      <c r="B2278" s="6" t="s">
        <v>46</v>
      </c>
      <c r="C2278" s="7">
        <v>476.13</v>
      </c>
      <c r="D2278" s="7">
        <v>480.37</v>
      </c>
      <c r="E2278" s="7">
        <v>463.57</v>
      </c>
      <c r="F2278" s="7">
        <v>471.49</v>
      </c>
      <c r="G2278" s="8">
        <v>51555108</v>
      </c>
      <c r="H2278" s="9">
        <v>5.8453333333331999E-3</v>
      </c>
      <c r="I2278" s="9">
        <v>5.8283156562381998E-3</v>
      </c>
      <c r="J2278" s="6">
        <v>2024</v>
      </c>
      <c r="K2278" s="6">
        <v>9</v>
      </c>
      <c r="L2278" s="6">
        <v>3</v>
      </c>
      <c r="M2278" s="6" t="s">
        <v>44</v>
      </c>
    </row>
    <row r="2279" spans="1:13" x14ac:dyDescent="0.2">
      <c r="A2279" s="10">
        <v>45566</v>
      </c>
      <c r="B2279" s="11" t="s">
        <v>46</v>
      </c>
      <c r="C2279" s="12">
        <v>468.07</v>
      </c>
      <c r="D2279" s="12">
        <v>503.51</v>
      </c>
      <c r="E2279" s="12">
        <v>487.14</v>
      </c>
      <c r="F2279" s="12">
        <v>494.87</v>
      </c>
      <c r="G2279" s="13">
        <v>58046757</v>
      </c>
      <c r="H2279" s="14">
        <v>4.9587477995291597E-2</v>
      </c>
      <c r="I2279" s="14">
        <v>4.8397208872889098E-2</v>
      </c>
      <c r="J2279" s="11">
        <v>2024</v>
      </c>
      <c r="K2279" s="11">
        <v>10</v>
      </c>
      <c r="L2279" s="11">
        <v>4</v>
      </c>
      <c r="M2279" s="11" t="s">
        <v>40</v>
      </c>
    </row>
    <row r="2280" spans="1:13" x14ac:dyDescent="0.2">
      <c r="A2280" s="5">
        <v>45567</v>
      </c>
      <c r="B2280" s="6" t="s">
        <v>46</v>
      </c>
      <c r="C2280" s="7">
        <v>503.36</v>
      </c>
      <c r="D2280" s="7">
        <v>506.62</v>
      </c>
      <c r="E2280" s="7">
        <v>473.81</v>
      </c>
      <c r="F2280" s="7">
        <v>492.32</v>
      </c>
      <c r="G2280" s="8">
        <v>33508271</v>
      </c>
      <c r="H2280" s="9">
        <v>-5.1528684300926999E-3</v>
      </c>
      <c r="I2280" s="9">
        <v>-5.1661902400161998E-3</v>
      </c>
      <c r="J2280" s="6">
        <v>2024</v>
      </c>
      <c r="K2280" s="6">
        <v>10</v>
      </c>
      <c r="L2280" s="6">
        <v>4</v>
      </c>
      <c r="M2280" s="6" t="s">
        <v>41</v>
      </c>
    </row>
    <row r="2281" spans="1:13" x14ac:dyDescent="0.2">
      <c r="A2281" s="10">
        <v>45568</v>
      </c>
      <c r="B2281" s="11" t="s">
        <v>46</v>
      </c>
      <c r="C2281" s="12">
        <v>485.98</v>
      </c>
      <c r="D2281" s="12">
        <v>510.61</v>
      </c>
      <c r="E2281" s="12">
        <v>484.11</v>
      </c>
      <c r="F2281" s="12">
        <v>497.05</v>
      </c>
      <c r="G2281" s="13">
        <v>60121865</v>
      </c>
      <c r="H2281" s="14">
        <v>9.6075723106923E-3</v>
      </c>
      <c r="I2281" s="14">
        <v>9.5617130844224997E-3</v>
      </c>
      <c r="J2281" s="11">
        <v>2024</v>
      </c>
      <c r="K2281" s="11">
        <v>10</v>
      </c>
      <c r="L2281" s="11">
        <v>4</v>
      </c>
      <c r="M2281" s="11" t="s">
        <v>42</v>
      </c>
    </row>
    <row r="2282" spans="1:13" x14ac:dyDescent="0.2">
      <c r="A2282" s="5">
        <v>45569</v>
      </c>
      <c r="B2282" s="6" t="s">
        <v>46</v>
      </c>
      <c r="C2282" s="7">
        <v>495.26</v>
      </c>
      <c r="D2282" s="7">
        <v>540.89</v>
      </c>
      <c r="E2282" s="7">
        <v>499.52</v>
      </c>
      <c r="F2282" s="7">
        <v>516.9</v>
      </c>
      <c r="G2282" s="8">
        <v>68033715</v>
      </c>
      <c r="H2282" s="9">
        <v>3.99356201589375E-2</v>
      </c>
      <c r="I2282" s="9">
        <v>3.9158807543839297E-2</v>
      </c>
      <c r="J2282" s="6">
        <v>2024</v>
      </c>
      <c r="K2282" s="6">
        <v>10</v>
      </c>
      <c r="L2282" s="6">
        <v>4</v>
      </c>
      <c r="M2282" s="6" t="s">
        <v>43</v>
      </c>
    </row>
    <row r="2283" spans="1:13" x14ac:dyDescent="0.2">
      <c r="A2283" s="10">
        <v>45572</v>
      </c>
      <c r="B2283" s="11" t="s">
        <v>46</v>
      </c>
      <c r="C2283" s="12">
        <v>525.79</v>
      </c>
      <c r="D2283" s="12">
        <v>509.96</v>
      </c>
      <c r="E2283" s="12">
        <v>475.2</v>
      </c>
      <c r="F2283" s="12">
        <v>487.8</v>
      </c>
      <c r="G2283" s="13">
        <v>55053664</v>
      </c>
      <c r="H2283" s="14">
        <v>-5.6297156123041002E-2</v>
      </c>
      <c r="I2283" s="14">
        <v>-5.79439464201736E-2</v>
      </c>
      <c r="J2283" s="11">
        <v>2024</v>
      </c>
      <c r="K2283" s="11">
        <v>10</v>
      </c>
      <c r="L2283" s="11">
        <v>4</v>
      </c>
      <c r="M2283" s="11" t="s">
        <v>44</v>
      </c>
    </row>
    <row r="2284" spans="1:13" x14ac:dyDescent="0.2">
      <c r="A2284" s="5">
        <v>45573</v>
      </c>
      <c r="B2284" s="6" t="s">
        <v>46</v>
      </c>
      <c r="C2284" s="7">
        <v>488.8</v>
      </c>
      <c r="D2284" s="7">
        <v>501.87</v>
      </c>
      <c r="E2284" s="7">
        <v>467.31</v>
      </c>
      <c r="F2284" s="7">
        <v>483.26</v>
      </c>
      <c r="G2284" s="8">
        <v>59882706</v>
      </c>
      <c r="H2284" s="9">
        <v>-9.3070930709308001E-3</v>
      </c>
      <c r="I2284" s="9">
        <v>-9.3506746845120007E-3</v>
      </c>
      <c r="J2284" s="6">
        <v>2024</v>
      </c>
      <c r="K2284" s="6">
        <v>10</v>
      </c>
      <c r="L2284" s="6">
        <v>4</v>
      </c>
      <c r="M2284" s="6" t="s">
        <v>40</v>
      </c>
    </row>
    <row r="2285" spans="1:13" x14ac:dyDescent="0.2">
      <c r="A2285" s="10">
        <v>45574</v>
      </c>
      <c r="B2285" s="11" t="s">
        <v>46</v>
      </c>
      <c r="C2285" s="12">
        <v>496.74</v>
      </c>
      <c r="D2285" s="12">
        <v>510.76</v>
      </c>
      <c r="E2285" s="12">
        <v>492.22</v>
      </c>
      <c r="F2285" s="12">
        <v>501.12</v>
      </c>
      <c r="G2285" s="13">
        <v>48378098</v>
      </c>
      <c r="H2285" s="14">
        <v>3.6957331457186701E-2</v>
      </c>
      <c r="I2285" s="14">
        <v>3.6290782265075698E-2</v>
      </c>
      <c r="J2285" s="11">
        <v>2024</v>
      </c>
      <c r="K2285" s="11">
        <v>10</v>
      </c>
      <c r="L2285" s="11">
        <v>4</v>
      </c>
      <c r="M2285" s="11" t="s">
        <v>41</v>
      </c>
    </row>
    <row r="2286" spans="1:13" x14ac:dyDescent="0.2">
      <c r="A2286" s="5">
        <v>45575</v>
      </c>
      <c r="B2286" s="6" t="s">
        <v>46</v>
      </c>
      <c r="C2286" s="7">
        <v>499.46</v>
      </c>
      <c r="D2286" s="7">
        <v>520.11</v>
      </c>
      <c r="E2286" s="7">
        <v>483.9</v>
      </c>
      <c r="F2286" s="7">
        <v>503.64</v>
      </c>
      <c r="G2286" s="8">
        <v>65328133</v>
      </c>
      <c r="H2286" s="9">
        <v>5.0287356321838004E-3</v>
      </c>
      <c r="I2286" s="9">
        <v>5.0161337711160997E-3</v>
      </c>
      <c r="J2286" s="6">
        <v>2024</v>
      </c>
      <c r="K2286" s="6">
        <v>10</v>
      </c>
      <c r="L2286" s="6">
        <v>4</v>
      </c>
      <c r="M2286" s="6" t="s">
        <v>42</v>
      </c>
    </row>
    <row r="2287" spans="1:13" x14ac:dyDescent="0.2">
      <c r="A2287" s="10">
        <v>45576</v>
      </c>
      <c r="B2287" s="11" t="s">
        <v>46</v>
      </c>
      <c r="C2287" s="12">
        <v>505.23</v>
      </c>
      <c r="D2287" s="12">
        <v>540.49</v>
      </c>
      <c r="E2287" s="12">
        <v>529.6</v>
      </c>
      <c r="F2287" s="12">
        <v>536.08000000000004</v>
      </c>
      <c r="G2287" s="13">
        <v>50988348</v>
      </c>
      <c r="H2287" s="14">
        <v>6.4411087284568402E-2</v>
      </c>
      <c r="I2287" s="14">
        <v>6.2421676531415497E-2</v>
      </c>
      <c r="J2287" s="11">
        <v>2024</v>
      </c>
      <c r="K2287" s="11">
        <v>10</v>
      </c>
      <c r="L2287" s="11">
        <v>4</v>
      </c>
      <c r="M2287" s="11" t="s">
        <v>43</v>
      </c>
    </row>
    <row r="2288" spans="1:13" x14ac:dyDescent="0.2">
      <c r="A2288" s="5">
        <v>45579</v>
      </c>
      <c r="B2288" s="6" t="s">
        <v>46</v>
      </c>
      <c r="C2288" s="7">
        <v>548.62</v>
      </c>
      <c r="D2288" s="7">
        <v>526.62</v>
      </c>
      <c r="E2288" s="7">
        <v>480.48</v>
      </c>
      <c r="F2288" s="7">
        <v>503.75</v>
      </c>
      <c r="G2288" s="8">
        <v>35432894</v>
      </c>
      <c r="H2288" s="9">
        <v>-6.0308162960752101E-2</v>
      </c>
      <c r="I2288" s="9">
        <v>-6.2203290404022497E-2</v>
      </c>
      <c r="J2288" s="6">
        <v>2024</v>
      </c>
      <c r="K2288" s="6">
        <v>10</v>
      </c>
      <c r="L2288" s="6">
        <v>4</v>
      </c>
      <c r="M2288" s="6" t="s">
        <v>44</v>
      </c>
    </row>
    <row r="2289" spans="1:13" x14ac:dyDescent="0.2">
      <c r="A2289" s="10">
        <v>45580</v>
      </c>
      <c r="B2289" s="11" t="s">
        <v>46</v>
      </c>
      <c r="C2289" s="12">
        <v>494.39</v>
      </c>
      <c r="D2289" s="12">
        <v>487.58</v>
      </c>
      <c r="E2289" s="12">
        <v>456.5</v>
      </c>
      <c r="F2289" s="12">
        <v>471.17</v>
      </c>
      <c r="G2289" s="13">
        <v>63949125</v>
      </c>
      <c r="H2289" s="14">
        <v>-6.4674937965260401E-2</v>
      </c>
      <c r="I2289" s="14">
        <v>-6.6861150182957602E-2</v>
      </c>
      <c r="J2289" s="11">
        <v>2024</v>
      </c>
      <c r="K2289" s="11">
        <v>10</v>
      </c>
      <c r="L2289" s="11">
        <v>4</v>
      </c>
      <c r="M2289" s="11" t="s">
        <v>40</v>
      </c>
    </row>
    <row r="2290" spans="1:13" x14ac:dyDescent="0.2">
      <c r="A2290" s="5">
        <v>45581</v>
      </c>
      <c r="B2290" s="6" t="s">
        <v>46</v>
      </c>
      <c r="C2290" s="7">
        <v>461.69</v>
      </c>
      <c r="D2290" s="7">
        <v>505.9</v>
      </c>
      <c r="E2290" s="7">
        <v>470.43</v>
      </c>
      <c r="F2290" s="7">
        <v>487.4</v>
      </c>
      <c r="G2290" s="8">
        <v>30623850</v>
      </c>
      <c r="H2290" s="9">
        <v>3.4446165927372201E-2</v>
      </c>
      <c r="I2290" s="9">
        <v>3.3866178113170699E-2</v>
      </c>
      <c r="J2290" s="6">
        <v>2024</v>
      </c>
      <c r="K2290" s="6">
        <v>10</v>
      </c>
      <c r="L2290" s="6">
        <v>4</v>
      </c>
      <c r="M2290" s="6" t="s">
        <v>41</v>
      </c>
    </row>
    <row r="2291" spans="1:13" x14ac:dyDescent="0.2">
      <c r="A2291" s="10">
        <v>45582</v>
      </c>
      <c r="B2291" s="11" t="s">
        <v>46</v>
      </c>
      <c r="C2291" s="12">
        <v>482.63</v>
      </c>
      <c r="D2291" s="12">
        <v>521.04999999999995</v>
      </c>
      <c r="E2291" s="12">
        <v>493.94</v>
      </c>
      <c r="F2291" s="12">
        <v>506.17</v>
      </c>
      <c r="G2291" s="13">
        <v>54426813</v>
      </c>
      <c r="H2291" s="14">
        <v>3.8510463684858498E-2</v>
      </c>
      <c r="I2291" s="14">
        <v>3.7787440051068003E-2</v>
      </c>
      <c r="J2291" s="11">
        <v>2024</v>
      </c>
      <c r="K2291" s="11">
        <v>10</v>
      </c>
      <c r="L2291" s="11">
        <v>4</v>
      </c>
      <c r="M2291" s="11" t="s">
        <v>42</v>
      </c>
    </row>
    <row r="2292" spans="1:13" x14ac:dyDescent="0.2">
      <c r="A2292" s="5">
        <v>45583</v>
      </c>
      <c r="B2292" s="6" t="s">
        <v>46</v>
      </c>
      <c r="C2292" s="7">
        <v>511.22</v>
      </c>
      <c r="D2292" s="7">
        <v>516.25</v>
      </c>
      <c r="E2292" s="7">
        <v>492.31</v>
      </c>
      <c r="F2292" s="7">
        <v>503.35</v>
      </c>
      <c r="G2292" s="8">
        <v>44556415</v>
      </c>
      <c r="H2292" s="9">
        <v>-5.5712507655530001E-3</v>
      </c>
      <c r="I2292" s="9">
        <v>-5.5868280667414E-3</v>
      </c>
      <c r="J2292" s="6">
        <v>2024</v>
      </c>
      <c r="K2292" s="6">
        <v>10</v>
      </c>
      <c r="L2292" s="6">
        <v>4</v>
      </c>
      <c r="M2292" s="6" t="s">
        <v>43</v>
      </c>
    </row>
    <row r="2293" spans="1:13" x14ac:dyDescent="0.2">
      <c r="A2293" s="10">
        <v>45586</v>
      </c>
      <c r="B2293" s="11" t="s">
        <v>46</v>
      </c>
      <c r="C2293" s="12">
        <v>493.4</v>
      </c>
      <c r="D2293" s="12">
        <v>533.55999999999995</v>
      </c>
      <c r="E2293" s="12">
        <v>484.3</v>
      </c>
      <c r="F2293" s="12">
        <v>512.87</v>
      </c>
      <c r="G2293" s="13">
        <v>43710365</v>
      </c>
      <c r="H2293" s="14">
        <v>1.8913281017184799E-2</v>
      </c>
      <c r="I2293" s="14">
        <v>1.87366485752237E-2</v>
      </c>
      <c r="J2293" s="11">
        <v>2024</v>
      </c>
      <c r="K2293" s="11">
        <v>10</v>
      </c>
      <c r="L2293" s="11">
        <v>4</v>
      </c>
      <c r="M2293" s="11" t="s">
        <v>44</v>
      </c>
    </row>
    <row r="2294" spans="1:13" x14ac:dyDescent="0.2">
      <c r="A2294" s="5">
        <v>45587</v>
      </c>
      <c r="B2294" s="6" t="s">
        <v>46</v>
      </c>
      <c r="C2294" s="7">
        <v>516.63</v>
      </c>
      <c r="D2294" s="7">
        <v>546.58000000000004</v>
      </c>
      <c r="E2294" s="7">
        <v>516.80999999999995</v>
      </c>
      <c r="F2294" s="7">
        <v>530</v>
      </c>
      <c r="G2294" s="8">
        <v>52647546</v>
      </c>
      <c r="H2294" s="9">
        <v>3.3400276873281697E-2</v>
      </c>
      <c r="I2294" s="9">
        <v>3.2854604795511298E-2</v>
      </c>
      <c r="J2294" s="6">
        <v>2024</v>
      </c>
      <c r="K2294" s="6">
        <v>10</v>
      </c>
      <c r="L2294" s="6">
        <v>4</v>
      </c>
      <c r="M2294" s="6" t="s">
        <v>40</v>
      </c>
    </row>
    <row r="2295" spans="1:13" x14ac:dyDescent="0.2">
      <c r="A2295" s="10">
        <v>45588</v>
      </c>
      <c r="B2295" s="11" t="s">
        <v>46</v>
      </c>
      <c r="C2295" s="12">
        <v>533.41999999999996</v>
      </c>
      <c r="D2295" s="12">
        <v>534.88</v>
      </c>
      <c r="E2295" s="12">
        <v>492.7</v>
      </c>
      <c r="F2295" s="12">
        <v>513.82000000000005</v>
      </c>
      <c r="G2295" s="13">
        <v>40416436</v>
      </c>
      <c r="H2295" s="14">
        <v>-3.05283018867923E-2</v>
      </c>
      <c r="I2295" s="14">
        <v>-3.1003996975963E-2</v>
      </c>
      <c r="J2295" s="11">
        <v>2024</v>
      </c>
      <c r="K2295" s="11">
        <v>10</v>
      </c>
      <c r="L2295" s="11">
        <v>4</v>
      </c>
      <c r="M2295" s="11" t="s">
        <v>41</v>
      </c>
    </row>
    <row r="2296" spans="1:13" x14ac:dyDescent="0.2">
      <c r="A2296" s="5">
        <v>45589</v>
      </c>
      <c r="B2296" s="6" t="s">
        <v>46</v>
      </c>
      <c r="C2296" s="7">
        <v>526.54</v>
      </c>
      <c r="D2296" s="7">
        <v>515.42999999999995</v>
      </c>
      <c r="E2296" s="7">
        <v>482.85</v>
      </c>
      <c r="F2296" s="7">
        <v>500.33</v>
      </c>
      <c r="G2296" s="8">
        <v>58304822</v>
      </c>
      <c r="H2296" s="9">
        <v>-2.6254330310225501E-2</v>
      </c>
      <c r="I2296" s="9">
        <v>-2.6605128852228099E-2</v>
      </c>
      <c r="J2296" s="6">
        <v>2024</v>
      </c>
      <c r="K2296" s="6">
        <v>10</v>
      </c>
      <c r="L2296" s="6">
        <v>4</v>
      </c>
      <c r="M2296" s="6" t="s">
        <v>42</v>
      </c>
    </row>
    <row r="2297" spans="1:13" x14ac:dyDescent="0.2">
      <c r="A2297" s="10">
        <v>45590</v>
      </c>
      <c r="B2297" s="11" t="s">
        <v>46</v>
      </c>
      <c r="C2297" s="12">
        <v>506.76</v>
      </c>
      <c r="D2297" s="12">
        <v>513.85</v>
      </c>
      <c r="E2297" s="12">
        <v>489.68</v>
      </c>
      <c r="F2297" s="12">
        <v>505.41</v>
      </c>
      <c r="G2297" s="13">
        <v>50859249</v>
      </c>
      <c r="H2297" s="14">
        <v>1.0153298822776999E-2</v>
      </c>
      <c r="I2297" s="14">
        <v>1.01021003482461E-2</v>
      </c>
      <c r="J2297" s="11">
        <v>2024</v>
      </c>
      <c r="K2297" s="11">
        <v>10</v>
      </c>
      <c r="L2297" s="11">
        <v>4</v>
      </c>
      <c r="M2297" s="11" t="s">
        <v>43</v>
      </c>
    </row>
    <row r="2298" spans="1:13" x14ac:dyDescent="0.2">
      <c r="A2298" s="5">
        <v>45593</v>
      </c>
      <c r="B2298" s="6" t="s">
        <v>46</v>
      </c>
      <c r="C2298" s="7">
        <v>507.67</v>
      </c>
      <c r="D2298" s="7">
        <v>537.96</v>
      </c>
      <c r="E2298" s="7">
        <v>508.76</v>
      </c>
      <c r="F2298" s="7">
        <v>525.70000000000005</v>
      </c>
      <c r="G2298" s="8">
        <v>41547394</v>
      </c>
      <c r="H2298" s="9">
        <v>4.0145624344591402E-2</v>
      </c>
      <c r="I2298" s="9">
        <v>3.9360726759179898E-2</v>
      </c>
      <c r="J2298" s="6">
        <v>2024</v>
      </c>
      <c r="K2298" s="6">
        <v>10</v>
      </c>
      <c r="L2298" s="6">
        <v>4</v>
      </c>
      <c r="M2298" s="6" t="s">
        <v>44</v>
      </c>
    </row>
    <row r="2299" spans="1:13" x14ac:dyDescent="0.2">
      <c r="A2299" s="10">
        <v>45594</v>
      </c>
      <c r="B2299" s="11" t="s">
        <v>46</v>
      </c>
      <c r="C2299" s="12">
        <v>534.48</v>
      </c>
      <c r="D2299" s="12">
        <v>519.17999999999995</v>
      </c>
      <c r="E2299" s="12">
        <v>484.11</v>
      </c>
      <c r="F2299" s="12">
        <v>502.37</v>
      </c>
      <c r="G2299" s="13">
        <v>74699759</v>
      </c>
      <c r="H2299" s="14">
        <v>-4.4378923340308199E-2</v>
      </c>
      <c r="I2299" s="14">
        <v>-4.5393807830124297E-2</v>
      </c>
      <c r="J2299" s="11">
        <v>2024</v>
      </c>
      <c r="K2299" s="11">
        <v>10</v>
      </c>
      <c r="L2299" s="11">
        <v>4</v>
      </c>
      <c r="M2299" s="11" t="s">
        <v>40</v>
      </c>
    </row>
    <row r="2300" spans="1:13" x14ac:dyDescent="0.2">
      <c r="A2300" s="5">
        <v>45595</v>
      </c>
      <c r="B2300" s="6" t="s">
        <v>46</v>
      </c>
      <c r="C2300" s="7">
        <v>505.69</v>
      </c>
      <c r="D2300" s="7">
        <v>515.05999999999995</v>
      </c>
      <c r="E2300" s="7">
        <v>486.33</v>
      </c>
      <c r="F2300" s="7">
        <v>499.48</v>
      </c>
      <c r="G2300" s="8">
        <v>53168057</v>
      </c>
      <c r="H2300" s="9">
        <v>-5.7527320500824998E-3</v>
      </c>
      <c r="I2300" s="9">
        <v>-5.7693427483336002E-3</v>
      </c>
      <c r="J2300" s="6">
        <v>2024</v>
      </c>
      <c r="K2300" s="6">
        <v>10</v>
      </c>
      <c r="L2300" s="6">
        <v>4</v>
      </c>
      <c r="M2300" s="6" t="s">
        <v>41</v>
      </c>
    </row>
    <row r="2301" spans="1:13" x14ac:dyDescent="0.2">
      <c r="A2301" s="10">
        <v>45596</v>
      </c>
      <c r="B2301" s="11" t="s">
        <v>46</v>
      </c>
      <c r="C2301" s="12">
        <v>496.65</v>
      </c>
      <c r="D2301" s="12">
        <v>519.91999999999996</v>
      </c>
      <c r="E2301" s="12">
        <v>480.58</v>
      </c>
      <c r="F2301" s="12">
        <v>495.66</v>
      </c>
      <c r="G2301" s="13">
        <v>60416562</v>
      </c>
      <c r="H2301" s="14">
        <v>-7.6479538720267996E-3</v>
      </c>
      <c r="I2301" s="14">
        <v>-7.6773494444754E-3</v>
      </c>
      <c r="J2301" s="11">
        <v>2024</v>
      </c>
      <c r="K2301" s="11">
        <v>10</v>
      </c>
      <c r="L2301" s="11">
        <v>4</v>
      </c>
      <c r="M2301" s="11" t="s">
        <v>42</v>
      </c>
    </row>
    <row r="2302" spans="1:13" x14ac:dyDescent="0.2">
      <c r="A2302" s="5">
        <v>45597</v>
      </c>
      <c r="B2302" s="6" t="s">
        <v>46</v>
      </c>
      <c r="C2302" s="7">
        <v>488.69</v>
      </c>
      <c r="D2302" s="7">
        <v>516.94000000000005</v>
      </c>
      <c r="E2302" s="7">
        <v>493.03</v>
      </c>
      <c r="F2302" s="7">
        <v>505.4</v>
      </c>
      <c r="G2302" s="8">
        <v>76477732</v>
      </c>
      <c r="H2302" s="9">
        <v>1.9650566920873001E-2</v>
      </c>
      <c r="I2302" s="9">
        <v>1.9459987151624801E-2</v>
      </c>
      <c r="J2302" s="6">
        <v>2024</v>
      </c>
      <c r="K2302" s="6">
        <v>11</v>
      </c>
      <c r="L2302" s="6">
        <v>4</v>
      </c>
      <c r="M2302" s="6" t="s">
        <v>43</v>
      </c>
    </row>
    <row r="2303" spans="1:13" x14ac:dyDescent="0.2">
      <c r="A2303" s="10">
        <v>45600</v>
      </c>
      <c r="B2303" s="11" t="s">
        <v>46</v>
      </c>
      <c r="C2303" s="12">
        <v>501.86</v>
      </c>
      <c r="D2303" s="12">
        <v>525.67999999999995</v>
      </c>
      <c r="E2303" s="12">
        <v>487.98</v>
      </c>
      <c r="F2303" s="12">
        <v>506.4</v>
      </c>
      <c r="G2303" s="13">
        <v>76102153</v>
      </c>
      <c r="H2303" s="14">
        <v>1.9786307874950998E-3</v>
      </c>
      <c r="I2303" s="14">
        <v>1.9766758758725999E-3</v>
      </c>
      <c r="J2303" s="11">
        <v>2024</v>
      </c>
      <c r="K2303" s="11">
        <v>11</v>
      </c>
      <c r="L2303" s="11">
        <v>4</v>
      </c>
      <c r="M2303" s="11" t="s">
        <v>44</v>
      </c>
    </row>
    <row r="2304" spans="1:13" x14ac:dyDescent="0.2">
      <c r="A2304" s="5">
        <v>45601</v>
      </c>
      <c r="B2304" s="6" t="s">
        <v>46</v>
      </c>
      <c r="C2304" s="7">
        <v>506.15</v>
      </c>
      <c r="D2304" s="7">
        <v>504.18</v>
      </c>
      <c r="E2304" s="7">
        <v>483.88</v>
      </c>
      <c r="F2304" s="7">
        <v>496.36</v>
      </c>
      <c r="G2304" s="8">
        <v>59498948</v>
      </c>
      <c r="H2304" s="9">
        <v>-1.9826224328593899E-2</v>
      </c>
      <c r="I2304" s="9">
        <v>-2.0025400923547501E-2</v>
      </c>
      <c r="J2304" s="6">
        <v>2024</v>
      </c>
      <c r="K2304" s="6">
        <v>11</v>
      </c>
      <c r="L2304" s="6">
        <v>4</v>
      </c>
      <c r="M2304" s="6" t="s">
        <v>40</v>
      </c>
    </row>
    <row r="2305" spans="1:13" x14ac:dyDescent="0.2">
      <c r="A2305" s="10">
        <v>45602</v>
      </c>
      <c r="B2305" s="11" t="s">
        <v>46</v>
      </c>
      <c r="C2305" s="12">
        <v>497.43</v>
      </c>
      <c r="D2305" s="12">
        <v>538.44000000000005</v>
      </c>
      <c r="E2305" s="12">
        <v>510.7</v>
      </c>
      <c r="F2305" s="12">
        <v>523.62</v>
      </c>
      <c r="G2305" s="13">
        <v>45660132</v>
      </c>
      <c r="H2305" s="14">
        <v>5.4919816262390203E-2</v>
      </c>
      <c r="I2305" s="14">
        <v>5.3464760496856098E-2</v>
      </c>
      <c r="J2305" s="11">
        <v>2024</v>
      </c>
      <c r="K2305" s="11">
        <v>11</v>
      </c>
      <c r="L2305" s="11">
        <v>4</v>
      </c>
      <c r="M2305" s="11" t="s">
        <v>41</v>
      </c>
    </row>
    <row r="2306" spans="1:13" x14ac:dyDescent="0.2">
      <c r="A2306" s="5">
        <v>45603</v>
      </c>
      <c r="B2306" s="6" t="s">
        <v>46</v>
      </c>
      <c r="C2306" s="7">
        <v>509.89</v>
      </c>
      <c r="D2306" s="7">
        <v>526.76</v>
      </c>
      <c r="E2306" s="7">
        <v>490.45</v>
      </c>
      <c r="F2306" s="7">
        <v>513.39</v>
      </c>
      <c r="G2306" s="8">
        <v>32560889</v>
      </c>
      <c r="H2306" s="9">
        <v>-1.95370688667354E-2</v>
      </c>
      <c r="I2306" s="9">
        <v>-1.9730440145804901E-2</v>
      </c>
      <c r="J2306" s="6">
        <v>2024</v>
      </c>
      <c r="K2306" s="6">
        <v>11</v>
      </c>
      <c r="L2306" s="6">
        <v>4</v>
      </c>
      <c r="M2306" s="6" t="s">
        <v>42</v>
      </c>
    </row>
    <row r="2307" spans="1:13" x14ac:dyDescent="0.2">
      <c r="A2307" s="10">
        <v>45604</v>
      </c>
      <c r="B2307" s="11" t="s">
        <v>46</v>
      </c>
      <c r="C2307" s="12">
        <v>512</v>
      </c>
      <c r="D2307" s="12">
        <v>523.65</v>
      </c>
      <c r="E2307" s="12">
        <v>486.62</v>
      </c>
      <c r="F2307" s="12">
        <v>508.47</v>
      </c>
      <c r="G2307" s="13">
        <v>53198500</v>
      </c>
      <c r="H2307" s="14">
        <v>-9.5833576812948008E-3</v>
      </c>
      <c r="I2307" s="14">
        <v>-9.6295735593971993E-3</v>
      </c>
      <c r="J2307" s="11">
        <v>2024</v>
      </c>
      <c r="K2307" s="11">
        <v>11</v>
      </c>
      <c r="L2307" s="11">
        <v>4</v>
      </c>
      <c r="M2307" s="11" t="s">
        <v>43</v>
      </c>
    </row>
    <row r="2308" spans="1:13" x14ac:dyDescent="0.2">
      <c r="A2308" s="5">
        <v>45607</v>
      </c>
      <c r="B2308" s="6" t="s">
        <v>46</v>
      </c>
      <c r="C2308" s="7">
        <v>508.65</v>
      </c>
      <c r="D2308" s="7">
        <v>485.21</v>
      </c>
      <c r="E2308" s="7">
        <v>468.83</v>
      </c>
      <c r="F2308" s="7">
        <v>477.5</v>
      </c>
      <c r="G2308" s="8">
        <v>69435502</v>
      </c>
      <c r="H2308" s="9">
        <v>-6.0908214840600203E-2</v>
      </c>
      <c r="I2308" s="9">
        <v>-6.2842056777287797E-2</v>
      </c>
      <c r="J2308" s="6">
        <v>2024</v>
      </c>
      <c r="K2308" s="6">
        <v>11</v>
      </c>
      <c r="L2308" s="6">
        <v>4</v>
      </c>
      <c r="M2308" s="6" t="s">
        <v>44</v>
      </c>
    </row>
    <row r="2309" spans="1:13" x14ac:dyDescent="0.2">
      <c r="A2309" s="10">
        <v>45608</v>
      </c>
      <c r="B2309" s="11" t="s">
        <v>46</v>
      </c>
      <c r="C2309" s="12">
        <v>480.72</v>
      </c>
      <c r="D2309" s="12">
        <v>471.88</v>
      </c>
      <c r="E2309" s="12">
        <v>457.8</v>
      </c>
      <c r="F2309" s="12">
        <v>464.84</v>
      </c>
      <c r="G2309" s="13">
        <v>55607464</v>
      </c>
      <c r="H2309" s="14">
        <v>-2.65130890052356E-2</v>
      </c>
      <c r="I2309" s="14">
        <v>-2.6870899566112001E-2</v>
      </c>
      <c r="J2309" s="11">
        <v>2024</v>
      </c>
      <c r="K2309" s="11">
        <v>11</v>
      </c>
      <c r="L2309" s="11">
        <v>4</v>
      </c>
      <c r="M2309" s="11" t="s">
        <v>40</v>
      </c>
    </row>
    <row r="2310" spans="1:13" x14ac:dyDescent="0.2">
      <c r="A2310" s="5">
        <v>45609</v>
      </c>
      <c r="B2310" s="6" t="s">
        <v>46</v>
      </c>
      <c r="C2310" s="7">
        <v>474.13</v>
      </c>
      <c r="D2310" s="7">
        <v>482.47</v>
      </c>
      <c r="E2310" s="7">
        <v>465.91</v>
      </c>
      <c r="F2310" s="7">
        <v>475.88</v>
      </c>
      <c r="G2310" s="8">
        <v>17790200</v>
      </c>
      <c r="H2310" s="9">
        <v>2.3750107563893001E-2</v>
      </c>
      <c r="I2310" s="9">
        <v>2.3472461253652401E-2</v>
      </c>
      <c r="J2310" s="6">
        <v>2024</v>
      </c>
      <c r="K2310" s="6">
        <v>11</v>
      </c>
      <c r="L2310" s="6">
        <v>4</v>
      </c>
      <c r="M2310" s="6" t="s">
        <v>41</v>
      </c>
    </row>
    <row r="2311" spans="1:13" x14ac:dyDescent="0.2">
      <c r="A2311" s="10">
        <v>45610</v>
      </c>
      <c r="B2311" s="11" t="s">
        <v>46</v>
      </c>
      <c r="C2311" s="12">
        <v>476.96</v>
      </c>
      <c r="D2311" s="12">
        <v>490.66</v>
      </c>
      <c r="E2311" s="12">
        <v>478.26</v>
      </c>
      <c r="F2311" s="12">
        <v>483.29</v>
      </c>
      <c r="G2311" s="13">
        <v>64912593</v>
      </c>
      <c r="H2311" s="14">
        <v>1.55711523913593E-2</v>
      </c>
      <c r="I2311" s="14">
        <v>1.5451165946506199E-2</v>
      </c>
      <c r="J2311" s="11">
        <v>2024</v>
      </c>
      <c r="K2311" s="11">
        <v>11</v>
      </c>
      <c r="L2311" s="11">
        <v>4</v>
      </c>
      <c r="M2311" s="11" t="s">
        <v>42</v>
      </c>
    </row>
    <row r="2312" spans="1:13" x14ac:dyDescent="0.2">
      <c r="A2312" s="5">
        <v>45611</v>
      </c>
      <c r="B2312" s="6" t="s">
        <v>46</v>
      </c>
      <c r="C2312" s="7">
        <v>477.89</v>
      </c>
      <c r="D2312" s="7">
        <v>506.61</v>
      </c>
      <c r="E2312" s="7">
        <v>483.31</v>
      </c>
      <c r="F2312" s="7">
        <v>496.46</v>
      </c>
      <c r="G2312" s="8">
        <v>66120097</v>
      </c>
      <c r="H2312" s="9">
        <v>2.7250719029981899E-2</v>
      </c>
      <c r="I2312" s="9">
        <v>2.68860287373133E-2</v>
      </c>
      <c r="J2312" s="6">
        <v>2024</v>
      </c>
      <c r="K2312" s="6">
        <v>11</v>
      </c>
      <c r="L2312" s="6">
        <v>4</v>
      </c>
      <c r="M2312" s="6" t="s">
        <v>43</v>
      </c>
    </row>
    <row r="2313" spans="1:13" x14ac:dyDescent="0.2">
      <c r="A2313" s="10">
        <v>45614</v>
      </c>
      <c r="B2313" s="11" t="s">
        <v>46</v>
      </c>
      <c r="C2313" s="12">
        <v>485.37</v>
      </c>
      <c r="D2313" s="12">
        <v>524.29999999999995</v>
      </c>
      <c r="E2313" s="12">
        <v>489.28</v>
      </c>
      <c r="F2313" s="12">
        <v>508.98</v>
      </c>
      <c r="G2313" s="13">
        <v>45679807</v>
      </c>
      <c r="H2313" s="14">
        <v>2.5218547314990101E-2</v>
      </c>
      <c r="I2313" s="14">
        <v>2.4905806755553699E-2</v>
      </c>
      <c r="J2313" s="11">
        <v>2024</v>
      </c>
      <c r="K2313" s="11">
        <v>11</v>
      </c>
      <c r="L2313" s="11">
        <v>4</v>
      </c>
      <c r="M2313" s="11" t="s">
        <v>44</v>
      </c>
    </row>
    <row r="2314" spans="1:13" x14ac:dyDescent="0.2">
      <c r="A2314" s="5">
        <v>45615</v>
      </c>
      <c r="B2314" s="6" t="s">
        <v>46</v>
      </c>
      <c r="C2314" s="7">
        <v>513.27</v>
      </c>
      <c r="D2314" s="7">
        <v>572.24</v>
      </c>
      <c r="E2314" s="7">
        <v>543.1</v>
      </c>
      <c r="F2314" s="7">
        <v>555.70000000000005</v>
      </c>
      <c r="G2314" s="8">
        <v>67257699</v>
      </c>
      <c r="H2314" s="9">
        <v>9.1791425989233399E-2</v>
      </c>
      <c r="I2314" s="9">
        <v>8.7819857238177201E-2</v>
      </c>
      <c r="J2314" s="6">
        <v>2024</v>
      </c>
      <c r="K2314" s="6">
        <v>11</v>
      </c>
      <c r="L2314" s="6">
        <v>4</v>
      </c>
      <c r="M2314" s="6" t="s">
        <v>40</v>
      </c>
    </row>
    <row r="2315" spans="1:13" x14ac:dyDescent="0.2">
      <c r="A2315" s="10">
        <v>45616</v>
      </c>
      <c r="B2315" s="11" t="s">
        <v>46</v>
      </c>
      <c r="C2315" s="12">
        <v>549.76</v>
      </c>
      <c r="D2315" s="12">
        <v>551.21</v>
      </c>
      <c r="E2315" s="12">
        <v>531.34</v>
      </c>
      <c r="F2315" s="12">
        <v>540.20000000000005</v>
      </c>
      <c r="G2315" s="13">
        <v>60365190</v>
      </c>
      <c r="H2315" s="14">
        <v>-2.7892747885549699E-2</v>
      </c>
      <c r="I2315" s="14">
        <v>-2.8289138927360302E-2</v>
      </c>
      <c r="J2315" s="11">
        <v>2024</v>
      </c>
      <c r="K2315" s="11">
        <v>11</v>
      </c>
      <c r="L2315" s="11">
        <v>4</v>
      </c>
      <c r="M2315" s="11" t="s">
        <v>41</v>
      </c>
    </row>
    <row r="2316" spans="1:13" x14ac:dyDescent="0.2">
      <c r="A2316" s="5">
        <v>45617</v>
      </c>
      <c r="B2316" s="6" t="s">
        <v>46</v>
      </c>
      <c r="C2316" s="7">
        <v>545.95000000000005</v>
      </c>
      <c r="D2316" s="7">
        <v>529.05999999999995</v>
      </c>
      <c r="E2316" s="7">
        <v>483.57</v>
      </c>
      <c r="F2316" s="7">
        <v>506.72</v>
      </c>
      <c r="G2316" s="8">
        <v>40705815</v>
      </c>
      <c r="H2316" s="9">
        <v>-6.19770455386894E-2</v>
      </c>
      <c r="I2316" s="9">
        <v>-6.3980858568185597E-2</v>
      </c>
      <c r="J2316" s="6">
        <v>2024</v>
      </c>
      <c r="K2316" s="6">
        <v>11</v>
      </c>
      <c r="L2316" s="6">
        <v>4</v>
      </c>
      <c r="M2316" s="6" t="s">
        <v>42</v>
      </c>
    </row>
    <row r="2317" spans="1:13" x14ac:dyDescent="0.2">
      <c r="A2317" s="10">
        <v>45618</v>
      </c>
      <c r="B2317" s="11" t="s">
        <v>46</v>
      </c>
      <c r="C2317" s="12">
        <v>515.41999999999996</v>
      </c>
      <c r="D2317" s="12">
        <v>495.61</v>
      </c>
      <c r="E2317" s="12">
        <v>476.86</v>
      </c>
      <c r="F2317" s="12">
        <v>486.52</v>
      </c>
      <c r="G2317" s="13">
        <v>73215953</v>
      </c>
      <c r="H2317" s="14">
        <v>-3.9864224818440201E-2</v>
      </c>
      <c r="I2317" s="14">
        <v>-4.0680572040094003E-2</v>
      </c>
      <c r="J2317" s="11">
        <v>2024</v>
      </c>
      <c r="K2317" s="11">
        <v>11</v>
      </c>
      <c r="L2317" s="11">
        <v>4</v>
      </c>
      <c r="M2317" s="11" t="s">
        <v>43</v>
      </c>
    </row>
    <row r="2318" spans="1:13" x14ac:dyDescent="0.2">
      <c r="A2318" s="5">
        <v>45621</v>
      </c>
      <c r="B2318" s="6" t="s">
        <v>46</v>
      </c>
      <c r="C2318" s="7">
        <v>477.29</v>
      </c>
      <c r="D2318" s="7">
        <v>479.07</v>
      </c>
      <c r="E2318" s="7">
        <v>463.32</v>
      </c>
      <c r="F2318" s="7">
        <v>473.81</v>
      </c>
      <c r="G2318" s="8">
        <v>34184759</v>
      </c>
      <c r="H2318" s="9">
        <v>-2.6124311436323201E-2</v>
      </c>
      <c r="I2318" s="9">
        <v>-2.64716132963995E-2</v>
      </c>
      <c r="J2318" s="6">
        <v>2024</v>
      </c>
      <c r="K2318" s="6">
        <v>11</v>
      </c>
      <c r="L2318" s="6">
        <v>4</v>
      </c>
      <c r="M2318" s="6" t="s">
        <v>44</v>
      </c>
    </row>
    <row r="2319" spans="1:13" x14ac:dyDescent="0.2">
      <c r="A2319" s="10">
        <v>45622</v>
      </c>
      <c r="B2319" s="11" t="s">
        <v>46</v>
      </c>
      <c r="C2319" s="12">
        <v>477.03</v>
      </c>
      <c r="D2319" s="12">
        <v>480.02</v>
      </c>
      <c r="E2319" s="12">
        <v>434.73</v>
      </c>
      <c r="F2319" s="12">
        <v>456.35</v>
      </c>
      <c r="G2319" s="13">
        <v>49148661</v>
      </c>
      <c r="H2319" s="14">
        <v>-3.6850214220890097E-2</v>
      </c>
      <c r="I2319" s="14">
        <v>-3.7546338490949599E-2</v>
      </c>
      <c r="J2319" s="11">
        <v>2024</v>
      </c>
      <c r="K2319" s="11">
        <v>11</v>
      </c>
      <c r="L2319" s="11">
        <v>4</v>
      </c>
      <c r="M2319" s="11" t="s">
        <v>40</v>
      </c>
    </row>
    <row r="2320" spans="1:13" x14ac:dyDescent="0.2">
      <c r="A2320" s="5">
        <v>45623</v>
      </c>
      <c r="B2320" s="6" t="s">
        <v>46</v>
      </c>
      <c r="C2320" s="7">
        <v>463.59</v>
      </c>
      <c r="D2320" s="7">
        <v>466.69</v>
      </c>
      <c r="E2320" s="7">
        <v>452.93</v>
      </c>
      <c r="F2320" s="7">
        <v>459.17</v>
      </c>
      <c r="G2320" s="8">
        <v>47699566</v>
      </c>
      <c r="H2320" s="9">
        <v>6.1794675139694001E-3</v>
      </c>
      <c r="I2320" s="9">
        <v>6.1604528978539E-3</v>
      </c>
      <c r="J2320" s="6">
        <v>2024</v>
      </c>
      <c r="K2320" s="6">
        <v>11</v>
      </c>
      <c r="L2320" s="6">
        <v>4</v>
      </c>
      <c r="M2320" s="6" t="s">
        <v>41</v>
      </c>
    </row>
    <row r="2321" spans="1:13" x14ac:dyDescent="0.2">
      <c r="A2321" s="10">
        <v>45624</v>
      </c>
      <c r="B2321" s="11" t="s">
        <v>46</v>
      </c>
      <c r="C2321" s="12">
        <v>464.92</v>
      </c>
      <c r="D2321" s="12">
        <v>496.8</v>
      </c>
      <c r="E2321" s="12">
        <v>469.42</v>
      </c>
      <c r="F2321" s="12">
        <v>484.47</v>
      </c>
      <c r="G2321" s="13">
        <v>39032380</v>
      </c>
      <c r="H2321" s="14">
        <v>5.5099418516018003E-2</v>
      </c>
      <c r="I2321" s="14">
        <v>5.3634998048344998E-2</v>
      </c>
      <c r="J2321" s="11">
        <v>2024</v>
      </c>
      <c r="K2321" s="11">
        <v>11</v>
      </c>
      <c r="L2321" s="11">
        <v>4</v>
      </c>
      <c r="M2321" s="11" t="s">
        <v>42</v>
      </c>
    </row>
    <row r="2322" spans="1:13" x14ac:dyDescent="0.2">
      <c r="A2322" s="5">
        <v>45625</v>
      </c>
      <c r="B2322" s="6" t="s">
        <v>46</v>
      </c>
      <c r="C2322" s="7">
        <v>471.99</v>
      </c>
      <c r="D2322" s="7">
        <v>532.05999999999995</v>
      </c>
      <c r="E2322" s="7">
        <v>501.78</v>
      </c>
      <c r="F2322" s="7">
        <v>517.20000000000005</v>
      </c>
      <c r="G2322" s="8">
        <v>54771016</v>
      </c>
      <c r="H2322" s="9">
        <v>6.7558362746919398E-2</v>
      </c>
      <c r="I2322" s="9">
        <v>6.5374136988617201E-2</v>
      </c>
      <c r="J2322" s="6">
        <v>2024</v>
      </c>
      <c r="K2322" s="6">
        <v>11</v>
      </c>
      <c r="L2322" s="6">
        <v>4</v>
      </c>
      <c r="M2322" s="6" t="s">
        <v>43</v>
      </c>
    </row>
    <row r="2323" spans="1:13" x14ac:dyDescent="0.2">
      <c r="A2323" s="10">
        <v>45628</v>
      </c>
      <c r="B2323" s="11" t="s">
        <v>46</v>
      </c>
      <c r="C2323" s="12">
        <v>511.78</v>
      </c>
      <c r="D2323" s="12">
        <v>538.04</v>
      </c>
      <c r="E2323" s="12">
        <v>519.91999999999996</v>
      </c>
      <c r="F2323" s="12">
        <v>529.23</v>
      </c>
      <c r="G2323" s="13">
        <v>74079117</v>
      </c>
      <c r="H2323" s="14">
        <v>2.3259860788862899E-2</v>
      </c>
      <c r="I2323" s="14">
        <v>2.2993473078721599E-2</v>
      </c>
      <c r="J2323" s="11">
        <v>2024</v>
      </c>
      <c r="K2323" s="11">
        <v>12</v>
      </c>
      <c r="L2323" s="11">
        <v>4</v>
      </c>
      <c r="M2323" s="11" t="s">
        <v>44</v>
      </c>
    </row>
    <row r="2324" spans="1:13" x14ac:dyDescent="0.2">
      <c r="A2324" s="5">
        <v>45629</v>
      </c>
      <c r="B2324" s="6" t="s">
        <v>46</v>
      </c>
      <c r="C2324" s="7">
        <v>520.9</v>
      </c>
      <c r="D2324" s="7">
        <v>589.84</v>
      </c>
      <c r="E2324" s="7">
        <v>570.12</v>
      </c>
      <c r="F2324" s="7">
        <v>579.07000000000005</v>
      </c>
      <c r="G2324" s="8">
        <v>72700304</v>
      </c>
      <c r="H2324" s="9">
        <v>9.4174555486272502E-2</v>
      </c>
      <c r="I2324" s="9">
        <v>9.0000248389157406E-2</v>
      </c>
      <c r="J2324" s="6">
        <v>2024</v>
      </c>
      <c r="K2324" s="6">
        <v>12</v>
      </c>
      <c r="L2324" s="6">
        <v>4</v>
      </c>
      <c r="M2324" s="6" t="s">
        <v>40</v>
      </c>
    </row>
    <row r="2325" spans="1:13" x14ac:dyDescent="0.2">
      <c r="A2325" s="10">
        <v>45630</v>
      </c>
      <c r="B2325" s="11" t="s">
        <v>46</v>
      </c>
      <c r="C2325" s="12">
        <v>582.79999999999995</v>
      </c>
      <c r="D2325" s="12">
        <v>583.87</v>
      </c>
      <c r="E2325" s="12">
        <v>563.97</v>
      </c>
      <c r="F2325" s="12">
        <v>572.02</v>
      </c>
      <c r="G2325" s="13">
        <v>62123371</v>
      </c>
      <c r="H2325" s="14">
        <v>-1.21746939057455E-2</v>
      </c>
      <c r="I2325" s="14">
        <v>-1.22494125620814E-2</v>
      </c>
      <c r="J2325" s="11">
        <v>2024</v>
      </c>
      <c r="K2325" s="11">
        <v>12</v>
      </c>
      <c r="L2325" s="11">
        <v>4</v>
      </c>
      <c r="M2325" s="11" t="s">
        <v>41</v>
      </c>
    </row>
    <row r="2326" spans="1:13" x14ac:dyDescent="0.2">
      <c r="A2326" s="5">
        <v>45631</v>
      </c>
      <c r="B2326" s="6" t="s">
        <v>46</v>
      </c>
      <c r="C2326" s="7">
        <v>574.91999999999996</v>
      </c>
      <c r="D2326" s="7">
        <v>547.58000000000004</v>
      </c>
      <c r="E2326" s="7">
        <v>522.99</v>
      </c>
      <c r="F2326" s="7">
        <v>536.28</v>
      </c>
      <c r="G2326" s="8">
        <v>30061529</v>
      </c>
      <c r="H2326" s="9">
        <v>-6.2480332855494501E-2</v>
      </c>
      <c r="I2326" s="9">
        <v>-6.4517543070139904E-2</v>
      </c>
      <c r="J2326" s="6">
        <v>2024</v>
      </c>
      <c r="K2326" s="6">
        <v>12</v>
      </c>
      <c r="L2326" s="6">
        <v>4</v>
      </c>
      <c r="M2326" s="6" t="s">
        <v>42</v>
      </c>
    </row>
    <row r="2327" spans="1:13" x14ac:dyDescent="0.2">
      <c r="A2327" s="10">
        <v>45632</v>
      </c>
      <c r="B2327" s="11" t="s">
        <v>46</v>
      </c>
      <c r="C2327" s="12">
        <v>518.51</v>
      </c>
      <c r="D2327" s="12">
        <v>576.95000000000005</v>
      </c>
      <c r="E2327" s="12">
        <v>542.79999999999995</v>
      </c>
      <c r="F2327" s="12">
        <v>561.23</v>
      </c>
      <c r="G2327" s="13">
        <v>33489679</v>
      </c>
      <c r="H2327" s="14">
        <v>4.6524203774148003E-2</v>
      </c>
      <c r="I2327" s="14">
        <v>4.5474390944295902E-2</v>
      </c>
      <c r="J2327" s="11">
        <v>2024</v>
      </c>
      <c r="K2327" s="11">
        <v>12</v>
      </c>
      <c r="L2327" s="11">
        <v>4</v>
      </c>
      <c r="M2327" s="11" t="s">
        <v>43</v>
      </c>
    </row>
    <row r="2328" spans="1:13" x14ac:dyDescent="0.2">
      <c r="A2328" s="5">
        <v>45635</v>
      </c>
      <c r="B2328" s="6" t="s">
        <v>46</v>
      </c>
      <c r="C2328" s="7">
        <v>559.15</v>
      </c>
      <c r="D2328" s="7">
        <v>529.66999999999996</v>
      </c>
      <c r="E2328" s="7">
        <v>507.24</v>
      </c>
      <c r="F2328" s="7">
        <v>521.74</v>
      </c>
      <c r="G2328" s="8">
        <v>52555709</v>
      </c>
      <c r="H2328" s="9">
        <v>-7.0363309160237295E-2</v>
      </c>
      <c r="I2328" s="9">
        <v>-7.2961424171390704E-2</v>
      </c>
      <c r="J2328" s="6">
        <v>2024</v>
      </c>
      <c r="K2328" s="6">
        <v>12</v>
      </c>
      <c r="L2328" s="6">
        <v>4</v>
      </c>
      <c r="M2328" s="6" t="s">
        <v>44</v>
      </c>
    </row>
    <row r="2329" spans="1:13" x14ac:dyDescent="0.2">
      <c r="A2329" s="10">
        <v>45636</v>
      </c>
      <c r="B2329" s="11" t="s">
        <v>46</v>
      </c>
      <c r="C2329" s="12">
        <v>526.87</v>
      </c>
      <c r="D2329" s="12">
        <v>515.24</v>
      </c>
      <c r="E2329" s="12">
        <v>491.11</v>
      </c>
      <c r="F2329" s="12">
        <v>507.04</v>
      </c>
      <c r="G2329" s="13">
        <v>49489102</v>
      </c>
      <c r="H2329" s="14">
        <v>-2.8174953041744801E-2</v>
      </c>
      <c r="I2329" s="14">
        <v>-2.8579483563654699E-2</v>
      </c>
      <c r="J2329" s="11">
        <v>2024</v>
      </c>
      <c r="K2329" s="11">
        <v>12</v>
      </c>
      <c r="L2329" s="11">
        <v>4</v>
      </c>
      <c r="M2329" s="11" t="s">
        <v>40</v>
      </c>
    </row>
    <row r="2330" spans="1:13" x14ac:dyDescent="0.2">
      <c r="A2330" s="5">
        <v>45637</v>
      </c>
      <c r="B2330" s="6" t="s">
        <v>46</v>
      </c>
      <c r="C2330" s="7">
        <v>507.97</v>
      </c>
      <c r="D2330" s="7">
        <v>528.36</v>
      </c>
      <c r="E2330" s="7">
        <v>508.25</v>
      </c>
      <c r="F2330" s="7">
        <v>519.16999999999996</v>
      </c>
      <c r="G2330" s="8">
        <v>43060196</v>
      </c>
      <c r="H2330" s="9">
        <v>2.3923161880719399E-2</v>
      </c>
      <c r="I2330" s="9">
        <v>2.3641486576022601E-2</v>
      </c>
      <c r="J2330" s="6">
        <v>2024</v>
      </c>
      <c r="K2330" s="6">
        <v>12</v>
      </c>
      <c r="L2330" s="6">
        <v>4</v>
      </c>
      <c r="M2330" s="6" t="s">
        <v>41</v>
      </c>
    </row>
    <row r="2331" spans="1:13" x14ac:dyDescent="0.2">
      <c r="A2331" s="10">
        <v>45638</v>
      </c>
      <c r="B2331" s="11" t="s">
        <v>46</v>
      </c>
      <c r="C2331" s="12">
        <v>520.1</v>
      </c>
      <c r="D2331" s="12">
        <v>536.66999999999996</v>
      </c>
      <c r="E2331" s="12">
        <v>504.21</v>
      </c>
      <c r="F2331" s="12">
        <v>518.21</v>
      </c>
      <c r="G2331" s="13">
        <v>88554657</v>
      </c>
      <c r="H2331" s="14">
        <v>-1.8491053026945001E-3</v>
      </c>
      <c r="I2331" s="14">
        <v>-1.8508170083127999E-3</v>
      </c>
      <c r="J2331" s="11">
        <v>2024</v>
      </c>
      <c r="K2331" s="11">
        <v>12</v>
      </c>
      <c r="L2331" s="11">
        <v>4</v>
      </c>
      <c r="M2331" s="11" t="s">
        <v>42</v>
      </c>
    </row>
    <row r="2332" spans="1:13" x14ac:dyDescent="0.2">
      <c r="A2332" s="5">
        <v>45639</v>
      </c>
      <c r="B2332" s="6" t="s">
        <v>46</v>
      </c>
      <c r="C2332" s="7">
        <v>515.88</v>
      </c>
      <c r="D2332" s="7">
        <v>524.74</v>
      </c>
      <c r="E2332" s="7">
        <v>507.29</v>
      </c>
      <c r="F2332" s="7">
        <v>515.37</v>
      </c>
      <c r="G2332" s="8">
        <v>51613385</v>
      </c>
      <c r="H2332" s="9">
        <v>-5.4804036973427998E-3</v>
      </c>
      <c r="I2332" s="9">
        <v>-5.4954762038563996E-3</v>
      </c>
      <c r="J2332" s="6">
        <v>2024</v>
      </c>
      <c r="K2332" s="6">
        <v>12</v>
      </c>
      <c r="L2332" s="6">
        <v>4</v>
      </c>
      <c r="M2332" s="6" t="s">
        <v>43</v>
      </c>
    </row>
    <row r="2333" spans="1:13" x14ac:dyDescent="0.2">
      <c r="A2333" s="10">
        <v>45642</v>
      </c>
      <c r="B2333" s="11" t="s">
        <v>46</v>
      </c>
      <c r="C2333" s="12">
        <v>508.67</v>
      </c>
      <c r="D2333" s="12">
        <v>506.61</v>
      </c>
      <c r="E2333" s="12">
        <v>481.13</v>
      </c>
      <c r="F2333" s="12">
        <v>492.2</v>
      </c>
      <c r="G2333" s="13">
        <v>58835583</v>
      </c>
      <c r="H2333" s="14">
        <v>-4.4957991346023199E-2</v>
      </c>
      <c r="I2333" s="14">
        <v>-4.5999951349508399E-2</v>
      </c>
      <c r="J2333" s="11">
        <v>2024</v>
      </c>
      <c r="K2333" s="11">
        <v>12</v>
      </c>
      <c r="L2333" s="11">
        <v>4</v>
      </c>
      <c r="M2333" s="11" t="s">
        <v>44</v>
      </c>
    </row>
    <row r="2334" spans="1:13" x14ac:dyDescent="0.2">
      <c r="A2334" s="5">
        <v>45643</v>
      </c>
      <c r="B2334" s="6" t="s">
        <v>46</v>
      </c>
      <c r="C2334" s="7">
        <v>492.09</v>
      </c>
      <c r="D2334" s="7">
        <v>501.69</v>
      </c>
      <c r="E2334" s="7">
        <v>480.83</v>
      </c>
      <c r="F2334" s="7">
        <v>493.13</v>
      </c>
      <c r="G2334" s="8">
        <v>67248261</v>
      </c>
      <c r="H2334" s="9">
        <v>1.8894758228362001E-3</v>
      </c>
      <c r="I2334" s="9">
        <v>1.8876930087632E-3</v>
      </c>
      <c r="J2334" s="6">
        <v>2024</v>
      </c>
      <c r="K2334" s="6">
        <v>12</v>
      </c>
      <c r="L2334" s="6">
        <v>4</v>
      </c>
      <c r="M2334" s="6" t="s">
        <v>40</v>
      </c>
    </row>
    <row r="2335" spans="1:13" x14ac:dyDescent="0.2">
      <c r="A2335" s="10">
        <v>45644</v>
      </c>
      <c r="B2335" s="11" t="s">
        <v>46</v>
      </c>
      <c r="C2335" s="12">
        <v>493.45</v>
      </c>
      <c r="D2335" s="12">
        <v>530.9</v>
      </c>
      <c r="E2335" s="12">
        <v>494.2</v>
      </c>
      <c r="F2335" s="12">
        <v>515.02</v>
      </c>
      <c r="G2335" s="13">
        <v>50831210</v>
      </c>
      <c r="H2335" s="14">
        <v>4.4389917465982497E-2</v>
      </c>
      <c r="I2335" s="14">
        <v>4.34329038954165E-2</v>
      </c>
      <c r="J2335" s="11">
        <v>2024</v>
      </c>
      <c r="K2335" s="11">
        <v>12</v>
      </c>
      <c r="L2335" s="11">
        <v>4</v>
      </c>
      <c r="M2335" s="11" t="s">
        <v>41</v>
      </c>
    </row>
    <row r="2336" spans="1:13" x14ac:dyDescent="0.2">
      <c r="A2336" s="5">
        <v>45645</v>
      </c>
      <c r="B2336" s="6" t="s">
        <v>46</v>
      </c>
      <c r="C2336" s="7">
        <v>518.91</v>
      </c>
      <c r="D2336" s="7">
        <v>527.30999999999995</v>
      </c>
      <c r="E2336" s="7">
        <v>506.44</v>
      </c>
      <c r="F2336" s="7">
        <v>516.65</v>
      </c>
      <c r="G2336" s="8">
        <v>108781540</v>
      </c>
      <c r="H2336" s="9">
        <v>3.1649256339558E-3</v>
      </c>
      <c r="I2336" s="9">
        <v>3.1599277992285001E-3</v>
      </c>
      <c r="J2336" s="6">
        <v>2024</v>
      </c>
      <c r="K2336" s="6">
        <v>12</v>
      </c>
      <c r="L2336" s="6">
        <v>4</v>
      </c>
      <c r="M2336" s="6" t="s">
        <v>42</v>
      </c>
    </row>
    <row r="2337" spans="1:13" x14ac:dyDescent="0.2">
      <c r="A2337" s="10">
        <v>45646</v>
      </c>
      <c r="B2337" s="11" t="s">
        <v>46</v>
      </c>
      <c r="C2337" s="12">
        <v>521.07000000000005</v>
      </c>
      <c r="D2337" s="12">
        <v>507.54</v>
      </c>
      <c r="E2337" s="12">
        <v>493.79</v>
      </c>
      <c r="F2337" s="12">
        <v>500.55</v>
      </c>
      <c r="G2337" s="13">
        <v>37709472</v>
      </c>
      <c r="H2337" s="14">
        <v>-3.1162295557921101E-2</v>
      </c>
      <c r="I2337" s="14">
        <v>-3.16581687948711E-2</v>
      </c>
      <c r="J2337" s="11">
        <v>2024</v>
      </c>
      <c r="K2337" s="11">
        <v>12</v>
      </c>
      <c r="L2337" s="11">
        <v>4</v>
      </c>
      <c r="M2337" s="11" t="s">
        <v>43</v>
      </c>
    </row>
    <row r="2338" spans="1:13" x14ac:dyDescent="0.2">
      <c r="A2338" s="5">
        <v>45649</v>
      </c>
      <c r="B2338" s="6" t="s">
        <v>46</v>
      </c>
      <c r="C2338" s="7">
        <v>501.07</v>
      </c>
      <c r="D2338" s="7">
        <v>489.55</v>
      </c>
      <c r="E2338" s="7">
        <v>464.07</v>
      </c>
      <c r="F2338" s="7">
        <v>476.73</v>
      </c>
      <c r="G2338" s="8">
        <v>41687508</v>
      </c>
      <c r="H2338" s="9">
        <v>-4.7587653581060797E-2</v>
      </c>
      <c r="I2338" s="9">
        <v>-4.8757200972837998E-2</v>
      </c>
      <c r="J2338" s="6">
        <v>2024</v>
      </c>
      <c r="K2338" s="6">
        <v>12</v>
      </c>
      <c r="L2338" s="6">
        <v>4</v>
      </c>
      <c r="M2338" s="6" t="s">
        <v>44</v>
      </c>
    </row>
    <row r="2339" spans="1:13" x14ac:dyDescent="0.2">
      <c r="A2339" s="10">
        <v>45650</v>
      </c>
      <c r="B2339" s="11" t="s">
        <v>46</v>
      </c>
      <c r="C2339" s="12">
        <v>483.14</v>
      </c>
      <c r="D2339" s="12">
        <v>473.11</v>
      </c>
      <c r="E2339" s="12">
        <v>455.42</v>
      </c>
      <c r="F2339" s="12">
        <v>462.27</v>
      </c>
      <c r="G2339" s="13">
        <v>37681727</v>
      </c>
      <c r="H2339" s="14">
        <v>-3.0331634258385299E-2</v>
      </c>
      <c r="I2339" s="14">
        <v>-3.08011569307831E-2</v>
      </c>
      <c r="J2339" s="11">
        <v>2024</v>
      </c>
      <c r="K2339" s="11">
        <v>12</v>
      </c>
      <c r="L2339" s="11">
        <v>4</v>
      </c>
      <c r="M2339" s="11" t="s">
        <v>40</v>
      </c>
    </row>
    <row r="2340" spans="1:13" x14ac:dyDescent="0.2">
      <c r="A2340" s="5">
        <v>45651</v>
      </c>
      <c r="B2340" s="6" t="s">
        <v>46</v>
      </c>
      <c r="C2340" s="7">
        <v>460.14</v>
      </c>
      <c r="D2340" s="7">
        <v>492.78</v>
      </c>
      <c r="E2340" s="7">
        <v>457.89</v>
      </c>
      <c r="F2340" s="7">
        <v>470.85</v>
      </c>
      <c r="G2340" s="8">
        <v>79903566</v>
      </c>
      <c r="H2340" s="9">
        <v>1.8560581478356899E-2</v>
      </c>
      <c r="I2340" s="9">
        <v>1.83904359942006E-2</v>
      </c>
      <c r="J2340" s="6">
        <v>2024</v>
      </c>
      <c r="K2340" s="6">
        <v>12</v>
      </c>
      <c r="L2340" s="6">
        <v>4</v>
      </c>
      <c r="M2340" s="6" t="s">
        <v>41</v>
      </c>
    </row>
    <row r="2341" spans="1:13" x14ac:dyDescent="0.2">
      <c r="A2341" s="10">
        <v>45652</v>
      </c>
      <c r="B2341" s="11" t="s">
        <v>46</v>
      </c>
      <c r="C2341" s="12">
        <v>462.5</v>
      </c>
      <c r="D2341" s="12">
        <v>497.13</v>
      </c>
      <c r="E2341" s="12">
        <v>465.07</v>
      </c>
      <c r="F2341" s="12">
        <v>478.64</v>
      </c>
      <c r="G2341" s="13">
        <v>63602244</v>
      </c>
      <c r="H2341" s="14">
        <v>1.6544547095677899E-2</v>
      </c>
      <c r="I2341" s="14">
        <v>1.6409177125704E-2</v>
      </c>
      <c r="J2341" s="11">
        <v>2024</v>
      </c>
      <c r="K2341" s="11">
        <v>12</v>
      </c>
      <c r="L2341" s="11">
        <v>4</v>
      </c>
      <c r="M2341" s="11" t="s">
        <v>42</v>
      </c>
    </row>
    <row r="2342" spans="1:13" x14ac:dyDescent="0.2">
      <c r="A2342" s="5">
        <v>45653</v>
      </c>
      <c r="B2342" s="6" t="s">
        <v>46</v>
      </c>
      <c r="C2342" s="7">
        <v>481.44</v>
      </c>
      <c r="D2342" s="7">
        <v>482.38</v>
      </c>
      <c r="E2342" s="7">
        <v>445.15</v>
      </c>
      <c r="F2342" s="7">
        <v>464.29</v>
      </c>
      <c r="G2342" s="8">
        <v>42469128</v>
      </c>
      <c r="H2342" s="9">
        <v>-2.9980778873474698E-2</v>
      </c>
      <c r="I2342" s="9">
        <v>-3.0439392086678799E-2</v>
      </c>
      <c r="J2342" s="6">
        <v>2024</v>
      </c>
      <c r="K2342" s="6">
        <v>12</v>
      </c>
      <c r="L2342" s="6">
        <v>4</v>
      </c>
      <c r="M2342" s="6" t="s">
        <v>43</v>
      </c>
    </row>
    <row r="2343" spans="1:13" x14ac:dyDescent="0.2">
      <c r="A2343" s="10">
        <v>45656</v>
      </c>
      <c r="B2343" s="11" t="s">
        <v>46</v>
      </c>
      <c r="C2343" s="12">
        <v>465.01</v>
      </c>
      <c r="D2343" s="12">
        <v>431.24</v>
      </c>
      <c r="E2343" s="12">
        <v>420.23</v>
      </c>
      <c r="F2343" s="12">
        <v>425.1</v>
      </c>
      <c r="G2343" s="13">
        <v>38584864</v>
      </c>
      <c r="H2343" s="14">
        <v>-8.4408451614292695E-2</v>
      </c>
      <c r="I2343" s="14">
        <v>-8.8184921630352894E-2</v>
      </c>
      <c r="J2343" s="11">
        <v>2024</v>
      </c>
      <c r="K2343" s="11">
        <v>12</v>
      </c>
      <c r="L2343" s="11">
        <v>4</v>
      </c>
      <c r="M2343" s="11" t="s">
        <v>44</v>
      </c>
    </row>
    <row r="2344" spans="1:13" x14ac:dyDescent="0.2">
      <c r="A2344" s="5">
        <v>45657</v>
      </c>
      <c r="B2344" s="6" t="s">
        <v>46</v>
      </c>
      <c r="C2344" s="7">
        <v>427.69</v>
      </c>
      <c r="D2344" s="7">
        <v>448.24</v>
      </c>
      <c r="E2344" s="7">
        <v>421.56</v>
      </c>
      <c r="F2344" s="7">
        <v>433.48</v>
      </c>
      <c r="G2344" s="8">
        <v>75753917</v>
      </c>
      <c r="H2344" s="9">
        <v>1.9713008703834401E-2</v>
      </c>
      <c r="I2344" s="9">
        <v>1.9521223690050001E-2</v>
      </c>
      <c r="J2344" s="6">
        <v>2024</v>
      </c>
      <c r="K2344" s="6">
        <v>12</v>
      </c>
      <c r="L2344" s="6">
        <v>4</v>
      </c>
      <c r="M2344" s="6" t="s">
        <v>40</v>
      </c>
    </row>
    <row r="2345" spans="1:13" x14ac:dyDescent="0.2">
      <c r="A2345" s="10">
        <v>44565</v>
      </c>
      <c r="B2345" s="11" t="s">
        <v>47</v>
      </c>
      <c r="C2345" s="12">
        <v>395.64</v>
      </c>
      <c r="D2345" s="12">
        <v>405.4</v>
      </c>
      <c r="E2345" s="12">
        <v>392.48</v>
      </c>
      <c r="F2345" s="12">
        <v>398.49</v>
      </c>
      <c r="G2345" s="13">
        <v>106493703</v>
      </c>
      <c r="H2345" s="14">
        <v>-1.00857036392995E-2</v>
      </c>
      <c r="I2345" s="14">
        <v>-1.01369089334681E-2</v>
      </c>
      <c r="J2345" s="11">
        <v>2022</v>
      </c>
      <c r="K2345" s="11">
        <v>1</v>
      </c>
      <c r="L2345" s="11">
        <v>1</v>
      </c>
      <c r="M2345" s="11" t="s">
        <v>40</v>
      </c>
    </row>
    <row r="2346" spans="1:13" x14ac:dyDescent="0.2">
      <c r="A2346" s="5">
        <v>44566</v>
      </c>
      <c r="B2346" s="6" t="s">
        <v>47</v>
      </c>
      <c r="C2346" s="7">
        <v>392.1</v>
      </c>
      <c r="D2346" s="7">
        <v>403.53</v>
      </c>
      <c r="E2346" s="7">
        <v>364.12</v>
      </c>
      <c r="F2346" s="7">
        <v>383.21</v>
      </c>
      <c r="G2346" s="8">
        <v>79767646</v>
      </c>
      <c r="H2346" s="9">
        <v>-3.8344751436673402E-2</v>
      </c>
      <c r="I2346" s="9">
        <v>-3.9099262022908803E-2</v>
      </c>
      <c r="J2346" s="6">
        <v>2022</v>
      </c>
      <c r="K2346" s="6">
        <v>1</v>
      </c>
      <c r="L2346" s="6">
        <v>1</v>
      </c>
      <c r="M2346" s="6" t="s">
        <v>41</v>
      </c>
    </row>
    <row r="2347" spans="1:13" x14ac:dyDescent="0.2">
      <c r="A2347" s="10">
        <v>44567</v>
      </c>
      <c r="B2347" s="11" t="s">
        <v>47</v>
      </c>
      <c r="C2347" s="12">
        <v>384.01</v>
      </c>
      <c r="D2347" s="12">
        <v>407.32</v>
      </c>
      <c r="E2347" s="12">
        <v>392.92</v>
      </c>
      <c r="F2347" s="12">
        <v>398.91</v>
      </c>
      <c r="G2347" s="13">
        <v>64762059</v>
      </c>
      <c r="H2347" s="14">
        <v>4.0969703295843103E-2</v>
      </c>
      <c r="I2347" s="14">
        <v>4.0152685747111401E-2</v>
      </c>
      <c r="J2347" s="11">
        <v>2022</v>
      </c>
      <c r="K2347" s="11">
        <v>1</v>
      </c>
      <c r="L2347" s="11">
        <v>1</v>
      </c>
      <c r="M2347" s="11" t="s">
        <v>42</v>
      </c>
    </row>
    <row r="2348" spans="1:13" x14ac:dyDescent="0.2">
      <c r="A2348" s="5">
        <v>44568</v>
      </c>
      <c r="B2348" s="6" t="s">
        <v>47</v>
      </c>
      <c r="C2348" s="7">
        <v>401.61</v>
      </c>
      <c r="D2348" s="7">
        <v>418.12</v>
      </c>
      <c r="E2348" s="7">
        <v>393.85</v>
      </c>
      <c r="F2348" s="7">
        <v>405.77</v>
      </c>
      <c r="G2348" s="8">
        <v>71316711</v>
      </c>
      <c r="H2348" s="9">
        <v>1.7196861447444201E-2</v>
      </c>
      <c r="I2348" s="9">
        <v>1.70506690788065E-2</v>
      </c>
      <c r="J2348" s="6">
        <v>2022</v>
      </c>
      <c r="K2348" s="6">
        <v>1</v>
      </c>
      <c r="L2348" s="6">
        <v>1</v>
      </c>
      <c r="M2348" s="6" t="s">
        <v>43</v>
      </c>
    </row>
    <row r="2349" spans="1:13" x14ac:dyDescent="0.2">
      <c r="A2349" s="10">
        <v>44571</v>
      </c>
      <c r="B2349" s="11" t="s">
        <v>47</v>
      </c>
      <c r="C2349" s="12">
        <v>395.47</v>
      </c>
      <c r="D2349" s="12">
        <v>405.11</v>
      </c>
      <c r="E2349" s="12">
        <v>391.44</v>
      </c>
      <c r="F2349" s="12">
        <v>398.22</v>
      </c>
      <c r="G2349" s="13">
        <v>101505217</v>
      </c>
      <c r="H2349" s="14">
        <v>-1.8606599797914999E-2</v>
      </c>
      <c r="I2349" s="14">
        <v>-1.8781880229642101E-2</v>
      </c>
      <c r="J2349" s="11">
        <v>2022</v>
      </c>
      <c r="K2349" s="11">
        <v>1</v>
      </c>
      <c r="L2349" s="11">
        <v>1</v>
      </c>
      <c r="M2349" s="11" t="s">
        <v>44</v>
      </c>
    </row>
    <row r="2350" spans="1:13" x14ac:dyDescent="0.2">
      <c r="A2350" s="5">
        <v>44572</v>
      </c>
      <c r="B2350" s="6" t="s">
        <v>47</v>
      </c>
      <c r="C2350" s="7">
        <v>396.64</v>
      </c>
      <c r="D2350" s="7">
        <v>408.32</v>
      </c>
      <c r="E2350" s="7">
        <v>395.85</v>
      </c>
      <c r="F2350" s="7">
        <v>400.42</v>
      </c>
      <c r="G2350" s="8">
        <v>91612938</v>
      </c>
      <c r="H2350" s="9">
        <v>5.5245844005823996E-3</v>
      </c>
      <c r="I2350" s="9">
        <v>5.5093798576645999E-3</v>
      </c>
      <c r="J2350" s="6">
        <v>2022</v>
      </c>
      <c r="K2350" s="6">
        <v>1</v>
      </c>
      <c r="L2350" s="6">
        <v>1</v>
      </c>
      <c r="M2350" s="6" t="s">
        <v>40</v>
      </c>
    </row>
    <row r="2351" spans="1:13" x14ac:dyDescent="0.2">
      <c r="A2351" s="10">
        <v>44573</v>
      </c>
      <c r="B2351" s="11" t="s">
        <v>47</v>
      </c>
      <c r="C2351" s="12">
        <v>408.38</v>
      </c>
      <c r="D2351" s="12">
        <v>418.71</v>
      </c>
      <c r="E2351" s="12">
        <v>384.94</v>
      </c>
      <c r="F2351" s="12">
        <v>398.87</v>
      </c>
      <c r="G2351" s="13">
        <v>64350047</v>
      </c>
      <c r="H2351" s="14">
        <v>-3.8709355177064001E-3</v>
      </c>
      <c r="I2351" s="14">
        <v>-3.8784469791185998E-3</v>
      </c>
      <c r="J2351" s="11">
        <v>2022</v>
      </c>
      <c r="K2351" s="11">
        <v>1</v>
      </c>
      <c r="L2351" s="11">
        <v>1</v>
      </c>
      <c r="M2351" s="11" t="s">
        <v>41</v>
      </c>
    </row>
    <row r="2352" spans="1:13" x14ac:dyDescent="0.2">
      <c r="A2352" s="5">
        <v>44574</v>
      </c>
      <c r="B2352" s="6" t="s">
        <v>47</v>
      </c>
      <c r="C2352" s="7">
        <v>397.81</v>
      </c>
      <c r="D2352" s="7">
        <v>391.67</v>
      </c>
      <c r="E2352" s="7">
        <v>379.96</v>
      </c>
      <c r="F2352" s="7">
        <v>384.78</v>
      </c>
      <c r="G2352" s="8">
        <v>98886543</v>
      </c>
      <c r="H2352" s="9">
        <v>-3.5324792538922498E-2</v>
      </c>
      <c r="I2352" s="9">
        <v>-3.5963806875608198E-2</v>
      </c>
      <c r="J2352" s="6">
        <v>2022</v>
      </c>
      <c r="K2352" s="6">
        <v>1</v>
      </c>
      <c r="L2352" s="6">
        <v>1</v>
      </c>
      <c r="M2352" s="6" t="s">
        <v>42</v>
      </c>
    </row>
    <row r="2353" spans="1:13" x14ac:dyDescent="0.2">
      <c r="A2353" s="10">
        <v>44575</v>
      </c>
      <c r="B2353" s="11" t="s">
        <v>47</v>
      </c>
      <c r="C2353" s="12">
        <v>391.82</v>
      </c>
      <c r="D2353" s="12">
        <v>389.67</v>
      </c>
      <c r="E2353" s="12">
        <v>380.96</v>
      </c>
      <c r="F2353" s="12">
        <v>385.72</v>
      </c>
      <c r="G2353" s="13">
        <v>90889191</v>
      </c>
      <c r="H2353" s="14">
        <v>2.4429544155101998E-3</v>
      </c>
      <c r="I2353" s="14">
        <v>2.4399752533571001E-3</v>
      </c>
      <c r="J2353" s="11">
        <v>2022</v>
      </c>
      <c r="K2353" s="11">
        <v>1</v>
      </c>
      <c r="L2353" s="11">
        <v>1</v>
      </c>
      <c r="M2353" s="11" t="s">
        <v>43</v>
      </c>
    </row>
    <row r="2354" spans="1:13" x14ac:dyDescent="0.2">
      <c r="A2354" s="5">
        <v>44578</v>
      </c>
      <c r="B2354" s="6" t="s">
        <v>47</v>
      </c>
      <c r="C2354" s="7">
        <v>388.8</v>
      </c>
      <c r="D2354" s="7">
        <v>383.76</v>
      </c>
      <c r="E2354" s="7">
        <v>369.04</v>
      </c>
      <c r="F2354" s="7">
        <v>375.87</v>
      </c>
      <c r="G2354" s="8">
        <v>70338234</v>
      </c>
      <c r="H2354" s="9">
        <v>-2.5536658716167102E-2</v>
      </c>
      <c r="I2354" s="9">
        <v>-2.58683787166126E-2</v>
      </c>
      <c r="J2354" s="6">
        <v>2022</v>
      </c>
      <c r="K2354" s="6">
        <v>1</v>
      </c>
      <c r="L2354" s="6">
        <v>1</v>
      </c>
      <c r="M2354" s="6" t="s">
        <v>44</v>
      </c>
    </row>
    <row r="2355" spans="1:13" x14ac:dyDescent="0.2">
      <c r="A2355" s="10">
        <v>44579</v>
      </c>
      <c r="B2355" s="11" t="s">
        <v>47</v>
      </c>
      <c r="C2355" s="12">
        <v>370.87</v>
      </c>
      <c r="D2355" s="12">
        <v>374.72</v>
      </c>
      <c r="E2355" s="12">
        <v>351.01</v>
      </c>
      <c r="F2355" s="12">
        <v>361.45</v>
      </c>
      <c r="G2355" s="13">
        <v>89489068</v>
      </c>
      <c r="H2355" s="14">
        <v>-3.8364328092159602E-2</v>
      </c>
      <c r="I2355" s="14">
        <v>-3.91196194792649E-2</v>
      </c>
      <c r="J2355" s="11">
        <v>2022</v>
      </c>
      <c r="K2355" s="11">
        <v>1</v>
      </c>
      <c r="L2355" s="11">
        <v>1</v>
      </c>
      <c r="M2355" s="11" t="s">
        <v>40</v>
      </c>
    </row>
    <row r="2356" spans="1:13" x14ac:dyDescent="0.2">
      <c r="A2356" s="5">
        <v>44580</v>
      </c>
      <c r="B2356" s="6" t="s">
        <v>47</v>
      </c>
      <c r="C2356" s="7">
        <v>360.15</v>
      </c>
      <c r="D2356" s="7">
        <v>343.97</v>
      </c>
      <c r="E2356" s="7">
        <v>330.06</v>
      </c>
      <c r="F2356" s="7">
        <v>338.06</v>
      </c>
      <c r="G2356" s="8">
        <v>90820432</v>
      </c>
      <c r="H2356" s="9">
        <v>-6.4711578364919004E-2</v>
      </c>
      <c r="I2356" s="9">
        <v>-6.6900324924274404E-2</v>
      </c>
      <c r="J2356" s="6">
        <v>2022</v>
      </c>
      <c r="K2356" s="6">
        <v>1</v>
      </c>
      <c r="L2356" s="6">
        <v>1</v>
      </c>
      <c r="M2356" s="6" t="s">
        <v>41</v>
      </c>
    </row>
    <row r="2357" spans="1:13" x14ac:dyDescent="0.2">
      <c r="A2357" s="10">
        <v>44581</v>
      </c>
      <c r="B2357" s="11" t="s">
        <v>47</v>
      </c>
      <c r="C2357" s="12">
        <v>337.53</v>
      </c>
      <c r="D2357" s="12">
        <v>339.38</v>
      </c>
      <c r="E2357" s="12">
        <v>329.57</v>
      </c>
      <c r="F2357" s="12">
        <v>332.99</v>
      </c>
      <c r="G2357" s="13">
        <v>83111164</v>
      </c>
      <c r="H2357" s="14">
        <v>-1.4997337750695099E-2</v>
      </c>
      <c r="I2357" s="14">
        <v>-1.51109350225282E-2</v>
      </c>
      <c r="J2357" s="11">
        <v>2022</v>
      </c>
      <c r="K2357" s="11">
        <v>1</v>
      </c>
      <c r="L2357" s="11">
        <v>1</v>
      </c>
      <c r="M2357" s="11" t="s">
        <v>42</v>
      </c>
    </row>
    <row r="2358" spans="1:13" x14ac:dyDescent="0.2">
      <c r="A2358" s="5">
        <v>44582</v>
      </c>
      <c r="B2358" s="6" t="s">
        <v>47</v>
      </c>
      <c r="C2358" s="7">
        <v>329.09</v>
      </c>
      <c r="D2358" s="7">
        <v>354.51</v>
      </c>
      <c r="E2358" s="7">
        <v>327.75</v>
      </c>
      <c r="F2358" s="7">
        <v>340.66</v>
      </c>
      <c r="G2358" s="8">
        <v>132048758</v>
      </c>
      <c r="H2358" s="9">
        <v>2.3033724736478599E-2</v>
      </c>
      <c r="I2358" s="9">
        <v>2.27724529329278E-2</v>
      </c>
      <c r="J2358" s="6">
        <v>2022</v>
      </c>
      <c r="K2358" s="6">
        <v>1</v>
      </c>
      <c r="L2358" s="6">
        <v>1</v>
      </c>
      <c r="M2358" s="6" t="s">
        <v>43</v>
      </c>
    </row>
    <row r="2359" spans="1:13" x14ac:dyDescent="0.2">
      <c r="A2359" s="10">
        <v>44585</v>
      </c>
      <c r="B2359" s="11" t="s">
        <v>47</v>
      </c>
      <c r="C2359" s="12">
        <v>336.6</v>
      </c>
      <c r="D2359" s="12">
        <v>340.99</v>
      </c>
      <c r="E2359" s="12">
        <v>318.94</v>
      </c>
      <c r="F2359" s="12">
        <v>330.96</v>
      </c>
      <c r="G2359" s="13">
        <v>56503338</v>
      </c>
      <c r="H2359" s="14">
        <v>-2.8474138437151499E-2</v>
      </c>
      <c r="I2359" s="14">
        <v>-2.8887390279275199E-2</v>
      </c>
      <c r="J2359" s="11">
        <v>2022</v>
      </c>
      <c r="K2359" s="11">
        <v>1</v>
      </c>
      <c r="L2359" s="11">
        <v>1</v>
      </c>
      <c r="M2359" s="11" t="s">
        <v>44</v>
      </c>
    </row>
    <row r="2360" spans="1:13" x14ac:dyDescent="0.2">
      <c r="A2360" s="5">
        <v>44586</v>
      </c>
      <c r="B2360" s="6" t="s">
        <v>47</v>
      </c>
      <c r="C2360" s="7">
        <v>337.08</v>
      </c>
      <c r="D2360" s="7">
        <v>378.5</v>
      </c>
      <c r="E2360" s="7">
        <v>350.61</v>
      </c>
      <c r="F2360" s="7">
        <v>366.78</v>
      </c>
      <c r="G2360" s="8">
        <v>55115472</v>
      </c>
      <c r="H2360" s="9">
        <v>0.1082306018854242</v>
      </c>
      <c r="I2360" s="9">
        <v>0.10276469111553289</v>
      </c>
      <c r="J2360" s="6">
        <v>2022</v>
      </c>
      <c r="K2360" s="6">
        <v>1</v>
      </c>
      <c r="L2360" s="6">
        <v>1</v>
      </c>
      <c r="M2360" s="6" t="s">
        <v>40</v>
      </c>
    </row>
    <row r="2361" spans="1:13" x14ac:dyDescent="0.2">
      <c r="A2361" s="10">
        <v>44587</v>
      </c>
      <c r="B2361" s="11" t="s">
        <v>47</v>
      </c>
      <c r="C2361" s="12">
        <v>362.38</v>
      </c>
      <c r="D2361" s="12">
        <v>394.24</v>
      </c>
      <c r="E2361" s="12">
        <v>371.59</v>
      </c>
      <c r="F2361" s="12">
        <v>380.16</v>
      </c>
      <c r="G2361" s="13">
        <v>100098622</v>
      </c>
      <c r="H2361" s="14">
        <v>3.6479633567806299E-2</v>
      </c>
      <c r="I2361" s="14">
        <v>3.58300034655364E-2</v>
      </c>
      <c r="J2361" s="11">
        <v>2022</v>
      </c>
      <c r="K2361" s="11">
        <v>1</v>
      </c>
      <c r="L2361" s="11">
        <v>1</v>
      </c>
      <c r="M2361" s="11" t="s">
        <v>41</v>
      </c>
    </row>
    <row r="2362" spans="1:13" x14ac:dyDescent="0.2">
      <c r="A2362" s="5">
        <v>44588</v>
      </c>
      <c r="B2362" s="6" t="s">
        <v>47</v>
      </c>
      <c r="C2362" s="7">
        <v>385.19</v>
      </c>
      <c r="D2362" s="7">
        <v>413.74</v>
      </c>
      <c r="E2362" s="7">
        <v>384.56</v>
      </c>
      <c r="F2362" s="7">
        <v>400.84</v>
      </c>
      <c r="G2362" s="8">
        <v>102925800</v>
      </c>
      <c r="H2362" s="9">
        <v>5.4398148148147897E-2</v>
      </c>
      <c r="I2362" s="9">
        <v>5.2970128455902397E-2</v>
      </c>
      <c r="J2362" s="6">
        <v>2022</v>
      </c>
      <c r="K2362" s="6">
        <v>1</v>
      </c>
      <c r="L2362" s="6">
        <v>1</v>
      </c>
      <c r="M2362" s="6" t="s">
        <v>42</v>
      </c>
    </row>
    <row r="2363" spans="1:13" x14ac:dyDescent="0.2">
      <c r="A2363" s="10">
        <v>44589</v>
      </c>
      <c r="B2363" s="11" t="s">
        <v>47</v>
      </c>
      <c r="C2363" s="12">
        <v>398.69</v>
      </c>
      <c r="D2363" s="12">
        <v>420.34</v>
      </c>
      <c r="E2363" s="12">
        <v>403.16</v>
      </c>
      <c r="F2363" s="12">
        <v>413.92</v>
      </c>
      <c r="G2363" s="13">
        <v>112892351</v>
      </c>
      <c r="H2363" s="14">
        <v>3.2631473904799903E-2</v>
      </c>
      <c r="I2363" s="14">
        <v>3.21103732475908E-2</v>
      </c>
      <c r="J2363" s="11">
        <v>2022</v>
      </c>
      <c r="K2363" s="11">
        <v>1</v>
      </c>
      <c r="L2363" s="11">
        <v>1</v>
      </c>
      <c r="M2363" s="11" t="s">
        <v>43</v>
      </c>
    </row>
    <row r="2364" spans="1:13" x14ac:dyDescent="0.2">
      <c r="A2364" s="5">
        <v>44592</v>
      </c>
      <c r="B2364" s="6" t="s">
        <v>47</v>
      </c>
      <c r="C2364" s="7">
        <v>413.79</v>
      </c>
      <c r="D2364" s="7">
        <v>458.03</v>
      </c>
      <c r="E2364" s="7">
        <v>438.49</v>
      </c>
      <c r="F2364" s="7">
        <v>446.35</v>
      </c>
      <c r="G2364" s="8">
        <v>85070313</v>
      </c>
      <c r="H2364" s="9">
        <v>7.8348473134905297E-2</v>
      </c>
      <c r="I2364" s="9">
        <v>7.5430679187652103E-2</v>
      </c>
      <c r="J2364" s="6">
        <v>2022</v>
      </c>
      <c r="K2364" s="6">
        <v>1</v>
      </c>
      <c r="L2364" s="6">
        <v>1</v>
      </c>
      <c r="M2364" s="6" t="s">
        <v>44</v>
      </c>
    </row>
    <row r="2365" spans="1:13" x14ac:dyDescent="0.2">
      <c r="A2365" s="10">
        <v>44593</v>
      </c>
      <c r="B2365" s="11" t="s">
        <v>47</v>
      </c>
      <c r="C2365" s="12">
        <v>449.43</v>
      </c>
      <c r="D2365" s="12">
        <v>444.37</v>
      </c>
      <c r="E2365" s="12">
        <v>415.13</v>
      </c>
      <c r="F2365" s="12">
        <v>432</v>
      </c>
      <c r="G2365" s="13">
        <v>75928571</v>
      </c>
      <c r="H2365" s="14">
        <v>-3.2149658339867798E-2</v>
      </c>
      <c r="I2365" s="14">
        <v>-3.2677809381260699E-2</v>
      </c>
      <c r="J2365" s="11">
        <v>2022</v>
      </c>
      <c r="K2365" s="11">
        <v>2</v>
      </c>
      <c r="L2365" s="11">
        <v>1</v>
      </c>
      <c r="M2365" s="11" t="s">
        <v>40</v>
      </c>
    </row>
    <row r="2366" spans="1:13" x14ac:dyDescent="0.2">
      <c r="A2366" s="5">
        <v>44594</v>
      </c>
      <c r="B2366" s="6" t="s">
        <v>47</v>
      </c>
      <c r="C2366" s="7">
        <v>428.83</v>
      </c>
      <c r="D2366" s="7">
        <v>400.69</v>
      </c>
      <c r="E2366" s="7">
        <v>374</v>
      </c>
      <c r="F2366" s="7">
        <v>388.83</v>
      </c>
      <c r="G2366" s="8">
        <v>99780756</v>
      </c>
      <c r="H2366" s="9">
        <v>-9.9930555555555606E-2</v>
      </c>
      <c r="I2366" s="9">
        <v>-0.105283358140717</v>
      </c>
      <c r="J2366" s="6">
        <v>2022</v>
      </c>
      <c r="K2366" s="6">
        <v>2</v>
      </c>
      <c r="L2366" s="6">
        <v>1</v>
      </c>
      <c r="M2366" s="6" t="s">
        <v>41</v>
      </c>
    </row>
    <row r="2367" spans="1:13" x14ac:dyDescent="0.2">
      <c r="A2367" s="10">
        <v>44595</v>
      </c>
      <c r="B2367" s="11" t="s">
        <v>47</v>
      </c>
      <c r="C2367" s="12">
        <v>391.54</v>
      </c>
      <c r="D2367" s="12">
        <v>393.13</v>
      </c>
      <c r="E2367" s="12">
        <v>365.36</v>
      </c>
      <c r="F2367" s="12">
        <v>381.62</v>
      </c>
      <c r="G2367" s="13">
        <v>87592619</v>
      </c>
      <c r="H2367" s="14">
        <v>-1.8542807910912101E-2</v>
      </c>
      <c r="I2367" s="14">
        <v>-1.8716881001197599E-2</v>
      </c>
      <c r="J2367" s="11">
        <v>2022</v>
      </c>
      <c r="K2367" s="11">
        <v>2</v>
      </c>
      <c r="L2367" s="11">
        <v>1</v>
      </c>
      <c r="M2367" s="11" t="s">
        <v>42</v>
      </c>
    </row>
    <row r="2368" spans="1:13" x14ac:dyDescent="0.2">
      <c r="A2368" s="5">
        <v>44596</v>
      </c>
      <c r="B2368" s="6" t="s">
        <v>47</v>
      </c>
      <c r="C2368" s="7">
        <v>372.03</v>
      </c>
      <c r="D2368" s="7">
        <v>401.55</v>
      </c>
      <c r="E2368" s="7">
        <v>378.96</v>
      </c>
      <c r="F2368" s="7">
        <v>390.27</v>
      </c>
      <c r="G2368" s="8">
        <v>159252597</v>
      </c>
      <c r="H2368" s="9">
        <v>2.2666526911587302E-2</v>
      </c>
      <c r="I2368" s="9">
        <v>2.24134581793815E-2</v>
      </c>
      <c r="J2368" s="6">
        <v>2022</v>
      </c>
      <c r="K2368" s="6">
        <v>2</v>
      </c>
      <c r="L2368" s="6">
        <v>1</v>
      </c>
      <c r="M2368" s="6" t="s">
        <v>43</v>
      </c>
    </row>
    <row r="2369" spans="1:13" x14ac:dyDescent="0.2">
      <c r="A2369" s="10">
        <v>44599</v>
      </c>
      <c r="B2369" s="11" t="s">
        <v>47</v>
      </c>
      <c r="C2369" s="12">
        <v>392.38</v>
      </c>
      <c r="D2369" s="12">
        <v>401.32</v>
      </c>
      <c r="E2369" s="12">
        <v>383.54</v>
      </c>
      <c r="F2369" s="12">
        <v>392.53</v>
      </c>
      <c r="G2369" s="13">
        <v>90731265</v>
      </c>
      <c r="H2369" s="14">
        <v>5.7908627360545003E-3</v>
      </c>
      <c r="I2369" s="14">
        <v>5.7741601410426996E-3</v>
      </c>
      <c r="J2369" s="11">
        <v>2022</v>
      </c>
      <c r="K2369" s="11">
        <v>2</v>
      </c>
      <c r="L2369" s="11">
        <v>1</v>
      </c>
      <c r="M2369" s="11" t="s">
        <v>44</v>
      </c>
    </row>
    <row r="2370" spans="1:13" x14ac:dyDescent="0.2">
      <c r="A2370" s="5">
        <v>44600</v>
      </c>
      <c r="B2370" s="6" t="s">
        <v>47</v>
      </c>
      <c r="C2370" s="7">
        <v>380.63</v>
      </c>
      <c r="D2370" s="7">
        <v>409.89</v>
      </c>
      <c r="E2370" s="7">
        <v>382.77</v>
      </c>
      <c r="F2370" s="7">
        <v>396.81</v>
      </c>
      <c r="G2370" s="8">
        <v>98417106</v>
      </c>
      <c r="H2370" s="9">
        <v>1.0903625200621599E-2</v>
      </c>
      <c r="I2370" s="9">
        <v>1.08446092834455E-2</v>
      </c>
      <c r="J2370" s="6">
        <v>2022</v>
      </c>
      <c r="K2370" s="6">
        <v>2</v>
      </c>
      <c r="L2370" s="6">
        <v>1</v>
      </c>
      <c r="M2370" s="6" t="s">
        <v>40</v>
      </c>
    </row>
    <row r="2371" spans="1:13" x14ac:dyDescent="0.2">
      <c r="A2371" s="10">
        <v>44601</v>
      </c>
      <c r="B2371" s="11" t="s">
        <v>47</v>
      </c>
      <c r="C2371" s="12">
        <v>395.7</v>
      </c>
      <c r="D2371" s="12">
        <v>426.48</v>
      </c>
      <c r="E2371" s="12">
        <v>405.73</v>
      </c>
      <c r="F2371" s="12">
        <v>418.67</v>
      </c>
      <c r="G2371" s="13">
        <v>210144550</v>
      </c>
      <c r="H2371" s="14">
        <v>5.50893374662937E-2</v>
      </c>
      <c r="I2371" s="14">
        <v>5.3625443405713298E-2</v>
      </c>
      <c r="J2371" s="11">
        <v>2022</v>
      </c>
      <c r="K2371" s="11">
        <v>2</v>
      </c>
      <c r="L2371" s="11">
        <v>1</v>
      </c>
      <c r="M2371" s="11" t="s">
        <v>41</v>
      </c>
    </row>
    <row r="2372" spans="1:13" x14ac:dyDescent="0.2">
      <c r="A2372" s="5">
        <v>44602</v>
      </c>
      <c r="B2372" s="6" t="s">
        <v>47</v>
      </c>
      <c r="C2372" s="7">
        <v>423.07</v>
      </c>
      <c r="D2372" s="7">
        <v>438.77</v>
      </c>
      <c r="E2372" s="7">
        <v>412.71</v>
      </c>
      <c r="F2372" s="7">
        <v>425.09</v>
      </c>
      <c r="G2372" s="8">
        <v>94324608</v>
      </c>
      <c r="H2372" s="9">
        <v>1.5334272816299E-2</v>
      </c>
      <c r="I2372" s="9">
        <v>1.52178910995397E-2</v>
      </c>
      <c r="J2372" s="6">
        <v>2022</v>
      </c>
      <c r="K2372" s="6">
        <v>2</v>
      </c>
      <c r="L2372" s="6">
        <v>1</v>
      </c>
      <c r="M2372" s="6" t="s">
        <v>42</v>
      </c>
    </row>
    <row r="2373" spans="1:13" x14ac:dyDescent="0.2">
      <c r="A2373" s="10">
        <v>44603</v>
      </c>
      <c r="B2373" s="11" t="s">
        <v>47</v>
      </c>
      <c r="C2373" s="12">
        <v>428.34</v>
      </c>
      <c r="D2373" s="12">
        <v>456.66</v>
      </c>
      <c r="E2373" s="12">
        <v>420.91</v>
      </c>
      <c r="F2373" s="12">
        <v>439.03</v>
      </c>
      <c r="G2373" s="13">
        <v>118157354</v>
      </c>
      <c r="H2373" s="14">
        <v>3.2793055588228301E-2</v>
      </c>
      <c r="I2373" s="14">
        <v>3.2266836658817702E-2</v>
      </c>
      <c r="J2373" s="11">
        <v>2022</v>
      </c>
      <c r="K2373" s="11">
        <v>2</v>
      </c>
      <c r="L2373" s="11">
        <v>1</v>
      </c>
      <c r="M2373" s="11" t="s">
        <v>43</v>
      </c>
    </row>
    <row r="2374" spans="1:13" x14ac:dyDescent="0.2">
      <c r="A2374" s="5">
        <v>44606</v>
      </c>
      <c r="B2374" s="6" t="s">
        <v>47</v>
      </c>
      <c r="C2374" s="7">
        <v>432.03</v>
      </c>
      <c r="D2374" s="7">
        <v>432.12</v>
      </c>
      <c r="E2374" s="7">
        <v>406.98</v>
      </c>
      <c r="F2374" s="7">
        <v>422.27</v>
      </c>
      <c r="G2374" s="8">
        <v>121396617</v>
      </c>
      <c r="H2374" s="9">
        <v>-3.8175067763022999E-2</v>
      </c>
      <c r="I2374" s="9">
        <v>-3.8922827999013601E-2</v>
      </c>
      <c r="J2374" s="6">
        <v>2022</v>
      </c>
      <c r="K2374" s="6">
        <v>2</v>
      </c>
      <c r="L2374" s="6">
        <v>1</v>
      </c>
      <c r="M2374" s="6" t="s">
        <v>44</v>
      </c>
    </row>
    <row r="2375" spans="1:13" x14ac:dyDescent="0.2">
      <c r="A2375" s="10">
        <v>44607</v>
      </c>
      <c r="B2375" s="11" t="s">
        <v>47</v>
      </c>
      <c r="C2375" s="12">
        <v>416.21</v>
      </c>
      <c r="D2375" s="12">
        <v>406.82</v>
      </c>
      <c r="E2375" s="12">
        <v>397.78</v>
      </c>
      <c r="F2375" s="12">
        <v>403.57</v>
      </c>
      <c r="G2375" s="13">
        <v>124535482</v>
      </c>
      <c r="H2375" s="14">
        <v>-4.4284462547658998E-2</v>
      </c>
      <c r="I2375" s="14">
        <v>-4.52949651751689E-2</v>
      </c>
      <c r="J2375" s="11">
        <v>2022</v>
      </c>
      <c r="K2375" s="11">
        <v>2</v>
      </c>
      <c r="L2375" s="11">
        <v>1</v>
      </c>
      <c r="M2375" s="11" t="s">
        <v>40</v>
      </c>
    </row>
    <row r="2376" spans="1:13" x14ac:dyDescent="0.2">
      <c r="A2376" s="5">
        <v>44608</v>
      </c>
      <c r="B2376" s="6" t="s">
        <v>47</v>
      </c>
      <c r="C2376" s="7">
        <v>400.16</v>
      </c>
      <c r="D2376" s="7">
        <v>440.96</v>
      </c>
      <c r="E2376" s="7">
        <v>421.94</v>
      </c>
      <c r="F2376" s="7">
        <v>430.96</v>
      </c>
      <c r="G2376" s="8">
        <v>109072889</v>
      </c>
      <c r="H2376" s="9">
        <v>6.7869266793864694E-2</v>
      </c>
      <c r="I2376" s="9">
        <v>6.56653236763243E-2</v>
      </c>
      <c r="J2376" s="6">
        <v>2022</v>
      </c>
      <c r="K2376" s="6">
        <v>2</v>
      </c>
      <c r="L2376" s="6">
        <v>1</v>
      </c>
      <c r="M2376" s="6" t="s">
        <v>41</v>
      </c>
    </row>
    <row r="2377" spans="1:13" x14ac:dyDescent="0.2">
      <c r="A2377" s="10">
        <v>44609</v>
      </c>
      <c r="B2377" s="11" t="s">
        <v>47</v>
      </c>
      <c r="C2377" s="12">
        <v>431.94</v>
      </c>
      <c r="D2377" s="12">
        <v>449.26</v>
      </c>
      <c r="E2377" s="12">
        <v>423.14</v>
      </c>
      <c r="F2377" s="12">
        <v>432.55</v>
      </c>
      <c r="G2377" s="13">
        <v>105987633</v>
      </c>
      <c r="H2377" s="14">
        <v>3.6894375348058999E-3</v>
      </c>
      <c r="I2377" s="14">
        <v>3.6826482541049001E-3</v>
      </c>
      <c r="J2377" s="11">
        <v>2022</v>
      </c>
      <c r="K2377" s="11">
        <v>2</v>
      </c>
      <c r="L2377" s="11">
        <v>1</v>
      </c>
      <c r="M2377" s="11" t="s">
        <v>42</v>
      </c>
    </row>
    <row r="2378" spans="1:13" x14ac:dyDescent="0.2">
      <c r="A2378" s="5">
        <v>44610</v>
      </c>
      <c r="B2378" s="6" t="s">
        <v>47</v>
      </c>
      <c r="C2378" s="7">
        <v>421.75</v>
      </c>
      <c r="D2378" s="7">
        <v>434.93</v>
      </c>
      <c r="E2378" s="7">
        <v>404.19</v>
      </c>
      <c r="F2378" s="7">
        <v>421.47</v>
      </c>
      <c r="G2378" s="8">
        <v>103055788</v>
      </c>
      <c r="H2378" s="9">
        <v>-2.5615535776210702E-2</v>
      </c>
      <c r="I2378" s="9">
        <v>-2.5949326094713399E-2</v>
      </c>
      <c r="J2378" s="6">
        <v>2022</v>
      </c>
      <c r="K2378" s="6">
        <v>2</v>
      </c>
      <c r="L2378" s="6">
        <v>1</v>
      </c>
      <c r="M2378" s="6" t="s">
        <v>43</v>
      </c>
    </row>
    <row r="2379" spans="1:13" x14ac:dyDescent="0.2">
      <c r="A2379" s="10">
        <v>44613</v>
      </c>
      <c r="B2379" s="11" t="s">
        <v>47</v>
      </c>
      <c r="C2379" s="12">
        <v>421.4</v>
      </c>
      <c r="D2379" s="12">
        <v>419.84</v>
      </c>
      <c r="E2379" s="12">
        <v>401.66</v>
      </c>
      <c r="F2379" s="12">
        <v>410.7</v>
      </c>
      <c r="G2379" s="13">
        <v>84130739</v>
      </c>
      <c r="H2379" s="14">
        <v>-2.5553420172254301E-2</v>
      </c>
      <c r="I2379" s="14">
        <v>-2.5885579569156901E-2</v>
      </c>
      <c r="J2379" s="11">
        <v>2022</v>
      </c>
      <c r="K2379" s="11">
        <v>2</v>
      </c>
      <c r="L2379" s="11">
        <v>1</v>
      </c>
      <c r="M2379" s="11" t="s">
        <v>44</v>
      </c>
    </row>
    <row r="2380" spans="1:13" x14ac:dyDescent="0.2">
      <c r="A2380" s="5">
        <v>44614</v>
      </c>
      <c r="B2380" s="6" t="s">
        <v>47</v>
      </c>
      <c r="C2380" s="7">
        <v>412.27</v>
      </c>
      <c r="D2380" s="7">
        <v>412.73</v>
      </c>
      <c r="E2380" s="7">
        <v>387.97</v>
      </c>
      <c r="F2380" s="7">
        <v>399.75</v>
      </c>
      <c r="G2380" s="8">
        <v>110258303</v>
      </c>
      <c r="H2380" s="9">
        <v>-2.6661796932067099E-2</v>
      </c>
      <c r="I2380" s="9">
        <v>-2.7023669248449199E-2</v>
      </c>
      <c r="J2380" s="6">
        <v>2022</v>
      </c>
      <c r="K2380" s="6">
        <v>2</v>
      </c>
      <c r="L2380" s="6">
        <v>1</v>
      </c>
      <c r="M2380" s="6" t="s">
        <v>40</v>
      </c>
    </row>
    <row r="2381" spans="1:13" x14ac:dyDescent="0.2">
      <c r="A2381" s="10">
        <v>44615</v>
      </c>
      <c r="B2381" s="11" t="s">
        <v>47</v>
      </c>
      <c r="C2381" s="12">
        <v>398.36</v>
      </c>
      <c r="D2381" s="12">
        <v>400.64</v>
      </c>
      <c r="E2381" s="12">
        <v>376.21</v>
      </c>
      <c r="F2381" s="12">
        <v>388.14</v>
      </c>
      <c r="G2381" s="13">
        <v>183784511</v>
      </c>
      <c r="H2381" s="14">
        <v>-2.90431519699813E-2</v>
      </c>
      <c r="I2381" s="14">
        <v>-2.9473252430114599E-2</v>
      </c>
      <c r="J2381" s="11">
        <v>2022</v>
      </c>
      <c r="K2381" s="11">
        <v>2</v>
      </c>
      <c r="L2381" s="11">
        <v>1</v>
      </c>
      <c r="M2381" s="11" t="s">
        <v>41</v>
      </c>
    </row>
    <row r="2382" spans="1:13" x14ac:dyDescent="0.2">
      <c r="A2382" s="5">
        <v>44616</v>
      </c>
      <c r="B2382" s="6" t="s">
        <v>47</v>
      </c>
      <c r="C2382" s="7">
        <v>390.64</v>
      </c>
      <c r="D2382" s="7">
        <v>379.13</v>
      </c>
      <c r="E2382" s="7">
        <v>354.95</v>
      </c>
      <c r="F2382" s="7">
        <v>368.11</v>
      </c>
      <c r="G2382" s="8">
        <v>143792999</v>
      </c>
      <c r="H2382" s="9">
        <v>-5.1605090946565603E-2</v>
      </c>
      <c r="I2382" s="9">
        <v>-5.2984292737143002E-2</v>
      </c>
      <c r="J2382" s="6">
        <v>2022</v>
      </c>
      <c r="K2382" s="6">
        <v>2</v>
      </c>
      <c r="L2382" s="6">
        <v>1</v>
      </c>
      <c r="M2382" s="6" t="s">
        <v>42</v>
      </c>
    </row>
    <row r="2383" spans="1:13" x14ac:dyDescent="0.2">
      <c r="A2383" s="10">
        <v>44617</v>
      </c>
      <c r="B2383" s="11" t="s">
        <v>47</v>
      </c>
      <c r="C2383" s="12">
        <v>369.12</v>
      </c>
      <c r="D2383" s="12">
        <v>351.14</v>
      </c>
      <c r="E2383" s="12">
        <v>342.05</v>
      </c>
      <c r="F2383" s="12">
        <v>346.02</v>
      </c>
      <c r="G2383" s="13">
        <v>109546113</v>
      </c>
      <c r="H2383" s="14">
        <v>-6.0009236369563498E-2</v>
      </c>
      <c r="I2383" s="14">
        <v>-6.1885229691429802E-2</v>
      </c>
      <c r="J2383" s="11">
        <v>2022</v>
      </c>
      <c r="K2383" s="11">
        <v>2</v>
      </c>
      <c r="L2383" s="11">
        <v>1</v>
      </c>
      <c r="M2383" s="11" t="s">
        <v>43</v>
      </c>
    </row>
    <row r="2384" spans="1:13" x14ac:dyDescent="0.2">
      <c r="A2384" s="5">
        <v>44620</v>
      </c>
      <c r="B2384" s="6" t="s">
        <v>47</v>
      </c>
      <c r="C2384" s="7">
        <v>343.72</v>
      </c>
      <c r="D2384" s="7">
        <v>352.7</v>
      </c>
      <c r="E2384" s="7">
        <v>327.89</v>
      </c>
      <c r="F2384" s="7">
        <v>343.12</v>
      </c>
      <c r="G2384" s="8">
        <v>129272053</v>
      </c>
      <c r="H2384" s="9">
        <v>-8.3810184382403993E-3</v>
      </c>
      <c r="I2384" s="9">
        <v>-8.4163366467511005E-3</v>
      </c>
      <c r="J2384" s="6">
        <v>2022</v>
      </c>
      <c r="K2384" s="6">
        <v>2</v>
      </c>
      <c r="L2384" s="6">
        <v>1</v>
      </c>
      <c r="M2384" s="6" t="s">
        <v>44</v>
      </c>
    </row>
    <row r="2385" spans="1:13" x14ac:dyDescent="0.2">
      <c r="A2385" s="10">
        <v>44621</v>
      </c>
      <c r="B2385" s="11" t="s">
        <v>47</v>
      </c>
      <c r="C2385" s="12">
        <v>334.96</v>
      </c>
      <c r="D2385" s="12">
        <v>351.39</v>
      </c>
      <c r="E2385" s="12">
        <v>325.06</v>
      </c>
      <c r="F2385" s="12">
        <v>334.74</v>
      </c>
      <c r="G2385" s="13">
        <v>77047137</v>
      </c>
      <c r="H2385" s="14">
        <v>-2.4422942410818299E-2</v>
      </c>
      <c r="I2385" s="14">
        <v>-2.4726129123132899E-2</v>
      </c>
      <c r="J2385" s="11">
        <v>2022</v>
      </c>
      <c r="K2385" s="11">
        <v>3</v>
      </c>
      <c r="L2385" s="11">
        <v>1</v>
      </c>
      <c r="M2385" s="11" t="s">
        <v>40</v>
      </c>
    </row>
    <row r="2386" spans="1:13" x14ac:dyDescent="0.2">
      <c r="A2386" s="5">
        <v>44622</v>
      </c>
      <c r="B2386" s="6" t="s">
        <v>47</v>
      </c>
      <c r="C2386" s="7">
        <v>335.29</v>
      </c>
      <c r="D2386" s="7">
        <v>357.89</v>
      </c>
      <c r="E2386" s="7">
        <v>340.37</v>
      </c>
      <c r="F2386" s="7">
        <v>350.11</v>
      </c>
      <c r="G2386" s="8">
        <v>92482232</v>
      </c>
      <c r="H2386" s="9">
        <v>4.59162334946525E-2</v>
      </c>
      <c r="I2386" s="9">
        <v>4.4893279734843403E-2</v>
      </c>
      <c r="J2386" s="6">
        <v>2022</v>
      </c>
      <c r="K2386" s="6">
        <v>3</v>
      </c>
      <c r="L2386" s="6">
        <v>1</v>
      </c>
      <c r="M2386" s="6" t="s">
        <v>41</v>
      </c>
    </row>
    <row r="2387" spans="1:13" x14ac:dyDescent="0.2">
      <c r="A2387" s="10">
        <v>44623</v>
      </c>
      <c r="B2387" s="11" t="s">
        <v>47</v>
      </c>
      <c r="C2387" s="12">
        <v>346.01</v>
      </c>
      <c r="D2387" s="12">
        <v>360.98</v>
      </c>
      <c r="E2387" s="12">
        <v>348.2</v>
      </c>
      <c r="F2387" s="12">
        <v>354.18</v>
      </c>
      <c r="G2387" s="13">
        <v>132890454</v>
      </c>
      <c r="H2387" s="14">
        <v>1.1624917882951001E-2</v>
      </c>
      <c r="I2387" s="14">
        <v>1.15578676603175E-2</v>
      </c>
      <c r="J2387" s="11">
        <v>2022</v>
      </c>
      <c r="K2387" s="11">
        <v>3</v>
      </c>
      <c r="L2387" s="11">
        <v>1</v>
      </c>
      <c r="M2387" s="11" t="s">
        <v>42</v>
      </c>
    </row>
    <row r="2388" spans="1:13" x14ac:dyDescent="0.2">
      <c r="A2388" s="5">
        <v>44624</v>
      </c>
      <c r="B2388" s="6" t="s">
        <v>47</v>
      </c>
      <c r="C2388" s="7">
        <v>351.66</v>
      </c>
      <c r="D2388" s="7">
        <v>363.82</v>
      </c>
      <c r="E2388" s="7">
        <v>353.58</v>
      </c>
      <c r="F2388" s="7">
        <v>357.89</v>
      </c>
      <c r="G2388" s="8">
        <v>156228603</v>
      </c>
      <c r="H2388" s="9">
        <v>1.0474899768479101E-2</v>
      </c>
      <c r="I2388" s="9">
        <v>1.04204181353995E-2</v>
      </c>
      <c r="J2388" s="6">
        <v>2022</v>
      </c>
      <c r="K2388" s="6">
        <v>3</v>
      </c>
      <c r="L2388" s="6">
        <v>1</v>
      </c>
      <c r="M2388" s="6" t="s">
        <v>43</v>
      </c>
    </row>
    <row r="2389" spans="1:13" x14ac:dyDescent="0.2">
      <c r="A2389" s="10">
        <v>44627</v>
      </c>
      <c r="B2389" s="11" t="s">
        <v>47</v>
      </c>
      <c r="C2389" s="12">
        <v>360</v>
      </c>
      <c r="D2389" s="12">
        <v>354.57</v>
      </c>
      <c r="E2389" s="12">
        <v>336.73</v>
      </c>
      <c r="F2389" s="12">
        <v>347.01</v>
      </c>
      <c r="G2389" s="13">
        <v>79353323</v>
      </c>
      <c r="H2389" s="14">
        <v>-3.0400402358266399E-2</v>
      </c>
      <c r="I2389" s="14">
        <v>-3.08720786406327E-2</v>
      </c>
      <c r="J2389" s="11">
        <v>2022</v>
      </c>
      <c r="K2389" s="11">
        <v>3</v>
      </c>
      <c r="L2389" s="11">
        <v>1</v>
      </c>
      <c r="M2389" s="11" t="s">
        <v>44</v>
      </c>
    </row>
    <row r="2390" spans="1:13" x14ac:dyDescent="0.2">
      <c r="A2390" s="5">
        <v>44628</v>
      </c>
      <c r="B2390" s="6" t="s">
        <v>47</v>
      </c>
      <c r="C2390" s="7">
        <v>353.05</v>
      </c>
      <c r="D2390" s="7">
        <v>350.88</v>
      </c>
      <c r="E2390" s="7">
        <v>335.54</v>
      </c>
      <c r="F2390" s="7">
        <v>345.14</v>
      </c>
      <c r="G2390" s="8">
        <v>86495612</v>
      </c>
      <c r="H2390" s="9">
        <v>-5.3888936918244004E-3</v>
      </c>
      <c r="I2390" s="9">
        <v>-5.4034661559870002E-3</v>
      </c>
      <c r="J2390" s="6">
        <v>2022</v>
      </c>
      <c r="K2390" s="6">
        <v>3</v>
      </c>
      <c r="L2390" s="6">
        <v>1</v>
      </c>
      <c r="M2390" s="6" t="s">
        <v>40</v>
      </c>
    </row>
    <row r="2391" spans="1:13" x14ac:dyDescent="0.2">
      <c r="A2391" s="10">
        <v>44629</v>
      </c>
      <c r="B2391" s="11" t="s">
        <v>47</v>
      </c>
      <c r="C2391" s="12">
        <v>344.98</v>
      </c>
      <c r="D2391" s="12">
        <v>362.47</v>
      </c>
      <c r="E2391" s="12">
        <v>337.58</v>
      </c>
      <c r="F2391" s="12">
        <v>350.13</v>
      </c>
      <c r="G2391" s="13">
        <v>192401228</v>
      </c>
      <c r="H2391" s="14">
        <v>1.4457901141565701E-2</v>
      </c>
      <c r="I2391" s="14">
        <v>1.4354382272939101E-2</v>
      </c>
      <c r="J2391" s="11">
        <v>2022</v>
      </c>
      <c r="K2391" s="11">
        <v>3</v>
      </c>
      <c r="L2391" s="11">
        <v>1</v>
      </c>
      <c r="M2391" s="11" t="s">
        <v>41</v>
      </c>
    </row>
    <row r="2392" spans="1:13" x14ac:dyDescent="0.2">
      <c r="A2392" s="5">
        <v>44630</v>
      </c>
      <c r="B2392" s="6" t="s">
        <v>47</v>
      </c>
      <c r="C2392" s="7">
        <v>352.51</v>
      </c>
      <c r="D2392" s="7">
        <v>363.99</v>
      </c>
      <c r="E2392" s="7">
        <v>356.66</v>
      </c>
      <c r="F2392" s="7">
        <v>360.39</v>
      </c>
      <c r="G2392" s="8">
        <v>102929939</v>
      </c>
      <c r="H2392" s="9">
        <v>2.9303401593693702E-2</v>
      </c>
      <c r="I2392" s="9">
        <v>2.8882264309021299E-2</v>
      </c>
      <c r="J2392" s="6">
        <v>2022</v>
      </c>
      <c r="K2392" s="6">
        <v>3</v>
      </c>
      <c r="L2392" s="6">
        <v>1</v>
      </c>
      <c r="M2392" s="6" t="s">
        <v>42</v>
      </c>
    </row>
    <row r="2393" spans="1:13" x14ac:dyDescent="0.2">
      <c r="A2393" s="10">
        <v>44631</v>
      </c>
      <c r="B2393" s="11" t="s">
        <v>47</v>
      </c>
      <c r="C2393" s="12">
        <v>354</v>
      </c>
      <c r="D2393" s="12">
        <v>366.98</v>
      </c>
      <c r="E2393" s="12">
        <v>351.89</v>
      </c>
      <c r="F2393" s="12">
        <v>358.85</v>
      </c>
      <c r="G2393" s="13">
        <v>172807589</v>
      </c>
      <c r="H2393" s="14">
        <v>-4.2731485335329999E-3</v>
      </c>
      <c r="I2393" s="14">
        <v>-4.2823045253124001E-3</v>
      </c>
      <c r="J2393" s="11">
        <v>2022</v>
      </c>
      <c r="K2393" s="11">
        <v>3</v>
      </c>
      <c r="L2393" s="11">
        <v>1</v>
      </c>
      <c r="M2393" s="11" t="s">
        <v>43</v>
      </c>
    </row>
    <row r="2394" spans="1:13" x14ac:dyDescent="0.2">
      <c r="A2394" s="5">
        <v>44634</v>
      </c>
      <c r="B2394" s="6" t="s">
        <v>47</v>
      </c>
      <c r="C2394" s="7">
        <v>359.93</v>
      </c>
      <c r="D2394" s="7">
        <v>382.61</v>
      </c>
      <c r="E2394" s="7">
        <v>369.95</v>
      </c>
      <c r="F2394" s="7">
        <v>374.9</v>
      </c>
      <c r="G2394" s="8">
        <v>106402319</v>
      </c>
      <c r="H2394" s="9">
        <v>4.4726208722307197E-2</v>
      </c>
      <c r="I2394" s="9">
        <v>4.3754849865785303E-2</v>
      </c>
      <c r="J2394" s="6">
        <v>2022</v>
      </c>
      <c r="K2394" s="6">
        <v>3</v>
      </c>
      <c r="L2394" s="6">
        <v>1</v>
      </c>
      <c r="M2394" s="6" t="s">
        <v>44</v>
      </c>
    </row>
    <row r="2395" spans="1:13" x14ac:dyDescent="0.2">
      <c r="A2395" s="10">
        <v>44635</v>
      </c>
      <c r="B2395" s="11" t="s">
        <v>47</v>
      </c>
      <c r="C2395" s="12">
        <v>374.62</v>
      </c>
      <c r="D2395" s="12">
        <v>388.54</v>
      </c>
      <c r="E2395" s="12">
        <v>359.22</v>
      </c>
      <c r="F2395" s="12">
        <v>374.85</v>
      </c>
      <c r="G2395" s="13">
        <v>107664969</v>
      </c>
      <c r="H2395" s="14">
        <v>-1.3336889837269999E-4</v>
      </c>
      <c r="I2395" s="14">
        <v>-1.333777927951E-4</v>
      </c>
      <c r="J2395" s="11">
        <v>2022</v>
      </c>
      <c r="K2395" s="11">
        <v>3</v>
      </c>
      <c r="L2395" s="11">
        <v>1</v>
      </c>
      <c r="M2395" s="11" t="s">
        <v>40</v>
      </c>
    </row>
    <row r="2396" spans="1:13" x14ac:dyDescent="0.2">
      <c r="A2396" s="5">
        <v>44636</v>
      </c>
      <c r="B2396" s="6" t="s">
        <v>47</v>
      </c>
      <c r="C2396" s="7">
        <v>380.51</v>
      </c>
      <c r="D2396" s="7">
        <v>401.14</v>
      </c>
      <c r="E2396" s="7">
        <v>371.78</v>
      </c>
      <c r="F2396" s="7">
        <v>387.05</v>
      </c>
      <c r="G2396" s="8">
        <v>91242693</v>
      </c>
      <c r="H2396" s="9">
        <v>3.2546351874082897E-2</v>
      </c>
      <c r="I2396" s="9">
        <v>3.2027937701651299E-2</v>
      </c>
      <c r="J2396" s="6">
        <v>2022</v>
      </c>
      <c r="K2396" s="6">
        <v>3</v>
      </c>
      <c r="L2396" s="6">
        <v>1</v>
      </c>
      <c r="M2396" s="6" t="s">
        <v>41</v>
      </c>
    </row>
    <row r="2397" spans="1:13" x14ac:dyDescent="0.2">
      <c r="A2397" s="10">
        <v>44637</v>
      </c>
      <c r="B2397" s="11" t="s">
        <v>47</v>
      </c>
      <c r="C2397" s="12">
        <v>384.48</v>
      </c>
      <c r="D2397" s="12">
        <v>383.92</v>
      </c>
      <c r="E2397" s="12">
        <v>373.59</v>
      </c>
      <c r="F2397" s="12">
        <v>379.2</v>
      </c>
      <c r="G2397" s="13">
        <v>132679537</v>
      </c>
      <c r="H2397" s="14">
        <v>-2.0281617362097899E-2</v>
      </c>
      <c r="I2397" s="14">
        <v>-2.0490113269855701E-2</v>
      </c>
      <c r="J2397" s="11">
        <v>2022</v>
      </c>
      <c r="K2397" s="11">
        <v>3</v>
      </c>
      <c r="L2397" s="11">
        <v>1</v>
      </c>
      <c r="M2397" s="11" t="s">
        <v>42</v>
      </c>
    </row>
    <row r="2398" spans="1:13" x14ac:dyDescent="0.2">
      <c r="A2398" s="5">
        <v>44638</v>
      </c>
      <c r="B2398" s="6" t="s">
        <v>47</v>
      </c>
      <c r="C2398" s="7">
        <v>378.07</v>
      </c>
      <c r="D2398" s="7">
        <v>360.66</v>
      </c>
      <c r="E2398" s="7">
        <v>345.17</v>
      </c>
      <c r="F2398" s="7">
        <v>351.92</v>
      </c>
      <c r="G2398" s="8">
        <v>150280485</v>
      </c>
      <c r="H2398" s="9">
        <v>-7.1940928270042101E-2</v>
      </c>
      <c r="I2398" s="9">
        <v>-7.4659893340402295E-2</v>
      </c>
      <c r="J2398" s="6">
        <v>2022</v>
      </c>
      <c r="K2398" s="6">
        <v>3</v>
      </c>
      <c r="L2398" s="6">
        <v>1</v>
      </c>
      <c r="M2398" s="6" t="s">
        <v>43</v>
      </c>
    </row>
    <row r="2399" spans="1:13" x14ac:dyDescent="0.2">
      <c r="A2399" s="10">
        <v>44641</v>
      </c>
      <c r="B2399" s="11" t="s">
        <v>47</v>
      </c>
      <c r="C2399" s="12">
        <v>356.49</v>
      </c>
      <c r="D2399" s="12">
        <v>371.62</v>
      </c>
      <c r="E2399" s="12">
        <v>343.53</v>
      </c>
      <c r="F2399" s="12">
        <v>355.65</v>
      </c>
      <c r="G2399" s="13">
        <v>73307983</v>
      </c>
      <c r="H2399" s="14">
        <v>1.0598999772675401E-2</v>
      </c>
      <c r="I2399" s="14">
        <v>1.0543224139059599E-2</v>
      </c>
      <c r="J2399" s="11">
        <v>2022</v>
      </c>
      <c r="K2399" s="11">
        <v>3</v>
      </c>
      <c r="L2399" s="11">
        <v>1</v>
      </c>
      <c r="M2399" s="11" t="s">
        <v>44</v>
      </c>
    </row>
    <row r="2400" spans="1:13" x14ac:dyDescent="0.2">
      <c r="A2400" s="5">
        <v>44642</v>
      </c>
      <c r="B2400" s="6" t="s">
        <v>47</v>
      </c>
      <c r="C2400" s="7">
        <v>355.25</v>
      </c>
      <c r="D2400" s="7">
        <v>373.9</v>
      </c>
      <c r="E2400" s="7">
        <v>354.04</v>
      </c>
      <c r="F2400" s="7">
        <v>366.21</v>
      </c>
      <c r="G2400" s="8">
        <v>89966287</v>
      </c>
      <c r="H2400" s="9">
        <v>2.9692113032475601E-2</v>
      </c>
      <c r="I2400" s="9">
        <v>2.9259838170293598E-2</v>
      </c>
      <c r="J2400" s="6">
        <v>2022</v>
      </c>
      <c r="K2400" s="6">
        <v>3</v>
      </c>
      <c r="L2400" s="6">
        <v>1</v>
      </c>
      <c r="M2400" s="6" t="s">
        <v>40</v>
      </c>
    </row>
    <row r="2401" spans="1:13" x14ac:dyDescent="0.2">
      <c r="A2401" s="10">
        <v>44643</v>
      </c>
      <c r="B2401" s="11" t="s">
        <v>47</v>
      </c>
      <c r="C2401" s="12">
        <v>361.22</v>
      </c>
      <c r="D2401" s="12">
        <v>378.32</v>
      </c>
      <c r="E2401" s="12">
        <v>370.67</v>
      </c>
      <c r="F2401" s="12">
        <v>374.77</v>
      </c>
      <c r="G2401" s="13">
        <v>131590357</v>
      </c>
      <c r="H2401" s="14">
        <v>2.3374566505556901E-2</v>
      </c>
      <c r="I2401" s="14">
        <v>2.3105565121427699E-2</v>
      </c>
      <c r="J2401" s="11">
        <v>2022</v>
      </c>
      <c r="K2401" s="11">
        <v>3</v>
      </c>
      <c r="L2401" s="11">
        <v>1</v>
      </c>
      <c r="M2401" s="11" t="s">
        <v>41</v>
      </c>
    </row>
    <row r="2402" spans="1:13" x14ac:dyDescent="0.2">
      <c r="A2402" s="5">
        <v>44644</v>
      </c>
      <c r="B2402" s="6" t="s">
        <v>47</v>
      </c>
      <c r="C2402" s="7">
        <v>386.52</v>
      </c>
      <c r="D2402" s="7">
        <v>386.61</v>
      </c>
      <c r="E2402" s="7">
        <v>375.2</v>
      </c>
      <c r="F2402" s="7">
        <v>381.14</v>
      </c>
      <c r="G2402" s="8">
        <v>96188094</v>
      </c>
      <c r="H2402" s="9">
        <v>1.69970915494837E-2</v>
      </c>
      <c r="I2402" s="9">
        <v>1.6854257228984201E-2</v>
      </c>
      <c r="J2402" s="6">
        <v>2022</v>
      </c>
      <c r="K2402" s="6">
        <v>3</v>
      </c>
      <c r="L2402" s="6">
        <v>1</v>
      </c>
      <c r="M2402" s="6" t="s">
        <v>42</v>
      </c>
    </row>
    <row r="2403" spans="1:13" x14ac:dyDescent="0.2">
      <c r="A2403" s="10">
        <v>44645</v>
      </c>
      <c r="B2403" s="11" t="s">
        <v>47</v>
      </c>
      <c r="C2403" s="12">
        <v>376.09</v>
      </c>
      <c r="D2403" s="12">
        <v>383.16</v>
      </c>
      <c r="E2403" s="12">
        <v>368.71</v>
      </c>
      <c r="F2403" s="12">
        <v>375.57</v>
      </c>
      <c r="G2403" s="13">
        <v>86241762</v>
      </c>
      <c r="H2403" s="14">
        <v>-1.4614052579104701E-2</v>
      </c>
      <c r="I2403" s="14">
        <v>-1.47218897605492E-2</v>
      </c>
      <c r="J2403" s="11">
        <v>2022</v>
      </c>
      <c r="K2403" s="11">
        <v>3</v>
      </c>
      <c r="L2403" s="11">
        <v>1</v>
      </c>
      <c r="M2403" s="11" t="s">
        <v>43</v>
      </c>
    </row>
    <row r="2404" spans="1:13" x14ac:dyDescent="0.2">
      <c r="A2404" s="5">
        <v>44648</v>
      </c>
      <c r="B2404" s="6" t="s">
        <v>47</v>
      </c>
      <c r="C2404" s="7">
        <v>375.27</v>
      </c>
      <c r="D2404" s="7">
        <v>371.43</v>
      </c>
      <c r="E2404" s="7">
        <v>354.42</v>
      </c>
      <c r="F2404" s="7">
        <v>363.21</v>
      </c>
      <c r="G2404" s="8">
        <v>135372851</v>
      </c>
      <c r="H2404" s="9">
        <v>-3.2909976835210401E-2</v>
      </c>
      <c r="I2404" s="9">
        <v>-3.34636925519219E-2</v>
      </c>
      <c r="J2404" s="6">
        <v>2022</v>
      </c>
      <c r="K2404" s="6">
        <v>3</v>
      </c>
      <c r="L2404" s="6">
        <v>1</v>
      </c>
      <c r="M2404" s="6" t="s">
        <v>44</v>
      </c>
    </row>
    <row r="2405" spans="1:13" x14ac:dyDescent="0.2">
      <c r="A2405" s="10">
        <v>44649</v>
      </c>
      <c r="B2405" s="11" t="s">
        <v>47</v>
      </c>
      <c r="C2405" s="12">
        <v>364.75</v>
      </c>
      <c r="D2405" s="12">
        <v>384.09</v>
      </c>
      <c r="E2405" s="12">
        <v>362.05</v>
      </c>
      <c r="F2405" s="12">
        <v>371.34</v>
      </c>
      <c r="G2405" s="13">
        <v>139240986</v>
      </c>
      <c r="H2405" s="14">
        <v>2.2383744940943098E-2</v>
      </c>
      <c r="I2405" s="14">
        <v>2.2136905591566398E-2</v>
      </c>
      <c r="J2405" s="11">
        <v>2022</v>
      </c>
      <c r="K2405" s="11">
        <v>3</v>
      </c>
      <c r="L2405" s="11">
        <v>1</v>
      </c>
      <c r="M2405" s="11" t="s">
        <v>40</v>
      </c>
    </row>
    <row r="2406" spans="1:13" x14ac:dyDescent="0.2">
      <c r="A2406" s="5">
        <v>44650</v>
      </c>
      <c r="B2406" s="6" t="s">
        <v>47</v>
      </c>
      <c r="C2406" s="7">
        <v>372.56</v>
      </c>
      <c r="D2406" s="7">
        <v>383.18</v>
      </c>
      <c r="E2406" s="7">
        <v>374.8</v>
      </c>
      <c r="F2406" s="7">
        <v>377.72</v>
      </c>
      <c r="G2406" s="8">
        <v>87380973</v>
      </c>
      <c r="H2406" s="9">
        <v>1.7181020089406002E-2</v>
      </c>
      <c r="I2406" s="9">
        <v>1.7035095415543301E-2</v>
      </c>
      <c r="J2406" s="6">
        <v>2022</v>
      </c>
      <c r="K2406" s="6">
        <v>3</v>
      </c>
      <c r="L2406" s="6">
        <v>1</v>
      </c>
      <c r="M2406" s="6" t="s">
        <v>41</v>
      </c>
    </row>
    <row r="2407" spans="1:13" x14ac:dyDescent="0.2">
      <c r="A2407" s="10">
        <v>44651</v>
      </c>
      <c r="B2407" s="11" t="s">
        <v>47</v>
      </c>
      <c r="C2407" s="12">
        <v>376.84</v>
      </c>
      <c r="D2407" s="12">
        <v>377.16</v>
      </c>
      <c r="E2407" s="12">
        <v>356.96</v>
      </c>
      <c r="F2407" s="12">
        <v>368.98</v>
      </c>
      <c r="G2407" s="13">
        <v>106578323</v>
      </c>
      <c r="H2407" s="14">
        <v>-2.3138832997987899E-2</v>
      </c>
      <c r="I2407" s="14">
        <v>-2.3410738365249099E-2</v>
      </c>
      <c r="J2407" s="11">
        <v>2022</v>
      </c>
      <c r="K2407" s="11">
        <v>3</v>
      </c>
      <c r="L2407" s="11">
        <v>1</v>
      </c>
      <c r="M2407" s="11" t="s">
        <v>42</v>
      </c>
    </row>
    <row r="2408" spans="1:13" x14ac:dyDescent="0.2">
      <c r="A2408" s="5">
        <v>44652</v>
      </c>
      <c r="B2408" s="6" t="s">
        <v>47</v>
      </c>
      <c r="C2408" s="7">
        <v>368.14</v>
      </c>
      <c r="D2408" s="7">
        <v>400.13</v>
      </c>
      <c r="E2408" s="7">
        <v>373.02</v>
      </c>
      <c r="F2408" s="7">
        <v>385.95</v>
      </c>
      <c r="G2408" s="8">
        <v>69590477</v>
      </c>
      <c r="H2408" s="9">
        <v>4.5991652664100803E-2</v>
      </c>
      <c r="I2408" s="9">
        <v>4.49653853662434E-2</v>
      </c>
      <c r="J2408" s="6">
        <v>2022</v>
      </c>
      <c r="K2408" s="6">
        <v>4</v>
      </c>
      <c r="L2408" s="6">
        <v>2</v>
      </c>
      <c r="M2408" s="6" t="s">
        <v>43</v>
      </c>
    </row>
    <row r="2409" spans="1:13" x14ac:dyDescent="0.2">
      <c r="A2409" s="10">
        <v>44655</v>
      </c>
      <c r="B2409" s="11" t="s">
        <v>47</v>
      </c>
      <c r="C2409" s="12">
        <v>384.84</v>
      </c>
      <c r="D2409" s="12">
        <v>381.78</v>
      </c>
      <c r="E2409" s="12">
        <v>361.8</v>
      </c>
      <c r="F2409" s="12">
        <v>372.09</v>
      </c>
      <c r="G2409" s="13">
        <v>76441513</v>
      </c>
      <c r="H2409" s="14">
        <v>-3.5911387485425598E-2</v>
      </c>
      <c r="I2409" s="14">
        <v>-3.6572066900515003E-2</v>
      </c>
      <c r="J2409" s="11">
        <v>2022</v>
      </c>
      <c r="K2409" s="11">
        <v>4</v>
      </c>
      <c r="L2409" s="11">
        <v>2</v>
      </c>
      <c r="M2409" s="11" t="s">
        <v>44</v>
      </c>
    </row>
    <row r="2410" spans="1:13" x14ac:dyDescent="0.2">
      <c r="A2410" s="5">
        <v>44656</v>
      </c>
      <c r="B2410" s="6" t="s">
        <v>47</v>
      </c>
      <c r="C2410" s="7">
        <v>366.99</v>
      </c>
      <c r="D2410" s="7">
        <v>365.83</v>
      </c>
      <c r="E2410" s="7">
        <v>358.58</v>
      </c>
      <c r="F2410" s="7">
        <v>363.14</v>
      </c>
      <c r="G2410" s="8">
        <v>103795202</v>
      </c>
      <c r="H2410" s="9">
        <v>-2.4053320433228401E-2</v>
      </c>
      <c r="I2410" s="9">
        <v>-2.43473256528269E-2</v>
      </c>
      <c r="J2410" s="6">
        <v>2022</v>
      </c>
      <c r="K2410" s="6">
        <v>4</v>
      </c>
      <c r="L2410" s="6">
        <v>2</v>
      </c>
      <c r="M2410" s="6" t="s">
        <v>40</v>
      </c>
    </row>
    <row r="2411" spans="1:13" x14ac:dyDescent="0.2">
      <c r="A2411" s="10">
        <v>44657</v>
      </c>
      <c r="B2411" s="11" t="s">
        <v>47</v>
      </c>
      <c r="C2411" s="12">
        <v>372.73</v>
      </c>
      <c r="D2411" s="12">
        <v>397.3</v>
      </c>
      <c r="E2411" s="12">
        <v>380.59</v>
      </c>
      <c r="F2411" s="12">
        <v>388.14</v>
      </c>
      <c r="G2411" s="13">
        <v>100946656</v>
      </c>
      <c r="H2411" s="14">
        <v>6.8843972021809696E-2</v>
      </c>
      <c r="I2411" s="14">
        <v>6.6577664441428097E-2</v>
      </c>
      <c r="J2411" s="11">
        <v>2022</v>
      </c>
      <c r="K2411" s="11">
        <v>4</v>
      </c>
      <c r="L2411" s="11">
        <v>2</v>
      </c>
      <c r="M2411" s="11" t="s">
        <v>41</v>
      </c>
    </row>
    <row r="2412" spans="1:13" x14ac:dyDescent="0.2">
      <c r="A2412" s="5">
        <v>44658</v>
      </c>
      <c r="B2412" s="6" t="s">
        <v>47</v>
      </c>
      <c r="C2412" s="7">
        <v>387.09</v>
      </c>
      <c r="D2412" s="7">
        <v>410.84</v>
      </c>
      <c r="E2412" s="7">
        <v>390.49</v>
      </c>
      <c r="F2412" s="7">
        <v>402.01</v>
      </c>
      <c r="G2412" s="8">
        <v>74821655</v>
      </c>
      <c r="H2412" s="9">
        <v>3.5734528778275897E-2</v>
      </c>
      <c r="I2412" s="9">
        <v>3.5110864647569497E-2</v>
      </c>
      <c r="J2412" s="6">
        <v>2022</v>
      </c>
      <c r="K2412" s="6">
        <v>4</v>
      </c>
      <c r="L2412" s="6">
        <v>2</v>
      </c>
      <c r="M2412" s="6" t="s">
        <v>42</v>
      </c>
    </row>
    <row r="2413" spans="1:13" x14ac:dyDescent="0.2">
      <c r="A2413" s="10">
        <v>44659</v>
      </c>
      <c r="B2413" s="11" t="s">
        <v>47</v>
      </c>
      <c r="C2413" s="12">
        <v>404.96</v>
      </c>
      <c r="D2413" s="12">
        <v>404.46</v>
      </c>
      <c r="E2413" s="12">
        <v>387.47</v>
      </c>
      <c r="F2413" s="12">
        <v>395.99</v>
      </c>
      <c r="G2413" s="13">
        <v>80670907</v>
      </c>
      <c r="H2413" s="14">
        <v>-1.4974751871843901E-2</v>
      </c>
      <c r="I2413" s="14">
        <v>-1.50880055211407E-2</v>
      </c>
      <c r="J2413" s="11">
        <v>2022</v>
      </c>
      <c r="K2413" s="11">
        <v>4</v>
      </c>
      <c r="L2413" s="11">
        <v>2</v>
      </c>
      <c r="M2413" s="11" t="s">
        <v>43</v>
      </c>
    </row>
    <row r="2414" spans="1:13" x14ac:dyDescent="0.2">
      <c r="A2414" s="5">
        <v>44662</v>
      </c>
      <c r="B2414" s="6" t="s">
        <v>47</v>
      </c>
      <c r="C2414" s="7">
        <v>394.36</v>
      </c>
      <c r="D2414" s="7">
        <v>410.03</v>
      </c>
      <c r="E2414" s="7">
        <v>393.96</v>
      </c>
      <c r="F2414" s="7">
        <v>400.5</v>
      </c>
      <c r="G2414" s="8">
        <v>72650253</v>
      </c>
      <c r="H2414" s="9">
        <v>1.13891764943558E-2</v>
      </c>
      <c r="I2414" s="9">
        <v>1.1324808098036199E-2</v>
      </c>
      <c r="J2414" s="6">
        <v>2022</v>
      </c>
      <c r="K2414" s="6">
        <v>4</v>
      </c>
      <c r="L2414" s="6">
        <v>2</v>
      </c>
      <c r="M2414" s="6" t="s">
        <v>44</v>
      </c>
    </row>
    <row r="2415" spans="1:13" x14ac:dyDescent="0.2">
      <c r="A2415" s="10">
        <v>44663</v>
      </c>
      <c r="B2415" s="11" t="s">
        <v>47</v>
      </c>
      <c r="C2415" s="12">
        <v>398.75</v>
      </c>
      <c r="D2415" s="12">
        <v>406.5</v>
      </c>
      <c r="E2415" s="12">
        <v>396.32</v>
      </c>
      <c r="F2415" s="12">
        <v>402.87</v>
      </c>
      <c r="G2415" s="13">
        <v>114627546</v>
      </c>
      <c r="H2415" s="14">
        <v>5.9176029962545998E-3</v>
      </c>
      <c r="I2415" s="14">
        <v>5.9001627527796004E-3</v>
      </c>
      <c r="J2415" s="11">
        <v>2022</v>
      </c>
      <c r="K2415" s="11">
        <v>4</v>
      </c>
      <c r="L2415" s="11">
        <v>2</v>
      </c>
      <c r="M2415" s="11" t="s">
        <v>40</v>
      </c>
    </row>
    <row r="2416" spans="1:13" x14ac:dyDescent="0.2">
      <c r="A2416" s="5">
        <v>44664</v>
      </c>
      <c r="B2416" s="6" t="s">
        <v>47</v>
      </c>
      <c r="C2416" s="7">
        <v>400.61</v>
      </c>
      <c r="D2416" s="7">
        <v>364.61</v>
      </c>
      <c r="E2416" s="7">
        <v>354.13</v>
      </c>
      <c r="F2416" s="7">
        <v>359.87</v>
      </c>
      <c r="G2416" s="8">
        <v>55416557</v>
      </c>
      <c r="H2416" s="9">
        <v>-0.1067341822424107</v>
      </c>
      <c r="I2416" s="9">
        <v>-0.112871074138467</v>
      </c>
      <c r="J2416" s="6">
        <v>2022</v>
      </c>
      <c r="K2416" s="6">
        <v>4</v>
      </c>
      <c r="L2416" s="6">
        <v>2</v>
      </c>
      <c r="M2416" s="6" t="s">
        <v>41</v>
      </c>
    </row>
    <row r="2417" spans="1:13" x14ac:dyDescent="0.2">
      <c r="A2417" s="10">
        <v>44665</v>
      </c>
      <c r="B2417" s="11" t="s">
        <v>47</v>
      </c>
      <c r="C2417" s="12">
        <v>353.02</v>
      </c>
      <c r="D2417" s="12">
        <v>354.73</v>
      </c>
      <c r="E2417" s="12">
        <v>334.29</v>
      </c>
      <c r="F2417" s="12">
        <v>346.6</v>
      </c>
      <c r="G2417" s="13">
        <v>73824969</v>
      </c>
      <c r="H2417" s="14">
        <v>-3.68744268763719E-2</v>
      </c>
      <c r="I2417" s="14">
        <v>-3.75714778412208E-2</v>
      </c>
      <c r="J2417" s="11">
        <v>2022</v>
      </c>
      <c r="K2417" s="11">
        <v>4</v>
      </c>
      <c r="L2417" s="11">
        <v>2</v>
      </c>
      <c r="M2417" s="11" t="s">
        <v>42</v>
      </c>
    </row>
    <row r="2418" spans="1:13" x14ac:dyDescent="0.2">
      <c r="A2418" s="5">
        <v>44666</v>
      </c>
      <c r="B2418" s="6" t="s">
        <v>47</v>
      </c>
      <c r="C2418" s="7">
        <v>345.92</v>
      </c>
      <c r="D2418" s="7">
        <v>353.97</v>
      </c>
      <c r="E2418" s="7">
        <v>340.04</v>
      </c>
      <c r="F2418" s="7">
        <v>345.73</v>
      </c>
      <c r="G2418" s="8">
        <v>57184776</v>
      </c>
      <c r="H2418" s="9">
        <v>-2.5100980957876002E-3</v>
      </c>
      <c r="I2418" s="9">
        <v>-2.5132536736588002E-3</v>
      </c>
      <c r="J2418" s="6">
        <v>2022</v>
      </c>
      <c r="K2418" s="6">
        <v>4</v>
      </c>
      <c r="L2418" s="6">
        <v>2</v>
      </c>
      <c r="M2418" s="6" t="s">
        <v>43</v>
      </c>
    </row>
    <row r="2419" spans="1:13" x14ac:dyDescent="0.2">
      <c r="A2419" s="10">
        <v>44669</v>
      </c>
      <c r="B2419" s="11" t="s">
        <v>47</v>
      </c>
      <c r="C2419" s="12">
        <v>344</v>
      </c>
      <c r="D2419" s="12">
        <v>353.16</v>
      </c>
      <c r="E2419" s="12">
        <v>331.01</v>
      </c>
      <c r="F2419" s="12">
        <v>340.57</v>
      </c>
      <c r="G2419" s="13">
        <v>113394894</v>
      </c>
      <c r="H2419" s="14">
        <v>-1.49249414282822E-2</v>
      </c>
      <c r="I2419" s="14">
        <v>-1.50374391175897E-2</v>
      </c>
      <c r="J2419" s="11">
        <v>2022</v>
      </c>
      <c r="K2419" s="11">
        <v>4</v>
      </c>
      <c r="L2419" s="11">
        <v>2</v>
      </c>
      <c r="M2419" s="11" t="s">
        <v>44</v>
      </c>
    </row>
    <row r="2420" spans="1:13" x14ac:dyDescent="0.2">
      <c r="A2420" s="5">
        <v>44670</v>
      </c>
      <c r="B2420" s="6" t="s">
        <v>47</v>
      </c>
      <c r="C2420" s="7">
        <v>345.47</v>
      </c>
      <c r="D2420" s="7">
        <v>347.4</v>
      </c>
      <c r="E2420" s="7">
        <v>341.44</v>
      </c>
      <c r="F2420" s="7">
        <v>343.88</v>
      </c>
      <c r="G2420" s="8">
        <v>58227055</v>
      </c>
      <c r="H2420" s="9">
        <v>9.7190004991631E-3</v>
      </c>
      <c r="I2420" s="9">
        <v>9.6720748159861997E-3</v>
      </c>
      <c r="J2420" s="6">
        <v>2022</v>
      </c>
      <c r="K2420" s="6">
        <v>4</v>
      </c>
      <c r="L2420" s="6">
        <v>2</v>
      </c>
      <c r="M2420" s="6" t="s">
        <v>40</v>
      </c>
    </row>
    <row r="2421" spans="1:13" x14ac:dyDescent="0.2">
      <c r="A2421" s="10">
        <v>44671</v>
      </c>
      <c r="B2421" s="11" t="s">
        <v>47</v>
      </c>
      <c r="C2421" s="12">
        <v>338.82</v>
      </c>
      <c r="D2421" s="12">
        <v>370.12</v>
      </c>
      <c r="E2421" s="12">
        <v>346.27</v>
      </c>
      <c r="F2421" s="12">
        <v>360</v>
      </c>
      <c r="G2421" s="13">
        <v>100956420</v>
      </c>
      <c r="H2421" s="14">
        <v>4.68768174944749E-2</v>
      </c>
      <c r="I2421" s="14">
        <v>4.5811272143912403E-2</v>
      </c>
      <c r="J2421" s="11">
        <v>2022</v>
      </c>
      <c r="K2421" s="11">
        <v>4</v>
      </c>
      <c r="L2421" s="11">
        <v>2</v>
      </c>
      <c r="M2421" s="11" t="s">
        <v>41</v>
      </c>
    </row>
    <row r="2422" spans="1:13" x14ac:dyDescent="0.2">
      <c r="A2422" s="5">
        <v>44672</v>
      </c>
      <c r="B2422" s="6" t="s">
        <v>47</v>
      </c>
      <c r="C2422" s="7">
        <v>357.45</v>
      </c>
      <c r="D2422" s="7">
        <v>364.11</v>
      </c>
      <c r="E2422" s="7">
        <v>346.55</v>
      </c>
      <c r="F2422" s="7">
        <v>355.13</v>
      </c>
      <c r="G2422" s="8">
        <v>163535058</v>
      </c>
      <c r="H2422" s="9">
        <v>-1.35277777777778E-2</v>
      </c>
      <c r="I2422" s="9">
        <v>-1.36201118254652E-2</v>
      </c>
      <c r="J2422" s="6">
        <v>2022</v>
      </c>
      <c r="K2422" s="6">
        <v>4</v>
      </c>
      <c r="L2422" s="6">
        <v>2</v>
      </c>
      <c r="M2422" s="6" t="s">
        <v>42</v>
      </c>
    </row>
    <row r="2423" spans="1:13" x14ac:dyDescent="0.2">
      <c r="A2423" s="10">
        <v>44673</v>
      </c>
      <c r="B2423" s="11" t="s">
        <v>47</v>
      </c>
      <c r="C2423" s="12">
        <v>351.21</v>
      </c>
      <c r="D2423" s="12">
        <v>354.4</v>
      </c>
      <c r="E2423" s="12">
        <v>329.05</v>
      </c>
      <c r="F2423" s="12">
        <v>339.93</v>
      </c>
      <c r="G2423" s="13">
        <v>165207189</v>
      </c>
      <c r="H2423" s="14">
        <v>-4.2801227719426599E-2</v>
      </c>
      <c r="I2423" s="14">
        <v>-4.37442055641055E-2</v>
      </c>
      <c r="J2423" s="11">
        <v>2022</v>
      </c>
      <c r="K2423" s="11">
        <v>4</v>
      </c>
      <c r="L2423" s="11">
        <v>2</v>
      </c>
      <c r="M2423" s="11" t="s">
        <v>43</v>
      </c>
    </row>
    <row r="2424" spans="1:13" x14ac:dyDescent="0.2">
      <c r="A2424" s="5">
        <v>44676</v>
      </c>
      <c r="B2424" s="6" t="s">
        <v>47</v>
      </c>
      <c r="C2424" s="7">
        <v>345.95</v>
      </c>
      <c r="D2424" s="7">
        <v>352.18</v>
      </c>
      <c r="E2424" s="7">
        <v>332.1</v>
      </c>
      <c r="F2424" s="7">
        <v>344.33</v>
      </c>
      <c r="G2424" s="8">
        <v>58171637</v>
      </c>
      <c r="H2424" s="9">
        <v>1.2943841379107399E-2</v>
      </c>
      <c r="I2424" s="9">
        <v>1.2860785801976801E-2</v>
      </c>
      <c r="J2424" s="6">
        <v>2022</v>
      </c>
      <c r="K2424" s="6">
        <v>4</v>
      </c>
      <c r="L2424" s="6">
        <v>2</v>
      </c>
      <c r="M2424" s="6" t="s">
        <v>44</v>
      </c>
    </row>
    <row r="2425" spans="1:13" x14ac:dyDescent="0.2">
      <c r="A2425" s="10">
        <v>44677</v>
      </c>
      <c r="B2425" s="11" t="s">
        <v>47</v>
      </c>
      <c r="C2425" s="12">
        <v>340.65</v>
      </c>
      <c r="D2425" s="12">
        <v>344.18</v>
      </c>
      <c r="E2425" s="12">
        <v>334.93</v>
      </c>
      <c r="F2425" s="12">
        <v>339.61</v>
      </c>
      <c r="G2425" s="13">
        <v>109365235</v>
      </c>
      <c r="H2425" s="14">
        <v>-1.3707780327011801E-2</v>
      </c>
      <c r="I2425" s="14">
        <v>-1.3802599451368001E-2</v>
      </c>
      <c r="J2425" s="11">
        <v>2022</v>
      </c>
      <c r="K2425" s="11">
        <v>4</v>
      </c>
      <c r="L2425" s="11">
        <v>2</v>
      </c>
      <c r="M2425" s="11" t="s">
        <v>40</v>
      </c>
    </row>
    <row r="2426" spans="1:13" x14ac:dyDescent="0.2">
      <c r="A2426" s="5">
        <v>44678</v>
      </c>
      <c r="B2426" s="6" t="s">
        <v>47</v>
      </c>
      <c r="C2426" s="7">
        <v>341.95</v>
      </c>
      <c r="D2426" s="7">
        <v>344.14</v>
      </c>
      <c r="E2426" s="7">
        <v>329.98</v>
      </c>
      <c r="F2426" s="7">
        <v>337.29</v>
      </c>
      <c r="G2426" s="8">
        <v>74327335</v>
      </c>
      <c r="H2426" s="9">
        <v>-6.8313653897117002E-3</v>
      </c>
      <c r="I2426" s="9">
        <v>-6.8548059814156001E-3</v>
      </c>
      <c r="J2426" s="6">
        <v>2022</v>
      </c>
      <c r="K2426" s="6">
        <v>4</v>
      </c>
      <c r="L2426" s="6">
        <v>2</v>
      </c>
      <c r="M2426" s="6" t="s">
        <v>41</v>
      </c>
    </row>
    <row r="2427" spans="1:13" x14ac:dyDescent="0.2">
      <c r="A2427" s="10">
        <v>44679</v>
      </c>
      <c r="B2427" s="11" t="s">
        <v>47</v>
      </c>
      <c r="C2427" s="12">
        <v>341.31</v>
      </c>
      <c r="D2427" s="12">
        <v>338.4</v>
      </c>
      <c r="E2427" s="12">
        <v>326.83999999999997</v>
      </c>
      <c r="F2427" s="12">
        <v>333.14</v>
      </c>
      <c r="G2427" s="13">
        <v>69911445</v>
      </c>
      <c r="H2427" s="14">
        <v>-1.2303952088707101E-2</v>
      </c>
      <c r="I2427" s="14">
        <v>-1.23802723808163E-2</v>
      </c>
      <c r="J2427" s="11">
        <v>2022</v>
      </c>
      <c r="K2427" s="11">
        <v>4</v>
      </c>
      <c r="L2427" s="11">
        <v>2</v>
      </c>
      <c r="M2427" s="11" t="s">
        <v>42</v>
      </c>
    </row>
    <row r="2428" spans="1:13" x14ac:dyDescent="0.2">
      <c r="A2428" s="5">
        <v>44680</v>
      </c>
      <c r="B2428" s="6" t="s">
        <v>47</v>
      </c>
      <c r="C2428" s="7">
        <v>332.54</v>
      </c>
      <c r="D2428" s="7">
        <v>374.98</v>
      </c>
      <c r="E2428" s="7">
        <v>354.65</v>
      </c>
      <c r="F2428" s="7">
        <v>365.01</v>
      </c>
      <c r="G2428" s="8">
        <v>96653188</v>
      </c>
      <c r="H2428" s="9">
        <v>9.5665485981869497E-2</v>
      </c>
      <c r="I2428" s="9">
        <v>9.1361928418505697E-2</v>
      </c>
      <c r="J2428" s="6">
        <v>2022</v>
      </c>
      <c r="K2428" s="6">
        <v>4</v>
      </c>
      <c r="L2428" s="6">
        <v>2</v>
      </c>
      <c r="M2428" s="6" t="s">
        <v>43</v>
      </c>
    </row>
    <row r="2429" spans="1:13" x14ac:dyDescent="0.2">
      <c r="A2429" s="10">
        <v>44683</v>
      </c>
      <c r="B2429" s="11" t="s">
        <v>47</v>
      </c>
      <c r="C2429" s="12">
        <v>358.83</v>
      </c>
      <c r="D2429" s="12">
        <v>335.87</v>
      </c>
      <c r="E2429" s="12">
        <v>327.64999999999998</v>
      </c>
      <c r="F2429" s="12">
        <v>332.86</v>
      </c>
      <c r="G2429" s="13">
        <v>144554635</v>
      </c>
      <c r="H2429" s="14">
        <v>-8.8079778636201603E-2</v>
      </c>
      <c r="I2429" s="14">
        <v>-9.2202769308886795E-2</v>
      </c>
      <c r="J2429" s="11">
        <v>2022</v>
      </c>
      <c r="K2429" s="11">
        <v>5</v>
      </c>
      <c r="L2429" s="11">
        <v>2</v>
      </c>
      <c r="M2429" s="11" t="s">
        <v>44</v>
      </c>
    </row>
    <row r="2430" spans="1:13" x14ac:dyDescent="0.2">
      <c r="A2430" s="5">
        <v>44684</v>
      </c>
      <c r="B2430" s="6" t="s">
        <v>47</v>
      </c>
      <c r="C2430" s="7">
        <v>327.27999999999997</v>
      </c>
      <c r="D2430" s="7">
        <v>334.64</v>
      </c>
      <c r="E2430" s="7">
        <v>318.76</v>
      </c>
      <c r="F2430" s="7">
        <v>327.47000000000003</v>
      </c>
      <c r="G2430" s="8">
        <v>119709484</v>
      </c>
      <c r="H2430" s="9">
        <v>-1.6192994051553101E-2</v>
      </c>
      <c r="I2430" s="9">
        <v>-1.6325533332524799E-2</v>
      </c>
      <c r="J2430" s="6">
        <v>2022</v>
      </c>
      <c r="K2430" s="6">
        <v>5</v>
      </c>
      <c r="L2430" s="6">
        <v>2</v>
      </c>
      <c r="M2430" s="6" t="s">
        <v>40</v>
      </c>
    </row>
    <row r="2431" spans="1:13" x14ac:dyDescent="0.2">
      <c r="A2431" s="10">
        <v>44685</v>
      </c>
      <c r="B2431" s="11" t="s">
        <v>47</v>
      </c>
      <c r="C2431" s="12">
        <v>330.93</v>
      </c>
      <c r="D2431" s="12">
        <v>332.22</v>
      </c>
      <c r="E2431" s="12">
        <v>321.67</v>
      </c>
      <c r="F2431" s="12">
        <v>327.27</v>
      </c>
      <c r="G2431" s="13">
        <v>80691069</v>
      </c>
      <c r="H2431" s="14">
        <v>-6.1074296882160004E-4</v>
      </c>
      <c r="I2431" s="14">
        <v>-6.1092954828049996E-4</v>
      </c>
      <c r="J2431" s="11">
        <v>2022</v>
      </c>
      <c r="K2431" s="11">
        <v>5</v>
      </c>
      <c r="L2431" s="11">
        <v>2</v>
      </c>
      <c r="M2431" s="11" t="s">
        <v>41</v>
      </c>
    </row>
    <row r="2432" spans="1:13" x14ac:dyDescent="0.2">
      <c r="A2432" s="5">
        <v>44686</v>
      </c>
      <c r="B2432" s="6" t="s">
        <v>47</v>
      </c>
      <c r="C2432" s="7">
        <v>322.20999999999998</v>
      </c>
      <c r="D2432" s="7">
        <v>324.97000000000003</v>
      </c>
      <c r="E2432" s="7">
        <v>302.01</v>
      </c>
      <c r="F2432" s="7">
        <v>316.83</v>
      </c>
      <c r="G2432" s="8">
        <v>123554256</v>
      </c>
      <c r="H2432" s="9">
        <v>-3.19002658355486E-2</v>
      </c>
      <c r="I2432" s="9">
        <v>-3.2420165851282198E-2</v>
      </c>
      <c r="J2432" s="6">
        <v>2022</v>
      </c>
      <c r="K2432" s="6">
        <v>5</v>
      </c>
      <c r="L2432" s="6">
        <v>2</v>
      </c>
      <c r="M2432" s="6" t="s">
        <v>42</v>
      </c>
    </row>
    <row r="2433" spans="1:13" x14ac:dyDescent="0.2">
      <c r="A2433" s="10">
        <v>44687</v>
      </c>
      <c r="B2433" s="11" t="s">
        <v>47</v>
      </c>
      <c r="C2433" s="12">
        <v>318.36</v>
      </c>
      <c r="D2433" s="12">
        <v>339.05</v>
      </c>
      <c r="E2433" s="12">
        <v>323.44</v>
      </c>
      <c r="F2433" s="12">
        <v>328.58</v>
      </c>
      <c r="G2433" s="13">
        <v>51011836</v>
      </c>
      <c r="H2433" s="14">
        <v>3.7086134520089603E-2</v>
      </c>
      <c r="I2433" s="14">
        <v>3.6414987051698003E-2</v>
      </c>
      <c r="J2433" s="11">
        <v>2022</v>
      </c>
      <c r="K2433" s="11">
        <v>5</v>
      </c>
      <c r="L2433" s="11">
        <v>2</v>
      </c>
      <c r="M2433" s="11" t="s">
        <v>43</v>
      </c>
    </row>
    <row r="2434" spans="1:13" x14ac:dyDescent="0.2">
      <c r="A2434" s="5">
        <v>44690</v>
      </c>
      <c r="B2434" s="6" t="s">
        <v>47</v>
      </c>
      <c r="C2434" s="7">
        <v>329.04</v>
      </c>
      <c r="D2434" s="7">
        <v>349.95</v>
      </c>
      <c r="E2434" s="7">
        <v>328.45</v>
      </c>
      <c r="F2434" s="7">
        <v>339.55</v>
      </c>
      <c r="G2434" s="8">
        <v>79781085</v>
      </c>
      <c r="H2434" s="9">
        <v>3.3386085580376201E-2</v>
      </c>
      <c r="I2434" s="9">
        <v>3.2840872081609698E-2</v>
      </c>
      <c r="J2434" s="6">
        <v>2022</v>
      </c>
      <c r="K2434" s="6">
        <v>5</v>
      </c>
      <c r="L2434" s="6">
        <v>2</v>
      </c>
      <c r="M2434" s="6" t="s">
        <v>44</v>
      </c>
    </row>
    <row r="2435" spans="1:13" x14ac:dyDescent="0.2">
      <c r="A2435" s="10">
        <v>44691</v>
      </c>
      <c r="B2435" s="11" t="s">
        <v>47</v>
      </c>
      <c r="C2435" s="12">
        <v>341.13</v>
      </c>
      <c r="D2435" s="12">
        <v>345.31</v>
      </c>
      <c r="E2435" s="12">
        <v>330.28</v>
      </c>
      <c r="F2435" s="12">
        <v>338.74</v>
      </c>
      <c r="G2435" s="13">
        <v>78100989</v>
      </c>
      <c r="H2435" s="14">
        <v>-2.3855102341334001E-3</v>
      </c>
      <c r="I2435" s="14">
        <v>-2.3883600968252002E-3</v>
      </c>
      <c r="J2435" s="11">
        <v>2022</v>
      </c>
      <c r="K2435" s="11">
        <v>5</v>
      </c>
      <c r="L2435" s="11">
        <v>2</v>
      </c>
      <c r="M2435" s="11" t="s">
        <v>40</v>
      </c>
    </row>
    <row r="2436" spans="1:13" x14ac:dyDescent="0.2">
      <c r="A2436" s="5">
        <v>44692</v>
      </c>
      <c r="B2436" s="6" t="s">
        <v>47</v>
      </c>
      <c r="C2436" s="7">
        <v>340.7</v>
      </c>
      <c r="D2436" s="7">
        <v>341.29</v>
      </c>
      <c r="E2436" s="7">
        <v>329.61</v>
      </c>
      <c r="F2436" s="7">
        <v>334.86</v>
      </c>
      <c r="G2436" s="8">
        <v>102377441</v>
      </c>
      <c r="H2436" s="9">
        <v>-1.1454212670484701E-2</v>
      </c>
      <c r="I2436" s="9">
        <v>-1.1520317434578001E-2</v>
      </c>
      <c r="J2436" s="6">
        <v>2022</v>
      </c>
      <c r="K2436" s="6">
        <v>5</v>
      </c>
      <c r="L2436" s="6">
        <v>2</v>
      </c>
      <c r="M2436" s="6" t="s">
        <v>41</v>
      </c>
    </row>
    <row r="2437" spans="1:13" x14ac:dyDescent="0.2">
      <c r="A2437" s="10">
        <v>44693</v>
      </c>
      <c r="B2437" s="11" t="s">
        <v>47</v>
      </c>
      <c r="C2437" s="12">
        <v>331.02</v>
      </c>
      <c r="D2437" s="12">
        <v>337.85</v>
      </c>
      <c r="E2437" s="12">
        <v>329.03</v>
      </c>
      <c r="F2437" s="12">
        <v>333.18</v>
      </c>
      <c r="G2437" s="13">
        <v>94096588</v>
      </c>
      <c r="H2437" s="14">
        <v>-5.0170220390610004E-3</v>
      </c>
      <c r="I2437" s="14">
        <v>-5.0296495468263001E-3</v>
      </c>
      <c r="J2437" s="11">
        <v>2022</v>
      </c>
      <c r="K2437" s="11">
        <v>5</v>
      </c>
      <c r="L2437" s="11">
        <v>2</v>
      </c>
      <c r="M2437" s="11" t="s">
        <v>42</v>
      </c>
    </row>
    <row r="2438" spans="1:13" x14ac:dyDescent="0.2">
      <c r="A2438" s="5">
        <v>44694</v>
      </c>
      <c r="B2438" s="6" t="s">
        <v>47</v>
      </c>
      <c r="C2438" s="7">
        <v>329.19</v>
      </c>
      <c r="D2438" s="7">
        <v>347.88</v>
      </c>
      <c r="E2438" s="7">
        <v>321.83</v>
      </c>
      <c r="F2438" s="7">
        <v>331.61</v>
      </c>
      <c r="G2438" s="8">
        <v>95844669</v>
      </c>
      <c r="H2438" s="9">
        <v>-4.7121675970946001E-3</v>
      </c>
      <c r="I2438" s="9">
        <v>-4.7233048596982E-3</v>
      </c>
      <c r="J2438" s="6">
        <v>2022</v>
      </c>
      <c r="K2438" s="6">
        <v>5</v>
      </c>
      <c r="L2438" s="6">
        <v>2</v>
      </c>
      <c r="M2438" s="6" t="s">
        <v>43</v>
      </c>
    </row>
    <row r="2439" spans="1:13" x14ac:dyDescent="0.2">
      <c r="A2439" s="10">
        <v>44697</v>
      </c>
      <c r="B2439" s="11" t="s">
        <v>47</v>
      </c>
      <c r="C2439" s="12">
        <v>334.52</v>
      </c>
      <c r="D2439" s="12">
        <v>342.58</v>
      </c>
      <c r="E2439" s="12">
        <v>321.68</v>
      </c>
      <c r="F2439" s="12">
        <v>330.4</v>
      </c>
      <c r="G2439" s="13">
        <v>94893416</v>
      </c>
      <c r="H2439" s="14">
        <v>-3.6488646301379001E-3</v>
      </c>
      <c r="I2439" s="14">
        <v>-3.6555379750496E-3</v>
      </c>
      <c r="J2439" s="11">
        <v>2022</v>
      </c>
      <c r="K2439" s="11">
        <v>5</v>
      </c>
      <c r="L2439" s="11">
        <v>2</v>
      </c>
      <c r="M2439" s="11" t="s">
        <v>44</v>
      </c>
    </row>
    <row r="2440" spans="1:13" x14ac:dyDescent="0.2">
      <c r="A2440" s="5">
        <v>44698</v>
      </c>
      <c r="B2440" s="6" t="s">
        <v>47</v>
      </c>
      <c r="C2440" s="7">
        <v>327.84</v>
      </c>
      <c r="D2440" s="7">
        <v>332.4</v>
      </c>
      <c r="E2440" s="7">
        <v>322.94</v>
      </c>
      <c r="F2440" s="7">
        <v>327.72</v>
      </c>
      <c r="G2440" s="8">
        <v>100674481</v>
      </c>
      <c r="H2440" s="9">
        <v>-8.1113801452782994E-3</v>
      </c>
      <c r="I2440" s="9">
        <v>-8.1444563732089009E-3</v>
      </c>
      <c r="J2440" s="6">
        <v>2022</v>
      </c>
      <c r="K2440" s="6">
        <v>5</v>
      </c>
      <c r="L2440" s="6">
        <v>2</v>
      </c>
      <c r="M2440" s="6" t="s">
        <v>40</v>
      </c>
    </row>
    <row r="2441" spans="1:13" x14ac:dyDescent="0.2">
      <c r="A2441" s="10">
        <v>44699</v>
      </c>
      <c r="B2441" s="11" t="s">
        <v>47</v>
      </c>
      <c r="C2441" s="12">
        <v>316.64999999999998</v>
      </c>
      <c r="D2441" s="12">
        <v>345.57</v>
      </c>
      <c r="E2441" s="12">
        <v>323.2</v>
      </c>
      <c r="F2441" s="12">
        <v>330.98</v>
      </c>
      <c r="G2441" s="13">
        <v>117590644</v>
      </c>
      <c r="H2441" s="14">
        <v>9.9475161723421007E-3</v>
      </c>
      <c r="I2441" s="14">
        <v>9.8983653171831002E-3</v>
      </c>
      <c r="J2441" s="11">
        <v>2022</v>
      </c>
      <c r="K2441" s="11">
        <v>5</v>
      </c>
      <c r="L2441" s="11">
        <v>2</v>
      </c>
      <c r="M2441" s="11" t="s">
        <v>41</v>
      </c>
    </row>
    <row r="2442" spans="1:13" x14ac:dyDescent="0.2">
      <c r="A2442" s="5">
        <v>44700</v>
      </c>
      <c r="B2442" s="6" t="s">
        <v>47</v>
      </c>
      <c r="C2442" s="7">
        <v>333.62</v>
      </c>
      <c r="D2442" s="7">
        <v>351.2</v>
      </c>
      <c r="E2442" s="7">
        <v>332.31</v>
      </c>
      <c r="F2442" s="7">
        <v>341.2</v>
      </c>
      <c r="G2442" s="8">
        <v>104581795</v>
      </c>
      <c r="H2442" s="9">
        <v>3.0877998670614401E-2</v>
      </c>
      <c r="I2442" s="9">
        <v>3.0410865026726699E-2</v>
      </c>
      <c r="J2442" s="6">
        <v>2022</v>
      </c>
      <c r="K2442" s="6">
        <v>5</v>
      </c>
      <c r="L2442" s="6">
        <v>2</v>
      </c>
      <c r="M2442" s="6" t="s">
        <v>42</v>
      </c>
    </row>
    <row r="2443" spans="1:13" x14ac:dyDescent="0.2">
      <c r="A2443" s="10">
        <v>44701</v>
      </c>
      <c r="B2443" s="11" t="s">
        <v>47</v>
      </c>
      <c r="C2443" s="12">
        <v>336.85</v>
      </c>
      <c r="D2443" s="12">
        <v>328.63</v>
      </c>
      <c r="E2443" s="12">
        <v>321.91000000000003</v>
      </c>
      <c r="F2443" s="12">
        <v>324.29000000000002</v>
      </c>
      <c r="G2443" s="13">
        <v>91823168</v>
      </c>
      <c r="H2443" s="14">
        <v>-4.9560375146541498E-2</v>
      </c>
      <c r="I2443" s="14">
        <v>-5.0830638425686699E-2</v>
      </c>
      <c r="J2443" s="11">
        <v>2022</v>
      </c>
      <c r="K2443" s="11">
        <v>5</v>
      </c>
      <c r="L2443" s="11">
        <v>2</v>
      </c>
      <c r="M2443" s="11" t="s">
        <v>43</v>
      </c>
    </row>
    <row r="2444" spans="1:13" x14ac:dyDescent="0.2">
      <c r="A2444" s="5">
        <v>44704</v>
      </c>
      <c r="B2444" s="6" t="s">
        <v>47</v>
      </c>
      <c r="C2444" s="7">
        <v>326.14999999999998</v>
      </c>
      <c r="D2444" s="7">
        <v>316.91000000000003</v>
      </c>
      <c r="E2444" s="7">
        <v>305.39</v>
      </c>
      <c r="F2444" s="7">
        <v>310.5</v>
      </c>
      <c r="G2444" s="8">
        <v>112808836</v>
      </c>
      <c r="H2444" s="9">
        <v>-4.2523667088100098E-2</v>
      </c>
      <c r="I2444" s="9">
        <v>-4.3454275818303703E-2</v>
      </c>
      <c r="J2444" s="6">
        <v>2022</v>
      </c>
      <c r="K2444" s="6">
        <v>5</v>
      </c>
      <c r="L2444" s="6">
        <v>2</v>
      </c>
      <c r="M2444" s="6" t="s">
        <v>44</v>
      </c>
    </row>
    <row r="2445" spans="1:13" x14ac:dyDescent="0.2">
      <c r="A2445" s="10">
        <v>44705</v>
      </c>
      <c r="B2445" s="11" t="s">
        <v>47</v>
      </c>
      <c r="C2445" s="12">
        <v>315.81</v>
      </c>
      <c r="D2445" s="12">
        <v>291.89</v>
      </c>
      <c r="E2445" s="12">
        <v>285.39999999999998</v>
      </c>
      <c r="F2445" s="12">
        <v>288.92</v>
      </c>
      <c r="G2445" s="13">
        <v>128125115</v>
      </c>
      <c r="H2445" s="14">
        <v>-6.9500805152978906E-2</v>
      </c>
      <c r="I2445" s="14">
        <v>-7.2034068190887202E-2</v>
      </c>
      <c r="J2445" s="11">
        <v>2022</v>
      </c>
      <c r="K2445" s="11">
        <v>5</v>
      </c>
      <c r="L2445" s="11">
        <v>2</v>
      </c>
      <c r="M2445" s="11" t="s">
        <v>40</v>
      </c>
    </row>
    <row r="2446" spans="1:13" x14ac:dyDescent="0.2">
      <c r="A2446" s="5">
        <v>44706</v>
      </c>
      <c r="B2446" s="6" t="s">
        <v>47</v>
      </c>
      <c r="C2446" s="7">
        <v>288.98</v>
      </c>
      <c r="D2446" s="7">
        <v>304.97000000000003</v>
      </c>
      <c r="E2446" s="7">
        <v>295.45999999999998</v>
      </c>
      <c r="F2446" s="7">
        <v>299.22000000000003</v>
      </c>
      <c r="G2446" s="8">
        <v>84636229</v>
      </c>
      <c r="H2446" s="9">
        <v>3.5650006922331501E-2</v>
      </c>
      <c r="I2446" s="9">
        <v>3.5029255603440203E-2</v>
      </c>
      <c r="J2446" s="6">
        <v>2022</v>
      </c>
      <c r="K2446" s="6">
        <v>5</v>
      </c>
      <c r="L2446" s="6">
        <v>2</v>
      </c>
      <c r="M2446" s="6" t="s">
        <v>41</v>
      </c>
    </row>
    <row r="2447" spans="1:13" x14ac:dyDescent="0.2">
      <c r="A2447" s="10">
        <v>44707</v>
      </c>
      <c r="B2447" s="11" t="s">
        <v>47</v>
      </c>
      <c r="C2447" s="12">
        <v>302.88</v>
      </c>
      <c r="D2447" s="12">
        <v>311.48</v>
      </c>
      <c r="E2447" s="12">
        <v>288.88</v>
      </c>
      <c r="F2447" s="12">
        <v>302.17</v>
      </c>
      <c r="G2447" s="13">
        <v>98233703</v>
      </c>
      <c r="H2447" s="14">
        <v>9.8589666466143994E-3</v>
      </c>
      <c r="I2447" s="14">
        <v>9.8106841194667005E-3</v>
      </c>
      <c r="J2447" s="11">
        <v>2022</v>
      </c>
      <c r="K2447" s="11">
        <v>5</v>
      </c>
      <c r="L2447" s="11">
        <v>2</v>
      </c>
      <c r="M2447" s="11" t="s">
        <v>42</v>
      </c>
    </row>
    <row r="2448" spans="1:13" x14ac:dyDescent="0.2">
      <c r="A2448" s="5">
        <v>44708</v>
      </c>
      <c r="B2448" s="6" t="s">
        <v>47</v>
      </c>
      <c r="C2448" s="7">
        <v>302.74</v>
      </c>
      <c r="D2448" s="7">
        <v>314.76</v>
      </c>
      <c r="E2448" s="7">
        <v>303.64</v>
      </c>
      <c r="F2448" s="7">
        <v>308.35000000000002</v>
      </c>
      <c r="G2448" s="8">
        <v>141704252</v>
      </c>
      <c r="H2448" s="9">
        <v>2.0452063408015399E-2</v>
      </c>
      <c r="I2448" s="9">
        <v>2.0245728531948799E-2</v>
      </c>
      <c r="J2448" s="6">
        <v>2022</v>
      </c>
      <c r="K2448" s="6">
        <v>5</v>
      </c>
      <c r="L2448" s="6">
        <v>2</v>
      </c>
      <c r="M2448" s="6" t="s">
        <v>43</v>
      </c>
    </row>
    <row r="2449" spans="1:13" x14ac:dyDescent="0.2">
      <c r="A2449" s="10">
        <v>44711</v>
      </c>
      <c r="B2449" s="11" t="s">
        <v>47</v>
      </c>
      <c r="C2449" s="12">
        <v>314.36</v>
      </c>
      <c r="D2449" s="12">
        <v>303.91000000000003</v>
      </c>
      <c r="E2449" s="12">
        <v>282.18</v>
      </c>
      <c r="F2449" s="12">
        <v>290.69</v>
      </c>
      <c r="G2449" s="13">
        <v>71832856</v>
      </c>
      <c r="H2449" s="14">
        <v>-5.7272579860548102E-2</v>
      </c>
      <c r="I2449" s="14">
        <v>-5.8978094189157899E-2</v>
      </c>
      <c r="J2449" s="11">
        <v>2022</v>
      </c>
      <c r="K2449" s="11">
        <v>5</v>
      </c>
      <c r="L2449" s="11">
        <v>2</v>
      </c>
      <c r="M2449" s="11" t="s">
        <v>44</v>
      </c>
    </row>
    <row r="2450" spans="1:13" x14ac:dyDescent="0.2">
      <c r="A2450" s="5">
        <v>44712</v>
      </c>
      <c r="B2450" s="6" t="s">
        <v>47</v>
      </c>
      <c r="C2450" s="7">
        <v>286.89999999999998</v>
      </c>
      <c r="D2450" s="7">
        <v>320.54000000000002</v>
      </c>
      <c r="E2450" s="7">
        <v>305.39</v>
      </c>
      <c r="F2450" s="7">
        <v>312.58999999999997</v>
      </c>
      <c r="G2450" s="8">
        <v>171842927</v>
      </c>
      <c r="H2450" s="9">
        <v>7.5337988922907495E-2</v>
      </c>
      <c r="I2450" s="9">
        <v>7.2635020464073094E-2</v>
      </c>
      <c r="J2450" s="6">
        <v>2022</v>
      </c>
      <c r="K2450" s="6">
        <v>5</v>
      </c>
      <c r="L2450" s="6">
        <v>2</v>
      </c>
      <c r="M2450" s="6" t="s">
        <v>40</v>
      </c>
    </row>
    <row r="2451" spans="1:13" x14ac:dyDescent="0.2">
      <c r="A2451" s="10">
        <v>44713</v>
      </c>
      <c r="B2451" s="11" t="s">
        <v>47</v>
      </c>
      <c r="C2451" s="12">
        <v>312.56</v>
      </c>
      <c r="D2451" s="12">
        <v>313.79000000000002</v>
      </c>
      <c r="E2451" s="12">
        <v>294.95</v>
      </c>
      <c r="F2451" s="12">
        <v>304.76</v>
      </c>
      <c r="G2451" s="13">
        <v>66915035</v>
      </c>
      <c r="H2451" s="14">
        <v>-2.50487859496464E-2</v>
      </c>
      <c r="I2451" s="14">
        <v>-2.5367846107608099E-2</v>
      </c>
      <c r="J2451" s="11">
        <v>2022</v>
      </c>
      <c r="K2451" s="11">
        <v>6</v>
      </c>
      <c r="L2451" s="11">
        <v>2</v>
      </c>
      <c r="M2451" s="11" t="s">
        <v>41</v>
      </c>
    </row>
    <row r="2452" spans="1:13" x14ac:dyDescent="0.2">
      <c r="A2452" s="5">
        <v>44714</v>
      </c>
      <c r="B2452" s="6" t="s">
        <v>47</v>
      </c>
      <c r="C2452" s="7">
        <v>307.27999999999997</v>
      </c>
      <c r="D2452" s="7">
        <v>315.60000000000002</v>
      </c>
      <c r="E2452" s="7">
        <v>297.04000000000002</v>
      </c>
      <c r="F2452" s="7">
        <v>306.73</v>
      </c>
      <c r="G2452" s="8">
        <v>90157739</v>
      </c>
      <c r="H2452" s="9">
        <v>6.4641029006431002E-3</v>
      </c>
      <c r="I2452" s="9">
        <v>6.4433001866191003E-3</v>
      </c>
      <c r="J2452" s="6">
        <v>2022</v>
      </c>
      <c r="K2452" s="6">
        <v>6</v>
      </c>
      <c r="L2452" s="6">
        <v>2</v>
      </c>
      <c r="M2452" s="6" t="s">
        <v>42</v>
      </c>
    </row>
    <row r="2453" spans="1:13" x14ac:dyDescent="0.2">
      <c r="A2453" s="10">
        <v>44715</v>
      </c>
      <c r="B2453" s="11" t="s">
        <v>47</v>
      </c>
      <c r="C2453" s="12">
        <v>306.02</v>
      </c>
      <c r="D2453" s="12">
        <v>327.11</v>
      </c>
      <c r="E2453" s="12">
        <v>303.14999999999998</v>
      </c>
      <c r="F2453" s="12">
        <v>317.51</v>
      </c>
      <c r="G2453" s="13">
        <v>75197139</v>
      </c>
      <c r="H2453" s="14">
        <v>3.5144915723926501E-2</v>
      </c>
      <c r="I2453" s="14">
        <v>3.4541432108319697E-2</v>
      </c>
      <c r="J2453" s="11">
        <v>2022</v>
      </c>
      <c r="K2453" s="11">
        <v>6</v>
      </c>
      <c r="L2453" s="11">
        <v>2</v>
      </c>
      <c r="M2453" s="11" t="s">
        <v>43</v>
      </c>
    </row>
    <row r="2454" spans="1:13" x14ac:dyDescent="0.2">
      <c r="A2454" s="5">
        <v>44718</v>
      </c>
      <c r="B2454" s="6" t="s">
        <v>47</v>
      </c>
      <c r="C2454" s="7">
        <v>322.01</v>
      </c>
      <c r="D2454" s="7">
        <v>312.18</v>
      </c>
      <c r="E2454" s="7">
        <v>299</v>
      </c>
      <c r="F2454" s="7">
        <v>304.8</v>
      </c>
      <c r="G2454" s="8">
        <v>192779738</v>
      </c>
      <c r="H2454" s="9">
        <v>-4.0030235268180503E-2</v>
      </c>
      <c r="I2454" s="9">
        <v>-4.0853490087256597E-2</v>
      </c>
      <c r="J2454" s="6">
        <v>2022</v>
      </c>
      <c r="K2454" s="6">
        <v>6</v>
      </c>
      <c r="L2454" s="6">
        <v>2</v>
      </c>
      <c r="M2454" s="6" t="s">
        <v>44</v>
      </c>
    </row>
    <row r="2455" spans="1:13" x14ac:dyDescent="0.2">
      <c r="A2455" s="10">
        <v>44719</v>
      </c>
      <c r="B2455" s="11" t="s">
        <v>47</v>
      </c>
      <c r="C2455" s="12">
        <v>303.19</v>
      </c>
      <c r="D2455" s="12">
        <v>307.60000000000002</v>
      </c>
      <c r="E2455" s="12">
        <v>289.04000000000002</v>
      </c>
      <c r="F2455" s="12">
        <v>297.93</v>
      </c>
      <c r="G2455" s="13">
        <v>85984339</v>
      </c>
      <c r="H2455" s="14">
        <v>-2.2539370078740101E-2</v>
      </c>
      <c r="I2455" s="14">
        <v>-2.2797264229114302E-2</v>
      </c>
      <c r="J2455" s="11">
        <v>2022</v>
      </c>
      <c r="K2455" s="11">
        <v>6</v>
      </c>
      <c r="L2455" s="11">
        <v>2</v>
      </c>
      <c r="M2455" s="11" t="s">
        <v>40</v>
      </c>
    </row>
    <row r="2456" spans="1:13" x14ac:dyDescent="0.2">
      <c r="A2456" s="5">
        <v>44720</v>
      </c>
      <c r="B2456" s="6" t="s">
        <v>47</v>
      </c>
      <c r="C2456" s="7">
        <v>305.5</v>
      </c>
      <c r="D2456" s="7">
        <v>307.64</v>
      </c>
      <c r="E2456" s="7">
        <v>292.27999999999997</v>
      </c>
      <c r="F2456" s="7">
        <v>299.99</v>
      </c>
      <c r="G2456" s="8">
        <v>86049080</v>
      </c>
      <c r="H2456" s="9">
        <v>6.9143758601012996E-3</v>
      </c>
      <c r="I2456" s="9">
        <v>6.8905811839229001E-3</v>
      </c>
      <c r="J2456" s="6">
        <v>2022</v>
      </c>
      <c r="K2456" s="6">
        <v>6</v>
      </c>
      <c r="L2456" s="6">
        <v>2</v>
      </c>
      <c r="M2456" s="6" t="s">
        <v>41</v>
      </c>
    </row>
    <row r="2457" spans="1:13" x14ac:dyDescent="0.2">
      <c r="A2457" s="10">
        <v>44721</v>
      </c>
      <c r="B2457" s="11" t="s">
        <v>47</v>
      </c>
      <c r="C2457" s="12">
        <v>307.81</v>
      </c>
      <c r="D2457" s="12">
        <v>352.18</v>
      </c>
      <c r="E2457" s="12">
        <v>320.72000000000003</v>
      </c>
      <c r="F2457" s="12">
        <v>337.08</v>
      </c>
      <c r="G2457" s="13">
        <v>89473774</v>
      </c>
      <c r="H2457" s="14">
        <v>0.12363745458181929</v>
      </c>
      <c r="I2457" s="14">
        <v>0.11657115013685269</v>
      </c>
      <c r="J2457" s="11">
        <v>2022</v>
      </c>
      <c r="K2457" s="11">
        <v>6</v>
      </c>
      <c r="L2457" s="11">
        <v>2</v>
      </c>
      <c r="M2457" s="11" t="s">
        <v>42</v>
      </c>
    </row>
    <row r="2458" spans="1:13" x14ac:dyDescent="0.2">
      <c r="A2458" s="5">
        <v>44722</v>
      </c>
      <c r="B2458" s="6" t="s">
        <v>47</v>
      </c>
      <c r="C2458" s="7">
        <v>338.24</v>
      </c>
      <c r="D2458" s="7">
        <v>346.37</v>
      </c>
      <c r="E2458" s="7">
        <v>335.6</v>
      </c>
      <c r="F2458" s="7">
        <v>341.11</v>
      </c>
      <c r="G2458" s="8">
        <v>102909609</v>
      </c>
      <c r="H2458" s="9">
        <v>1.19556188441913E-2</v>
      </c>
      <c r="I2458" s="9">
        <v>1.18847150065756E-2</v>
      </c>
      <c r="J2458" s="6">
        <v>2022</v>
      </c>
      <c r="K2458" s="6">
        <v>6</v>
      </c>
      <c r="L2458" s="6">
        <v>2</v>
      </c>
      <c r="M2458" s="6" t="s">
        <v>43</v>
      </c>
    </row>
    <row r="2459" spans="1:13" x14ac:dyDescent="0.2">
      <c r="A2459" s="10">
        <v>44725</v>
      </c>
      <c r="B2459" s="11" t="s">
        <v>47</v>
      </c>
      <c r="C2459" s="12">
        <v>343.42</v>
      </c>
      <c r="D2459" s="12">
        <v>376.06</v>
      </c>
      <c r="E2459" s="12">
        <v>355.66</v>
      </c>
      <c r="F2459" s="12">
        <v>364.14</v>
      </c>
      <c r="G2459" s="13">
        <v>90616621</v>
      </c>
      <c r="H2459" s="14">
        <v>6.7514877898624898E-2</v>
      </c>
      <c r="I2459" s="14">
        <v>6.5333403165090495E-2</v>
      </c>
      <c r="J2459" s="11">
        <v>2022</v>
      </c>
      <c r="K2459" s="11">
        <v>6</v>
      </c>
      <c r="L2459" s="11">
        <v>2</v>
      </c>
      <c r="M2459" s="11" t="s">
        <v>44</v>
      </c>
    </row>
    <row r="2460" spans="1:13" x14ac:dyDescent="0.2">
      <c r="A2460" s="5">
        <v>44726</v>
      </c>
      <c r="B2460" s="6" t="s">
        <v>47</v>
      </c>
      <c r="C2460" s="7">
        <v>369.47</v>
      </c>
      <c r="D2460" s="7">
        <v>392.36</v>
      </c>
      <c r="E2460" s="7">
        <v>367.54</v>
      </c>
      <c r="F2460" s="7">
        <v>382.4</v>
      </c>
      <c r="G2460" s="8">
        <v>96091815</v>
      </c>
      <c r="H2460" s="9">
        <v>5.0145548415444399E-2</v>
      </c>
      <c r="I2460" s="9">
        <v>4.8928772101427299E-2</v>
      </c>
      <c r="J2460" s="6">
        <v>2022</v>
      </c>
      <c r="K2460" s="6">
        <v>6</v>
      </c>
      <c r="L2460" s="6">
        <v>2</v>
      </c>
      <c r="M2460" s="6" t="s">
        <v>40</v>
      </c>
    </row>
    <row r="2461" spans="1:13" x14ac:dyDescent="0.2">
      <c r="A2461" s="10">
        <v>44727</v>
      </c>
      <c r="B2461" s="11" t="s">
        <v>47</v>
      </c>
      <c r="C2461" s="12">
        <v>376.82</v>
      </c>
      <c r="D2461" s="12">
        <v>398.01</v>
      </c>
      <c r="E2461" s="12">
        <v>377.5</v>
      </c>
      <c r="F2461" s="12">
        <v>388.03</v>
      </c>
      <c r="G2461" s="13">
        <v>34688464</v>
      </c>
      <c r="H2461" s="14">
        <v>1.47228033472803E-2</v>
      </c>
      <c r="I2461" s="14">
        <v>1.46154750446508E-2</v>
      </c>
      <c r="J2461" s="11">
        <v>2022</v>
      </c>
      <c r="K2461" s="11">
        <v>6</v>
      </c>
      <c r="L2461" s="11">
        <v>2</v>
      </c>
      <c r="M2461" s="11" t="s">
        <v>41</v>
      </c>
    </row>
    <row r="2462" spans="1:13" x14ac:dyDescent="0.2">
      <c r="A2462" s="5">
        <v>44728</v>
      </c>
      <c r="B2462" s="6" t="s">
        <v>47</v>
      </c>
      <c r="C2462" s="7">
        <v>381.78</v>
      </c>
      <c r="D2462" s="7">
        <v>388.56</v>
      </c>
      <c r="E2462" s="7">
        <v>359.11</v>
      </c>
      <c r="F2462" s="7">
        <v>372.46</v>
      </c>
      <c r="G2462" s="8">
        <v>101729582</v>
      </c>
      <c r="H2462" s="9">
        <v>-4.0125763471896399E-2</v>
      </c>
      <c r="I2462" s="9">
        <v>-4.0953006718537202E-2</v>
      </c>
      <c r="J2462" s="6">
        <v>2022</v>
      </c>
      <c r="K2462" s="6">
        <v>6</v>
      </c>
      <c r="L2462" s="6">
        <v>2</v>
      </c>
      <c r="M2462" s="6" t="s">
        <v>42</v>
      </c>
    </row>
    <row r="2463" spans="1:13" x14ac:dyDescent="0.2">
      <c r="A2463" s="10">
        <v>44729</v>
      </c>
      <c r="B2463" s="11" t="s">
        <v>47</v>
      </c>
      <c r="C2463" s="12">
        <v>378.21</v>
      </c>
      <c r="D2463" s="12">
        <v>395.67</v>
      </c>
      <c r="E2463" s="12">
        <v>377.09</v>
      </c>
      <c r="F2463" s="12">
        <v>388.81</v>
      </c>
      <c r="G2463" s="13">
        <v>100535628</v>
      </c>
      <c r="H2463" s="14">
        <v>4.3897331257047797E-2</v>
      </c>
      <c r="I2463" s="14">
        <v>4.2961142916775601E-2</v>
      </c>
      <c r="J2463" s="11">
        <v>2022</v>
      </c>
      <c r="K2463" s="11">
        <v>6</v>
      </c>
      <c r="L2463" s="11">
        <v>2</v>
      </c>
      <c r="M2463" s="11" t="s">
        <v>43</v>
      </c>
    </row>
    <row r="2464" spans="1:13" x14ac:dyDescent="0.2">
      <c r="A2464" s="5">
        <v>44732</v>
      </c>
      <c r="B2464" s="6" t="s">
        <v>47</v>
      </c>
      <c r="C2464" s="7">
        <v>390.12</v>
      </c>
      <c r="D2464" s="7">
        <v>371.46</v>
      </c>
      <c r="E2464" s="7">
        <v>358.1</v>
      </c>
      <c r="F2464" s="7">
        <v>365.51</v>
      </c>
      <c r="G2464" s="8">
        <v>136556824</v>
      </c>
      <c r="H2464" s="9">
        <v>-5.99264422211363E-2</v>
      </c>
      <c r="I2464" s="9">
        <v>-6.17971538234523E-2</v>
      </c>
      <c r="J2464" s="6">
        <v>2022</v>
      </c>
      <c r="K2464" s="6">
        <v>6</v>
      </c>
      <c r="L2464" s="6">
        <v>2</v>
      </c>
      <c r="M2464" s="6" t="s">
        <v>44</v>
      </c>
    </row>
    <row r="2465" spans="1:13" x14ac:dyDescent="0.2">
      <c r="A2465" s="10">
        <v>44733</v>
      </c>
      <c r="B2465" s="11" t="s">
        <v>47</v>
      </c>
      <c r="C2465" s="12">
        <v>364.5</v>
      </c>
      <c r="D2465" s="12">
        <v>404.22</v>
      </c>
      <c r="E2465" s="12">
        <v>381.78</v>
      </c>
      <c r="F2465" s="12">
        <v>390.1</v>
      </c>
      <c r="G2465" s="13">
        <v>148100110</v>
      </c>
      <c r="H2465" s="14">
        <v>6.7275861125550604E-2</v>
      </c>
      <c r="I2465" s="14">
        <v>6.5109477915927805E-2</v>
      </c>
      <c r="J2465" s="11">
        <v>2022</v>
      </c>
      <c r="K2465" s="11">
        <v>6</v>
      </c>
      <c r="L2465" s="11">
        <v>2</v>
      </c>
      <c r="M2465" s="11" t="s">
        <v>40</v>
      </c>
    </row>
    <row r="2466" spans="1:13" x14ac:dyDescent="0.2">
      <c r="A2466" s="5">
        <v>44734</v>
      </c>
      <c r="B2466" s="6" t="s">
        <v>47</v>
      </c>
      <c r="C2466" s="7">
        <v>390.16</v>
      </c>
      <c r="D2466" s="7">
        <v>400.42</v>
      </c>
      <c r="E2466" s="7">
        <v>381.95</v>
      </c>
      <c r="F2466" s="7">
        <v>393.14</v>
      </c>
      <c r="G2466" s="8">
        <v>94524377</v>
      </c>
      <c r="H2466" s="9">
        <v>7.7928736221478997E-3</v>
      </c>
      <c r="I2466" s="9">
        <v>7.7626660170414998E-3</v>
      </c>
      <c r="J2466" s="6">
        <v>2022</v>
      </c>
      <c r="K2466" s="6">
        <v>6</v>
      </c>
      <c r="L2466" s="6">
        <v>2</v>
      </c>
      <c r="M2466" s="6" t="s">
        <v>41</v>
      </c>
    </row>
    <row r="2467" spans="1:13" x14ac:dyDescent="0.2">
      <c r="A2467" s="10">
        <v>44735</v>
      </c>
      <c r="B2467" s="11" t="s">
        <v>47</v>
      </c>
      <c r="C2467" s="12">
        <v>381.62</v>
      </c>
      <c r="D2467" s="12">
        <v>357.04</v>
      </c>
      <c r="E2467" s="12">
        <v>348.48</v>
      </c>
      <c r="F2467" s="12">
        <v>352.55</v>
      </c>
      <c r="G2467" s="13">
        <v>127745360</v>
      </c>
      <c r="H2467" s="14">
        <v>-0.1032456631225516</v>
      </c>
      <c r="I2467" s="14">
        <v>-0.1089733263646028</v>
      </c>
      <c r="J2467" s="11">
        <v>2022</v>
      </c>
      <c r="K2467" s="11">
        <v>6</v>
      </c>
      <c r="L2467" s="11">
        <v>2</v>
      </c>
      <c r="M2467" s="11" t="s">
        <v>42</v>
      </c>
    </row>
    <row r="2468" spans="1:13" x14ac:dyDescent="0.2">
      <c r="A2468" s="5">
        <v>44736</v>
      </c>
      <c r="B2468" s="6" t="s">
        <v>47</v>
      </c>
      <c r="C2468" s="7">
        <v>351.73</v>
      </c>
      <c r="D2468" s="7">
        <v>353.38</v>
      </c>
      <c r="E2468" s="7">
        <v>343.1</v>
      </c>
      <c r="F2468" s="7">
        <v>347.52</v>
      </c>
      <c r="G2468" s="8">
        <v>71858546</v>
      </c>
      <c r="H2468" s="9">
        <v>-1.42674797901007E-2</v>
      </c>
      <c r="I2468" s="9">
        <v>-1.43702388595337E-2</v>
      </c>
      <c r="J2468" s="6">
        <v>2022</v>
      </c>
      <c r="K2468" s="6">
        <v>6</v>
      </c>
      <c r="L2468" s="6">
        <v>2</v>
      </c>
      <c r="M2468" s="6" t="s">
        <v>43</v>
      </c>
    </row>
    <row r="2469" spans="1:13" x14ac:dyDescent="0.2">
      <c r="A2469" s="10">
        <v>44739</v>
      </c>
      <c r="B2469" s="11" t="s">
        <v>47</v>
      </c>
      <c r="C2469" s="12">
        <v>344.3</v>
      </c>
      <c r="D2469" s="12">
        <v>364.28</v>
      </c>
      <c r="E2469" s="12">
        <v>350.94</v>
      </c>
      <c r="F2469" s="12">
        <v>356.79</v>
      </c>
      <c r="G2469" s="13">
        <v>125885515</v>
      </c>
      <c r="H2469" s="14">
        <v>2.6674723756906198E-2</v>
      </c>
      <c r="I2469" s="14">
        <v>2.6325156101747901E-2</v>
      </c>
      <c r="J2469" s="11">
        <v>2022</v>
      </c>
      <c r="K2469" s="11">
        <v>6</v>
      </c>
      <c r="L2469" s="11">
        <v>2</v>
      </c>
      <c r="M2469" s="11" t="s">
        <v>44</v>
      </c>
    </row>
    <row r="2470" spans="1:13" x14ac:dyDescent="0.2">
      <c r="A2470" s="5">
        <v>44740</v>
      </c>
      <c r="B2470" s="6" t="s">
        <v>47</v>
      </c>
      <c r="C2470" s="7">
        <v>360.82</v>
      </c>
      <c r="D2470" s="7">
        <v>364.21</v>
      </c>
      <c r="E2470" s="7">
        <v>337.85</v>
      </c>
      <c r="F2470" s="7">
        <v>353.19</v>
      </c>
      <c r="G2470" s="8">
        <v>84219580</v>
      </c>
      <c r="H2470" s="9">
        <v>-1.0089968889262601E-2</v>
      </c>
      <c r="I2470" s="9">
        <v>-1.01412176490485E-2</v>
      </c>
      <c r="J2470" s="6">
        <v>2022</v>
      </c>
      <c r="K2470" s="6">
        <v>6</v>
      </c>
      <c r="L2470" s="6">
        <v>2</v>
      </c>
      <c r="M2470" s="6" t="s">
        <v>40</v>
      </c>
    </row>
    <row r="2471" spans="1:13" x14ac:dyDescent="0.2">
      <c r="A2471" s="10">
        <v>44741</v>
      </c>
      <c r="B2471" s="11" t="s">
        <v>47</v>
      </c>
      <c r="C2471" s="12">
        <v>357.51</v>
      </c>
      <c r="D2471" s="12">
        <v>378.38</v>
      </c>
      <c r="E2471" s="12">
        <v>348.63</v>
      </c>
      <c r="F2471" s="12">
        <v>363.52</v>
      </c>
      <c r="G2471" s="13">
        <v>70088655</v>
      </c>
      <c r="H2471" s="14">
        <v>2.9247713695178E-2</v>
      </c>
      <c r="I2471" s="14">
        <v>2.88281603345165E-2</v>
      </c>
      <c r="J2471" s="11">
        <v>2022</v>
      </c>
      <c r="K2471" s="11">
        <v>6</v>
      </c>
      <c r="L2471" s="11">
        <v>2</v>
      </c>
      <c r="M2471" s="11" t="s">
        <v>41</v>
      </c>
    </row>
    <row r="2472" spans="1:13" x14ac:dyDescent="0.2">
      <c r="A2472" s="5">
        <v>44742</v>
      </c>
      <c r="B2472" s="6" t="s">
        <v>47</v>
      </c>
      <c r="C2472" s="7">
        <v>366.1</v>
      </c>
      <c r="D2472" s="7">
        <v>364.13</v>
      </c>
      <c r="E2472" s="7">
        <v>341.18</v>
      </c>
      <c r="F2472" s="7">
        <v>350.93</v>
      </c>
      <c r="G2472" s="8">
        <v>94584496</v>
      </c>
      <c r="H2472" s="9">
        <v>-3.4633582746478701E-2</v>
      </c>
      <c r="I2472" s="9">
        <v>-3.5247542715142598E-2</v>
      </c>
      <c r="J2472" s="6">
        <v>2022</v>
      </c>
      <c r="K2472" s="6">
        <v>6</v>
      </c>
      <c r="L2472" s="6">
        <v>2</v>
      </c>
      <c r="M2472" s="6" t="s">
        <v>42</v>
      </c>
    </row>
    <row r="2473" spans="1:13" x14ac:dyDescent="0.2">
      <c r="A2473" s="10">
        <v>44743</v>
      </c>
      <c r="B2473" s="11" t="s">
        <v>47</v>
      </c>
      <c r="C2473" s="12">
        <v>352.64</v>
      </c>
      <c r="D2473" s="12">
        <v>337.24</v>
      </c>
      <c r="E2473" s="12">
        <v>329.65</v>
      </c>
      <c r="F2473" s="12">
        <v>332.51</v>
      </c>
      <c r="G2473" s="13">
        <v>152217728</v>
      </c>
      <c r="H2473" s="14">
        <v>-5.2489100390391299E-2</v>
      </c>
      <c r="I2473" s="14">
        <v>-5.39168385459598E-2</v>
      </c>
      <c r="J2473" s="11">
        <v>2022</v>
      </c>
      <c r="K2473" s="11">
        <v>7</v>
      </c>
      <c r="L2473" s="11">
        <v>3</v>
      </c>
      <c r="M2473" s="11" t="s">
        <v>43</v>
      </c>
    </row>
    <row r="2474" spans="1:13" x14ac:dyDescent="0.2">
      <c r="A2474" s="5">
        <v>44746</v>
      </c>
      <c r="B2474" s="6" t="s">
        <v>47</v>
      </c>
      <c r="C2474" s="7">
        <v>326.39999999999998</v>
      </c>
      <c r="D2474" s="7">
        <v>337.51</v>
      </c>
      <c r="E2474" s="7">
        <v>322.93</v>
      </c>
      <c r="F2474" s="7">
        <v>331.4</v>
      </c>
      <c r="G2474" s="8">
        <v>105580304</v>
      </c>
      <c r="H2474" s="9">
        <v>-3.3382454663017E-3</v>
      </c>
      <c r="I2474" s="9">
        <v>-3.3438298391667998E-3</v>
      </c>
      <c r="J2474" s="6">
        <v>2022</v>
      </c>
      <c r="K2474" s="6">
        <v>7</v>
      </c>
      <c r="L2474" s="6">
        <v>3</v>
      </c>
      <c r="M2474" s="6" t="s">
        <v>44</v>
      </c>
    </row>
    <row r="2475" spans="1:13" x14ac:dyDescent="0.2">
      <c r="A2475" s="10">
        <v>44747</v>
      </c>
      <c r="B2475" s="11" t="s">
        <v>47</v>
      </c>
      <c r="C2475" s="12">
        <v>333.8</v>
      </c>
      <c r="D2475" s="12">
        <v>339.38</v>
      </c>
      <c r="E2475" s="12">
        <v>315.62</v>
      </c>
      <c r="F2475" s="12">
        <v>331.68</v>
      </c>
      <c r="G2475" s="13">
        <v>156666075</v>
      </c>
      <c r="H2475" s="14">
        <v>8.4490042245020003E-4</v>
      </c>
      <c r="I2475" s="14">
        <v>8.4454369500690002E-4</v>
      </c>
      <c r="J2475" s="11">
        <v>2022</v>
      </c>
      <c r="K2475" s="11">
        <v>7</v>
      </c>
      <c r="L2475" s="11">
        <v>3</v>
      </c>
      <c r="M2475" s="11" t="s">
        <v>40</v>
      </c>
    </row>
    <row r="2476" spans="1:13" x14ac:dyDescent="0.2">
      <c r="A2476" s="5">
        <v>44748</v>
      </c>
      <c r="B2476" s="6" t="s">
        <v>47</v>
      </c>
      <c r="C2476" s="7">
        <v>334.24</v>
      </c>
      <c r="D2476" s="7">
        <v>340.23</v>
      </c>
      <c r="E2476" s="7">
        <v>314.13</v>
      </c>
      <c r="F2476" s="7">
        <v>326.83999999999997</v>
      </c>
      <c r="G2476" s="8">
        <v>79881986</v>
      </c>
      <c r="H2476" s="9">
        <v>-1.45923781958515E-2</v>
      </c>
      <c r="I2476" s="9">
        <v>-1.46998941709629E-2</v>
      </c>
      <c r="J2476" s="6">
        <v>2022</v>
      </c>
      <c r="K2476" s="6">
        <v>7</v>
      </c>
      <c r="L2476" s="6">
        <v>3</v>
      </c>
      <c r="M2476" s="6" t="s">
        <v>41</v>
      </c>
    </row>
    <row r="2477" spans="1:13" x14ac:dyDescent="0.2">
      <c r="A2477" s="10">
        <v>44749</v>
      </c>
      <c r="B2477" s="11" t="s">
        <v>47</v>
      </c>
      <c r="C2477" s="12">
        <v>331.84</v>
      </c>
      <c r="D2477" s="12">
        <v>349.71</v>
      </c>
      <c r="E2477" s="12">
        <v>339.31</v>
      </c>
      <c r="F2477" s="12">
        <v>343.53</v>
      </c>
      <c r="G2477" s="13">
        <v>136937623</v>
      </c>
      <c r="H2477" s="14">
        <v>5.1064741157752898E-2</v>
      </c>
      <c r="I2477" s="14">
        <v>4.9803689576850899E-2</v>
      </c>
      <c r="J2477" s="11">
        <v>2022</v>
      </c>
      <c r="K2477" s="11">
        <v>7</v>
      </c>
      <c r="L2477" s="11">
        <v>3</v>
      </c>
      <c r="M2477" s="11" t="s">
        <v>42</v>
      </c>
    </row>
    <row r="2478" spans="1:13" x14ac:dyDescent="0.2">
      <c r="A2478" s="5">
        <v>44750</v>
      </c>
      <c r="B2478" s="6" t="s">
        <v>47</v>
      </c>
      <c r="C2478" s="7">
        <v>352.47</v>
      </c>
      <c r="D2478" s="7">
        <v>335.34</v>
      </c>
      <c r="E2478" s="7">
        <v>325.54000000000002</v>
      </c>
      <c r="F2478" s="7">
        <v>331.63</v>
      </c>
      <c r="G2478" s="8">
        <v>82230162</v>
      </c>
      <c r="H2478" s="9">
        <v>-3.4640351643233397E-2</v>
      </c>
      <c r="I2478" s="9">
        <v>-3.52545544781009E-2</v>
      </c>
      <c r="J2478" s="6">
        <v>2022</v>
      </c>
      <c r="K2478" s="6">
        <v>7</v>
      </c>
      <c r="L2478" s="6">
        <v>3</v>
      </c>
      <c r="M2478" s="6" t="s">
        <v>43</v>
      </c>
    </row>
    <row r="2479" spans="1:13" x14ac:dyDescent="0.2">
      <c r="A2479" s="10">
        <v>44753</v>
      </c>
      <c r="B2479" s="11" t="s">
        <v>47</v>
      </c>
      <c r="C2479" s="12">
        <v>324.73</v>
      </c>
      <c r="D2479" s="12">
        <v>346.93</v>
      </c>
      <c r="E2479" s="12">
        <v>319.70999999999998</v>
      </c>
      <c r="F2479" s="12">
        <v>335.76</v>
      </c>
      <c r="G2479" s="13">
        <v>106993575</v>
      </c>
      <c r="H2479" s="14">
        <v>1.2453638090643201E-2</v>
      </c>
      <c r="I2479" s="14">
        <v>1.23767294100787E-2</v>
      </c>
      <c r="J2479" s="11">
        <v>2022</v>
      </c>
      <c r="K2479" s="11">
        <v>7</v>
      </c>
      <c r="L2479" s="11">
        <v>3</v>
      </c>
      <c r="M2479" s="11" t="s">
        <v>44</v>
      </c>
    </row>
    <row r="2480" spans="1:13" x14ac:dyDescent="0.2">
      <c r="A2480" s="5">
        <v>44754</v>
      </c>
      <c r="B2480" s="6" t="s">
        <v>47</v>
      </c>
      <c r="C2480" s="7">
        <v>334.16</v>
      </c>
      <c r="D2480" s="7">
        <v>351.35</v>
      </c>
      <c r="E2480" s="7">
        <v>323.82</v>
      </c>
      <c r="F2480" s="7">
        <v>336.55</v>
      </c>
      <c r="G2480" s="8">
        <v>106716419</v>
      </c>
      <c r="H2480" s="9">
        <v>2.3528710984037E-3</v>
      </c>
      <c r="I2480" s="9">
        <v>2.3501074313868001E-3</v>
      </c>
      <c r="J2480" s="6">
        <v>2022</v>
      </c>
      <c r="K2480" s="6">
        <v>7</v>
      </c>
      <c r="L2480" s="6">
        <v>3</v>
      </c>
      <c r="M2480" s="6" t="s">
        <v>40</v>
      </c>
    </row>
    <row r="2481" spans="1:13" x14ac:dyDescent="0.2">
      <c r="A2481" s="10">
        <v>44755</v>
      </c>
      <c r="B2481" s="11" t="s">
        <v>47</v>
      </c>
      <c r="C2481" s="12">
        <v>333.48</v>
      </c>
      <c r="D2481" s="12">
        <v>319.27</v>
      </c>
      <c r="E2481" s="12">
        <v>313.31</v>
      </c>
      <c r="F2481" s="12">
        <v>315.63</v>
      </c>
      <c r="G2481" s="13">
        <v>121950802</v>
      </c>
      <c r="H2481" s="14">
        <v>-6.2160154508988201E-2</v>
      </c>
      <c r="I2481" s="14">
        <v>-6.4176084968415995E-2</v>
      </c>
      <c r="J2481" s="11">
        <v>2022</v>
      </c>
      <c r="K2481" s="11">
        <v>7</v>
      </c>
      <c r="L2481" s="11">
        <v>3</v>
      </c>
      <c r="M2481" s="11" t="s">
        <v>41</v>
      </c>
    </row>
    <row r="2482" spans="1:13" x14ac:dyDescent="0.2">
      <c r="A2482" s="5">
        <v>44756</v>
      </c>
      <c r="B2482" s="6" t="s">
        <v>47</v>
      </c>
      <c r="C2482" s="7">
        <v>316.29000000000002</v>
      </c>
      <c r="D2482" s="7">
        <v>312.64999999999998</v>
      </c>
      <c r="E2482" s="7">
        <v>287.75</v>
      </c>
      <c r="F2482" s="7">
        <v>298.89999999999998</v>
      </c>
      <c r="G2482" s="8">
        <v>107812366</v>
      </c>
      <c r="H2482" s="9">
        <v>-5.3005100909292502E-2</v>
      </c>
      <c r="I2482" s="9">
        <v>-5.4461572198413903E-2</v>
      </c>
      <c r="J2482" s="6">
        <v>2022</v>
      </c>
      <c r="K2482" s="6">
        <v>7</v>
      </c>
      <c r="L2482" s="6">
        <v>3</v>
      </c>
      <c r="M2482" s="6" t="s">
        <v>42</v>
      </c>
    </row>
    <row r="2483" spans="1:13" x14ac:dyDescent="0.2">
      <c r="A2483" s="10">
        <v>44757</v>
      </c>
      <c r="B2483" s="11" t="s">
        <v>47</v>
      </c>
      <c r="C2483" s="12">
        <v>298.95</v>
      </c>
      <c r="D2483" s="12">
        <v>303.61</v>
      </c>
      <c r="E2483" s="12">
        <v>296.37</v>
      </c>
      <c r="F2483" s="12">
        <v>298.91000000000003</v>
      </c>
      <c r="G2483" s="13">
        <v>80111132</v>
      </c>
      <c r="H2483" s="14">
        <v>3.3456005353205143E-5</v>
      </c>
      <c r="I2483" s="14">
        <v>3.3455445713540217E-5</v>
      </c>
      <c r="J2483" s="11">
        <v>2022</v>
      </c>
      <c r="K2483" s="11">
        <v>7</v>
      </c>
      <c r="L2483" s="11">
        <v>3</v>
      </c>
      <c r="M2483" s="11" t="s">
        <v>43</v>
      </c>
    </row>
    <row r="2484" spans="1:13" x14ac:dyDescent="0.2">
      <c r="A2484" s="5">
        <v>44760</v>
      </c>
      <c r="B2484" s="6" t="s">
        <v>47</v>
      </c>
      <c r="C2484" s="7">
        <v>298.05</v>
      </c>
      <c r="D2484" s="7">
        <v>329.47</v>
      </c>
      <c r="E2484" s="7">
        <v>320.64999999999998</v>
      </c>
      <c r="F2484" s="7">
        <v>324.02999999999997</v>
      </c>
      <c r="G2484" s="8">
        <v>130224810</v>
      </c>
      <c r="H2484" s="9">
        <v>8.4038673848315398E-2</v>
      </c>
      <c r="I2484" s="9">
        <v>8.0693579362886805E-2</v>
      </c>
      <c r="J2484" s="6">
        <v>2022</v>
      </c>
      <c r="K2484" s="6">
        <v>7</v>
      </c>
      <c r="L2484" s="6">
        <v>3</v>
      </c>
      <c r="M2484" s="6" t="s">
        <v>44</v>
      </c>
    </row>
    <row r="2485" spans="1:13" x14ac:dyDescent="0.2">
      <c r="A2485" s="10">
        <v>44761</v>
      </c>
      <c r="B2485" s="11" t="s">
        <v>47</v>
      </c>
      <c r="C2485" s="12">
        <v>328.12</v>
      </c>
      <c r="D2485" s="12">
        <v>346.24</v>
      </c>
      <c r="E2485" s="12">
        <v>319.39</v>
      </c>
      <c r="F2485" s="12">
        <v>331.66</v>
      </c>
      <c r="G2485" s="13">
        <v>168118176</v>
      </c>
      <c r="H2485" s="14">
        <v>2.3547202419529099E-2</v>
      </c>
      <c r="I2485" s="14">
        <v>2.3274243687460301E-2</v>
      </c>
      <c r="J2485" s="11">
        <v>2022</v>
      </c>
      <c r="K2485" s="11">
        <v>7</v>
      </c>
      <c r="L2485" s="11">
        <v>3</v>
      </c>
      <c r="M2485" s="11" t="s">
        <v>40</v>
      </c>
    </row>
    <row r="2486" spans="1:13" x14ac:dyDescent="0.2">
      <c r="A2486" s="5">
        <v>44762</v>
      </c>
      <c r="B2486" s="6" t="s">
        <v>47</v>
      </c>
      <c r="C2486" s="7">
        <v>327.17</v>
      </c>
      <c r="D2486" s="7">
        <v>315.52999999999997</v>
      </c>
      <c r="E2486" s="7">
        <v>297.92</v>
      </c>
      <c r="F2486" s="7">
        <v>308.89999999999998</v>
      </c>
      <c r="G2486" s="8">
        <v>83933864</v>
      </c>
      <c r="H2486" s="9">
        <v>-6.8624494964723004E-2</v>
      </c>
      <c r="I2486" s="9">
        <v>-7.10927478614167E-2</v>
      </c>
      <c r="J2486" s="6">
        <v>2022</v>
      </c>
      <c r="K2486" s="6">
        <v>7</v>
      </c>
      <c r="L2486" s="6">
        <v>3</v>
      </c>
      <c r="M2486" s="6" t="s">
        <v>41</v>
      </c>
    </row>
    <row r="2487" spans="1:13" x14ac:dyDescent="0.2">
      <c r="A2487" s="10">
        <v>44763</v>
      </c>
      <c r="B2487" s="11" t="s">
        <v>47</v>
      </c>
      <c r="C2487" s="12">
        <v>304.95</v>
      </c>
      <c r="D2487" s="12">
        <v>278.88</v>
      </c>
      <c r="E2487" s="12">
        <v>266.31</v>
      </c>
      <c r="F2487" s="12">
        <v>271.83999999999997</v>
      </c>
      <c r="G2487" s="13">
        <v>57662126</v>
      </c>
      <c r="H2487" s="14">
        <v>-0.1199741016510197</v>
      </c>
      <c r="I2487" s="14">
        <v>-0.12780394200091411</v>
      </c>
      <c r="J2487" s="11">
        <v>2022</v>
      </c>
      <c r="K2487" s="11">
        <v>7</v>
      </c>
      <c r="L2487" s="11">
        <v>3</v>
      </c>
      <c r="M2487" s="11" t="s">
        <v>42</v>
      </c>
    </row>
    <row r="2488" spans="1:13" x14ac:dyDescent="0.2">
      <c r="A2488" s="5">
        <v>44764</v>
      </c>
      <c r="B2488" s="6" t="s">
        <v>47</v>
      </c>
      <c r="C2488" s="7">
        <v>268.42</v>
      </c>
      <c r="D2488" s="7">
        <v>286.56</v>
      </c>
      <c r="E2488" s="7">
        <v>266.3</v>
      </c>
      <c r="F2488" s="7">
        <v>280</v>
      </c>
      <c r="G2488" s="8">
        <v>116159710</v>
      </c>
      <c r="H2488" s="9">
        <v>3.00176574455564E-2</v>
      </c>
      <c r="I2488" s="9">
        <v>2.9575945245627899E-2</v>
      </c>
      <c r="J2488" s="6">
        <v>2022</v>
      </c>
      <c r="K2488" s="6">
        <v>7</v>
      </c>
      <c r="L2488" s="6">
        <v>3</v>
      </c>
      <c r="M2488" s="6" t="s">
        <v>43</v>
      </c>
    </row>
    <row r="2489" spans="1:13" x14ac:dyDescent="0.2">
      <c r="A2489" s="10">
        <v>44767</v>
      </c>
      <c r="B2489" s="11" t="s">
        <v>47</v>
      </c>
      <c r="C2489" s="12">
        <v>278.76</v>
      </c>
      <c r="D2489" s="12">
        <v>292.76</v>
      </c>
      <c r="E2489" s="12">
        <v>265.37</v>
      </c>
      <c r="F2489" s="12">
        <v>278.77</v>
      </c>
      <c r="G2489" s="13">
        <v>90542202</v>
      </c>
      <c r="H2489" s="14">
        <v>-4.3928571428571003E-3</v>
      </c>
      <c r="I2489" s="14">
        <v>-4.4025340898250004E-3</v>
      </c>
      <c r="J2489" s="11">
        <v>2022</v>
      </c>
      <c r="K2489" s="11">
        <v>7</v>
      </c>
      <c r="L2489" s="11">
        <v>3</v>
      </c>
      <c r="M2489" s="11" t="s">
        <v>44</v>
      </c>
    </row>
    <row r="2490" spans="1:13" x14ac:dyDescent="0.2">
      <c r="A2490" s="5">
        <v>44768</v>
      </c>
      <c r="B2490" s="6" t="s">
        <v>47</v>
      </c>
      <c r="C2490" s="7">
        <v>274.57</v>
      </c>
      <c r="D2490" s="7">
        <v>294.82</v>
      </c>
      <c r="E2490" s="7">
        <v>289.82</v>
      </c>
      <c r="F2490" s="7">
        <v>291.98</v>
      </c>
      <c r="G2490" s="8">
        <v>96143256</v>
      </c>
      <c r="H2490" s="9">
        <v>4.73867345840659E-2</v>
      </c>
      <c r="I2490" s="9">
        <v>4.6298237692409497E-2</v>
      </c>
      <c r="J2490" s="6">
        <v>2022</v>
      </c>
      <c r="K2490" s="6">
        <v>7</v>
      </c>
      <c r="L2490" s="6">
        <v>3</v>
      </c>
      <c r="M2490" s="6" t="s">
        <v>40</v>
      </c>
    </row>
    <row r="2491" spans="1:13" x14ac:dyDescent="0.2">
      <c r="A2491" s="10">
        <v>44769</v>
      </c>
      <c r="B2491" s="11" t="s">
        <v>47</v>
      </c>
      <c r="C2491" s="12">
        <v>291.81</v>
      </c>
      <c r="D2491" s="12">
        <v>290.81</v>
      </c>
      <c r="E2491" s="12">
        <v>275.02</v>
      </c>
      <c r="F2491" s="12">
        <v>281.52</v>
      </c>
      <c r="G2491" s="13">
        <v>118158094</v>
      </c>
      <c r="H2491" s="14">
        <v>-3.5824371532296798E-2</v>
      </c>
      <c r="I2491" s="14">
        <v>-3.6481813758504303E-2</v>
      </c>
      <c r="J2491" s="11">
        <v>2022</v>
      </c>
      <c r="K2491" s="11">
        <v>7</v>
      </c>
      <c r="L2491" s="11">
        <v>3</v>
      </c>
      <c r="M2491" s="11" t="s">
        <v>41</v>
      </c>
    </row>
    <row r="2492" spans="1:13" x14ac:dyDescent="0.2">
      <c r="A2492" s="5">
        <v>44770</v>
      </c>
      <c r="B2492" s="6" t="s">
        <v>47</v>
      </c>
      <c r="C2492" s="7">
        <v>280.94</v>
      </c>
      <c r="D2492" s="7">
        <v>297.85000000000002</v>
      </c>
      <c r="E2492" s="7">
        <v>274.14</v>
      </c>
      <c r="F2492" s="7">
        <v>285.45</v>
      </c>
      <c r="G2492" s="8">
        <v>87204196</v>
      </c>
      <c r="H2492" s="9">
        <v>1.3959931798806601E-2</v>
      </c>
      <c r="I2492" s="9">
        <v>1.38633893969386E-2</v>
      </c>
      <c r="J2492" s="6">
        <v>2022</v>
      </c>
      <c r="K2492" s="6">
        <v>7</v>
      </c>
      <c r="L2492" s="6">
        <v>3</v>
      </c>
      <c r="M2492" s="6" t="s">
        <v>42</v>
      </c>
    </row>
    <row r="2493" spans="1:13" x14ac:dyDescent="0.2">
      <c r="A2493" s="10">
        <v>44771</v>
      </c>
      <c r="B2493" s="11" t="s">
        <v>47</v>
      </c>
      <c r="C2493" s="12">
        <v>282.7</v>
      </c>
      <c r="D2493" s="12">
        <v>301.23</v>
      </c>
      <c r="E2493" s="12">
        <v>285.72000000000003</v>
      </c>
      <c r="F2493" s="12">
        <v>295.39</v>
      </c>
      <c r="G2493" s="13">
        <v>92251135</v>
      </c>
      <c r="H2493" s="14">
        <v>3.4822210544753901E-2</v>
      </c>
      <c r="I2493" s="14">
        <v>3.4229634710485103E-2</v>
      </c>
      <c r="J2493" s="11">
        <v>2022</v>
      </c>
      <c r="K2493" s="11">
        <v>7</v>
      </c>
      <c r="L2493" s="11">
        <v>3</v>
      </c>
      <c r="M2493" s="11" t="s">
        <v>43</v>
      </c>
    </row>
    <row r="2494" spans="1:13" x14ac:dyDescent="0.2">
      <c r="A2494" s="5">
        <v>44774</v>
      </c>
      <c r="B2494" s="6" t="s">
        <v>47</v>
      </c>
      <c r="C2494" s="7">
        <v>298.56</v>
      </c>
      <c r="D2494" s="7">
        <v>304.88</v>
      </c>
      <c r="E2494" s="7">
        <v>279.19</v>
      </c>
      <c r="F2494" s="7">
        <v>289.89999999999998</v>
      </c>
      <c r="G2494" s="8">
        <v>97041073</v>
      </c>
      <c r="H2494" s="9">
        <v>-1.8585598700023701E-2</v>
      </c>
      <c r="I2494" s="9">
        <v>-1.87604811931434E-2</v>
      </c>
      <c r="J2494" s="6">
        <v>2022</v>
      </c>
      <c r="K2494" s="6">
        <v>8</v>
      </c>
      <c r="L2494" s="6">
        <v>3</v>
      </c>
      <c r="M2494" s="6" t="s">
        <v>44</v>
      </c>
    </row>
    <row r="2495" spans="1:13" x14ac:dyDescent="0.2">
      <c r="A2495" s="10">
        <v>44775</v>
      </c>
      <c r="B2495" s="11" t="s">
        <v>47</v>
      </c>
      <c r="C2495" s="12">
        <v>289.69</v>
      </c>
      <c r="D2495" s="12">
        <v>290.19</v>
      </c>
      <c r="E2495" s="12">
        <v>274.73</v>
      </c>
      <c r="F2495" s="12">
        <v>284.76</v>
      </c>
      <c r="G2495" s="13">
        <v>155414597</v>
      </c>
      <c r="H2495" s="14">
        <v>-1.77302518109692E-2</v>
      </c>
      <c r="I2495" s="14">
        <v>-1.7889315691937201E-2</v>
      </c>
      <c r="J2495" s="11">
        <v>2022</v>
      </c>
      <c r="K2495" s="11">
        <v>8</v>
      </c>
      <c r="L2495" s="11">
        <v>3</v>
      </c>
      <c r="M2495" s="11" t="s">
        <v>40</v>
      </c>
    </row>
    <row r="2496" spans="1:13" x14ac:dyDescent="0.2">
      <c r="A2496" s="5">
        <v>44776</v>
      </c>
      <c r="B2496" s="6" t="s">
        <v>47</v>
      </c>
      <c r="C2496" s="7">
        <v>288.47000000000003</v>
      </c>
      <c r="D2496" s="7">
        <v>288.58</v>
      </c>
      <c r="E2496" s="7">
        <v>280.76</v>
      </c>
      <c r="F2496" s="7">
        <v>284.93</v>
      </c>
      <c r="G2496" s="8">
        <v>100906169</v>
      </c>
      <c r="H2496" s="9">
        <v>5.9699395982579998E-4</v>
      </c>
      <c r="I2496" s="9">
        <v>5.9681582982319995E-4</v>
      </c>
      <c r="J2496" s="6">
        <v>2022</v>
      </c>
      <c r="K2496" s="6">
        <v>8</v>
      </c>
      <c r="L2496" s="6">
        <v>3</v>
      </c>
      <c r="M2496" s="6" t="s">
        <v>41</v>
      </c>
    </row>
    <row r="2497" spans="1:13" x14ac:dyDescent="0.2">
      <c r="A2497" s="10">
        <v>44777</v>
      </c>
      <c r="B2497" s="11" t="s">
        <v>47</v>
      </c>
      <c r="C2497" s="12">
        <v>284.24</v>
      </c>
      <c r="D2497" s="12">
        <v>295.85000000000002</v>
      </c>
      <c r="E2497" s="12">
        <v>285.52999999999997</v>
      </c>
      <c r="F2497" s="12">
        <v>291.2</v>
      </c>
      <c r="G2497" s="13">
        <v>69024955</v>
      </c>
      <c r="H2497" s="14">
        <v>2.2005404836275399E-2</v>
      </c>
      <c r="I2497" s="14">
        <v>2.17667802570349E-2</v>
      </c>
      <c r="J2497" s="11">
        <v>2022</v>
      </c>
      <c r="K2497" s="11">
        <v>8</v>
      </c>
      <c r="L2497" s="11">
        <v>3</v>
      </c>
      <c r="M2497" s="11" t="s">
        <v>42</v>
      </c>
    </row>
    <row r="2498" spans="1:13" x14ac:dyDescent="0.2">
      <c r="A2498" s="5">
        <v>44778</v>
      </c>
      <c r="B2498" s="6" t="s">
        <v>47</v>
      </c>
      <c r="C2498" s="7">
        <v>291.11</v>
      </c>
      <c r="D2498" s="7">
        <v>300.22000000000003</v>
      </c>
      <c r="E2498" s="7">
        <v>278.73</v>
      </c>
      <c r="F2498" s="7">
        <v>290.89999999999998</v>
      </c>
      <c r="G2498" s="8">
        <v>69853950</v>
      </c>
      <c r="H2498" s="9">
        <v>-1.0302197802197E-3</v>
      </c>
      <c r="I2498" s="9">
        <v>-1.0307508213748999E-3</v>
      </c>
      <c r="J2498" s="6">
        <v>2022</v>
      </c>
      <c r="K2498" s="6">
        <v>8</v>
      </c>
      <c r="L2498" s="6">
        <v>3</v>
      </c>
      <c r="M2498" s="6" t="s">
        <v>43</v>
      </c>
    </row>
    <row r="2499" spans="1:13" x14ac:dyDescent="0.2">
      <c r="A2499" s="10">
        <v>44781</v>
      </c>
      <c r="B2499" s="11" t="s">
        <v>47</v>
      </c>
      <c r="C2499" s="12">
        <v>288.89</v>
      </c>
      <c r="D2499" s="12">
        <v>315.82</v>
      </c>
      <c r="E2499" s="12">
        <v>294.33999999999997</v>
      </c>
      <c r="F2499" s="12">
        <v>302.60000000000002</v>
      </c>
      <c r="G2499" s="13">
        <v>104265357</v>
      </c>
      <c r="H2499" s="14">
        <v>4.0220006875214903E-2</v>
      </c>
      <c r="I2499" s="14">
        <v>3.9432235853099698E-2</v>
      </c>
      <c r="J2499" s="11">
        <v>2022</v>
      </c>
      <c r="K2499" s="11">
        <v>8</v>
      </c>
      <c r="L2499" s="11">
        <v>3</v>
      </c>
      <c r="M2499" s="11" t="s">
        <v>44</v>
      </c>
    </row>
    <row r="2500" spans="1:13" x14ac:dyDescent="0.2">
      <c r="A2500" s="5">
        <v>44782</v>
      </c>
      <c r="B2500" s="6" t="s">
        <v>47</v>
      </c>
      <c r="C2500" s="7">
        <v>302.58</v>
      </c>
      <c r="D2500" s="7">
        <v>302.04000000000002</v>
      </c>
      <c r="E2500" s="7">
        <v>293.94</v>
      </c>
      <c r="F2500" s="7">
        <v>296.8</v>
      </c>
      <c r="G2500" s="8">
        <v>71260472</v>
      </c>
      <c r="H2500" s="9">
        <v>-1.91672174487772E-2</v>
      </c>
      <c r="I2500" s="9">
        <v>-1.93532900610301E-2</v>
      </c>
      <c r="J2500" s="6">
        <v>2022</v>
      </c>
      <c r="K2500" s="6">
        <v>8</v>
      </c>
      <c r="L2500" s="6">
        <v>3</v>
      </c>
      <c r="M2500" s="6" t="s">
        <v>40</v>
      </c>
    </row>
    <row r="2501" spans="1:13" x14ac:dyDescent="0.2">
      <c r="A2501" s="10">
        <v>44783</v>
      </c>
      <c r="B2501" s="11" t="s">
        <v>47</v>
      </c>
      <c r="C2501" s="12">
        <v>299.39999999999998</v>
      </c>
      <c r="D2501" s="12">
        <v>284.19</v>
      </c>
      <c r="E2501" s="12">
        <v>278.32</v>
      </c>
      <c r="F2501" s="12">
        <v>280.97000000000003</v>
      </c>
      <c r="G2501" s="13">
        <v>62582090</v>
      </c>
      <c r="H2501" s="14">
        <v>-5.3335579514824698E-2</v>
      </c>
      <c r="I2501" s="14">
        <v>-5.4810609224737399E-2</v>
      </c>
      <c r="J2501" s="11">
        <v>2022</v>
      </c>
      <c r="K2501" s="11">
        <v>8</v>
      </c>
      <c r="L2501" s="11">
        <v>3</v>
      </c>
      <c r="M2501" s="11" t="s">
        <v>41</v>
      </c>
    </row>
    <row r="2502" spans="1:13" x14ac:dyDescent="0.2">
      <c r="A2502" s="5">
        <v>44784</v>
      </c>
      <c r="B2502" s="6" t="s">
        <v>47</v>
      </c>
      <c r="C2502" s="7">
        <v>279.55</v>
      </c>
      <c r="D2502" s="7">
        <v>315.43</v>
      </c>
      <c r="E2502" s="7">
        <v>290.72000000000003</v>
      </c>
      <c r="F2502" s="7">
        <v>304.52</v>
      </c>
      <c r="G2502" s="8">
        <v>121004893</v>
      </c>
      <c r="H2502" s="9">
        <v>8.3816777591913597E-2</v>
      </c>
      <c r="I2502" s="9">
        <v>8.0488864369523905E-2</v>
      </c>
      <c r="J2502" s="6">
        <v>2022</v>
      </c>
      <c r="K2502" s="6">
        <v>8</v>
      </c>
      <c r="L2502" s="6">
        <v>3</v>
      </c>
      <c r="M2502" s="6" t="s">
        <v>42</v>
      </c>
    </row>
    <row r="2503" spans="1:13" x14ac:dyDescent="0.2">
      <c r="A2503" s="10">
        <v>44785</v>
      </c>
      <c r="B2503" s="11" t="s">
        <v>47</v>
      </c>
      <c r="C2503" s="12">
        <v>306.45999999999998</v>
      </c>
      <c r="D2503" s="12">
        <v>301.67</v>
      </c>
      <c r="E2503" s="12">
        <v>292.12</v>
      </c>
      <c r="F2503" s="12">
        <v>296.94</v>
      </c>
      <c r="G2503" s="13">
        <v>122795418</v>
      </c>
      <c r="H2503" s="14">
        <v>-2.4891632733482098E-2</v>
      </c>
      <c r="I2503" s="14">
        <v>-2.5206668246162099E-2</v>
      </c>
      <c r="J2503" s="11">
        <v>2022</v>
      </c>
      <c r="K2503" s="11">
        <v>8</v>
      </c>
      <c r="L2503" s="11">
        <v>3</v>
      </c>
      <c r="M2503" s="11" t="s">
        <v>43</v>
      </c>
    </row>
    <row r="2504" spans="1:13" x14ac:dyDescent="0.2">
      <c r="A2504" s="5">
        <v>44788</v>
      </c>
      <c r="B2504" s="6" t="s">
        <v>47</v>
      </c>
      <c r="C2504" s="7">
        <v>293.98</v>
      </c>
      <c r="D2504" s="7">
        <v>294.33999999999997</v>
      </c>
      <c r="E2504" s="7">
        <v>285.55</v>
      </c>
      <c r="F2504" s="7">
        <v>289.98</v>
      </c>
      <c r="G2504" s="8">
        <v>89543919</v>
      </c>
      <c r="H2504" s="9">
        <v>-2.3439078601737599E-2</v>
      </c>
      <c r="I2504" s="9">
        <v>-2.3718143106801901E-2</v>
      </c>
      <c r="J2504" s="6">
        <v>2022</v>
      </c>
      <c r="K2504" s="6">
        <v>8</v>
      </c>
      <c r="L2504" s="6">
        <v>3</v>
      </c>
      <c r="M2504" s="6" t="s">
        <v>44</v>
      </c>
    </row>
    <row r="2505" spans="1:13" x14ac:dyDescent="0.2">
      <c r="A2505" s="10">
        <v>44789</v>
      </c>
      <c r="B2505" s="11" t="s">
        <v>47</v>
      </c>
      <c r="C2505" s="12">
        <v>292.69</v>
      </c>
      <c r="D2505" s="12">
        <v>295.94</v>
      </c>
      <c r="E2505" s="12">
        <v>281.55</v>
      </c>
      <c r="F2505" s="12">
        <v>289.08</v>
      </c>
      <c r="G2505" s="13">
        <v>109209490</v>
      </c>
      <c r="H2505" s="14">
        <v>-3.1036623215395E-3</v>
      </c>
      <c r="I2505" s="14">
        <v>-3.1084886702674999E-3</v>
      </c>
      <c r="J2505" s="11">
        <v>2022</v>
      </c>
      <c r="K2505" s="11">
        <v>8</v>
      </c>
      <c r="L2505" s="11">
        <v>3</v>
      </c>
      <c r="M2505" s="11" t="s">
        <v>40</v>
      </c>
    </row>
    <row r="2506" spans="1:13" x14ac:dyDescent="0.2">
      <c r="A2506" s="5">
        <v>44790</v>
      </c>
      <c r="B2506" s="6" t="s">
        <v>47</v>
      </c>
      <c r="C2506" s="7">
        <v>287.02</v>
      </c>
      <c r="D2506" s="7">
        <v>303.41000000000003</v>
      </c>
      <c r="E2506" s="7">
        <v>279.06</v>
      </c>
      <c r="F2506" s="7">
        <v>289.74</v>
      </c>
      <c r="G2506" s="8">
        <v>105805941</v>
      </c>
      <c r="H2506" s="9">
        <v>2.2831050228311E-3</v>
      </c>
      <c r="I2506" s="9">
        <v>2.2805026987253001E-3</v>
      </c>
      <c r="J2506" s="6">
        <v>2022</v>
      </c>
      <c r="K2506" s="6">
        <v>8</v>
      </c>
      <c r="L2506" s="6">
        <v>3</v>
      </c>
      <c r="M2506" s="6" t="s">
        <v>41</v>
      </c>
    </row>
    <row r="2507" spans="1:13" x14ac:dyDescent="0.2">
      <c r="A2507" s="10">
        <v>44791</v>
      </c>
      <c r="B2507" s="11" t="s">
        <v>47</v>
      </c>
      <c r="C2507" s="12">
        <v>292.77999999999997</v>
      </c>
      <c r="D2507" s="12">
        <v>291.83999999999997</v>
      </c>
      <c r="E2507" s="12">
        <v>277.08999999999997</v>
      </c>
      <c r="F2507" s="12">
        <v>285.07</v>
      </c>
      <c r="G2507" s="13">
        <v>119808663</v>
      </c>
      <c r="H2507" s="14">
        <v>-1.6117898805825901E-2</v>
      </c>
      <c r="I2507" s="14">
        <v>-1.6249204967956302E-2</v>
      </c>
      <c r="J2507" s="11">
        <v>2022</v>
      </c>
      <c r="K2507" s="11">
        <v>8</v>
      </c>
      <c r="L2507" s="11">
        <v>3</v>
      </c>
      <c r="M2507" s="11" t="s">
        <v>42</v>
      </c>
    </row>
    <row r="2508" spans="1:13" x14ac:dyDescent="0.2">
      <c r="A2508" s="5">
        <v>44792</v>
      </c>
      <c r="B2508" s="6" t="s">
        <v>47</v>
      </c>
      <c r="C2508" s="7">
        <v>285.27999999999997</v>
      </c>
      <c r="D2508" s="7">
        <v>293.95</v>
      </c>
      <c r="E2508" s="7">
        <v>277.04000000000002</v>
      </c>
      <c r="F2508" s="7">
        <v>284.74</v>
      </c>
      <c r="G2508" s="8">
        <v>119892457</v>
      </c>
      <c r="H2508" s="9">
        <v>-1.1576104114776999E-3</v>
      </c>
      <c r="I2508" s="9">
        <v>-1.1582809599493E-3</v>
      </c>
      <c r="J2508" s="6">
        <v>2022</v>
      </c>
      <c r="K2508" s="6">
        <v>8</v>
      </c>
      <c r="L2508" s="6">
        <v>3</v>
      </c>
      <c r="M2508" s="6" t="s">
        <v>43</v>
      </c>
    </row>
    <row r="2509" spans="1:13" x14ac:dyDescent="0.2">
      <c r="A2509" s="10">
        <v>44795</v>
      </c>
      <c r="B2509" s="11" t="s">
        <v>47</v>
      </c>
      <c r="C2509" s="12">
        <v>290.06</v>
      </c>
      <c r="D2509" s="12">
        <v>290.22000000000003</v>
      </c>
      <c r="E2509" s="12">
        <v>279.49</v>
      </c>
      <c r="F2509" s="12">
        <v>284.14999999999998</v>
      </c>
      <c r="G2509" s="13">
        <v>45761064</v>
      </c>
      <c r="H2509" s="14">
        <v>-2.0720657441878E-3</v>
      </c>
      <c r="I2509" s="14">
        <v>-2.0742154424692998E-3</v>
      </c>
      <c r="J2509" s="11">
        <v>2022</v>
      </c>
      <c r="K2509" s="11">
        <v>8</v>
      </c>
      <c r="L2509" s="11">
        <v>3</v>
      </c>
      <c r="M2509" s="11" t="s">
        <v>44</v>
      </c>
    </row>
    <row r="2510" spans="1:13" x14ac:dyDescent="0.2">
      <c r="A2510" s="5">
        <v>44796</v>
      </c>
      <c r="B2510" s="6" t="s">
        <v>47</v>
      </c>
      <c r="C2510" s="7">
        <v>280.12</v>
      </c>
      <c r="D2510" s="7">
        <v>299.45</v>
      </c>
      <c r="E2510" s="7">
        <v>272.31</v>
      </c>
      <c r="F2510" s="7">
        <v>286.06</v>
      </c>
      <c r="G2510" s="8">
        <v>93039161</v>
      </c>
      <c r="H2510" s="9">
        <v>6.7218018652122E-3</v>
      </c>
      <c r="I2510" s="9">
        <v>6.6993112836235998E-3</v>
      </c>
      <c r="J2510" s="6">
        <v>2022</v>
      </c>
      <c r="K2510" s="6">
        <v>8</v>
      </c>
      <c r="L2510" s="6">
        <v>3</v>
      </c>
      <c r="M2510" s="6" t="s">
        <v>40</v>
      </c>
    </row>
    <row r="2511" spans="1:13" x14ac:dyDescent="0.2">
      <c r="A2511" s="10">
        <v>44797</v>
      </c>
      <c r="B2511" s="11" t="s">
        <v>47</v>
      </c>
      <c r="C2511" s="12">
        <v>280.88</v>
      </c>
      <c r="D2511" s="12">
        <v>263.25</v>
      </c>
      <c r="E2511" s="12">
        <v>256.02</v>
      </c>
      <c r="F2511" s="12">
        <v>259.63</v>
      </c>
      <c r="G2511" s="13">
        <v>116809154</v>
      </c>
      <c r="H2511" s="14">
        <v>-9.2393204222890296E-2</v>
      </c>
      <c r="I2511" s="14">
        <v>-9.6944038469941193E-2</v>
      </c>
      <c r="J2511" s="11">
        <v>2022</v>
      </c>
      <c r="K2511" s="11">
        <v>8</v>
      </c>
      <c r="L2511" s="11">
        <v>3</v>
      </c>
      <c r="M2511" s="11" t="s">
        <v>41</v>
      </c>
    </row>
    <row r="2512" spans="1:13" x14ac:dyDescent="0.2">
      <c r="A2512" s="5">
        <v>44798</v>
      </c>
      <c r="B2512" s="6" t="s">
        <v>47</v>
      </c>
      <c r="C2512" s="7">
        <v>257.66000000000003</v>
      </c>
      <c r="D2512" s="7">
        <v>284.18</v>
      </c>
      <c r="E2512" s="7">
        <v>274.43</v>
      </c>
      <c r="F2512" s="7">
        <v>280.29000000000002</v>
      </c>
      <c r="G2512" s="8">
        <v>88414254</v>
      </c>
      <c r="H2512" s="9">
        <v>7.9574779493895201E-2</v>
      </c>
      <c r="I2512" s="9">
        <v>7.6567240916161294E-2</v>
      </c>
      <c r="J2512" s="6">
        <v>2022</v>
      </c>
      <c r="K2512" s="6">
        <v>8</v>
      </c>
      <c r="L2512" s="6">
        <v>3</v>
      </c>
      <c r="M2512" s="6" t="s">
        <v>42</v>
      </c>
    </row>
    <row r="2513" spans="1:13" x14ac:dyDescent="0.2">
      <c r="A2513" s="10">
        <v>44799</v>
      </c>
      <c r="B2513" s="11" t="s">
        <v>47</v>
      </c>
      <c r="C2513" s="12">
        <v>275.52</v>
      </c>
      <c r="D2513" s="12">
        <v>291.01</v>
      </c>
      <c r="E2513" s="12">
        <v>264.01</v>
      </c>
      <c r="F2513" s="12">
        <v>278.48</v>
      </c>
      <c r="G2513" s="13">
        <v>101091998</v>
      </c>
      <c r="H2513" s="14">
        <v>-6.4575974883155996E-3</v>
      </c>
      <c r="I2513" s="14">
        <v>-6.4785379697904003E-3</v>
      </c>
      <c r="J2513" s="11">
        <v>2022</v>
      </c>
      <c r="K2513" s="11">
        <v>8</v>
      </c>
      <c r="L2513" s="11">
        <v>3</v>
      </c>
      <c r="M2513" s="11" t="s">
        <v>43</v>
      </c>
    </row>
    <row r="2514" spans="1:13" x14ac:dyDescent="0.2">
      <c r="A2514" s="5">
        <v>44802</v>
      </c>
      <c r="B2514" s="6" t="s">
        <v>47</v>
      </c>
      <c r="C2514" s="7">
        <v>273.75</v>
      </c>
      <c r="D2514" s="7">
        <v>291.44</v>
      </c>
      <c r="E2514" s="7">
        <v>274.85000000000002</v>
      </c>
      <c r="F2514" s="7">
        <v>285.05</v>
      </c>
      <c r="G2514" s="8">
        <v>125258572</v>
      </c>
      <c r="H2514" s="9">
        <v>2.3592358517667299E-2</v>
      </c>
      <c r="I2514" s="9">
        <v>2.3318359974407399E-2</v>
      </c>
      <c r="J2514" s="6">
        <v>2022</v>
      </c>
      <c r="K2514" s="6">
        <v>8</v>
      </c>
      <c r="L2514" s="6">
        <v>3</v>
      </c>
      <c r="M2514" s="6" t="s">
        <v>44</v>
      </c>
    </row>
    <row r="2515" spans="1:13" x14ac:dyDescent="0.2">
      <c r="A2515" s="10">
        <v>44803</v>
      </c>
      <c r="B2515" s="11" t="s">
        <v>47</v>
      </c>
      <c r="C2515" s="12">
        <v>287.23</v>
      </c>
      <c r="D2515" s="12">
        <v>279.20999999999998</v>
      </c>
      <c r="E2515" s="12">
        <v>262.55</v>
      </c>
      <c r="F2515" s="12">
        <v>269.3</v>
      </c>
      <c r="G2515" s="13">
        <v>102457466</v>
      </c>
      <c r="H2515" s="14">
        <v>-5.52534643045079E-2</v>
      </c>
      <c r="I2515" s="14">
        <v>-5.6838603660037602E-2</v>
      </c>
      <c r="J2515" s="11">
        <v>2022</v>
      </c>
      <c r="K2515" s="11">
        <v>8</v>
      </c>
      <c r="L2515" s="11">
        <v>3</v>
      </c>
      <c r="M2515" s="11" t="s">
        <v>40</v>
      </c>
    </row>
    <row r="2516" spans="1:13" x14ac:dyDescent="0.2">
      <c r="A2516" s="5">
        <v>44804</v>
      </c>
      <c r="B2516" s="6" t="s">
        <v>47</v>
      </c>
      <c r="C2516" s="7">
        <v>269.27999999999997</v>
      </c>
      <c r="D2516" s="7">
        <v>268.74</v>
      </c>
      <c r="E2516" s="7">
        <v>258.77</v>
      </c>
      <c r="F2516" s="7">
        <v>264.02999999999997</v>
      </c>
      <c r="G2516" s="8">
        <v>157204265</v>
      </c>
      <c r="H2516" s="9">
        <v>-1.95692536204977E-2</v>
      </c>
      <c r="I2516" s="9">
        <v>-1.9763266763723301E-2</v>
      </c>
      <c r="J2516" s="6">
        <v>2022</v>
      </c>
      <c r="K2516" s="6">
        <v>8</v>
      </c>
      <c r="L2516" s="6">
        <v>3</v>
      </c>
      <c r="M2516" s="6" t="s">
        <v>41</v>
      </c>
    </row>
    <row r="2517" spans="1:13" x14ac:dyDescent="0.2">
      <c r="A2517" s="10">
        <v>44805</v>
      </c>
      <c r="B2517" s="11" t="s">
        <v>47</v>
      </c>
      <c r="C2517" s="12">
        <v>262.48</v>
      </c>
      <c r="D2517" s="12">
        <v>268.12</v>
      </c>
      <c r="E2517" s="12">
        <v>245.45</v>
      </c>
      <c r="F2517" s="12">
        <v>256.75</v>
      </c>
      <c r="G2517" s="13">
        <v>140227494</v>
      </c>
      <c r="H2517" s="14">
        <v>-2.75726243229934E-2</v>
      </c>
      <c r="I2517" s="14">
        <v>-2.79598842451622E-2</v>
      </c>
      <c r="J2517" s="11">
        <v>2022</v>
      </c>
      <c r="K2517" s="11">
        <v>9</v>
      </c>
      <c r="L2517" s="11">
        <v>3</v>
      </c>
      <c r="M2517" s="11" t="s">
        <v>42</v>
      </c>
    </row>
    <row r="2518" spans="1:13" x14ac:dyDescent="0.2">
      <c r="A2518" s="5">
        <v>44806</v>
      </c>
      <c r="B2518" s="6" t="s">
        <v>47</v>
      </c>
      <c r="C2518" s="7">
        <v>255.53</v>
      </c>
      <c r="D2518" s="7">
        <v>278.64</v>
      </c>
      <c r="E2518" s="7">
        <v>264.92</v>
      </c>
      <c r="F2518" s="7">
        <v>272.56</v>
      </c>
      <c r="G2518" s="8">
        <v>96505590</v>
      </c>
      <c r="H2518" s="9">
        <v>6.1577409931840202E-2</v>
      </c>
      <c r="I2518" s="9">
        <v>5.9755924544043403E-2</v>
      </c>
      <c r="J2518" s="6">
        <v>2022</v>
      </c>
      <c r="K2518" s="6">
        <v>9</v>
      </c>
      <c r="L2518" s="6">
        <v>3</v>
      </c>
      <c r="M2518" s="6" t="s">
        <v>43</v>
      </c>
    </row>
    <row r="2519" spans="1:13" x14ac:dyDescent="0.2">
      <c r="A2519" s="10">
        <v>44809</v>
      </c>
      <c r="B2519" s="11" t="s">
        <v>47</v>
      </c>
      <c r="C2519" s="12">
        <v>270.56</v>
      </c>
      <c r="D2519" s="12">
        <v>272.88</v>
      </c>
      <c r="E2519" s="12">
        <v>256.76</v>
      </c>
      <c r="F2519" s="12">
        <v>265.98</v>
      </c>
      <c r="G2519" s="13">
        <v>94231670</v>
      </c>
      <c r="H2519" s="14">
        <v>-2.4141473437041299E-2</v>
      </c>
      <c r="I2519" s="14">
        <v>-2.4437655367693802E-2</v>
      </c>
      <c r="J2519" s="11">
        <v>2022</v>
      </c>
      <c r="K2519" s="11">
        <v>9</v>
      </c>
      <c r="L2519" s="11">
        <v>3</v>
      </c>
      <c r="M2519" s="11" t="s">
        <v>44</v>
      </c>
    </row>
    <row r="2520" spans="1:13" x14ac:dyDescent="0.2">
      <c r="A2520" s="5">
        <v>44810</v>
      </c>
      <c r="B2520" s="6" t="s">
        <v>47</v>
      </c>
      <c r="C2520" s="7">
        <v>271.37</v>
      </c>
      <c r="D2520" s="7">
        <v>288.69</v>
      </c>
      <c r="E2520" s="7">
        <v>260.55</v>
      </c>
      <c r="F2520" s="7">
        <v>274.24</v>
      </c>
      <c r="G2520" s="8">
        <v>42524184</v>
      </c>
      <c r="H2520" s="9">
        <v>3.1054966538837499E-2</v>
      </c>
      <c r="I2520" s="9">
        <v>3.0582517424397802E-2</v>
      </c>
      <c r="J2520" s="6">
        <v>2022</v>
      </c>
      <c r="K2520" s="6">
        <v>9</v>
      </c>
      <c r="L2520" s="6">
        <v>3</v>
      </c>
      <c r="M2520" s="6" t="s">
        <v>40</v>
      </c>
    </row>
    <row r="2521" spans="1:13" x14ac:dyDescent="0.2">
      <c r="A2521" s="10">
        <v>44811</v>
      </c>
      <c r="B2521" s="11" t="s">
        <v>47</v>
      </c>
      <c r="C2521" s="12">
        <v>271.77</v>
      </c>
      <c r="D2521" s="12">
        <v>272.52999999999997</v>
      </c>
      <c r="E2521" s="12">
        <v>261.17</v>
      </c>
      <c r="F2521" s="12">
        <v>266.92</v>
      </c>
      <c r="G2521" s="13">
        <v>90669363</v>
      </c>
      <c r="H2521" s="14">
        <v>-2.6691948658109602E-2</v>
      </c>
      <c r="I2521" s="14">
        <v>-2.7054647374009099E-2</v>
      </c>
      <c r="J2521" s="11">
        <v>2022</v>
      </c>
      <c r="K2521" s="11">
        <v>9</v>
      </c>
      <c r="L2521" s="11">
        <v>3</v>
      </c>
      <c r="M2521" s="11" t="s">
        <v>41</v>
      </c>
    </row>
    <row r="2522" spans="1:13" x14ac:dyDescent="0.2">
      <c r="A2522" s="5">
        <v>44812</v>
      </c>
      <c r="B2522" s="6" t="s">
        <v>47</v>
      </c>
      <c r="C2522" s="7">
        <v>262.58</v>
      </c>
      <c r="D2522" s="7">
        <v>267.27999999999997</v>
      </c>
      <c r="E2522" s="7">
        <v>253.22</v>
      </c>
      <c r="F2522" s="7">
        <v>261.89999999999998</v>
      </c>
      <c r="G2522" s="8">
        <v>66632304</v>
      </c>
      <c r="H2522" s="9">
        <v>-1.88071332234378E-2</v>
      </c>
      <c r="I2522" s="9">
        <v>-1.89862365217397E-2</v>
      </c>
      <c r="J2522" s="6">
        <v>2022</v>
      </c>
      <c r="K2522" s="6">
        <v>9</v>
      </c>
      <c r="L2522" s="6">
        <v>3</v>
      </c>
      <c r="M2522" s="6" t="s">
        <v>42</v>
      </c>
    </row>
    <row r="2523" spans="1:13" x14ac:dyDescent="0.2">
      <c r="A2523" s="10">
        <v>44813</v>
      </c>
      <c r="B2523" s="11" t="s">
        <v>47</v>
      </c>
      <c r="C2523" s="12">
        <v>264.45999999999998</v>
      </c>
      <c r="D2523" s="12">
        <v>265.18</v>
      </c>
      <c r="E2523" s="12">
        <v>251.71</v>
      </c>
      <c r="F2523" s="12">
        <v>259.17</v>
      </c>
      <c r="G2523" s="13">
        <v>106862081</v>
      </c>
      <c r="H2523" s="14">
        <v>-1.04238258877432E-2</v>
      </c>
      <c r="I2523" s="14">
        <v>-1.0478534474763501E-2</v>
      </c>
      <c r="J2523" s="11">
        <v>2022</v>
      </c>
      <c r="K2523" s="11">
        <v>9</v>
      </c>
      <c r="L2523" s="11">
        <v>3</v>
      </c>
      <c r="M2523" s="11" t="s">
        <v>43</v>
      </c>
    </row>
    <row r="2524" spans="1:13" x14ac:dyDescent="0.2">
      <c r="A2524" s="5">
        <v>44816</v>
      </c>
      <c r="B2524" s="6" t="s">
        <v>47</v>
      </c>
      <c r="C2524" s="7">
        <v>258.48</v>
      </c>
      <c r="D2524" s="7">
        <v>281.25</v>
      </c>
      <c r="E2524" s="7">
        <v>266.85000000000002</v>
      </c>
      <c r="F2524" s="7">
        <v>273.04000000000002</v>
      </c>
      <c r="G2524" s="8">
        <v>104692910</v>
      </c>
      <c r="H2524" s="9">
        <v>5.3516996565960498E-2</v>
      </c>
      <c r="I2524" s="9">
        <v>5.2134087559549E-2</v>
      </c>
      <c r="J2524" s="6">
        <v>2022</v>
      </c>
      <c r="K2524" s="6">
        <v>9</v>
      </c>
      <c r="L2524" s="6">
        <v>3</v>
      </c>
      <c r="M2524" s="6" t="s">
        <v>44</v>
      </c>
    </row>
    <row r="2525" spans="1:13" x14ac:dyDescent="0.2">
      <c r="A2525" s="10">
        <v>44817</v>
      </c>
      <c r="B2525" s="11" t="s">
        <v>47</v>
      </c>
      <c r="C2525" s="12">
        <v>279.87</v>
      </c>
      <c r="D2525" s="12">
        <v>265.95</v>
      </c>
      <c r="E2525" s="12">
        <v>240.86</v>
      </c>
      <c r="F2525" s="12">
        <v>252.59</v>
      </c>
      <c r="G2525" s="13">
        <v>123214521</v>
      </c>
      <c r="H2525" s="14">
        <v>-7.48974509229417E-2</v>
      </c>
      <c r="I2525" s="14">
        <v>-7.7850683747566193E-2</v>
      </c>
      <c r="J2525" s="11">
        <v>2022</v>
      </c>
      <c r="K2525" s="11">
        <v>9</v>
      </c>
      <c r="L2525" s="11">
        <v>3</v>
      </c>
      <c r="M2525" s="11" t="s">
        <v>40</v>
      </c>
    </row>
    <row r="2526" spans="1:13" x14ac:dyDescent="0.2">
      <c r="A2526" s="5">
        <v>44818</v>
      </c>
      <c r="B2526" s="6" t="s">
        <v>47</v>
      </c>
      <c r="C2526" s="7">
        <v>250.96</v>
      </c>
      <c r="D2526" s="7">
        <v>245.51</v>
      </c>
      <c r="E2526" s="7">
        <v>234.02</v>
      </c>
      <c r="F2526" s="7">
        <v>239.24</v>
      </c>
      <c r="G2526" s="8">
        <v>152044209</v>
      </c>
      <c r="H2526" s="9">
        <v>-5.2852448632170597E-2</v>
      </c>
      <c r="I2526" s="9">
        <v>-5.4300388674529097E-2</v>
      </c>
      <c r="J2526" s="6">
        <v>2022</v>
      </c>
      <c r="K2526" s="6">
        <v>9</v>
      </c>
      <c r="L2526" s="6">
        <v>3</v>
      </c>
      <c r="M2526" s="6" t="s">
        <v>41</v>
      </c>
    </row>
    <row r="2527" spans="1:13" x14ac:dyDescent="0.2">
      <c r="A2527" s="10">
        <v>44819</v>
      </c>
      <c r="B2527" s="11" t="s">
        <v>47</v>
      </c>
      <c r="C2527" s="12">
        <v>241.73</v>
      </c>
      <c r="D2527" s="12">
        <v>222.5</v>
      </c>
      <c r="E2527" s="12">
        <v>218.32</v>
      </c>
      <c r="F2527" s="12">
        <v>220.81</v>
      </c>
      <c r="G2527" s="13">
        <v>99215014</v>
      </c>
      <c r="H2527" s="14">
        <v>-7.7035612773783596E-2</v>
      </c>
      <c r="I2527" s="14">
        <v>-8.01646289438981E-2</v>
      </c>
      <c r="J2527" s="11">
        <v>2022</v>
      </c>
      <c r="K2527" s="11">
        <v>9</v>
      </c>
      <c r="L2527" s="11">
        <v>3</v>
      </c>
      <c r="M2527" s="11" t="s">
        <v>42</v>
      </c>
    </row>
    <row r="2528" spans="1:13" x14ac:dyDescent="0.2">
      <c r="A2528" s="5">
        <v>44820</v>
      </c>
      <c r="B2528" s="6" t="s">
        <v>47</v>
      </c>
      <c r="C2528" s="7">
        <v>223.74</v>
      </c>
      <c r="D2528" s="7">
        <v>214.48</v>
      </c>
      <c r="E2528" s="7">
        <v>208.05</v>
      </c>
      <c r="F2528" s="7">
        <v>211.1</v>
      </c>
      <c r="G2528" s="8">
        <v>198203658</v>
      </c>
      <c r="H2528" s="9">
        <v>-4.3974457678547199E-2</v>
      </c>
      <c r="I2528" s="9">
        <v>-4.4970648378183299E-2</v>
      </c>
      <c r="J2528" s="6">
        <v>2022</v>
      </c>
      <c r="K2528" s="6">
        <v>9</v>
      </c>
      <c r="L2528" s="6">
        <v>3</v>
      </c>
      <c r="M2528" s="6" t="s">
        <v>43</v>
      </c>
    </row>
    <row r="2529" spans="1:13" x14ac:dyDescent="0.2">
      <c r="A2529" s="10">
        <v>44823</v>
      </c>
      <c r="B2529" s="11" t="s">
        <v>47</v>
      </c>
      <c r="C2529" s="12">
        <v>209.75</v>
      </c>
      <c r="D2529" s="12">
        <v>209.49</v>
      </c>
      <c r="E2529" s="12">
        <v>197.46</v>
      </c>
      <c r="F2529" s="12">
        <v>204.11</v>
      </c>
      <c r="G2529" s="13">
        <v>107222446</v>
      </c>
      <c r="H2529" s="14">
        <v>-3.31122690667928E-2</v>
      </c>
      <c r="I2529" s="14">
        <v>-3.3672890648323503E-2</v>
      </c>
      <c r="J2529" s="11">
        <v>2022</v>
      </c>
      <c r="K2529" s="11">
        <v>9</v>
      </c>
      <c r="L2529" s="11">
        <v>3</v>
      </c>
      <c r="M2529" s="11" t="s">
        <v>44</v>
      </c>
    </row>
    <row r="2530" spans="1:13" x14ac:dyDescent="0.2">
      <c r="A2530" s="5">
        <v>44824</v>
      </c>
      <c r="B2530" s="6" t="s">
        <v>47</v>
      </c>
      <c r="C2530" s="7">
        <v>202.24</v>
      </c>
      <c r="D2530" s="7">
        <v>197.22</v>
      </c>
      <c r="E2530" s="7">
        <v>183.93</v>
      </c>
      <c r="F2530" s="7">
        <v>190.97</v>
      </c>
      <c r="G2530" s="8">
        <v>67498492</v>
      </c>
      <c r="H2530" s="9">
        <v>-6.4377051589828996E-2</v>
      </c>
      <c r="I2530" s="9">
        <v>-6.6542716558628603E-2</v>
      </c>
      <c r="J2530" s="6">
        <v>2022</v>
      </c>
      <c r="K2530" s="6">
        <v>9</v>
      </c>
      <c r="L2530" s="6">
        <v>3</v>
      </c>
      <c r="M2530" s="6" t="s">
        <v>40</v>
      </c>
    </row>
    <row r="2531" spans="1:13" x14ac:dyDescent="0.2">
      <c r="A2531" s="10">
        <v>44825</v>
      </c>
      <c r="B2531" s="11" t="s">
        <v>47</v>
      </c>
      <c r="C2531" s="12">
        <v>192.71</v>
      </c>
      <c r="D2531" s="12">
        <v>195.54</v>
      </c>
      <c r="E2531" s="12">
        <v>177.13</v>
      </c>
      <c r="F2531" s="12">
        <v>185.23</v>
      </c>
      <c r="G2531" s="13">
        <v>84482855</v>
      </c>
      <c r="H2531" s="14">
        <v>-3.0057077027805398E-2</v>
      </c>
      <c r="I2531" s="14">
        <v>-3.0518051512691002E-2</v>
      </c>
      <c r="J2531" s="11">
        <v>2022</v>
      </c>
      <c r="K2531" s="11">
        <v>9</v>
      </c>
      <c r="L2531" s="11">
        <v>3</v>
      </c>
      <c r="M2531" s="11" t="s">
        <v>41</v>
      </c>
    </row>
    <row r="2532" spans="1:13" x14ac:dyDescent="0.2">
      <c r="A2532" s="5">
        <v>44826</v>
      </c>
      <c r="B2532" s="6" t="s">
        <v>47</v>
      </c>
      <c r="C2532" s="7">
        <v>186.54</v>
      </c>
      <c r="D2532" s="7">
        <v>172.74</v>
      </c>
      <c r="E2532" s="7">
        <v>168.84</v>
      </c>
      <c r="F2532" s="7">
        <v>170.49</v>
      </c>
      <c r="G2532" s="8">
        <v>89420161</v>
      </c>
      <c r="H2532" s="9">
        <v>-7.9576742428332195E-2</v>
      </c>
      <c r="I2532" s="9">
        <v>-8.2921652157491699E-2</v>
      </c>
      <c r="J2532" s="6">
        <v>2022</v>
      </c>
      <c r="K2532" s="6">
        <v>9</v>
      </c>
      <c r="L2532" s="6">
        <v>3</v>
      </c>
      <c r="M2532" s="6" t="s">
        <v>42</v>
      </c>
    </row>
    <row r="2533" spans="1:13" x14ac:dyDescent="0.2">
      <c r="A2533" s="10">
        <v>44827</v>
      </c>
      <c r="B2533" s="11" t="s">
        <v>47</v>
      </c>
      <c r="C2533" s="12">
        <v>167.53</v>
      </c>
      <c r="D2533" s="12">
        <v>165.76</v>
      </c>
      <c r="E2533" s="12">
        <v>160.80000000000001</v>
      </c>
      <c r="F2533" s="12">
        <v>163.44999999999999</v>
      </c>
      <c r="G2533" s="13">
        <v>119439304</v>
      </c>
      <c r="H2533" s="14">
        <v>-4.1292744442489399E-2</v>
      </c>
      <c r="I2533" s="14">
        <v>-4.2169510806920302E-2</v>
      </c>
      <c r="J2533" s="11">
        <v>2022</v>
      </c>
      <c r="K2533" s="11">
        <v>9</v>
      </c>
      <c r="L2533" s="11">
        <v>3</v>
      </c>
      <c r="M2533" s="11" t="s">
        <v>43</v>
      </c>
    </row>
    <row r="2534" spans="1:13" x14ac:dyDescent="0.2">
      <c r="A2534" s="5">
        <v>44830</v>
      </c>
      <c r="B2534" s="6" t="s">
        <v>47</v>
      </c>
      <c r="C2534" s="7">
        <v>161.19</v>
      </c>
      <c r="D2534" s="7">
        <v>177.14</v>
      </c>
      <c r="E2534" s="7">
        <v>164.15</v>
      </c>
      <c r="F2534" s="7">
        <v>171.61</v>
      </c>
      <c r="G2534" s="8">
        <v>75263494</v>
      </c>
      <c r="H2534" s="9">
        <v>4.9923524013459897E-2</v>
      </c>
      <c r="I2534" s="9">
        <v>4.8717327243992199E-2</v>
      </c>
      <c r="J2534" s="6">
        <v>2022</v>
      </c>
      <c r="K2534" s="6">
        <v>9</v>
      </c>
      <c r="L2534" s="6">
        <v>3</v>
      </c>
      <c r="M2534" s="6" t="s">
        <v>44</v>
      </c>
    </row>
    <row r="2535" spans="1:13" x14ac:dyDescent="0.2">
      <c r="A2535" s="10">
        <v>44831</v>
      </c>
      <c r="B2535" s="11" t="s">
        <v>47</v>
      </c>
      <c r="C2535" s="12">
        <v>166.27</v>
      </c>
      <c r="D2535" s="12">
        <v>178.69</v>
      </c>
      <c r="E2535" s="12">
        <v>166.39</v>
      </c>
      <c r="F2535" s="12">
        <v>174.4</v>
      </c>
      <c r="G2535" s="13">
        <v>91448632</v>
      </c>
      <c r="H2535" s="14">
        <v>1.6257793834858002E-2</v>
      </c>
      <c r="I2535" s="14">
        <v>1.6127051060667402E-2</v>
      </c>
      <c r="J2535" s="11">
        <v>2022</v>
      </c>
      <c r="K2535" s="11">
        <v>9</v>
      </c>
      <c r="L2535" s="11">
        <v>3</v>
      </c>
      <c r="M2535" s="11" t="s">
        <v>40</v>
      </c>
    </row>
    <row r="2536" spans="1:13" x14ac:dyDescent="0.2">
      <c r="A2536" s="5">
        <v>44832</v>
      </c>
      <c r="B2536" s="6" t="s">
        <v>47</v>
      </c>
      <c r="C2536" s="7">
        <v>175.67</v>
      </c>
      <c r="D2536" s="7">
        <v>177.24</v>
      </c>
      <c r="E2536" s="7">
        <v>173.48</v>
      </c>
      <c r="F2536" s="7">
        <v>175.66</v>
      </c>
      <c r="G2536" s="8">
        <v>95283637</v>
      </c>
      <c r="H2536" s="9">
        <v>7.2247706422017E-3</v>
      </c>
      <c r="I2536" s="9">
        <v>7.1987970140919002E-3</v>
      </c>
      <c r="J2536" s="6">
        <v>2022</v>
      </c>
      <c r="K2536" s="6">
        <v>9</v>
      </c>
      <c r="L2536" s="6">
        <v>3</v>
      </c>
      <c r="M2536" s="6" t="s">
        <v>41</v>
      </c>
    </row>
    <row r="2537" spans="1:13" x14ac:dyDescent="0.2">
      <c r="A2537" s="10">
        <v>44833</v>
      </c>
      <c r="B2537" s="11" t="s">
        <v>47</v>
      </c>
      <c r="C2537" s="12">
        <v>175.1</v>
      </c>
      <c r="D2537" s="12">
        <v>173.74</v>
      </c>
      <c r="E2537" s="12">
        <v>164.32</v>
      </c>
      <c r="F2537" s="12">
        <v>168.52</v>
      </c>
      <c r="G2537" s="13">
        <v>87420861</v>
      </c>
      <c r="H2537" s="14">
        <v>-4.0646703859728898E-2</v>
      </c>
      <c r="I2537" s="14">
        <v>-4.14958713781554E-2</v>
      </c>
      <c r="J2537" s="11">
        <v>2022</v>
      </c>
      <c r="K2537" s="11">
        <v>9</v>
      </c>
      <c r="L2537" s="11">
        <v>3</v>
      </c>
      <c r="M2537" s="11" t="s">
        <v>42</v>
      </c>
    </row>
    <row r="2538" spans="1:13" x14ac:dyDescent="0.2">
      <c r="A2538" s="5">
        <v>44834</v>
      </c>
      <c r="B2538" s="6" t="s">
        <v>47</v>
      </c>
      <c r="C2538" s="7">
        <v>168.19</v>
      </c>
      <c r="D2538" s="7">
        <v>160.5</v>
      </c>
      <c r="E2538" s="7">
        <v>156.69999999999999</v>
      </c>
      <c r="F2538" s="7">
        <v>158.18</v>
      </c>
      <c r="G2538" s="8">
        <v>127561015</v>
      </c>
      <c r="H2538" s="9">
        <v>-6.1357702349869397E-2</v>
      </c>
      <c r="I2538" s="9">
        <v>-6.3320812019544606E-2</v>
      </c>
      <c r="J2538" s="6">
        <v>2022</v>
      </c>
      <c r="K2538" s="6">
        <v>9</v>
      </c>
      <c r="L2538" s="6">
        <v>3</v>
      </c>
      <c r="M2538" s="6" t="s">
        <v>43</v>
      </c>
    </row>
    <row r="2539" spans="1:13" x14ac:dyDescent="0.2">
      <c r="A2539" s="10">
        <v>44837</v>
      </c>
      <c r="B2539" s="11" t="s">
        <v>47</v>
      </c>
      <c r="C2539" s="12">
        <v>154.88999999999999</v>
      </c>
      <c r="D2539" s="12">
        <v>155.47999999999999</v>
      </c>
      <c r="E2539" s="12">
        <v>148.49</v>
      </c>
      <c r="F2539" s="12">
        <v>150.9</v>
      </c>
      <c r="G2539" s="13">
        <v>121215093</v>
      </c>
      <c r="H2539" s="14">
        <v>-4.6023517511695498E-2</v>
      </c>
      <c r="I2539" s="14">
        <v>-4.71162593174679E-2</v>
      </c>
      <c r="J2539" s="11">
        <v>2022</v>
      </c>
      <c r="K2539" s="11">
        <v>10</v>
      </c>
      <c r="L2539" s="11">
        <v>4</v>
      </c>
      <c r="M2539" s="11" t="s">
        <v>44</v>
      </c>
    </row>
    <row r="2540" spans="1:13" x14ac:dyDescent="0.2">
      <c r="A2540" s="5">
        <v>44838</v>
      </c>
      <c r="B2540" s="6" t="s">
        <v>47</v>
      </c>
      <c r="C2540" s="7">
        <v>148.87</v>
      </c>
      <c r="D2540" s="7">
        <v>154.05000000000001</v>
      </c>
      <c r="E2540" s="7">
        <v>148.15</v>
      </c>
      <c r="F2540" s="7">
        <v>150.57</v>
      </c>
      <c r="G2540" s="8">
        <v>141902517</v>
      </c>
      <c r="H2540" s="9">
        <v>-2.1868787276342E-3</v>
      </c>
      <c r="I2540" s="9">
        <v>-2.1892734388512E-3</v>
      </c>
      <c r="J2540" s="6">
        <v>2022</v>
      </c>
      <c r="K2540" s="6">
        <v>10</v>
      </c>
      <c r="L2540" s="6">
        <v>4</v>
      </c>
      <c r="M2540" s="6" t="s">
        <v>40</v>
      </c>
    </row>
    <row r="2541" spans="1:13" x14ac:dyDescent="0.2">
      <c r="A2541" s="10">
        <v>44839</v>
      </c>
      <c r="B2541" s="11" t="s">
        <v>47</v>
      </c>
      <c r="C2541" s="12">
        <v>149.69</v>
      </c>
      <c r="D2541" s="12">
        <v>157.43</v>
      </c>
      <c r="E2541" s="12">
        <v>153.46</v>
      </c>
      <c r="F2541" s="12">
        <v>155.94999999999999</v>
      </c>
      <c r="G2541" s="13">
        <v>90546418</v>
      </c>
      <c r="H2541" s="14">
        <v>3.5730889287374598E-2</v>
      </c>
      <c r="I2541" s="14">
        <v>3.51073507188603E-2</v>
      </c>
      <c r="J2541" s="11">
        <v>2022</v>
      </c>
      <c r="K2541" s="11">
        <v>10</v>
      </c>
      <c r="L2541" s="11">
        <v>4</v>
      </c>
      <c r="M2541" s="11" t="s">
        <v>41</v>
      </c>
    </row>
    <row r="2542" spans="1:13" x14ac:dyDescent="0.2">
      <c r="A2542" s="5">
        <v>44840</v>
      </c>
      <c r="B2542" s="6" t="s">
        <v>47</v>
      </c>
      <c r="C2542" s="7">
        <v>154.66</v>
      </c>
      <c r="D2542" s="7">
        <v>164.5</v>
      </c>
      <c r="E2542" s="7">
        <v>159.32</v>
      </c>
      <c r="F2542" s="7">
        <v>161.75</v>
      </c>
      <c r="G2542" s="8">
        <v>143441667</v>
      </c>
      <c r="H2542" s="9">
        <v>3.71914075024046E-2</v>
      </c>
      <c r="I2542" s="9">
        <v>3.6516490327197698E-2</v>
      </c>
      <c r="J2542" s="6">
        <v>2022</v>
      </c>
      <c r="K2542" s="6">
        <v>10</v>
      </c>
      <c r="L2542" s="6">
        <v>4</v>
      </c>
      <c r="M2542" s="6" t="s">
        <v>42</v>
      </c>
    </row>
    <row r="2543" spans="1:13" x14ac:dyDescent="0.2">
      <c r="A2543" s="10">
        <v>44841</v>
      </c>
      <c r="B2543" s="11" t="s">
        <v>47</v>
      </c>
      <c r="C2543" s="12">
        <v>161.97999999999999</v>
      </c>
      <c r="D2543" s="12">
        <v>172.34</v>
      </c>
      <c r="E2543" s="12">
        <v>160.33000000000001</v>
      </c>
      <c r="F2543" s="12">
        <v>165.91</v>
      </c>
      <c r="G2543" s="13">
        <v>66418196</v>
      </c>
      <c r="H2543" s="14">
        <v>2.57187017001545E-2</v>
      </c>
      <c r="I2543" s="14">
        <v>2.5393539274254001E-2</v>
      </c>
      <c r="J2543" s="11">
        <v>2022</v>
      </c>
      <c r="K2543" s="11">
        <v>10</v>
      </c>
      <c r="L2543" s="11">
        <v>4</v>
      </c>
      <c r="M2543" s="11" t="s">
        <v>43</v>
      </c>
    </row>
    <row r="2544" spans="1:13" x14ac:dyDescent="0.2">
      <c r="A2544" s="5">
        <v>44844</v>
      </c>
      <c r="B2544" s="6" t="s">
        <v>47</v>
      </c>
      <c r="C2544" s="7">
        <v>167.1</v>
      </c>
      <c r="D2544" s="7">
        <v>165.2</v>
      </c>
      <c r="E2544" s="7">
        <v>153.58000000000001</v>
      </c>
      <c r="F2544" s="7">
        <v>160.9</v>
      </c>
      <c r="G2544" s="8">
        <v>65934043</v>
      </c>
      <c r="H2544" s="9">
        <v>-3.01970948104393E-2</v>
      </c>
      <c r="I2544" s="9">
        <v>-3.0662418656926298E-2</v>
      </c>
      <c r="J2544" s="6">
        <v>2022</v>
      </c>
      <c r="K2544" s="6">
        <v>10</v>
      </c>
      <c r="L2544" s="6">
        <v>4</v>
      </c>
      <c r="M2544" s="6" t="s">
        <v>44</v>
      </c>
    </row>
    <row r="2545" spans="1:13" x14ac:dyDescent="0.2">
      <c r="A2545" s="10">
        <v>44845</v>
      </c>
      <c r="B2545" s="11" t="s">
        <v>47</v>
      </c>
      <c r="C2545" s="12">
        <v>165.39</v>
      </c>
      <c r="D2545" s="12">
        <v>168.98</v>
      </c>
      <c r="E2545" s="12">
        <v>155.09</v>
      </c>
      <c r="F2545" s="12">
        <v>160.99</v>
      </c>
      <c r="G2545" s="13">
        <v>69479356</v>
      </c>
      <c r="H2545" s="14">
        <v>5.5935363579860003E-4</v>
      </c>
      <c r="I2545" s="14">
        <v>5.5919725586540004E-4</v>
      </c>
      <c r="J2545" s="11">
        <v>2022</v>
      </c>
      <c r="K2545" s="11">
        <v>10</v>
      </c>
      <c r="L2545" s="11">
        <v>4</v>
      </c>
      <c r="M2545" s="11" t="s">
        <v>40</v>
      </c>
    </row>
    <row r="2546" spans="1:13" x14ac:dyDescent="0.2">
      <c r="A2546" s="5">
        <v>44846</v>
      </c>
      <c r="B2546" s="6" t="s">
        <v>47</v>
      </c>
      <c r="C2546" s="7">
        <v>160.94999999999999</v>
      </c>
      <c r="D2546" s="7">
        <v>161.28</v>
      </c>
      <c r="E2546" s="7">
        <v>155.6</v>
      </c>
      <c r="F2546" s="7">
        <v>158.82</v>
      </c>
      <c r="G2546" s="8">
        <v>100276732</v>
      </c>
      <c r="H2546" s="9">
        <v>-1.34790980806261E-2</v>
      </c>
      <c r="I2546" s="9">
        <v>-1.35707657871381E-2</v>
      </c>
      <c r="J2546" s="6">
        <v>2022</v>
      </c>
      <c r="K2546" s="6">
        <v>10</v>
      </c>
      <c r="L2546" s="6">
        <v>4</v>
      </c>
      <c r="M2546" s="6" t="s">
        <v>41</v>
      </c>
    </row>
    <row r="2547" spans="1:13" x14ac:dyDescent="0.2">
      <c r="A2547" s="10">
        <v>44847</v>
      </c>
      <c r="B2547" s="11" t="s">
        <v>47</v>
      </c>
      <c r="C2547" s="12">
        <v>160.99</v>
      </c>
      <c r="D2547" s="12">
        <v>161.22999999999999</v>
      </c>
      <c r="E2547" s="12">
        <v>154.05000000000001</v>
      </c>
      <c r="F2547" s="12">
        <v>157.44</v>
      </c>
      <c r="G2547" s="13">
        <v>143435236</v>
      </c>
      <c r="H2547" s="14">
        <v>-8.6890819795995E-3</v>
      </c>
      <c r="I2547" s="14">
        <v>-8.7270521631214997E-3</v>
      </c>
      <c r="J2547" s="11">
        <v>2022</v>
      </c>
      <c r="K2547" s="11">
        <v>10</v>
      </c>
      <c r="L2547" s="11">
        <v>4</v>
      </c>
      <c r="M2547" s="11" t="s">
        <v>42</v>
      </c>
    </row>
    <row r="2548" spans="1:13" x14ac:dyDescent="0.2">
      <c r="A2548" s="5">
        <v>44848</v>
      </c>
      <c r="B2548" s="6" t="s">
        <v>47</v>
      </c>
      <c r="C2548" s="7">
        <v>155.84</v>
      </c>
      <c r="D2548" s="7">
        <v>175.34</v>
      </c>
      <c r="E2548" s="7">
        <v>168.27</v>
      </c>
      <c r="F2548" s="7">
        <v>171.06</v>
      </c>
      <c r="G2548" s="8">
        <v>83473361</v>
      </c>
      <c r="H2548" s="9">
        <v>8.6509146341463297E-2</v>
      </c>
      <c r="I2548" s="9">
        <v>8.2969938848692207E-2</v>
      </c>
      <c r="J2548" s="6">
        <v>2022</v>
      </c>
      <c r="K2548" s="6">
        <v>10</v>
      </c>
      <c r="L2548" s="6">
        <v>4</v>
      </c>
      <c r="M2548" s="6" t="s">
        <v>43</v>
      </c>
    </row>
    <row r="2549" spans="1:13" x14ac:dyDescent="0.2">
      <c r="A2549" s="10">
        <v>44851</v>
      </c>
      <c r="B2549" s="11" t="s">
        <v>47</v>
      </c>
      <c r="C2549" s="12">
        <v>167.54</v>
      </c>
      <c r="D2549" s="12">
        <v>162.91</v>
      </c>
      <c r="E2549" s="12">
        <v>153.02000000000001</v>
      </c>
      <c r="F2549" s="12">
        <v>159.09</v>
      </c>
      <c r="G2549" s="13">
        <v>86674711</v>
      </c>
      <c r="H2549" s="14">
        <v>-6.9975447211504699E-2</v>
      </c>
      <c r="I2549" s="14">
        <v>-7.2544292335487301E-2</v>
      </c>
      <c r="J2549" s="11">
        <v>2022</v>
      </c>
      <c r="K2549" s="11">
        <v>10</v>
      </c>
      <c r="L2549" s="11">
        <v>4</v>
      </c>
      <c r="M2549" s="11" t="s">
        <v>44</v>
      </c>
    </row>
    <row r="2550" spans="1:13" x14ac:dyDescent="0.2">
      <c r="A2550" s="5">
        <v>44852</v>
      </c>
      <c r="B2550" s="6" t="s">
        <v>47</v>
      </c>
      <c r="C2550" s="7">
        <v>158.4</v>
      </c>
      <c r="D2550" s="7">
        <v>161.77000000000001</v>
      </c>
      <c r="E2550" s="7">
        <v>154.55000000000001</v>
      </c>
      <c r="F2550" s="7">
        <v>157.5</v>
      </c>
      <c r="G2550" s="8">
        <v>93724984</v>
      </c>
      <c r="H2550" s="9">
        <v>-9.9943428248161006E-3</v>
      </c>
      <c r="I2550" s="9">
        <v>-1.0044621551460501E-2</v>
      </c>
      <c r="J2550" s="6">
        <v>2022</v>
      </c>
      <c r="K2550" s="6">
        <v>10</v>
      </c>
      <c r="L2550" s="6">
        <v>4</v>
      </c>
      <c r="M2550" s="6" t="s">
        <v>40</v>
      </c>
    </row>
    <row r="2551" spans="1:13" x14ac:dyDescent="0.2">
      <c r="A2551" s="10">
        <v>44853</v>
      </c>
      <c r="B2551" s="11" t="s">
        <v>47</v>
      </c>
      <c r="C2551" s="12">
        <v>154.4</v>
      </c>
      <c r="D2551" s="12">
        <v>169.78</v>
      </c>
      <c r="E2551" s="12">
        <v>159.26</v>
      </c>
      <c r="F2551" s="12">
        <v>165.43</v>
      </c>
      <c r="G2551" s="13">
        <v>118749783</v>
      </c>
      <c r="H2551" s="14">
        <v>5.0349206349206303E-2</v>
      </c>
      <c r="I2551" s="14">
        <v>4.91226863532368E-2</v>
      </c>
      <c r="J2551" s="11">
        <v>2022</v>
      </c>
      <c r="K2551" s="11">
        <v>10</v>
      </c>
      <c r="L2551" s="11">
        <v>4</v>
      </c>
      <c r="M2551" s="11" t="s">
        <v>41</v>
      </c>
    </row>
    <row r="2552" spans="1:13" x14ac:dyDescent="0.2">
      <c r="A2552" s="5">
        <v>44854</v>
      </c>
      <c r="B2552" s="6" t="s">
        <v>47</v>
      </c>
      <c r="C2552" s="7">
        <v>165.46</v>
      </c>
      <c r="D2552" s="7">
        <v>162.63</v>
      </c>
      <c r="E2552" s="7">
        <v>150.78</v>
      </c>
      <c r="F2552" s="7">
        <v>155.72999999999999</v>
      </c>
      <c r="G2552" s="8">
        <v>86650483</v>
      </c>
      <c r="H2552" s="9">
        <v>-5.8635072235991098E-2</v>
      </c>
      <c r="I2552" s="9">
        <v>-6.0424406111677403E-2</v>
      </c>
      <c r="J2552" s="6">
        <v>2022</v>
      </c>
      <c r="K2552" s="6">
        <v>10</v>
      </c>
      <c r="L2552" s="6">
        <v>4</v>
      </c>
      <c r="M2552" s="6" t="s">
        <v>42</v>
      </c>
    </row>
    <row r="2553" spans="1:13" x14ac:dyDescent="0.2">
      <c r="A2553" s="10">
        <v>44855</v>
      </c>
      <c r="B2553" s="11" t="s">
        <v>47</v>
      </c>
      <c r="C2553" s="12">
        <v>154.22999999999999</v>
      </c>
      <c r="D2553" s="12">
        <v>155.34</v>
      </c>
      <c r="E2553" s="12">
        <v>144.16999999999999</v>
      </c>
      <c r="F2553" s="12">
        <v>151.61000000000001</v>
      </c>
      <c r="G2553" s="13">
        <v>85212241</v>
      </c>
      <c r="H2553" s="14">
        <v>-2.6456045720156501E-2</v>
      </c>
      <c r="I2553" s="14">
        <v>-2.6812304413756899E-2</v>
      </c>
      <c r="J2553" s="11">
        <v>2022</v>
      </c>
      <c r="K2553" s="11">
        <v>10</v>
      </c>
      <c r="L2553" s="11">
        <v>4</v>
      </c>
      <c r="M2553" s="11" t="s">
        <v>43</v>
      </c>
    </row>
    <row r="2554" spans="1:13" x14ac:dyDescent="0.2">
      <c r="A2554" s="5">
        <v>44858</v>
      </c>
      <c r="B2554" s="6" t="s">
        <v>47</v>
      </c>
      <c r="C2554" s="7">
        <v>147.97</v>
      </c>
      <c r="D2554" s="7">
        <v>150.21</v>
      </c>
      <c r="E2554" s="7">
        <v>145.37</v>
      </c>
      <c r="F2554" s="7">
        <v>148.30000000000001</v>
      </c>
      <c r="G2554" s="8">
        <v>66789882</v>
      </c>
      <c r="H2554" s="9">
        <v>-2.18323329595673E-2</v>
      </c>
      <c r="I2554" s="9">
        <v>-2.2074184949603799E-2</v>
      </c>
      <c r="J2554" s="6">
        <v>2022</v>
      </c>
      <c r="K2554" s="6">
        <v>10</v>
      </c>
      <c r="L2554" s="6">
        <v>4</v>
      </c>
      <c r="M2554" s="6" t="s">
        <v>44</v>
      </c>
    </row>
    <row r="2555" spans="1:13" x14ac:dyDescent="0.2">
      <c r="A2555" s="10">
        <v>44859</v>
      </c>
      <c r="B2555" s="11" t="s">
        <v>47</v>
      </c>
      <c r="C2555" s="12">
        <v>151.46</v>
      </c>
      <c r="D2555" s="12">
        <v>150.38999999999999</v>
      </c>
      <c r="E2555" s="12">
        <v>143.04</v>
      </c>
      <c r="F2555" s="12">
        <v>146.88</v>
      </c>
      <c r="G2555" s="13">
        <v>84238650</v>
      </c>
      <c r="H2555" s="14">
        <v>-9.5751854349293009E-3</v>
      </c>
      <c r="I2555" s="14">
        <v>-9.6213222717061002E-3</v>
      </c>
      <c r="J2555" s="11">
        <v>2022</v>
      </c>
      <c r="K2555" s="11">
        <v>10</v>
      </c>
      <c r="L2555" s="11">
        <v>4</v>
      </c>
      <c r="M2555" s="11" t="s">
        <v>40</v>
      </c>
    </row>
    <row r="2556" spans="1:13" x14ac:dyDescent="0.2">
      <c r="A2556" s="5">
        <v>44860</v>
      </c>
      <c r="B2556" s="6" t="s">
        <v>47</v>
      </c>
      <c r="C2556" s="7">
        <v>145.91</v>
      </c>
      <c r="D2556" s="7">
        <v>140.55000000000001</v>
      </c>
      <c r="E2556" s="7">
        <v>135.87</v>
      </c>
      <c r="F2556" s="7">
        <v>137.53</v>
      </c>
      <c r="G2556" s="8">
        <v>142367068</v>
      </c>
      <c r="H2556" s="9">
        <v>-6.3657407407407302E-2</v>
      </c>
      <c r="I2556" s="9">
        <v>-6.5773851745563799E-2</v>
      </c>
      <c r="J2556" s="6">
        <v>2022</v>
      </c>
      <c r="K2556" s="6">
        <v>10</v>
      </c>
      <c r="L2556" s="6">
        <v>4</v>
      </c>
      <c r="M2556" s="6" t="s">
        <v>41</v>
      </c>
    </row>
    <row r="2557" spans="1:13" x14ac:dyDescent="0.2">
      <c r="A2557" s="10">
        <v>44861</v>
      </c>
      <c r="B2557" s="11" t="s">
        <v>47</v>
      </c>
      <c r="C2557" s="12">
        <v>134.76</v>
      </c>
      <c r="D2557" s="12">
        <v>142.01</v>
      </c>
      <c r="E2557" s="12">
        <v>138.74</v>
      </c>
      <c r="F2557" s="12">
        <v>140.86000000000001</v>
      </c>
      <c r="G2557" s="13">
        <v>102765324</v>
      </c>
      <c r="H2557" s="14">
        <v>2.4212899003853702E-2</v>
      </c>
      <c r="I2557" s="14">
        <v>2.3924414190647801E-2</v>
      </c>
      <c r="J2557" s="11">
        <v>2022</v>
      </c>
      <c r="K2557" s="11">
        <v>10</v>
      </c>
      <c r="L2557" s="11">
        <v>4</v>
      </c>
      <c r="M2557" s="11" t="s">
        <v>42</v>
      </c>
    </row>
    <row r="2558" spans="1:13" x14ac:dyDescent="0.2">
      <c r="A2558" s="5">
        <v>44862</v>
      </c>
      <c r="B2558" s="6" t="s">
        <v>47</v>
      </c>
      <c r="C2558" s="7">
        <v>142.41</v>
      </c>
      <c r="D2558" s="7">
        <v>150.71</v>
      </c>
      <c r="E2558" s="7">
        <v>139.88999999999999</v>
      </c>
      <c r="F2558" s="7">
        <v>144.69</v>
      </c>
      <c r="G2558" s="8">
        <v>80095032</v>
      </c>
      <c r="H2558" s="9">
        <v>2.7190117847508001E-2</v>
      </c>
      <c r="I2558" s="9">
        <v>2.68270334317257E-2</v>
      </c>
      <c r="J2558" s="6">
        <v>2022</v>
      </c>
      <c r="K2558" s="6">
        <v>10</v>
      </c>
      <c r="L2558" s="6">
        <v>4</v>
      </c>
      <c r="M2558" s="6" t="s">
        <v>43</v>
      </c>
    </row>
    <row r="2559" spans="1:13" x14ac:dyDescent="0.2">
      <c r="A2559" s="10">
        <v>44865</v>
      </c>
      <c r="B2559" s="11" t="s">
        <v>47</v>
      </c>
      <c r="C2559" s="12">
        <v>143.4</v>
      </c>
      <c r="D2559" s="12">
        <v>150.81</v>
      </c>
      <c r="E2559" s="12">
        <v>144.36000000000001</v>
      </c>
      <c r="F2559" s="12">
        <v>147.66999999999999</v>
      </c>
      <c r="G2559" s="13">
        <v>144895584</v>
      </c>
      <c r="H2559" s="14">
        <v>2.0595756444812902E-2</v>
      </c>
      <c r="I2559" s="14">
        <v>2.03865317366922E-2</v>
      </c>
      <c r="J2559" s="11">
        <v>2022</v>
      </c>
      <c r="K2559" s="11">
        <v>10</v>
      </c>
      <c r="L2559" s="11">
        <v>4</v>
      </c>
      <c r="M2559" s="11" t="s">
        <v>44</v>
      </c>
    </row>
    <row r="2560" spans="1:13" x14ac:dyDescent="0.2">
      <c r="A2560" s="5">
        <v>44866</v>
      </c>
      <c r="B2560" s="6" t="s">
        <v>47</v>
      </c>
      <c r="C2560" s="7">
        <v>149.65</v>
      </c>
      <c r="D2560" s="7">
        <v>146.88999999999999</v>
      </c>
      <c r="E2560" s="7">
        <v>136.41</v>
      </c>
      <c r="F2560" s="7">
        <v>142.44</v>
      </c>
      <c r="G2560" s="8">
        <v>83898365</v>
      </c>
      <c r="H2560" s="9">
        <v>-3.5416807747003398E-2</v>
      </c>
      <c r="I2560" s="9">
        <v>-3.6059196076105499E-2</v>
      </c>
      <c r="J2560" s="6">
        <v>2022</v>
      </c>
      <c r="K2560" s="6">
        <v>11</v>
      </c>
      <c r="L2560" s="6">
        <v>4</v>
      </c>
      <c r="M2560" s="6" t="s">
        <v>40</v>
      </c>
    </row>
    <row r="2561" spans="1:13" x14ac:dyDescent="0.2">
      <c r="A2561" s="10">
        <v>44867</v>
      </c>
      <c r="B2561" s="11" t="s">
        <v>47</v>
      </c>
      <c r="C2561" s="12">
        <v>141.15</v>
      </c>
      <c r="D2561" s="12">
        <v>144.51</v>
      </c>
      <c r="E2561" s="12">
        <v>141.69</v>
      </c>
      <c r="F2561" s="12">
        <v>142.88</v>
      </c>
      <c r="G2561" s="13">
        <v>153110037</v>
      </c>
      <c r="H2561" s="14">
        <v>3.0890199382195998E-3</v>
      </c>
      <c r="I2561" s="14">
        <v>3.0842587186118999E-3</v>
      </c>
      <c r="J2561" s="11">
        <v>2022</v>
      </c>
      <c r="K2561" s="11">
        <v>11</v>
      </c>
      <c r="L2561" s="11">
        <v>4</v>
      </c>
      <c r="M2561" s="11" t="s">
        <v>41</v>
      </c>
    </row>
    <row r="2562" spans="1:13" x14ac:dyDescent="0.2">
      <c r="A2562" s="5">
        <v>44868</v>
      </c>
      <c r="B2562" s="6" t="s">
        <v>47</v>
      </c>
      <c r="C2562" s="7">
        <v>141.93</v>
      </c>
      <c r="D2562" s="7">
        <v>141.55000000000001</v>
      </c>
      <c r="E2562" s="7">
        <v>132.87</v>
      </c>
      <c r="F2562" s="7">
        <v>137.65</v>
      </c>
      <c r="G2562" s="8">
        <v>152360935</v>
      </c>
      <c r="H2562" s="9">
        <v>-3.6604143337065902E-2</v>
      </c>
      <c r="I2562" s="9">
        <v>-3.7290885539572403E-2</v>
      </c>
      <c r="J2562" s="6">
        <v>2022</v>
      </c>
      <c r="K2562" s="6">
        <v>11</v>
      </c>
      <c r="L2562" s="6">
        <v>4</v>
      </c>
      <c r="M2562" s="6" t="s">
        <v>42</v>
      </c>
    </row>
    <row r="2563" spans="1:13" x14ac:dyDescent="0.2">
      <c r="A2563" s="10">
        <v>44869</v>
      </c>
      <c r="B2563" s="11" t="s">
        <v>47</v>
      </c>
      <c r="C2563" s="12">
        <v>138.24</v>
      </c>
      <c r="D2563" s="12">
        <v>143.22999999999999</v>
      </c>
      <c r="E2563" s="12">
        <v>130.03</v>
      </c>
      <c r="F2563" s="12">
        <v>135.72999999999999</v>
      </c>
      <c r="G2563" s="13">
        <v>101694546</v>
      </c>
      <c r="H2563" s="14">
        <v>-1.39484199055577E-2</v>
      </c>
      <c r="I2563" s="14">
        <v>-1.40466132787427E-2</v>
      </c>
      <c r="J2563" s="11">
        <v>2022</v>
      </c>
      <c r="K2563" s="11">
        <v>11</v>
      </c>
      <c r="L2563" s="11">
        <v>4</v>
      </c>
      <c r="M2563" s="11" t="s">
        <v>43</v>
      </c>
    </row>
    <row r="2564" spans="1:13" x14ac:dyDescent="0.2">
      <c r="A2564" s="5">
        <v>44872</v>
      </c>
      <c r="B2564" s="6" t="s">
        <v>47</v>
      </c>
      <c r="C2564" s="7">
        <v>136.72</v>
      </c>
      <c r="D2564" s="7">
        <v>151.63</v>
      </c>
      <c r="E2564" s="7">
        <v>145.01</v>
      </c>
      <c r="F2564" s="7">
        <v>148.18</v>
      </c>
      <c r="G2564" s="8">
        <v>63790567</v>
      </c>
      <c r="H2564" s="9">
        <v>9.1726221174390499E-2</v>
      </c>
      <c r="I2564" s="9">
        <v>8.7760132678637304E-2</v>
      </c>
      <c r="J2564" s="6">
        <v>2022</v>
      </c>
      <c r="K2564" s="6">
        <v>11</v>
      </c>
      <c r="L2564" s="6">
        <v>4</v>
      </c>
      <c r="M2564" s="6" t="s">
        <v>44</v>
      </c>
    </row>
    <row r="2565" spans="1:13" x14ac:dyDescent="0.2">
      <c r="A2565" s="10">
        <v>44873</v>
      </c>
      <c r="B2565" s="11" t="s">
        <v>47</v>
      </c>
      <c r="C2565" s="12">
        <v>149.58000000000001</v>
      </c>
      <c r="D2565" s="12">
        <v>155</v>
      </c>
      <c r="E2565" s="12">
        <v>143.32</v>
      </c>
      <c r="F2565" s="12">
        <v>148.69</v>
      </c>
      <c r="G2565" s="13">
        <v>198744557</v>
      </c>
      <c r="H2565" s="14">
        <v>3.4417600215951999E-3</v>
      </c>
      <c r="I2565" s="14">
        <v>3.4358507206209E-3</v>
      </c>
      <c r="J2565" s="11">
        <v>2022</v>
      </c>
      <c r="K2565" s="11">
        <v>11</v>
      </c>
      <c r="L2565" s="11">
        <v>4</v>
      </c>
      <c r="M2565" s="11" t="s">
        <v>40</v>
      </c>
    </row>
    <row r="2566" spans="1:13" x14ac:dyDescent="0.2">
      <c r="A2566" s="5">
        <v>44874</v>
      </c>
      <c r="B2566" s="6" t="s">
        <v>47</v>
      </c>
      <c r="C2566" s="7">
        <v>148.53</v>
      </c>
      <c r="D2566" s="7">
        <v>144.22999999999999</v>
      </c>
      <c r="E2566" s="7">
        <v>139.54</v>
      </c>
      <c r="F2566" s="7">
        <v>141.57</v>
      </c>
      <c r="G2566" s="8">
        <v>112320119</v>
      </c>
      <c r="H2566" s="9">
        <v>-4.7884861120451899E-2</v>
      </c>
      <c r="I2566" s="9">
        <v>-4.9069307302725997E-2</v>
      </c>
      <c r="J2566" s="6">
        <v>2022</v>
      </c>
      <c r="K2566" s="6">
        <v>11</v>
      </c>
      <c r="L2566" s="6">
        <v>4</v>
      </c>
      <c r="M2566" s="6" t="s">
        <v>41</v>
      </c>
    </row>
    <row r="2567" spans="1:13" x14ac:dyDescent="0.2">
      <c r="A2567" s="10">
        <v>44875</v>
      </c>
      <c r="B2567" s="11" t="s">
        <v>47</v>
      </c>
      <c r="C2567" s="12">
        <v>142.49</v>
      </c>
      <c r="D2567" s="12">
        <v>147.25</v>
      </c>
      <c r="E2567" s="12">
        <v>139.26</v>
      </c>
      <c r="F2567" s="12">
        <v>142.56</v>
      </c>
      <c r="G2567" s="13">
        <v>90740526</v>
      </c>
      <c r="H2567" s="14">
        <v>6.9930069930069999E-3</v>
      </c>
      <c r="I2567" s="14">
        <v>6.9686693160934E-3</v>
      </c>
      <c r="J2567" s="11">
        <v>2022</v>
      </c>
      <c r="K2567" s="11">
        <v>11</v>
      </c>
      <c r="L2567" s="11">
        <v>4</v>
      </c>
      <c r="M2567" s="11" t="s">
        <v>42</v>
      </c>
    </row>
    <row r="2568" spans="1:13" x14ac:dyDescent="0.2">
      <c r="A2568" s="5">
        <v>44876</v>
      </c>
      <c r="B2568" s="6" t="s">
        <v>47</v>
      </c>
      <c r="C2568" s="7">
        <v>143.87</v>
      </c>
      <c r="D2568" s="7">
        <v>140.31</v>
      </c>
      <c r="E2568" s="7">
        <v>131.66</v>
      </c>
      <c r="F2568" s="7">
        <v>134.82</v>
      </c>
      <c r="G2568" s="8">
        <v>133220887</v>
      </c>
      <c r="H2568" s="9">
        <v>-5.4292929292929303E-2</v>
      </c>
      <c r="I2568" s="9">
        <v>-5.5822408297206402E-2</v>
      </c>
      <c r="J2568" s="6">
        <v>2022</v>
      </c>
      <c r="K2568" s="6">
        <v>11</v>
      </c>
      <c r="L2568" s="6">
        <v>4</v>
      </c>
      <c r="M2568" s="6" t="s">
        <v>43</v>
      </c>
    </row>
    <row r="2569" spans="1:13" x14ac:dyDescent="0.2">
      <c r="A2569" s="10">
        <v>44879</v>
      </c>
      <c r="B2569" s="11" t="s">
        <v>47</v>
      </c>
      <c r="C2569" s="12">
        <v>135.16</v>
      </c>
      <c r="D2569" s="12">
        <v>134.27000000000001</v>
      </c>
      <c r="E2569" s="12">
        <v>125.02</v>
      </c>
      <c r="F2569" s="12">
        <v>128.31</v>
      </c>
      <c r="G2569" s="13">
        <v>123453062</v>
      </c>
      <c r="H2569" s="14">
        <v>-4.8286604361370597E-2</v>
      </c>
      <c r="I2569" s="14">
        <v>-4.9491344518365801E-2</v>
      </c>
      <c r="J2569" s="11">
        <v>2022</v>
      </c>
      <c r="K2569" s="11">
        <v>11</v>
      </c>
      <c r="L2569" s="11">
        <v>4</v>
      </c>
      <c r="M2569" s="11" t="s">
        <v>44</v>
      </c>
    </row>
    <row r="2570" spans="1:13" x14ac:dyDescent="0.2">
      <c r="A2570" s="5">
        <v>44880</v>
      </c>
      <c r="B2570" s="6" t="s">
        <v>47</v>
      </c>
      <c r="C2570" s="7">
        <v>128.08000000000001</v>
      </c>
      <c r="D2570" s="7">
        <v>127.91</v>
      </c>
      <c r="E2570" s="7">
        <v>117.01</v>
      </c>
      <c r="F2570" s="7">
        <v>122.9</v>
      </c>
      <c r="G2570" s="8">
        <v>148183547</v>
      </c>
      <c r="H2570" s="9">
        <v>-4.2163510248616601E-2</v>
      </c>
      <c r="I2570" s="9">
        <v>-4.30781943349378E-2</v>
      </c>
      <c r="J2570" s="6">
        <v>2022</v>
      </c>
      <c r="K2570" s="6">
        <v>11</v>
      </c>
      <c r="L2570" s="6">
        <v>4</v>
      </c>
      <c r="M2570" s="6" t="s">
        <v>40</v>
      </c>
    </row>
    <row r="2571" spans="1:13" x14ac:dyDescent="0.2">
      <c r="A2571" s="10">
        <v>44881</v>
      </c>
      <c r="B2571" s="11" t="s">
        <v>47</v>
      </c>
      <c r="C2571" s="12">
        <v>120.72</v>
      </c>
      <c r="D2571" s="12">
        <v>123.66</v>
      </c>
      <c r="E2571" s="12">
        <v>117.5</v>
      </c>
      <c r="F2571" s="12">
        <v>120.63</v>
      </c>
      <c r="G2571" s="13">
        <v>81979224</v>
      </c>
      <c r="H2571" s="14">
        <v>-1.8470301057770502E-2</v>
      </c>
      <c r="I2571" s="14">
        <v>-1.8643006994696801E-2</v>
      </c>
      <c r="J2571" s="11">
        <v>2022</v>
      </c>
      <c r="K2571" s="11">
        <v>11</v>
      </c>
      <c r="L2571" s="11">
        <v>4</v>
      </c>
      <c r="M2571" s="11" t="s">
        <v>41</v>
      </c>
    </row>
    <row r="2572" spans="1:13" x14ac:dyDescent="0.2">
      <c r="A2572" s="5">
        <v>44882</v>
      </c>
      <c r="B2572" s="6" t="s">
        <v>47</v>
      </c>
      <c r="C2572" s="7">
        <v>121.52</v>
      </c>
      <c r="D2572" s="7">
        <v>130.25</v>
      </c>
      <c r="E2572" s="7">
        <v>120.89</v>
      </c>
      <c r="F2572" s="7">
        <v>125.29</v>
      </c>
      <c r="G2572" s="8">
        <v>110025505</v>
      </c>
      <c r="H2572" s="9">
        <v>3.8630523087126001E-2</v>
      </c>
      <c r="I2572" s="9">
        <v>3.7903040680169003E-2</v>
      </c>
      <c r="J2572" s="6">
        <v>2022</v>
      </c>
      <c r="K2572" s="6">
        <v>11</v>
      </c>
      <c r="L2572" s="6">
        <v>4</v>
      </c>
      <c r="M2572" s="6" t="s">
        <v>42</v>
      </c>
    </row>
    <row r="2573" spans="1:13" x14ac:dyDescent="0.2">
      <c r="A2573" s="10">
        <v>44883</v>
      </c>
      <c r="B2573" s="11" t="s">
        <v>47</v>
      </c>
      <c r="C2573" s="12">
        <v>125.36</v>
      </c>
      <c r="D2573" s="12">
        <v>132.61000000000001</v>
      </c>
      <c r="E2573" s="12">
        <v>124.58</v>
      </c>
      <c r="F2573" s="12">
        <v>128.24</v>
      </c>
      <c r="G2573" s="13">
        <v>70064000</v>
      </c>
      <c r="H2573" s="14">
        <v>2.3545374730624902E-2</v>
      </c>
      <c r="I2573" s="14">
        <v>2.3272458043836101E-2</v>
      </c>
      <c r="J2573" s="11">
        <v>2022</v>
      </c>
      <c r="K2573" s="11">
        <v>11</v>
      </c>
      <c r="L2573" s="11">
        <v>4</v>
      </c>
      <c r="M2573" s="11" t="s">
        <v>43</v>
      </c>
    </row>
    <row r="2574" spans="1:13" x14ac:dyDescent="0.2">
      <c r="A2574" s="5">
        <v>44886</v>
      </c>
      <c r="B2574" s="6" t="s">
        <v>47</v>
      </c>
      <c r="C2574" s="7">
        <v>127.59</v>
      </c>
      <c r="D2574" s="7">
        <v>132.72999999999999</v>
      </c>
      <c r="E2574" s="7">
        <v>128.77000000000001</v>
      </c>
      <c r="F2574" s="7">
        <v>130.96</v>
      </c>
      <c r="G2574" s="8">
        <v>122128101</v>
      </c>
      <c r="H2574" s="9">
        <v>2.12102308172177E-2</v>
      </c>
      <c r="I2574" s="9">
        <v>2.09884247615819E-2</v>
      </c>
      <c r="J2574" s="6">
        <v>2022</v>
      </c>
      <c r="K2574" s="6">
        <v>11</v>
      </c>
      <c r="L2574" s="6">
        <v>4</v>
      </c>
      <c r="M2574" s="6" t="s">
        <v>44</v>
      </c>
    </row>
    <row r="2575" spans="1:13" x14ac:dyDescent="0.2">
      <c r="A2575" s="10">
        <v>44887</v>
      </c>
      <c r="B2575" s="11" t="s">
        <v>47</v>
      </c>
      <c r="C2575" s="12">
        <v>133.01</v>
      </c>
      <c r="D2575" s="12">
        <v>127.03</v>
      </c>
      <c r="E2575" s="12">
        <v>123.91</v>
      </c>
      <c r="F2575" s="12">
        <v>125.14</v>
      </c>
      <c r="G2575" s="13">
        <v>99314002</v>
      </c>
      <c r="H2575" s="14">
        <v>-4.4441050702504502E-2</v>
      </c>
      <c r="I2575" s="14">
        <v>-4.5458822492661997E-2</v>
      </c>
      <c r="J2575" s="11">
        <v>2022</v>
      </c>
      <c r="K2575" s="11">
        <v>11</v>
      </c>
      <c r="L2575" s="11">
        <v>4</v>
      </c>
      <c r="M2575" s="11" t="s">
        <v>40</v>
      </c>
    </row>
    <row r="2576" spans="1:13" x14ac:dyDescent="0.2">
      <c r="A2576" s="5">
        <v>44888</v>
      </c>
      <c r="B2576" s="6" t="s">
        <v>47</v>
      </c>
      <c r="C2576" s="7">
        <v>122.94</v>
      </c>
      <c r="D2576" s="7">
        <v>126.31</v>
      </c>
      <c r="E2576" s="7">
        <v>118.93</v>
      </c>
      <c r="F2576" s="7">
        <v>122.34</v>
      </c>
      <c r="G2576" s="8">
        <v>108795825</v>
      </c>
      <c r="H2576" s="9">
        <v>-2.2374940067124802E-2</v>
      </c>
      <c r="I2576" s="9">
        <v>-2.2629056755798599E-2</v>
      </c>
      <c r="J2576" s="6">
        <v>2022</v>
      </c>
      <c r="K2576" s="6">
        <v>11</v>
      </c>
      <c r="L2576" s="6">
        <v>4</v>
      </c>
      <c r="M2576" s="6" t="s">
        <v>41</v>
      </c>
    </row>
    <row r="2577" spans="1:13" x14ac:dyDescent="0.2">
      <c r="A2577" s="10">
        <v>44889</v>
      </c>
      <c r="B2577" s="11" t="s">
        <v>47</v>
      </c>
      <c r="C2577" s="12">
        <v>124.81</v>
      </c>
      <c r="D2577" s="12">
        <v>128.05000000000001</v>
      </c>
      <c r="E2577" s="12">
        <v>119.56</v>
      </c>
      <c r="F2577" s="12">
        <v>123.66</v>
      </c>
      <c r="G2577" s="13">
        <v>95704495</v>
      </c>
      <c r="H2577" s="14">
        <v>1.07896027464442E-2</v>
      </c>
      <c r="I2577" s="14">
        <v>1.07318103160037E-2</v>
      </c>
      <c r="J2577" s="11">
        <v>2022</v>
      </c>
      <c r="K2577" s="11">
        <v>11</v>
      </c>
      <c r="L2577" s="11">
        <v>4</v>
      </c>
      <c r="M2577" s="11" t="s">
        <v>42</v>
      </c>
    </row>
    <row r="2578" spans="1:13" x14ac:dyDescent="0.2">
      <c r="A2578" s="5">
        <v>44890</v>
      </c>
      <c r="B2578" s="6" t="s">
        <v>47</v>
      </c>
      <c r="C2578" s="7">
        <v>123.62</v>
      </c>
      <c r="D2578" s="7">
        <v>124.8</v>
      </c>
      <c r="E2578" s="7">
        <v>117.36</v>
      </c>
      <c r="F2578" s="7">
        <v>120.46</v>
      </c>
      <c r="G2578" s="8">
        <v>92746831</v>
      </c>
      <c r="H2578" s="9">
        <v>-2.5877405790069499E-2</v>
      </c>
      <c r="I2578" s="9">
        <v>-2.6218116514847602E-2</v>
      </c>
      <c r="J2578" s="6">
        <v>2022</v>
      </c>
      <c r="K2578" s="6">
        <v>11</v>
      </c>
      <c r="L2578" s="6">
        <v>4</v>
      </c>
      <c r="M2578" s="6" t="s">
        <v>43</v>
      </c>
    </row>
    <row r="2579" spans="1:13" x14ac:dyDescent="0.2">
      <c r="A2579" s="10">
        <v>44893</v>
      </c>
      <c r="B2579" s="11" t="s">
        <v>47</v>
      </c>
      <c r="C2579" s="12">
        <v>120.93</v>
      </c>
      <c r="D2579" s="12">
        <v>125.25</v>
      </c>
      <c r="E2579" s="12">
        <v>113.53</v>
      </c>
      <c r="F2579" s="12">
        <v>119.05</v>
      </c>
      <c r="G2579" s="13">
        <v>77068977</v>
      </c>
      <c r="H2579" s="14">
        <v>-1.1705130333720601E-2</v>
      </c>
      <c r="I2579" s="14">
        <v>-1.1774174682703101E-2</v>
      </c>
      <c r="J2579" s="11">
        <v>2022</v>
      </c>
      <c r="K2579" s="11">
        <v>11</v>
      </c>
      <c r="L2579" s="11">
        <v>4</v>
      </c>
      <c r="M2579" s="11" t="s">
        <v>44</v>
      </c>
    </row>
    <row r="2580" spans="1:13" x14ac:dyDescent="0.2">
      <c r="A2580" s="5">
        <v>44894</v>
      </c>
      <c r="B2580" s="6" t="s">
        <v>47</v>
      </c>
      <c r="C2580" s="7">
        <v>118.47</v>
      </c>
      <c r="D2580" s="7">
        <v>125.81</v>
      </c>
      <c r="E2580" s="7">
        <v>116.29</v>
      </c>
      <c r="F2580" s="7">
        <v>121.16</v>
      </c>
      <c r="G2580" s="8">
        <v>126760470</v>
      </c>
      <c r="H2580" s="9">
        <v>1.77236455270894E-2</v>
      </c>
      <c r="I2580" s="9">
        <v>1.75684132261648E-2</v>
      </c>
      <c r="J2580" s="6">
        <v>2022</v>
      </c>
      <c r="K2580" s="6">
        <v>11</v>
      </c>
      <c r="L2580" s="6">
        <v>4</v>
      </c>
      <c r="M2580" s="6" t="s">
        <v>40</v>
      </c>
    </row>
    <row r="2581" spans="1:13" x14ac:dyDescent="0.2">
      <c r="A2581" s="10">
        <v>44895</v>
      </c>
      <c r="B2581" s="11" t="s">
        <v>47</v>
      </c>
      <c r="C2581" s="12">
        <v>118.68</v>
      </c>
      <c r="D2581" s="12">
        <v>122.28</v>
      </c>
      <c r="E2581" s="12">
        <v>116.03</v>
      </c>
      <c r="F2581" s="12">
        <v>119.39</v>
      </c>
      <c r="G2581" s="13">
        <v>156347547</v>
      </c>
      <c r="H2581" s="14">
        <v>-1.4608781776163701E-2</v>
      </c>
      <c r="I2581" s="14">
        <v>-1.47165408017396E-2</v>
      </c>
      <c r="J2581" s="11">
        <v>2022</v>
      </c>
      <c r="K2581" s="11">
        <v>11</v>
      </c>
      <c r="L2581" s="11">
        <v>4</v>
      </c>
      <c r="M2581" s="11" t="s">
        <v>41</v>
      </c>
    </row>
    <row r="2582" spans="1:13" x14ac:dyDescent="0.2">
      <c r="A2582" s="5">
        <v>44896</v>
      </c>
      <c r="B2582" s="6" t="s">
        <v>47</v>
      </c>
      <c r="C2582" s="7">
        <v>119.19</v>
      </c>
      <c r="D2582" s="7">
        <v>123.76</v>
      </c>
      <c r="E2582" s="7">
        <v>118.38</v>
      </c>
      <c r="F2582" s="7">
        <v>120.45</v>
      </c>
      <c r="G2582" s="8">
        <v>84619918</v>
      </c>
      <c r="H2582" s="9">
        <v>8.8784655331266005E-3</v>
      </c>
      <c r="I2582" s="9">
        <v>8.8392837035833009E-3</v>
      </c>
      <c r="J2582" s="6">
        <v>2022</v>
      </c>
      <c r="K2582" s="6">
        <v>12</v>
      </c>
      <c r="L2582" s="6">
        <v>4</v>
      </c>
      <c r="M2582" s="6" t="s">
        <v>42</v>
      </c>
    </row>
    <row r="2583" spans="1:13" x14ac:dyDescent="0.2">
      <c r="A2583" s="10">
        <v>44897</v>
      </c>
      <c r="B2583" s="11" t="s">
        <v>47</v>
      </c>
      <c r="C2583" s="12">
        <v>120.94</v>
      </c>
      <c r="D2583" s="12">
        <v>131.26</v>
      </c>
      <c r="E2583" s="12">
        <v>126.02</v>
      </c>
      <c r="F2583" s="12">
        <v>128.51</v>
      </c>
      <c r="G2583" s="13">
        <v>118064647</v>
      </c>
      <c r="H2583" s="14">
        <v>6.6915732669157096E-2</v>
      </c>
      <c r="I2583" s="14">
        <v>6.4771993258169194E-2</v>
      </c>
      <c r="J2583" s="11">
        <v>2022</v>
      </c>
      <c r="K2583" s="11">
        <v>12</v>
      </c>
      <c r="L2583" s="11">
        <v>4</v>
      </c>
      <c r="M2583" s="11" t="s">
        <v>43</v>
      </c>
    </row>
    <row r="2584" spans="1:13" x14ac:dyDescent="0.2">
      <c r="A2584" s="5">
        <v>44900</v>
      </c>
      <c r="B2584" s="6" t="s">
        <v>47</v>
      </c>
      <c r="C2584" s="7">
        <v>129.58000000000001</v>
      </c>
      <c r="D2584" s="7">
        <v>131.76</v>
      </c>
      <c r="E2584" s="7">
        <v>124.4</v>
      </c>
      <c r="F2584" s="7">
        <v>127.55</v>
      </c>
      <c r="G2584" s="8">
        <v>113843565</v>
      </c>
      <c r="H2584" s="9">
        <v>-7.4702357793167001E-3</v>
      </c>
      <c r="I2584" s="9">
        <v>-7.4982777312292996E-3</v>
      </c>
      <c r="J2584" s="6">
        <v>2022</v>
      </c>
      <c r="K2584" s="6">
        <v>12</v>
      </c>
      <c r="L2584" s="6">
        <v>4</v>
      </c>
      <c r="M2584" s="6" t="s">
        <v>44</v>
      </c>
    </row>
    <row r="2585" spans="1:13" x14ac:dyDescent="0.2">
      <c r="A2585" s="10">
        <v>44901</v>
      </c>
      <c r="B2585" s="11" t="s">
        <v>47</v>
      </c>
      <c r="C2585" s="12">
        <v>127.24</v>
      </c>
      <c r="D2585" s="12">
        <v>136.78</v>
      </c>
      <c r="E2585" s="12">
        <v>129.28</v>
      </c>
      <c r="F2585" s="12">
        <v>133.80000000000001</v>
      </c>
      <c r="G2585" s="13">
        <v>100243229</v>
      </c>
      <c r="H2585" s="14">
        <v>4.9000392003136099E-2</v>
      </c>
      <c r="I2585" s="14">
        <v>4.7837703106307701E-2</v>
      </c>
      <c r="J2585" s="11">
        <v>2022</v>
      </c>
      <c r="K2585" s="11">
        <v>12</v>
      </c>
      <c r="L2585" s="11">
        <v>4</v>
      </c>
      <c r="M2585" s="11" t="s">
        <v>40</v>
      </c>
    </row>
    <row r="2586" spans="1:13" x14ac:dyDescent="0.2">
      <c r="A2586" s="5">
        <v>44902</v>
      </c>
      <c r="B2586" s="6" t="s">
        <v>47</v>
      </c>
      <c r="C2586" s="7">
        <v>130.19999999999999</v>
      </c>
      <c r="D2586" s="7">
        <v>138.97999999999999</v>
      </c>
      <c r="E2586" s="7">
        <v>132.13</v>
      </c>
      <c r="F2586" s="7">
        <v>136.84</v>
      </c>
      <c r="G2586" s="8">
        <v>63256093</v>
      </c>
      <c r="H2586" s="9">
        <v>2.2720478325859401E-2</v>
      </c>
      <c r="I2586" s="9">
        <v>2.2466212415275799E-2</v>
      </c>
      <c r="J2586" s="6">
        <v>2022</v>
      </c>
      <c r="K2586" s="6">
        <v>12</v>
      </c>
      <c r="L2586" s="6">
        <v>4</v>
      </c>
      <c r="M2586" s="6" t="s">
        <v>41</v>
      </c>
    </row>
    <row r="2587" spans="1:13" x14ac:dyDescent="0.2">
      <c r="A2587" s="10">
        <v>44903</v>
      </c>
      <c r="B2587" s="11" t="s">
        <v>47</v>
      </c>
      <c r="C2587" s="12">
        <v>134.25</v>
      </c>
      <c r="D2587" s="12">
        <v>134.57</v>
      </c>
      <c r="E2587" s="12">
        <v>123.19</v>
      </c>
      <c r="F2587" s="12">
        <v>128.81</v>
      </c>
      <c r="G2587" s="13">
        <v>67673250</v>
      </c>
      <c r="H2587" s="14">
        <v>-5.8681672025723497E-2</v>
      </c>
      <c r="I2587" s="14">
        <v>-6.0473909701407397E-2</v>
      </c>
      <c r="J2587" s="11">
        <v>2022</v>
      </c>
      <c r="K2587" s="11">
        <v>12</v>
      </c>
      <c r="L2587" s="11">
        <v>4</v>
      </c>
      <c r="M2587" s="11" t="s">
        <v>42</v>
      </c>
    </row>
    <row r="2588" spans="1:13" x14ac:dyDescent="0.2">
      <c r="A2588" s="5">
        <v>44904</v>
      </c>
      <c r="B2588" s="6" t="s">
        <v>47</v>
      </c>
      <c r="C2588" s="7">
        <v>132.05000000000001</v>
      </c>
      <c r="D2588" s="7">
        <v>128.13999999999999</v>
      </c>
      <c r="E2588" s="7">
        <v>119.78</v>
      </c>
      <c r="F2588" s="7">
        <v>123.07</v>
      </c>
      <c r="G2588" s="8">
        <v>79112872</v>
      </c>
      <c r="H2588" s="9">
        <v>-4.4561757627513403E-2</v>
      </c>
      <c r="I2588" s="9">
        <v>-4.55851512237513E-2</v>
      </c>
      <c r="J2588" s="6">
        <v>2022</v>
      </c>
      <c r="K2588" s="6">
        <v>12</v>
      </c>
      <c r="L2588" s="6">
        <v>4</v>
      </c>
      <c r="M2588" s="6" t="s">
        <v>43</v>
      </c>
    </row>
    <row r="2589" spans="1:13" x14ac:dyDescent="0.2">
      <c r="A2589" s="10">
        <v>44907</v>
      </c>
      <c r="B2589" s="11" t="s">
        <v>47</v>
      </c>
      <c r="C2589" s="12">
        <v>121.42</v>
      </c>
      <c r="D2589" s="12">
        <v>123.18</v>
      </c>
      <c r="E2589" s="12">
        <v>113.48</v>
      </c>
      <c r="F2589" s="12">
        <v>118.89</v>
      </c>
      <c r="G2589" s="13">
        <v>52639604</v>
      </c>
      <c r="H2589" s="14">
        <v>-3.39644104980905E-2</v>
      </c>
      <c r="I2589" s="14">
        <v>-3.4554603313791898E-2</v>
      </c>
      <c r="J2589" s="11">
        <v>2022</v>
      </c>
      <c r="K2589" s="11">
        <v>12</v>
      </c>
      <c r="L2589" s="11">
        <v>4</v>
      </c>
      <c r="M2589" s="11" t="s">
        <v>44</v>
      </c>
    </row>
    <row r="2590" spans="1:13" x14ac:dyDescent="0.2">
      <c r="A2590" s="5">
        <v>44908</v>
      </c>
      <c r="B2590" s="6" t="s">
        <v>47</v>
      </c>
      <c r="C2590" s="7">
        <v>120.97</v>
      </c>
      <c r="D2590" s="7">
        <v>115.87</v>
      </c>
      <c r="E2590" s="7">
        <v>113.31</v>
      </c>
      <c r="F2590" s="7">
        <v>114.75</v>
      </c>
      <c r="G2590" s="8">
        <v>152563271</v>
      </c>
      <c r="H2590" s="9">
        <v>-3.4822104466313397E-2</v>
      </c>
      <c r="I2590" s="9">
        <v>-3.5442846929798703E-2</v>
      </c>
      <c r="J2590" s="6">
        <v>2022</v>
      </c>
      <c r="K2590" s="6">
        <v>12</v>
      </c>
      <c r="L2590" s="6">
        <v>4</v>
      </c>
      <c r="M2590" s="6" t="s">
        <v>40</v>
      </c>
    </row>
    <row r="2591" spans="1:13" x14ac:dyDescent="0.2">
      <c r="A2591" s="10">
        <v>44909</v>
      </c>
      <c r="B2591" s="11" t="s">
        <v>47</v>
      </c>
      <c r="C2591" s="12">
        <v>113.43</v>
      </c>
      <c r="D2591" s="12">
        <v>118.68</v>
      </c>
      <c r="E2591" s="12">
        <v>109.47</v>
      </c>
      <c r="F2591" s="12">
        <v>114.27</v>
      </c>
      <c r="G2591" s="13">
        <v>111662525</v>
      </c>
      <c r="H2591" s="14">
        <v>-4.1830065359476998E-3</v>
      </c>
      <c r="I2591" s="14">
        <v>-4.1917797820321002E-3</v>
      </c>
      <c r="J2591" s="11">
        <v>2022</v>
      </c>
      <c r="K2591" s="11">
        <v>12</v>
      </c>
      <c r="L2591" s="11">
        <v>4</v>
      </c>
      <c r="M2591" s="11" t="s">
        <v>41</v>
      </c>
    </row>
    <row r="2592" spans="1:13" x14ac:dyDescent="0.2">
      <c r="A2592" s="5">
        <v>44910</v>
      </c>
      <c r="B2592" s="6" t="s">
        <v>47</v>
      </c>
      <c r="C2592" s="7">
        <v>114.02</v>
      </c>
      <c r="D2592" s="7">
        <v>120.02</v>
      </c>
      <c r="E2592" s="7">
        <v>113.97</v>
      </c>
      <c r="F2592" s="7">
        <v>117.13</v>
      </c>
      <c r="G2592" s="8">
        <v>99105195</v>
      </c>
      <c r="H2592" s="9">
        <v>2.5028441410694002E-2</v>
      </c>
      <c r="I2592" s="9">
        <v>2.4720359923160899E-2</v>
      </c>
      <c r="J2592" s="6">
        <v>2022</v>
      </c>
      <c r="K2592" s="6">
        <v>12</v>
      </c>
      <c r="L2592" s="6">
        <v>4</v>
      </c>
      <c r="M2592" s="6" t="s">
        <v>42</v>
      </c>
    </row>
    <row r="2593" spans="1:13" x14ac:dyDescent="0.2">
      <c r="A2593" s="10">
        <v>44911</v>
      </c>
      <c r="B2593" s="11" t="s">
        <v>47</v>
      </c>
      <c r="C2593" s="12">
        <v>118.03</v>
      </c>
      <c r="D2593" s="12">
        <v>125.18</v>
      </c>
      <c r="E2593" s="12">
        <v>122.15</v>
      </c>
      <c r="F2593" s="12">
        <v>123.26</v>
      </c>
      <c r="G2593" s="13">
        <v>51836754</v>
      </c>
      <c r="H2593" s="14">
        <v>5.2335012379407499E-2</v>
      </c>
      <c r="I2593" s="14">
        <v>5.1011516452313797E-2</v>
      </c>
      <c r="J2593" s="11">
        <v>2022</v>
      </c>
      <c r="K2593" s="11">
        <v>12</v>
      </c>
      <c r="L2593" s="11">
        <v>4</v>
      </c>
      <c r="M2593" s="11" t="s">
        <v>43</v>
      </c>
    </row>
    <row r="2594" spans="1:13" x14ac:dyDescent="0.2">
      <c r="A2594" s="5">
        <v>44914</v>
      </c>
      <c r="B2594" s="6" t="s">
        <v>47</v>
      </c>
      <c r="C2594" s="7">
        <v>122.01</v>
      </c>
      <c r="D2594" s="7">
        <v>130.19999999999999</v>
      </c>
      <c r="E2594" s="7">
        <v>122.19</v>
      </c>
      <c r="F2594" s="7">
        <v>124.77</v>
      </c>
      <c r="G2594" s="8">
        <v>57858994</v>
      </c>
      <c r="H2594" s="9">
        <v>1.22505273405808E-2</v>
      </c>
      <c r="I2594" s="9">
        <v>1.21760968888328E-2</v>
      </c>
      <c r="J2594" s="6">
        <v>2022</v>
      </c>
      <c r="K2594" s="6">
        <v>12</v>
      </c>
      <c r="L2594" s="6">
        <v>4</v>
      </c>
      <c r="M2594" s="6" t="s">
        <v>44</v>
      </c>
    </row>
    <row r="2595" spans="1:13" x14ac:dyDescent="0.2">
      <c r="A2595" s="10">
        <v>44915</v>
      </c>
      <c r="B2595" s="11" t="s">
        <v>47</v>
      </c>
      <c r="C2595" s="12">
        <v>127.21</v>
      </c>
      <c r="D2595" s="12">
        <v>125.93</v>
      </c>
      <c r="E2595" s="12">
        <v>117.06</v>
      </c>
      <c r="F2595" s="12">
        <v>122.46</v>
      </c>
      <c r="G2595" s="13">
        <v>99929783</v>
      </c>
      <c r="H2595" s="14">
        <v>-1.8514065881221502E-2</v>
      </c>
      <c r="I2595" s="14">
        <v>-1.86875963731216E-2</v>
      </c>
      <c r="J2595" s="11">
        <v>2022</v>
      </c>
      <c r="K2595" s="11">
        <v>12</v>
      </c>
      <c r="L2595" s="11">
        <v>4</v>
      </c>
      <c r="M2595" s="11" t="s">
        <v>40</v>
      </c>
    </row>
    <row r="2596" spans="1:13" x14ac:dyDescent="0.2">
      <c r="A2596" s="5">
        <v>44916</v>
      </c>
      <c r="B2596" s="6" t="s">
        <v>47</v>
      </c>
      <c r="C2596" s="7">
        <v>122.57</v>
      </c>
      <c r="D2596" s="7">
        <v>114.75</v>
      </c>
      <c r="E2596" s="7">
        <v>109.62</v>
      </c>
      <c r="F2596" s="7">
        <v>112.4</v>
      </c>
      <c r="G2596" s="8">
        <v>180605875</v>
      </c>
      <c r="H2596" s="9">
        <v>-8.2149273232075604E-2</v>
      </c>
      <c r="I2596" s="9">
        <v>-8.5720508590217598E-2</v>
      </c>
      <c r="J2596" s="6">
        <v>2022</v>
      </c>
      <c r="K2596" s="6">
        <v>12</v>
      </c>
      <c r="L2596" s="6">
        <v>4</v>
      </c>
      <c r="M2596" s="6" t="s">
        <v>41</v>
      </c>
    </row>
    <row r="2597" spans="1:13" x14ac:dyDescent="0.2">
      <c r="A2597" s="10">
        <v>44917</v>
      </c>
      <c r="B2597" s="11" t="s">
        <v>47</v>
      </c>
      <c r="C2597" s="12">
        <v>113.04</v>
      </c>
      <c r="D2597" s="12">
        <v>115.85</v>
      </c>
      <c r="E2597" s="12">
        <v>109.24</v>
      </c>
      <c r="F2597" s="12">
        <v>112.67</v>
      </c>
      <c r="G2597" s="13">
        <v>81091401</v>
      </c>
      <c r="H2597" s="14">
        <v>2.4021352313166001E-3</v>
      </c>
      <c r="I2597" s="14">
        <v>2.3992547164837E-3</v>
      </c>
      <c r="J2597" s="11">
        <v>2022</v>
      </c>
      <c r="K2597" s="11">
        <v>12</v>
      </c>
      <c r="L2597" s="11">
        <v>4</v>
      </c>
      <c r="M2597" s="11" t="s">
        <v>42</v>
      </c>
    </row>
    <row r="2598" spans="1:13" x14ac:dyDescent="0.2">
      <c r="A2598" s="5">
        <v>44918</v>
      </c>
      <c r="B2598" s="6" t="s">
        <v>47</v>
      </c>
      <c r="C2598" s="7">
        <v>112.3</v>
      </c>
      <c r="D2598" s="7">
        <v>114.22</v>
      </c>
      <c r="E2598" s="7">
        <v>110.8</v>
      </c>
      <c r="F2598" s="7">
        <v>112.74</v>
      </c>
      <c r="G2598" s="8">
        <v>129581443</v>
      </c>
      <c r="H2598" s="9">
        <v>6.2128339398219998E-4</v>
      </c>
      <c r="I2598" s="9">
        <v>6.2109047735420004E-4</v>
      </c>
      <c r="J2598" s="6">
        <v>2022</v>
      </c>
      <c r="K2598" s="6">
        <v>12</v>
      </c>
      <c r="L2598" s="6">
        <v>4</v>
      </c>
      <c r="M2598" s="6" t="s">
        <v>43</v>
      </c>
    </row>
    <row r="2599" spans="1:13" x14ac:dyDescent="0.2">
      <c r="A2599" s="10">
        <v>44921</v>
      </c>
      <c r="B2599" s="11" t="s">
        <v>47</v>
      </c>
      <c r="C2599" s="12">
        <v>113.66</v>
      </c>
      <c r="D2599" s="12">
        <v>115.25</v>
      </c>
      <c r="E2599" s="12">
        <v>111.86</v>
      </c>
      <c r="F2599" s="12">
        <v>113.54</v>
      </c>
      <c r="G2599" s="13">
        <v>86591309</v>
      </c>
      <c r="H2599" s="14">
        <v>7.0959730353025996E-3</v>
      </c>
      <c r="I2599" s="14">
        <v>7.0709150891512997E-3</v>
      </c>
      <c r="J2599" s="11">
        <v>2022</v>
      </c>
      <c r="K2599" s="11">
        <v>12</v>
      </c>
      <c r="L2599" s="11">
        <v>4</v>
      </c>
      <c r="M2599" s="11" t="s">
        <v>44</v>
      </c>
    </row>
    <row r="2600" spans="1:13" x14ac:dyDescent="0.2">
      <c r="A2600" s="5">
        <v>44922</v>
      </c>
      <c r="B2600" s="6" t="s">
        <v>47</v>
      </c>
      <c r="C2600" s="7">
        <v>115.74</v>
      </c>
      <c r="D2600" s="7">
        <v>125.31</v>
      </c>
      <c r="E2600" s="7">
        <v>120.19</v>
      </c>
      <c r="F2600" s="7">
        <v>123.71</v>
      </c>
      <c r="G2600" s="8">
        <v>101670985</v>
      </c>
      <c r="H2600" s="9">
        <v>8.9571957019552506E-2</v>
      </c>
      <c r="I2600" s="9">
        <v>8.5784919132160006E-2</v>
      </c>
      <c r="J2600" s="6">
        <v>2022</v>
      </c>
      <c r="K2600" s="6">
        <v>12</v>
      </c>
      <c r="L2600" s="6">
        <v>4</v>
      </c>
      <c r="M2600" s="6" t="s">
        <v>40</v>
      </c>
    </row>
    <row r="2601" spans="1:13" x14ac:dyDescent="0.2">
      <c r="A2601" s="10">
        <v>44923</v>
      </c>
      <c r="B2601" s="11" t="s">
        <v>47</v>
      </c>
      <c r="C2601" s="12">
        <v>123.51</v>
      </c>
      <c r="D2601" s="12">
        <v>132.16</v>
      </c>
      <c r="E2601" s="12">
        <v>128.16999999999999</v>
      </c>
      <c r="F2601" s="12">
        <v>130.1</v>
      </c>
      <c r="G2601" s="13">
        <v>143965737</v>
      </c>
      <c r="H2601" s="14">
        <v>5.1653059574812102E-2</v>
      </c>
      <c r="I2601" s="14">
        <v>5.03632686437194E-2</v>
      </c>
      <c r="J2601" s="11">
        <v>2022</v>
      </c>
      <c r="K2601" s="11">
        <v>12</v>
      </c>
      <c r="L2601" s="11">
        <v>4</v>
      </c>
      <c r="M2601" s="11" t="s">
        <v>41</v>
      </c>
    </row>
    <row r="2602" spans="1:13" x14ac:dyDescent="0.2">
      <c r="A2602" s="5">
        <v>44924</v>
      </c>
      <c r="B2602" s="6" t="s">
        <v>47</v>
      </c>
      <c r="C2602" s="7">
        <v>132.87</v>
      </c>
      <c r="D2602" s="7">
        <v>137.76</v>
      </c>
      <c r="E2602" s="7">
        <v>131.34</v>
      </c>
      <c r="F2602" s="7">
        <v>134.29</v>
      </c>
      <c r="G2602" s="8">
        <v>90141864</v>
      </c>
      <c r="H2602" s="9">
        <v>3.2205995388163003E-2</v>
      </c>
      <c r="I2602" s="9">
        <v>3.1698255074624399E-2</v>
      </c>
      <c r="J2602" s="6">
        <v>2022</v>
      </c>
      <c r="K2602" s="6">
        <v>12</v>
      </c>
      <c r="L2602" s="6">
        <v>4</v>
      </c>
      <c r="M2602" s="6" t="s">
        <v>42</v>
      </c>
    </row>
    <row r="2603" spans="1:13" x14ac:dyDescent="0.2">
      <c r="A2603" s="10">
        <v>44925</v>
      </c>
      <c r="B2603" s="11" t="s">
        <v>47</v>
      </c>
      <c r="C2603" s="12">
        <v>133.28</v>
      </c>
      <c r="D2603" s="12">
        <v>132.44999999999999</v>
      </c>
      <c r="E2603" s="12">
        <v>123.29</v>
      </c>
      <c r="F2603" s="12">
        <v>129.05000000000001</v>
      </c>
      <c r="G2603" s="13">
        <v>81299406</v>
      </c>
      <c r="H2603" s="14">
        <v>-3.90200312755975E-2</v>
      </c>
      <c r="I2603" s="14">
        <v>-3.9801714428460901E-2</v>
      </c>
      <c r="J2603" s="11">
        <v>2022</v>
      </c>
      <c r="K2603" s="11">
        <v>12</v>
      </c>
      <c r="L2603" s="11">
        <v>4</v>
      </c>
      <c r="M2603" s="11" t="s">
        <v>43</v>
      </c>
    </row>
    <row r="2604" spans="1:13" x14ac:dyDescent="0.2">
      <c r="A2604" s="5">
        <v>44928</v>
      </c>
      <c r="B2604" s="6" t="s">
        <v>47</v>
      </c>
      <c r="C2604" s="7">
        <v>130.26</v>
      </c>
      <c r="D2604" s="7">
        <v>131.16</v>
      </c>
      <c r="E2604" s="7">
        <v>122.06</v>
      </c>
      <c r="F2604" s="7">
        <v>126.31</v>
      </c>
      <c r="G2604" s="8">
        <v>153023476</v>
      </c>
      <c r="H2604" s="9">
        <v>-2.1232080588919101E-2</v>
      </c>
      <c r="I2604" s="9">
        <v>-2.1460723378738999E-2</v>
      </c>
      <c r="J2604" s="6">
        <v>2023</v>
      </c>
      <c r="K2604" s="6">
        <v>1</v>
      </c>
      <c r="L2604" s="6">
        <v>1</v>
      </c>
      <c r="M2604" s="6" t="s">
        <v>44</v>
      </c>
    </row>
    <row r="2605" spans="1:13" x14ac:dyDescent="0.2">
      <c r="A2605" s="10">
        <v>44929</v>
      </c>
      <c r="B2605" s="11" t="s">
        <v>47</v>
      </c>
      <c r="C2605" s="12">
        <v>127.07</v>
      </c>
      <c r="D2605" s="12">
        <v>127.11</v>
      </c>
      <c r="E2605" s="12">
        <v>124.39</v>
      </c>
      <c r="F2605" s="12">
        <v>125.77</v>
      </c>
      <c r="G2605" s="13">
        <v>101376117</v>
      </c>
      <c r="H2605" s="14">
        <v>-4.2751959464808996E-3</v>
      </c>
      <c r="I2605" s="14">
        <v>-4.2843607268197E-3</v>
      </c>
      <c r="J2605" s="11">
        <v>2023</v>
      </c>
      <c r="K2605" s="11">
        <v>1</v>
      </c>
      <c r="L2605" s="11">
        <v>1</v>
      </c>
      <c r="M2605" s="11" t="s">
        <v>40</v>
      </c>
    </row>
    <row r="2606" spans="1:13" x14ac:dyDescent="0.2">
      <c r="A2606" s="5">
        <v>44930</v>
      </c>
      <c r="B2606" s="6" t="s">
        <v>47</v>
      </c>
      <c r="C2606" s="7">
        <v>124.11</v>
      </c>
      <c r="D2606" s="7">
        <v>125.16</v>
      </c>
      <c r="E2606" s="7">
        <v>120.14</v>
      </c>
      <c r="F2606" s="7">
        <v>121.78</v>
      </c>
      <c r="G2606" s="8">
        <v>138730293</v>
      </c>
      <c r="H2606" s="9">
        <v>-3.17245766080941E-2</v>
      </c>
      <c r="I2606" s="9">
        <v>-3.2238703878636102E-2</v>
      </c>
      <c r="J2606" s="6">
        <v>2023</v>
      </c>
      <c r="K2606" s="6">
        <v>1</v>
      </c>
      <c r="L2606" s="6">
        <v>1</v>
      </c>
      <c r="M2606" s="6" t="s">
        <v>41</v>
      </c>
    </row>
    <row r="2607" spans="1:13" x14ac:dyDescent="0.2">
      <c r="A2607" s="10">
        <v>44931</v>
      </c>
      <c r="B2607" s="11" t="s">
        <v>47</v>
      </c>
      <c r="C2607" s="12">
        <v>122.1</v>
      </c>
      <c r="D2607" s="12">
        <v>125.71</v>
      </c>
      <c r="E2607" s="12">
        <v>122.79</v>
      </c>
      <c r="F2607" s="12">
        <v>124.25</v>
      </c>
      <c r="G2607" s="13">
        <v>81417929</v>
      </c>
      <c r="H2607" s="14">
        <v>2.0282476597142302E-2</v>
      </c>
      <c r="I2607" s="14">
        <v>2.0079526796310001E-2</v>
      </c>
      <c r="J2607" s="11">
        <v>2023</v>
      </c>
      <c r="K2607" s="11">
        <v>1</v>
      </c>
      <c r="L2607" s="11">
        <v>1</v>
      </c>
      <c r="M2607" s="11" t="s">
        <v>42</v>
      </c>
    </row>
    <row r="2608" spans="1:13" x14ac:dyDescent="0.2">
      <c r="A2608" s="5">
        <v>44932</v>
      </c>
      <c r="B2608" s="6" t="s">
        <v>47</v>
      </c>
      <c r="C2608" s="7">
        <v>124.26</v>
      </c>
      <c r="D2608" s="7">
        <v>128.72999999999999</v>
      </c>
      <c r="E2608" s="7">
        <v>122.83</v>
      </c>
      <c r="F2608" s="7">
        <v>126.02</v>
      </c>
      <c r="G2608" s="8">
        <v>152501197</v>
      </c>
      <c r="H2608" s="9">
        <v>1.4245472837022001E-2</v>
      </c>
      <c r="I2608" s="9">
        <v>1.41449595371712E-2</v>
      </c>
      <c r="J2608" s="6">
        <v>2023</v>
      </c>
      <c r="K2608" s="6">
        <v>1</v>
      </c>
      <c r="L2608" s="6">
        <v>1</v>
      </c>
      <c r="M2608" s="6" t="s">
        <v>43</v>
      </c>
    </row>
    <row r="2609" spans="1:13" x14ac:dyDescent="0.2">
      <c r="A2609" s="10">
        <v>44935</v>
      </c>
      <c r="B2609" s="11" t="s">
        <v>47</v>
      </c>
      <c r="C2609" s="12">
        <v>124.7</v>
      </c>
      <c r="D2609" s="12">
        <v>121.78</v>
      </c>
      <c r="E2609" s="12">
        <v>119.16</v>
      </c>
      <c r="F2609" s="12">
        <v>120.48</v>
      </c>
      <c r="G2609" s="13">
        <v>108555153</v>
      </c>
      <c r="H2609" s="14">
        <v>-4.3961275987938302E-2</v>
      </c>
      <c r="I2609" s="14">
        <v>-4.4956860462325797E-2</v>
      </c>
      <c r="J2609" s="11">
        <v>2023</v>
      </c>
      <c r="K2609" s="11">
        <v>1</v>
      </c>
      <c r="L2609" s="11">
        <v>1</v>
      </c>
      <c r="M2609" s="11" t="s">
        <v>44</v>
      </c>
    </row>
    <row r="2610" spans="1:13" x14ac:dyDescent="0.2">
      <c r="A2610" s="5">
        <v>44936</v>
      </c>
      <c r="B2610" s="6" t="s">
        <v>47</v>
      </c>
      <c r="C2610" s="7">
        <v>121.01</v>
      </c>
      <c r="D2610" s="7">
        <v>130.38</v>
      </c>
      <c r="E2610" s="7">
        <v>123.89</v>
      </c>
      <c r="F2610" s="7">
        <v>126.47</v>
      </c>
      <c r="G2610" s="8">
        <v>113932534</v>
      </c>
      <c r="H2610" s="9">
        <v>4.97177954847276E-2</v>
      </c>
      <c r="I2610" s="9">
        <v>4.8521361840301397E-2</v>
      </c>
      <c r="J2610" s="6">
        <v>2023</v>
      </c>
      <c r="K2610" s="6">
        <v>1</v>
      </c>
      <c r="L2610" s="6">
        <v>1</v>
      </c>
      <c r="M2610" s="6" t="s">
        <v>40</v>
      </c>
    </row>
    <row r="2611" spans="1:13" x14ac:dyDescent="0.2">
      <c r="A2611" s="10">
        <v>44937</v>
      </c>
      <c r="B2611" s="11" t="s">
        <v>47</v>
      </c>
      <c r="C2611" s="12">
        <v>126.7</v>
      </c>
      <c r="D2611" s="12">
        <v>130.47999999999999</v>
      </c>
      <c r="E2611" s="12">
        <v>121.72</v>
      </c>
      <c r="F2611" s="12">
        <v>126.95</v>
      </c>
      <c r="G2611" s="13">
        <v>104027884</v>
      </c>
      <c r="H2611" s="14">
        <v>3.7953664900766998E-3</v>
      </c>
      <c r="I2611" s="14">
        <v>3.7881822588023998E-3</v>
      </c>
      <c r="J2611" s="11">
        <v>2023</v>
      </c>
      <c r="K2611" s="11">
        <v>1</v>
      </c>
      <c r="L2611" s="11">
        <v>1</v>
      </c>
      <c r="M2611" s="11" t="s">
        <v>41</v>
      </c>
    </row>
    <row r="2612" spans="1:13" x14ac:dyDescent="0.2">
      <c r="A2612" s="5">
        <v>44938</v>
      </c>
      <c r="B2612" s="6" t="s">
        <v>47</v>
      </c>
      <c r="C2612" s="7">
        <v>126.83</v>
      </c>
      <c r="D2612" s="7">
        <v>121.89</v>
      </c>
      <c r="E2612" s="7">
        <v>113.53</v>
      </c>
      <c r="F2612" s="7">
        <v>118.22</v>
      </c>
      <c r="G2612" s="8">
        <v>85929542</v>
      </c>
      <c r="H2612" s="9">
        <v>-6.8767231193383196E-2</v>
      </c>
      <c r="I2612" s="9">
        <v>-7.1246012754464003E-2</v>
      </c>
      <c r="J2612" s="6">
        <v>2023</v>
      </c>
      <c r="K2612" s="6">
        <v>1</v>
      </c>
      <c r="L2612" s="6">
        <v>1</v>
      </c>
      <c r="M2612" s="6" t="s">
        <v>42</v>
      </c>
    </row>
    <row r="2613" spans="1:13" x14ac:dyDescent="0.2">
      <c r="A2613" s="10">
        <v>44939</v>
      </c>
      <c r="B2613" s="11" t="s">
        <v>47</v>
      </c>
      <c r="C2613" s="12">
        <v>118.12</v>
      </c>
      <c r="D2613" s="12">
        <v>119.49</v>
      </c>
      <c r="E2613" s="12">
        <v>114.9</v>
      </c>
      <c r="F2613" s="12">
        <v>117.92</v>
      </c>
      <c r="G2613" s="13">
        <v>99949528</v>
      </c>
      <c r="H2613" s="14">
        <v>-2.5376416849940001E-3</v>
      </c>
      <c r="I2613" s="14">
        <v>-2.5408669551969E-3</v>
      </c>
      <c r="J2613" s="11">
        <v>2023</v>
      </c>
      <c r="K2613" s="11">
        <v>1</v>
      </c>
      <c r="L2613" s="11">
        <v>1</v>
      </c>
      <c r="M2613" s="11" t="s">
        <v>43</v>
      </c>
    </row>
    <row r="2614" spans="1:13" x14ac:dyDescent="0.2">
      <c r="A2614" s="5">
        <v>44942</v>
      </c>
      <c r="B2614" s="6" t="s">
        <v>47</v>
      </c>
      <c r="C2614" s="7">
        <v>117.79</v>
      </c>
      <c r="D2614" s="7">
        <v>122.62</v>
      </c>
      <c r="E2614" s="7">
        <v>117</v>
      </c>
      <c r="F2614" s="7">
        <v>119.23</v>
      </c>
      <c r="G2614" s="8">
        <v>87566028</v>
      </c>
      <c r="H2614" s="9">
        <v>1.1109226594301099E-2</v>
      </c>
      <c r="I2614" s="9">
        <v>1.1047972377014E-2</v>
      </c>
      <c r="J2614" s="6">
        <v>2023</v>
      </c>
      <c r="K2614" s="6">
        <v>1</v>
      </c>
      <c r="L2614" s="6">
        <v>1</v>
      </c>
      <c r="M2614" s="6" t="s">
        <v>44</v>
      </c>
    </row>
    <row r="2615" spans="1:13" x14ac:dyDescent="0.2">
      <c r="A2615" s="10">
        <v>44943</v>
      </c>
      <c r="B2615" s="11" t="s">
        <v>47</v>
      </c>
      <c r="C2615" s="12">
        <v>118.69</v>
      </c>
      <c r="D2615" s="12">
        <v>126.65</v>
      </c>
      <c r="E2615" s="12">
        <v>120.8</v>
      </c>
      <c r="F2615" s="12">
        <v>124.02</v>
      </c>
      <c r="G2615" s="13">
        <v>133357568</v>
      </c>
      <c r="H2615" s="14">
        <v>4.0174452738404698E-2</v>
      </c>
      <c r="I2615" s="14">
        <v>3.9388442103691197E-2</v>
      </c>
      <c r="J2615" s="11">
        <v>2023</v>
      </c>
      <c r="K2615" s="11">
        <v>1</v>
      </c>
      <c r="L2615" s="11">
        <v>1</v>
      </c>
      <c r="M2615" s="11" t="s">
        <v>40</v>
      </c>
    </row>
    <row r="2616" spans="1:13" x14ac:dyDescent="0.2">
      <c r="A2616" s="5">
        <v>44944</v>
      </c>
      <c r="B2616" s="6" t="s">
        <v>47</v>
      </c>
      <c r="C2616" s="7">
        <v>124.23</v>
      </c>
      <c r="D2616" s="7">
        <v>125.34</v>
      </c>
      <c r="E2616" s="7">
        <v>117.62</v>
      </c>
      <c r="F2616" s="7">
        <v>122.26</v>
      </c>
      <c r="G2616" s="8">
        <v>94090119</v>
      </c>
      <c r="H2616" s="9">
        <v>-1.41912594742782E-2</v>
      </c>
      <c r="I2616" s="9">
        <v>-1.42929183211524E-2</v>
      </c>
      <c r="J2616" s="6">
        <v>2023</v>
      </c>
      <c r="K2616" s="6">
        <v>1</v>
      </c>
      <c r="L2616" s="6">
        <v>1</v>
      </c>
      <c r="M2616" s="6" t="s">
        <v>41</v>
      </c>
    </row>
    <row r="2617" spans="1:13" x14ac:dyDescent="0.2">
      <c r="A2617" s="10">
        <v>44945</v>
      </c>
      <c r="B2617" s="11" t="s">
        <v>47</v>
      </c>
      <c r="C2617" s="12">
        <v>121.3</v>
      </c>
      <c r="D2617" s="12">
        <v>128.56</v>
      </c>
      <c r="E2617" s="12">
        <v>124.4</v>
      </c>
      <c r="F2617" s="12">
        <v>126.42</v>
      </c>
      <c r="G2617" s="13">
        <v>63829662</v>
      </c>
      <c r="H2617" s="14">
        <v>3.4025846556518802E-2</v>
      </c>
      <c r="I2617" s="14">
        <v>3.3459772443573198E-2</v>
      </c>
      <c r="J2617" s="11">
        <v>2023</v>
      </c>
      <c r="K2617" s="11">
        <v>1</v>
      </c>
      <c r="L2617" s="11">
        <v>1</v>
      </c>
      <c r="M2617" s="11" t="s">
        <v>42</v>
      </c>
    </row>
    <row r="2618" spans="1:13" x14ac:dyDescent="0.2">
      <c r="A2618" s="5">
        <v>44946</v>
      </c>
      <c r="B2618" s="6" t="s">
        <v>47</v>
      </c>
      <c r="C2618" s="7">
        <v>130.55000000000001</v>
      </c>
      <c r="D2618" s="7">
        <v>131.1</v>
      </c>
      <c r="E2618" s="7">
        <v>122.48</v>
      </c>
      <c r="F2618" s="7">
        <v>127.34</v>
      </c>
      <c r="G2618" s="8">
        <v>60421383</v>
      </c>
      <c r="H2618" s="9">
        <v>7.2773295364657997E-3</v>
      </c>
      <c r="I2618" s="9">
        <v>7.2509775447267E-3</v>
      </c>
      <c r="J2618" s="6">
        <v>2023</v>
      </c>
      <c r="K2618" s="6">
        <v>1</v>
      </c>
      <c r="L2618" s="6">
        <v>1</v>
      </c>
      <c r="M2618" s="6" t="s">
        <v>43</v>
      </c>
    </row>
    <row r="2619" spans="1:13" x14ac:dyDescent="0.2">
      <c r="A2619" s="10">
        <v>44949</v>
      </c>
      <c r="B2619" s="11" t="s">
        <v>47</v>
      </c>
      <c r="C2619" s="12">
        <v>125.14</v>
      </c>
      <c r="D2619" s="12">
        <v>123.16</v>
      </c>
      <c r="E2619" s="12">
        <v>118.09</v>
      </c>
      <c r="F2619" s="12">
        <v>120.61</v>
      </c>
      <c r="G2619" s="13">
        <v>59570157</v>
      </c>
      <c r="H2619" s="14">
        <v>-5.2850636092351098E-2</v>
      </c>
      <c r="I2619" s="14">
        <v>-5.4298474993727697E-2</v>
      </c>
      <c r="J2619" s="11">
        <v>2023</v>
      </c>
      <c r="K2619" s="11">
        <v>1</v>
      </c>
      <c r="L2619" s="11">
        <v>1</v>
      </c>
      <c r="M2619" s="11" t="s">
        <v>44</v>
      </c>
    </row>
    <row r="2620" spans="1:13" x14ac:dyDescent="0.2">
      <c r="A2620" s="5">
        <v>44950</v>
      </c>
      <c r="B2620" s="6" t="s">
        <v>47</v>
      </c>
      <c r="C2620" s="7">
        <v>119.74</v>
      </c>
      <c r="D2620" s="7">
        <v>117.28</v>
      </c>
      <c r="E2620" s="7">
        <v>111.36</v>
      </c>
      <c r="F2620" s="7">
        <v>113.77</v>
      </c>
      <c r="G2620" s="8">
        <v>120368926</v>
      </c>
      <c r="H2620" s="9">
        <v>-5.6711715446480397E-2</v>
      </c>
      <c r="I2620" s="9">
        <v>-5.83833330435264E-2</v>
      </c>
      <c r="J2620" s="6">
        <v>2023</v>
      </c>
      <c r="K2620" s="6">
        <v>1</v>
      </c>
      <c r="L2620" s="6">
        <v>1</v>
      </c>
      <c r="M2620" s="6" t="s">
        <v>40</v>
      </c>
    </row>
    <row r="2621" spans="1:13" x14ac:dyDescent="0.2">
      <c r="A2621" s="10">
        <v>44951</v>
      </c>
      <c r="B2621" s="11" t="s">
        <v>47</v>
      </c>
      <c r="C2621" s="12">
        <v>113.06</v>
      </c>
      <c r="D2621" s="12">
        <v>120.66</v>
      </c>
      <c r="E2621" s="12">
        <v>117.1</v>
      </c>
      <c r="F2621" s="12">
        <v>119.07</v>
      </c>
      <c r="G2621" s="13">
        <v>70790081</v>
      </c>
      <c r="H2621" s="14">
        <v>4.6585215786235402E-2</v>
      </c>
      <c r="I2621" s="14">
        <v>4.5532688911458501E-2</v>
      </c>
      <c r="J2621" s="11">
        <v>2023</v>
      </c>
      <c r="K2621" s="11">
        <v>1</v>
      </c>
      <c r="L2621" s="11">
        <v>1</v>
      </c>
      <c r="M2621" s="11" t="s">
        <v>41</v>
      </c>
    </row>
    <row r="2622" spans="1:13" x14ac:dyDescent="0.2">
      <c r="A2622" s="5">
        <v>44952</v>
      </c>
      <c r="B2622" s="6" t="s">
        <v>47</v>
      </c>
      <c r="C2622" s="7">
        <v>122.05</v>
      </c>
      <c r="D2622" s="7">
        <v>126.63</v>
      </c>
      <c r="E2622" s="7">
        <v>122.17</v>
      </c>
      <c r="F2622" s="7">
        <v>124.99</v>
      </c>
      <c r="G2622" s="8">
        <v>109420244</v>
      </c>
      <c r="H2622" s="9">
        <v>4.9718652893255999E-2</v>
      </c>
      <c r="I2622" s="9">
        <v>4.8522178639046697E-2</v>
      </c>
      <c r="J2622" s="6">
        <v>2023</v>
      </c>
      <c r="K2622" s="6">
        <v>1</v>
      </c>
      <c r="L2622" s="6">
        <v>1</v>
      </c>
      <c r="M2622" s="6" t="s">
        <v>42</v>
      </c>
    </row>
    <row r="2623" spans="1:13" x14ac:dyDescent="0.2">
      <c r="A2623" s="10">
        <v>44953</v>
      </c>
      <c r="B2623" s="11" t="s">
        <v>47</v>
      </c>
      <c r="C2623" s="12">
        <v>122.96</v>
      </c>
      <c r="D2623" s="12">
        <v>129.04</v>
      </c>
      <c r="E2623" s="12">
        <v>125.02</v>
      </c>
      <c r="F2623" s="12">
        <v>126.6</v>
      </c>
      <c r="G2623" s="13">
        <v>104182330</v>
      </c>
      <c r="H2623" s="14">
        <v>1.28810304824384E-2</v>
      </c>
      <c r="I2623" s="14">
        <v>1.2798775607945199E-2</v>
      </c>
      <c r="J2623" s="11">
        <v>2023</v>
      </c>
      <c r="K2623" s="11">
        <v>1</v>
      </c>
      <c r="L2623" s="11">
        <v>1</v>
      </c>
      <c r="M2623" s="11" t="s">
        <v>43</v>
      </c>
    </row>
    <row r="2624" spans="1:13" x14ac:dyDescent="0.2">
      <c r="A2624" s="5">
        <v>44956</v>
      </c>
      <c r="B2624" s="6" t="s">
        <v>47</v>
      </c>
      <c r="C2624" s="7">
        <v>127.26</v>
      </c>
      <c r="D2624" s="7">
        <v>136.06</v>
      </c>
      <c r="E2624" s="7">
        <v>131.12</v>
      </c>
      <c r="F2624" s="7">
        <v>134.53</v>
      </c>
      <c r="G2624" s="8">
        <v>98077463</v>
      </c>
      <c r="H2624" s="9">
        <v>6.2638230647709306E-2</v>
      </c>
      <c r="I2624" s="9">
        <v>6.0754712787375702E-2</v>
      </c>
      <c r="J2624" s="6">
        <v>2023</v>
      </c>
      <c r="K2624" s="6">
        <v>1</v>
      </c>
      <c r="L2624" s="6">
        <v>1</v>
      </c>
      <c r="M2624" s="6" t="s">
        <v>44</v>
      </c>
    </row>
    <row r="2625" spans="1:13" x14ac:dyDescent="0.2">
      <c r="A2625" s="10">
        <v>44957</v>
      </c>
      <c r="B2625" s="11" t="s">
        <v>47</v>
      </c>
      <c r="C2625" s="12">
        <v>134.94</v>
      </c>
      <c r="D2625" s="12">
        <v>145.58000000000001</v>
      </c>
      <c r="E2625" s="12">
        <v>136.30000000000001</v>
      </c>
      <c r="F2625" s="12">
        <v>140.41999999999999</v>
      </c>
      <c r="G2625" s="13">
        <v>114056249</v>
      </c>
      <c r="H2625" s="14">
        <v>4.3782056046978102E-2</v>
      </c>
      <c r="I2625" s="14">
        <v>4.2850709091651E-2</v>
      </c>
      <c r="J2625" s="11">
        <v>2023</v>
      </c>
      <c r="K2625" s="11">
        <v>1</v>
      </c>
      <c r="L2625" s="11">
        <v>1</v>
      </c>
      <c r="M2625" s="11" t="s">
        <v>40</v>
      </c>
    </row>
    <row r="2626" spans="1:13" x14ac:dyDescent="0.2">
      <c r="A2626" s="5">
        <v>44958</v>
      </c>
      <c r="B2626" s="6" t="s">
        <v>47</v>
      </c>
      <c r="C2626" s="7">
        <v>141</v>
      </c>
      <c r="D2626" s="7">
        <v>148.27000000000001</v>
      </c>
      <c r="E2626" s="7">
        <v>140.56</v>
      </c>
      <c r="F2626" s="7">
        <v>144.34</v>
      </c>
      <c r="G2626" s="8">
        <v>104863682</v>
      </c>
      <c r="H2626" s="9">
        <v>2.79162512462614E-2</v>
      </c>
      <c r="I2626" s="9">
        <v>2.7533696055024499E-2</v>
      </c>
      <c r="J2626" s="6">
        <v>2023</v>
      </c>
      <c r="K2626" s="6">
        <v>2</v>
      </c>
      <c r="L2626" s="6">
        <v>1</v>
      </c>
      <c r="M2626" s="6" t="s">
        <v>41</v>
      </c>
    </row>
    <row r="2627" spans="1:13" x14ac:dyDescent="0.2">
      <c r="A2627" s="10">
        <v>44959</v>
      </c>
      <c r="B2627" s="11" t="s">
        <v>47</v>
      </c>
      <c r="C2627" s="12">
        <v>146.54</v>
      </c>
      <c r="D2627" s="12">
        <v>144.56</v>
      </c>
      <c r="E2627" s="12">
        <v>134.97999999999999</v>
      </c>
      <c r="F2627" s="12">
        <v>138.99</v>
      </c>
      <c r="G2627" s="13">
        <v>44356145</v>
      </c>
      <c r="H2627" s="14">
        <v>-3.7065262574476801E-2</v>
      </c>
      <c r="I2627" s="14">
        <v>-3.77696395474603E-2</v>
      </c>
      <c r="J2627" s="11">
        <v>2023</v>
      </c>
      <c r="K2627" s="11">
        <v>2</v>
      </c>
      <c r="L2627" s="11">
        <v>1</v>
      </c>
      <c r="M2627" s="11" t="s">
        <v>42</v>
      </c>
    </row>
    <row r="2628" spans="1:13" x14ac:dyDescent="0.2">
      <c r="A2628" s="5">
        <v>44960</v>
      </c>
      <c r="B2628" s="6" t="s">
        <v>47</v>
      </c>
      <c r="C2628" s="7">
        <v>141.07</v>
      </c>
      <c r="D2628" s="7">
        <v>153.59</v>
      </c>
      <c r="E2628" s="7">
        <v>142.07</v>
      </c>
      <c r="F2628" s="7">
        <v>149.13999999999999</v>
      </c>
      <c r="G2628" s="8">
        <v>90747653</v>
      </c>
      <c r="H2628" s="9">
        <v>7.3026836463054606E-2</v>
      </c>
      <c r="I2628" s="9">
        <v>7.0483474018981807E-2</v>
      </c>
      <c r="J2628" s="6">
        <v>2023</v>
      </c>
      <c r="K2628" s="6">
        <v>2</v>
      </c>
      <c r="L2628" s="6">
        <v>1</v>
      </c>
      <c r="M2628" s="6" t="s">
        <v>43</v>
      </c>
    </row>
    <row r="2629" spans="1:13" x14ac:dyDescent="0.2">
      <c r="A2629" s="10">
        <v>44963</v>
      </c>
      <c r="B2629" s="11" t="s">
        <v>47</v>
      </c>
      <c r="C2629" s="12">
        <v>148.31</v>
      </c>
      <c r="D2629" s="12">
        <v>155.38999999999999</v>
      </c>
      <c r="E2629" s="12">
        <v>149.31</v>
      </c>
      <c r="F2629" s="12">
        <v>152.38</v>
      </c>
      <c r="G2629" s="13">
        <v>113602001</v>
      </c>
      <c r="H2629" s="14">
        <v>2.17245541102319E-2</v>
      </c>
      <c r="I2629" s="14">
        <v>2.1491938929214801E-2</v>
      </c>
      <c r="J2629" s="11">
        <v>2023</v>
      </c>
      <c r="K2629" s="11">
        <v>2</v>
      </c>
      <c r="L2629" s="11">
        <v>1</v>
      </c>
      <c r="M2629" s="11" t="s">
        <v>44</v>
      </c>
    </row>
    <row r="2630" spans="1:13" x14ac:dyDescent="0.2">
      <c r="A2630" s="5">
        <v>44964</v>
      </c>
      <c r="B2630" s="6" t="s">
        <v>47</v>
      </c>
      <c r="C2630" s="7">
        <v>152.75</v>
      </c>
      <c r="D2630" s="7">
        <v>152.21</v>
      </c>
      <c r="E2630" s="7">
        <v>148.58000000000001</v>
      </c>
      <c r="F2630" s="7">
        <v>149.93</v>
      </c>
      <c r="G2630" s="8">
        <v>163572289</v>
      </c>
      <c r="H2630" s="9">
        <v>-1.6078225488909199E-2</v>
      </c>
      <c r="I2630" s="9">
        <v>-1.6208882538051701E-2</v>
      </c>
      <c r="J2630" s="6">
        <v>2023</v>
      </c>
      <c r="K2630" s="6">
        <v>2</v>
      </c>
      <c r="L2630" s="6">
        <v>1</v>
      </c>
      <c r="M2630" s="6" t="s">
        <v>40</v>
      </c>
    </row>
    <row r="2631" spans="1:13" x14ac:dyDescent="0.2">
      <c r="A2631" s="10">
        <v>44965</v>
      </c>
      <c r="B2631" s="11" t="s">
        <v>47</v>
      </c>
      <c r="C2631" s="12">
        <v>146.5</v>
      </c>
      <c r="D2631" s="12">
        <v>149.07</v>
      </c>
      <c r="E2631" s="12">
        <v>140.43</v>
      </c>
      <c r="F2631" s="12">
        <v>145.82</v>
      </c>
      <c r="G2631" s="13">
        <v>165853931</v>
      </c>
      <c r="H2631" s="14">
        <v>-2.74127926365638E-2</v>
      </c>
      <c r="I2631" s="14">
        <v>-2.7795534128527598E-2</v>
      </c>
      <c r="J2631" s="11">
        <v>2023</v>
      </c>
      <c r="K2631" s="11">
        <v>2</v>
      </c>
      <c r="L2631" s="11">
        <v>1</v>
      </c>
      <c r="M2631" s="11" t="s">
        <v>41</v>
      </c>
    </row>
    <row r="2632" spans="1:13" x14ac:dyDescent="0.2">
      <c r="A2632" s="5">
        <v>44966</v>
      </c>
      <c r="B2632" s="6" t="s">
        <v>47</v>
      </c>
      <c r="C2632" s="7">
        <v>146</v>
      </c>
      <c r="D2632" s="7">
        <v>155.13</v>
      </c>
      <c r="E2632" s="7">
        <v>140.53</v>
      </c>
      <c r="F2632" s="7">
        <v>147.29</v>
      </c>
      <c r="G2632" s="8">
        <v>66435066</v>
      </c>
      <c r="H2632" s="9">
        <v>1.00809216842683E-2</v>
      </c>
      <c r="I2632" s="9">
        <v>1.0030448123167401E-2</v>
      </c>
      <c r="J2632" s="6">
        <v>2023</v>
      </c>
      <c r="K2632" s="6">
        <v>2</v>
      </c>
      <c r="L2632" s="6">
        <v>1</v>
      </c>
      <c r="M2632" s="6" t="s">
        <v>42</v>
      </c>
    </row>
    <row r="2633" spans="1:13" x14ac:dyDescent="0.2">
      <c r="A2633" s="10">
        <v>44967</v>
      </c>
      <c r="B2633" s="11" t="s">
        <v>47</v>
      </c>
      <c r="C2633" s="12">
        <v>145.86000000000001</v>
      </c>
      <c r="D2633" s="12">
        <v>142.87</v>
      </c>
      <c r="E2633" s="12">
        <v>131.08000000000001</v>
      </c>
      <c r="F2633" s="12">
        <v>137.49</v>
      </c>
      <c r="G2633" s="13">
        <v>90039872</v>
      </c>
      <c r="H2633" s="14">
        <v>-6.6535406341231396E-2</v>
      </c>
      <c r="I2633" s="14">
        <v>-6.8852245312309102E-2</v>
      </c>
      <c r="J2633" s="11">
        <v>2023</v>
      </c>
      <c r="K2633" s="11">
        <v>2</v>
      </c>
      <c r="L2633" s="11">
        <v>1</v>
      </c>
      <c r="M2633" s="11" t="s">
        <v>43</v>
      </c>
    </row>
    <row r="2634" spans="1:13" x14ac:dyDescent="0.2">
      <c r="A2634" s="5">
        <v>44970</v>
      </c>
      <c r="B2634" s="6" t="s">
        <v>47</v>
      </c>
      <c r="C2634" s="7">
        <v>137.18</v>
      </c>
      <c r="D2634" s="7">
        <v>143.34</v>
      </c>
      <c r="E2634" s="7">
        <v>140.24</v>
      </c>
      <c r="F2634" s="7">
        <v>141.43</v>
      </c>
      <c r="G2634" s="8">
        <v>62510574</v>
      </c>
      <c r="H2634" s="9">
        <v>2.8656629573059901E-2</v>
      </c>
      <c r="I2634" s="9">
        <v>2.8253707843266099E-2</v>
      </c>
      <c r="J2634" s="6">
        <v>2023</v>
      </c>
      <c r="K2634" s="6">
        <v>2</v>
      </c>
      <c r="L2634" s="6">
        <v>1</v>
      </c>
      <c r="M2634" s="6" t="s">
        <v>44</v>
      </c>
    </row>
    <row r="2635" spans="1:13" x14ac:dyDescent="0.2">
      <c r="A2635" s="10">
        <v>44971</v>
      </c>
      <c r="B2635" s="11" t="s">
        <v>47</v>
      </c>
      <c r="C2635" s="12">
        <v>138.5</v>
      </c>
      <c r="D2635" s="12">
        <v>137.93</v>
      </c>
      <c r="E2635" s="12">
        <v>132.77000000000001</v>
      </c>
      <c r="F2635" s="12">
        <v>135.94999999999999</v>
      </c>
      <c r="G2635" s="13">
        <v>157769594</v>
      </c>
      <c r="H2635" s="14">
        <v>-3.87470833627944E-2</v>
      </c>
      <c r="I2635" s="14">
        <v>-3.9517723953928802E-2</v>
      </c>
      <c r="J2635" s="11">
        <v>2023</v>
      </c>
      <c r="K2635" s="11">
        <v>2</v>
      </c>
      <c r="L2635" s="11">
        <v>1</v>
      </c>
      <c r="M2635" s="11" t="s">
        <v>40</v>
      </c>
    </row>
    <row r="2636" spans="1:13" x14ac:dyDescent="0.2">
      <c r="A2636" s="5">
        <v>44972</v>
      </c>
      <c r="B2636" s="6" t="s">
        <v>47</v>
      </c>
      <c r="C2636" s="7">
        <v>136.63</v>
      </c>
      <c r="D2636" s="7">
        <v>139.08000000000001</v>
      </c>
      <c r="E2636" s="7">
        <v>136.41999999999999</v>
      </c>
      <c r="F2636" s="7">
        <v>137.97</v>
      </c>
      <c r="G2636" s="8">
        <v>135507508</v>
      </c>
      <c r="H2636" s="9">
        <v>1.4858403824935701E-2</v>
      </c>
      <c r="I2636" s="9">
        <v>1.47490991414625E-2</v>
      </c>
      <c r="J2636" s="6">
        <v>2023</v>
      </c>
      <c r="K2636" s="6">
        <v>2</v>
      </c>
      <c r="L2636" s="6">
        <v>1</v>
      </c>
      <c r="M2636" s="6" t="s">
        <v>41</v>
      </c>
    </row>
    <row r="2637" spans="1:13" x14ac:dyDescent="0.2">
      <c r="A2637" s="10">
        <v>44973</v>
      </c>
      <c r="B2637" s="11" t="s">
        <v>47</v>
      </c>
      <c r="C2637" s="12">
        <v>135.09</v>
      </c>
      <c r="D2637" s="12">
        <v>140.55000000000001</v>
      </c>
      <c r="E2637" s="12">
        <v>131.75</v>
      </c>
      <c r="F2637" s="12">
        <v>134.99</v>
      </c>
      <c r="G2637" s="13">
        <v>111090651</v>
      </c>
      <c r="H2637" s="14">
        <v>-2.15988983112269E-2</v>
      </c>
      <c r="I2637" s="14">
        <v>-2.1835568599206299E-2</v>
      </c>
      <c r="J2637" s="11">
        <v>2023</v>
      </c>
      <c r="K2637" s="11">
        <v>2</v>
      </c>
      <c r="L2637" s="11">
        <v>1</v>
      </c>
      <c r="M2637" s="11" t="s">
        <v>42</v>
      </c>
    </row>
    <row r="2638" spans="1:13" x14ac:dyDescent="0.2">
      <c r="A2638" s="5">
        <v>44974</v>
      </c>
      <c r="B2638" s="6" t="s">
        <v>47</v>
      </c>
      <c r="C2638" s="7">
        <v>135.24</v>
      </c>
      <c r="D2638" s="7">
        <v>138.11000000000001</v>
      </c>
      <c r="E2638" s="7">
        <v>130.91</v>
      </c>
      <c r="F2638" s="7">
        <v>133.47999999999999</v>
      </c>
      <c r="G2638" s="8">
        <v>105109077</v>
      </c>
      <c r="H2638" s="9">
        <v>-1.11860137787985E-2</v>
      </c>
      <c r="I2638" s="9">
        <v>-1.1249047737562501E-2</v>
      </c>
      <c r="J2638" s="6">
        <v>2023</v>
      </c>
      <c r="K2638" s="6">
        <v>2</v>
      </c>
      <c r="L2638" s="6">
        <v>1</v>
      </c>
      <c r="M2638" s="6" t="s">
        <v>43</v>
      </c>
    </row>
    <row r="2639" spans="1:13" x14ac:dyDescent="0.2">
      <c r="A2639" s="10">
        <v>44977</v>
      </c>
      <c r="B2639" s="11" t="s">
        <v>47</v>
      </c>
      <c r="C2639" s="12">
        <v>131.47</v>
      </c>
      <c r="D2639" s="12">
        <v>132.41</v>
      </c>
      <c r="E2639" s="12">
        <v>126.8</v>
      </c>
      <c r="F2639" s="12">
        <v>129.35</v>
      </c>
      <c r="G2639" s="13">
        <v>151314358</v>
      </c>
      <c r="H2639" s="14">
        <v>-3.0940964938567499E-2</v>
      </c>
      <c r="I2639" s="14">
        <v>-3.1429745251135101E-2</v>
      </c>
      <c r="J2639" s="11">
        <v>2023</v>
      </c>
      <c r="K2639" s="11">
        <v>2</v>
      </c>
      <c r="L2639" s="11">
        <v>1</v>
      </c>
      <c r="M2639" s="11" t="s">
        <v>44</v>
      </c>
    </row>
    <row r="2640" spans="1:13" x14ac:dyDescent="0.2">
      <c r="A2640" s="5">
        <v>44978</v>
      </c>
      <c r="B2640" s="6" t="s">
        <v>47</v>
      </c>
      <c r="C2640" s="7">
        <v>128</v>
      </c>
      <c r="D2640" s="7">
        <v>130.61000000000001</v>
      </c>
      <c r="E2640" s="7">
        <v>125.55</v>
      </c>
      <c r="F2640" s="7">
        <v>128.44</v>
      </c>
      <c r="G2640" s="8">
        <v>143820751</v>
      </c>
      <c r="H2640" s="9">
        <v>-7.0351758793969002E-3</v>
      </c>
      <c r="I2640" s="9">
        <v>-7.0600394107249E-3</v>
      </c>
      <c r="J2640" s="6">
        <v>2023</v>
      </c>
      <c r="K2640" s="6">
        <v>2</v>
      </c>
      <c r="L2640" s="6">
        <v>1</v>
      </c>
      <c r="M2640" s="6" t="s">
        <v>40</v>
      </c>
    </row>
    <row r="2641" spans="1:13" x14ac:dyDescent="0.2">
      <c r="A2641" s="10">
        <v>44979</v>
      </c>
      <c r="B2641" s="11" t="s">
        <v>47</v>
      </c>
      <c r="C2641" s="12">
        <v>130.26</v>
      </c>
      <c r="D2641" s="12">
        <v>141.84</v>
      </c>
      <c r="E2641" s="12">
        <v>136.22</v>
      </c>
      <c r="F2641" s="12">
        <v>138.71</v>
      </c>
      <c r="G2641" s="13">
        <v>141540174</v>
      </c>
      <c r="H2641" s="14">
        <v>7.9959514170040602E-2</v>
      </c>
      <c r="I2641" s="14">
        <v>7.6923553553885707E-2</v>
      </c>
      <c r="J2641" s="11">
        <v>2023</v>
      </c>
      <c r="K2641" s="11">
        <v>2</v>
      </c>
      <c r="L2641" s="11">
        <v>1</v>
      </c>
      <c r="M2641" s="11" t="s">
        <v>41</v>
      </c>
    </row>
    <row r="2642" spans="1:13" x14ac:dyDescent="0.2">
      <c r="A2642" s="5">
        <v>44980</v>
      </c>
      <c r="B2642" s="6" t="s">
        <v>47</v>
      </c>
      <c r="C2642" s="7">
        <v>139.71</v>
      </c>
      <c r="D2642" s="7">
        <v>149.96</v>
      </c>
      <c r="E2642" s="7">
        <v>141.69</v>
      </c>
      <c r="F2642" s="7">
        <v>146.74</v>
      </c>
      <c r="G2642" s="8">
        <v>114683268</v>
      </c>
      <c r="H2642" s="9">
        <v>5.7890563045202202E-2</v>
      </c>
      <c r="I2642" s="9">
        <v>5.6276890510649401E-2</v>
      </c>
      <c r="J2642" s="6">
        <v>2023</v>
      </c>
      <c r="K2642" s="6">
        <v>2</v>
      </c>
      <c r="L2642" s="6">
        <v>1</v>
      </c>
      <c r="M2642" s="6" t="s">
        <v>42</v>
      </c>
    </row>
    <row r="2643" spans="1:13" x14ac:dyDescent="0.2">
      <c r="A2643" s="10">
        <v>44981</v>
      </c>
      <c r="B2643" s="11" t="s">
        <v>47</v>
      </c>
      <c r="C2643" s="12">
        <v>148.81</v>
      </c>
      <c r="D2643" s="12">
        <v>150.27000000000001</v>
      </c>
      <c r="E2643" s="12">
        <v>147.57</v>
      </c>
      <c r="F2643" s="12">
        <v>148.82</v>
      </c>
      <c r="G2643" s="13">
        <v>90053298</v>
      </c>
      <c r="H2643" s="14">
        <v>1.41747308164099E-2</v>
      </c>
      <c r="I2643" s="14">
        <v>1.40752086832669E-2</v>
      </c>
      <c r="J2643" s="11">
        <v>2023</v>
      </c>
      <c r="K2643" s="11">
        <v>2</v>
      </c>
      <c r="L2643" s="11">
        <v>1</v>
      </c>
      <c r="M2643" s="11" t="s">
        <v>43</v>
      </c>
    </row>
    <row r="2644" spans="1:13" x14ac:dyDescent="0.2">
      <c r="A2644" s="5">
        <v>44984</v>
      </c>
      <c r="B2644" s="6" t="s">
        <v>47</v>
      </c>
      <c r="C2644" s="7">
        <v>151.66999999999999</v>
      </c>
      <c r="D2644" s="7">
        <v>153.53</v>
      </c>
      <c r="E2644" s="7">
        <v>142.37</v>
      </c>
      <c r="F2644" s="7">
        <v>148.6</v>
      </c>
      <c r="G2644" s="8">
        <v>125877301</v>
      </c>
      <c r="H2644" s="9">
        <v>-1.4782959279666E-3</v>
      </c>
      <c r="I2644" s="9">
        <v>-1.4793896854563E-3</v>
      </c>
      <c r="J2644" s="6">
        <v>2023</v>
      </c>
      <c r="K2644" s="6">
        <v>2</v>
      </c>
      <c r="L2644" s="6">
        <v>1</v>
      </c>
      <c r="M2644" s="6" t="s">
        <v>44</v>
      </c>
    </row>
    <row r="2645" spans="1:13" x14ac:dyDescent="0.2">
      <c r="A2645" s="10">
        <v>44985</v>
      </c>
      <c r="B2645" s="11" t="s">
        <v>47</v>
      </c>
      <c r="C2645" s="12">
        <v>147.19</v>
      </c>
      <c r="D2645" s="12">
        <v>157.19</v>
      </c>
      <c r="E2645" s="12">
        <v>150.08000000000001</v>
      </c>
      <c r="F2645" s="12">
        <v>153.76</v>
      </c>
      <c r="G2645" s="13">
        <v>127738187</v>
      </c>
      <c r="H2645" s="14">
        <v>3.4724091520861297E-2</v>
      </c>
      <c r="I2645" s="14">
        <v>3.4134812938323503E-2</v>
      </c>
      <c r="J2645" s="11">
        <v>2023</v>
      </c>
      <c r="K2645" s="11">
        <v>2</v>
      </c>
      <c r="L2645" s="11">
        <v>1</v>
      </c>
      <c r="M2645" s="11" t="s">
        <v>40</v>
      </c>
    </row>
    <row r="2646" spans="1:13" x14ac:dyDescent="0.2">
      <c r="A2646" s="5">
        <v>44986</v>
      </c>
      <c r="B2646" s="6" t="s">
        <v>47</v>
      </c>
      <c r="C2646" s="7">
        <v>156.59</v>
      </c>
      <c r="D2646" s="7">
        <v>164.24</v>
      </c>
      <c r="E2646" s="7">
        <v>155.6</v>
      </c>
      <c r="F2646" s="7">
        <v>160.97</v>
      </c>
      <c r="G2646" s="8">
        <v>94441344</v>
      </c>
      <c r="H2646" s="9">
        <v>4.6891259105098899E-2</v>
      </c>
      <c r="I2646" s="9">
        <v>4.5825066996155697E-2</v>
      </c>
      <c r="J2646" s="6">
        <v>2023</v>
      </c>
      <c r="K2646" s="6">
        <v>3</v>
      </c>
      <c r="L2646" s="6">
        <v>1</v>
      </c>
      <c r="M2646" s="6" t="s">
        <v>41</v>
      </c>
    </row>
    <row r="2647" spans="1:13" x14ac:dyDescent="0.2">
      <c r="A2647" s="10">
        <v>44987</v>
      </c>
      <c r="B2647" s="11" t="s">
        <v>47</v>
      </c>
      <c r="C2647" s="12">
        <v>158.07</v>
      </c>
      <c r="D2647" s="12">
        <v>157.5</v>
      </c>
      <c r="E2647" s="12">
        <v>151.26</v>
      </c>
      <c r="F2647" s="12">
        <v>155.52000000000001</v>
      </c>
      <c r="G2647" s="13">
        <v>89998725</v>
      </c>
      <c r="H2647" s="14">
        <v>-3.38572404795923E-2</v>
      </c>
      <c r="I2647" s="14">
        <v>-3.4443671506009001E-2</v>
      </c>
      <c r="J2647" s="11">
        <v>2023</v>
      </c>
      <c r="K2647" s="11">
        <v>3</v>
      </c>
      <c r="L2647" s="11">
        <v>1</v>
      </c>
      <c r="M2647" s="11" t="s">
        <v>42</v>
      </c>
    </row>
    <row r="2648" spans="1:13" x14ac:dyDescent="0.2">
      <c r="A2648" s="5">
        <v>44988</v>
      </c>
      <c r="B2648" s="6" t="s">
        <v>47</v>
      </c>
      <c r="C2648" s="7">
        <v>156.94999999999999</v>
      </c>
      <c r="D2648" s="7">
        <v>162.32</v>
      </c>
      <c r="E2648" s="7">
        <v>147.97999999999999</v>
      </c>
      <c r="F2648" s="7">
        <v>154.96</v>
      </c>
      <c r="G2648" s="8">
        <v>140493913</v>
      </c>
      <c r="H2648" s="9">
        <v>-3.6008230452675002E-3</v>
      </c>
      <c r="I2648" s="9">
        <v>-3.6073216133884999E-3</v>
      </c>
      <c r="J2648" s="6">
        <v>2023</v>
      </c>
      <c r="K2648" s="6">
        <v>3</v>
      </c>
      <c r="L2648" s="6">
        <v>1</v>
      </c>
      <c r="M2648" s="6" t="s">
        <v>43</v>
      </c>
    </row>
    <row r="2649" spans="1:13" x14ac:dyDescent="0.2">
      <c r="A2649" s="10">
        <v>44991</v>
      </c>
      <c r="B2649" s="11" t="s">
        <v>47</v>
      </c>
      <c r="C2649" s="12">
        <v>154.02000000000001</v>
      </c>
      <c r="D2649" s="12">
        <v>147.69</v>
      </c>
      <c r="E2649" s="12">
        <v>138.58000000000001</v>
      </c>
      <c r="F2649" s="12">
        <v>143.76</v>
      </c>
      <c r="G2649" s="13">
        <v>164746020</v>
      </c>
      <c r="H2649" s="14">
        <v>-7.2276716572018701E-2</v>
      </c>
      <c r="I2649" s="14">
        <v>-7.5021776623436995E-2</v>
      </c>
      <c r="J2649" s="11">
        <v>2023</v>
      </c>
      <c r="K2649" s="11">
        <v>3</v>
      </c>
      <c r="L2649" s="11">
        <v>1</v>
      </c>
      <c r="M2649" s="11" t="s">
        <v>44</v>
      </c>
    </row>
    <row r="2650" spans="1:13" x14ac:dyDescent="0.2">
      <c r="A2650" s="5">
        <v>44992</v>
      </c>
      <c r="B2650" s="6" t="s">
        <v>47</v>
      </c>
      <c r="C2650" s="7">
        <v>142.12</v>
      </c>
      <c r="D2650" s="7">
        <v>152.87</v>
      </c>
      <c r="E2650" s="7">
        <v>147.96</v>
      </c>
      <c r="F2650" s="7">
        <v>150.46</v>
      </c>
      <c r="G2650" s="8">
        <v>79866097</v>
      </c>
      <c r="H2650" s="9">
        <v>4.6605453533667199E-2</v>
      </c>
      <c r="I2650" s="9">
        <v>4.5552025656771897E-2</v>
      </c>
      <c r="J2650" s="6">
        <v>2023</v>
      </c>
      <c r="K2650" s="6">
        <v>3</v>
      </c>
      <c r="L2650" s="6">
        <v>1</v>
      </c>
      <c r="M2650" s="6" t="s">
        <v>40</v>
      </c>
    </row>
    <row r="2651" spans="1:13" x14ac:dyDescent="0.2">
      <c r="A2651" s="10">
        <v>44993</v>
      </c>
      <c r="B2651" s="11" t="s">
        <v>47</v>
      </c>
      <c r="C2651" s="12">
        <v>151.59</v>
      </c>
      <c r="D2651" s="12">
        <v>167.36</v>
      </c>
      <c r="E2651" s="12">
        <v>161.78</v>
      </c>
      <c r="F2651" s="12">
        <v>163.66</v>
      </c>
      <c r="G2651" s="13">
        <v>92402790</v>
      </c>
      <c r="H2651" s="14">
        <v>8.7730958394257597E-2</v>
      </c>
      <c r="I2651" s="14">
        <v>8.4093836967160093E-2</v>
      </c>
      <c r="J2651" s="11">
        <v>2023</v>
      </c>
      <c r="K2651" s="11">
        <v>3</v>
      </c>
      <c r="L2651" s="11">
        <v>1</v>
      </c>
      <c r="M2651" s="11" t="s">
        <v>41</v>
      </c>
    </row>
    <row r="2652" spans="1:13" x14ac:dyDescent="0.2">
      <c r="A2652" s="5">
        <v>44994</v>
      </c>
      <c r="B2652" s="6" t="s">
        <v>47</v>
      </c>
      <c r="C2652" s="7">
        <v>165.56</v>
      </c>
      <c r="D2652" s="7">
        <v>169.68</v>
      </c>
      <c r="E2652" s="7">
        <v>161.15</v>
      </c>
      <c r="F2652" s="7">
        <v>164.13</v>
      </c>
      <c r="G2652" s="8">
        <v>111102156</v>
      </c>
      <c r="H2652" s="9">
        <v>2.8718074055968002E-3</v>
      </c>
      <c r="I2652" s="9">
        <v>2.8676916446085002E-3</v>
      </c>
      <c r="J2652" s="6">
        <v>2023</v>
      </c>
      <c r="K2652" s="6">
        <v>3</v>
      </c>
      <c r="L2652" s="6">
        <v>1</v>
      </c>
      <c r="M2652" s="6" t="s">
        <v>42</v>
      </c>
    </row>
    <row r="2653" spans="1:13" x14ac:dyDescent="0.2">
      <c r="A2653" s="10">
        <v>44995</v>
      </c>
      <c r="B2653" s="11" t="s">
        <v>47</v>
      </c>
      <c r="C2653" s="12">
        <v>165.97</v>
      </c>
      <c r="D2653" s="12">
        <v>153.32</v>
      </c>
      <c r="E2653" s="12">
        <v>147.66</v>
      </c>
      <c r="F2653" s="12">
        <v>150.38</v>
      </c>
      <c r="G2653" s="13">
        <v>115717269</v>
      </c>
      <c r="H2653" s="14">
        <v>-8.3775056357765096E-2</v>
      </c>
      <c r="I2653" s="14">
        <v>-8.7493372793963298E-2</v>
      </c>
      <c r="J2653" s="11">
        <v>2023</v>
      </c>
      <c r="K2653" s="11">
        <v>3</v>
      </c>
      <c r="L2653" s="11">
        <v>1</v>
      </c>
      <c r="M2653" s="11" t="s">
        <v>43</v>
      </c>
    </row>
    <row r="2654" spans="1:13" x14ac:dyDescent="0.2">
      <c r="A2654" s="5">
        <v>44998</v>
      </c>
      <c r="B2654" s="6" t="s">
        <v>47</v>
      </c>
      <c r="C2654" s="7">
        <v>150.78</v>
      </c>
      <c r="D2654" s="7">
        <v>156.29</v>
      </c>
      <c r="E2654" s="7">
        <v>152.66999999999999</v>
      </c>
      <c r="F2654" s="7">
        <v>154.11000000000001</v>
      </c>
      <c r="G2654" s="8">
        <v>85495203</v>
      </c>
      <c r="H2654" s="9">
        <v>2.4803830296582001E-2</v>
      </c>
      <c r="I2654" s="9">
        <v>2.4501209197405401E-2</v>
      </c>
      <c r="J2654" s="6">
        <v>2023</v>
      </c>
      <c r="K2654" s="6">
        <v>3</v>
      </c>
      <c r="L2654" s="6">
        <v>1</v>
      </c>
      <c r="M2654" s="6" t="s">
        <v>44</v>
      </c>
    </row>
    <row r="2655" spans="1:13" x14ac:dyDescent="0.2">
      <c r="A2655" s="10">
        <v>44999</v>
      </c>
      <c r="B2655" s="11" t="s">
        <v>47</v>
      </c>
      <c r="C2655" s="12">
        <v>154.36000000000001</v>
      </c>
      <c r="D2655" s="12">
        <v>150.44999999999999</v>
      </c>
      <c r="E2655" s="12">
        <v>146.47</v>
      </c>
      <c r="F2655" s="12">
        <v>148.44999999999999</v>
      </c>
      <c r="G2655" s="13">
        <v>175954664</v>
      </c>
      <c r="H2655" s="14">
        <v>-3.6727013172409402E-2</v>
      </c>
      <c r="I2655" s="14">
        <v>-3.7418431937517503E-2</v>
      </c>
      <c r="J2655" s="11">
        <v>2023</v>
      </c>
      <c r="K2655" s="11">
        <v>3</v>
      </c>
      <c r="L2655" s="11">
        <v>1</v>
      </c>
      <c r="M2655" s="11" t="s">
        <v>40</v>
      </c>
    </row>
    <row r="2656" spans="1:13" x14ac:dyDescent="0.2">
      <c r="A2656" s="5">
        <v>45000</v>
      </c>
      <c r="B2656" s="6" t="s">
        <v>47</v>
      </c>
      <c r="C2656" s="7">
        <v>149.41</v>
      </c>
      <c r="D2656" s="7">
        <v>146.79</v>
      </c>
      <c r="E2656" s="7">
        <v>142.68</v>
      </c>
      <c r="F2656" s="7">
        <v>144.4</v>
      </c>
      <c r="G2656" s="8">
        <v>113499537</v>
      </c>
      <c r="H2656" s="9">
        <v>-2.7281913102054401E-2</v>
      </c>
      <c r="I2656" s="9">
        <v>-2.7660974751042799E-2</v>
      </c>
      <c r="J2656" s="6">
        <v>2023</v>
      </c>
      <c r="K2656" s="6">
        <v>3</v>
      </c>
      <c r="L2656" s="6">
        <v>1</v>
      </c>
      <c r="M2656" s="6" t="s">
        <v>41</v>
      </c>
    </row>
    <row r="2657" spans="1:13" x14ac:dyDescent="0.2">
      <c r="A2657" s="10">
        <v>45001</v>
      </c>
      <c r="B2657" s="11" t="s">
        <v>47</v>
      </c>
      <c r="C2657" s="12">
        <v>144.94</v>
      </c>
      <c r="D2657" s="12">
        <v>153.13</v>
      </c>
      <c r="E2657" s="12">
        <v>143.16999999999999</v>
      </c>
      <c r="F2657" s="12">
        <v>148.09</v>
      </c>
      <c r="G2657" s="13">
        <v>117282459</v>
      </c>
      <c r="H2657" s="14">
        <v>2.5554016620498599E-2</v>
      </c>
      <c r="I2657" s="14">
        <v>2.5232970590686101E-2</v>
      </c>
      <c r="J2657" s="11">
        <v>2023</v>
      </c>
      <c r="K2657" s="11">
        <v>3</v>
      </c>
      <c r="L2657" s="11">
        <v>1</v>
      </c>
      <c r="M2657" s="11" t="s">
        <v>42</v>
      </c>
    </row>
    <row r="2658" spans="1:13" x14ac:dyDescent="0.2">
      <c r="A2658" s="5">
        <v>45002</v>
      </c>
      <c r="B2658" s="6" t="s">
        <v>47</v>
      </c>
      <c r="C2658" s="7">
        <v>149.08000000000001</v>
      </c>
      <c r="D2658" s="7">
        <v>154.88999999999999</v>
      </c>
      <c r="E2658" s="7">
        <v>143.94</v>
      </c>
      <c r="F2658" s="7">
        <v>149.58000000000001</v>
      </c>
      <c r="G2658" s="8">
        <v>169497030</v>
      </c>
      <c r="H2658" s="9">
        <v>1.0061449118779099E-2</v>
      </c>
      <c r="I2658" s="9">
        <v>1.0011169714109499E-2</v>
      </c>
      <c r="J2658" s="6">
        <v>2023</v>
      </c>
      <c r="K2658" s="6">
        <v>3</v>
      </c>
      <c r="L2658" s="6">
        <v>1</v>
      </c>
      <c r="M2658" s="6" t="s">
        <v>43</v>
      </c>
    </row>
    <row r="2659" spans="1:13" x14ac:dyDescent="0.2">
      <c r="A2659" s="10">
        <v>45005</v>
      </c>
      <c r="B2659" s="11" t="s">
        <v>47</v>
      </c>
      <c r="C2659" s="12">
        <v>149.94999999999999</v>
      </c>
      <c r="D2659" s="12">
        <v>148.71</v>
      </c>
      <c r="E2659" s="12">
        <v>143.66999999999999</v>
      </c>
      <c r="F2659" s="12">
        <v>146.55000000000001</v>
      </c>
      <c r="G2659" s="13">
        <v>87396190</v>
      </c>
      <c r="H2659" s="14">
        <v>-2.02567188126755E-2</v>
      </c>
      <c r="I2659" s="14">
        <v>-2.0464699606620101E-2</v>
      </c>
      <c r="J2659" s="11">
        <v>2023</v>
      </c>
      <c r="K2659" s="11">
        <v>3</v>
      </c>
      <c r="L2659" s="11">
        <v>1</v>
      </c>
      <c r="M2659" s="11" t="s">
        <v>44</v>
      </c>
    </row>
    <row r="2660" spans="1:13" x14ac:dyDescent="0.2">
      <c r="A2660" s="5">
        <v>45006</v>
      </c>
      <c r="B2660" s="6" t="s">
        <v>47</v>
      </c>
      <c r="C2660" s="7">
        <v>148.07</v>
      </c>
      <c r="D2660" s="7">
        <v>146.61000000000001</v>
      </c>
      <c r="E2660" s="7">
        <v>137.28</v>
      </c>
      <c r="F2660" s="7">
        <v>142.63999999999999</v>
      </c>
      <c r="G2660" s="8">
        <v>97381925</v>
      </c>
      <c r="H2660" s="9">
        <v>-2.66803138860458E-2</v>
      </c>
      <c r="I2660" s="9">
        <v>-2.7042693602016599E-2</v>
      </c>
      <c r="J2660" s="6">
        <v>2023</v>
      </c>
      <c r="K2660" s="6">
        <v>3</v>
      </c>
      <c r="L2660" s="6">
        <v>1</v>
      </c>
      <c r="M2660" s="6" t="s">
        <v>40</v>
      </c>
    </row>
    <row r="2661" spans="1:13" x14ac:dyDescent="0.2">
      <c r="A2661" s="10">
        <v>45007</v>
      </c>
      <c r="B2661" s="11" t="s">
        <v>47</v>
      </c>
      <c r="C2661" s="12">
        <v>139.79</v>
      </c>
      <c r="D2661" s="12">
        <v>146.85</v>
      </c>
      <c r="E2661" s="12">
        <v>141.36000000000001</v>
      </c>
      <c r="F2661" s="12">
        <v>143.32</v>
      </c>
      <c r="G2661" s="13">
        <v>68660462</v>
      </c>
      <c r="H2661" s="14">
        <v>4.7672462142455997E-3</v>
      </c>
      <c r="I2661" s="14">
        <v>4.7559188818680001E-3</v>
      </c>
      <c r="J2661" s="11">
        <v>2023</v>
      </c>
      <c r="K2661" s="11">
        <v>3</v>
      </c>
      <c r="L2661" s="11">
        <v>1</v>
      </c>
      <c r="M2661" s="11" t="s">
        <v>41</v>
      </c>
    </row>
    <row r="2662" spans="1:13" x14ac:dyDescent="0.2">
      <c r="A2662" s="5">
        <v>45008</v>
      </c>
      <c r="B2662" s="6" t="s">
        <v>47</v>
      </c>
      <c r="C2662" s="7">
        <v>143.09</v>
      </c>
      <c r="D2662" s="7">
        <v>142.85</v>
      </c>
      <c r="E2662" s="7">
        <v>139.09</v>
      </c>
      <c r="F2662" s="7">
        <v>140.87</v>
      </c>
      <c r="G2662" s="8">
        <v>94960882</v>
      </c>
      <c r="H2662" s="9">
        <v>-1.7094613452414101E-2</v>
      </c>
      <c r="I2662" s="9">
        <v>-1.72424131645375E-2</v>
      </c>
      <c r="J2662" s="6">
        <v>2023</v>
      </c>
      <c r="K2662" s="6">
        <v>3</v>
      </c>
      <c r="L2662" s="6">
        <v>1</v>
      </c>
      <c r="M2662" s="6" t="s">
        <v>42</v>
      </c>
    </row>
    <row r="2663" spans="1:13" x14ac:dyDescent="0.2">
      <c r="A2663" s="10">
        <v>45009</v>
      </c>
      <c r="B2663" s="11" t="s">
        <v>47</v>
      </c>
      <c r="C2663" s="12">
        <v>138.47999999999999</v>
      </c>
      <c r="D2663" s="12">
        <v>137.5</v>
      </c>
      <c r="E2663" s="12">
        <v>131.97</v>
      </c>
      <c r="F2663" s="12">
        <v>134.56</v>
      </c>
      <c r="G2663" s="13">
        <v>63974971</v>
      </c>
      <c r="H2663" s="14">
        <v>-4.4793071626322102E-2</v>
      </c>
      <c r="I2663" s="14">
        <v>-4.5827283047577598E-2</v>
      </c>
      <c r="J2663" s="11">
        <v>2023</v>
      </c>
      <c r="K2663" s="11">
        <v>3</v>
      </c>
      <c r="L2663" s="11">
        <v>1</v>
      </c>
      <c r="M2663" s="11" t="s">
        <v>43</v>
      </c>
    </row>
    <row r="2664" spans="1:13" x14ac:dyDescent="0.2">
      <c r="A2664" s="5">
        <v>45012</v>
      </c>
      <c r="B2664" s="6" t="s">
        <v>47</v>
      </c>
      <c r="C2664" s="7">
        <v>135.01</v>
      </c>
      <c r="D2664" s="7">
        <v>136.34</v>
      </c>
      <c r="E2664" s="7">
        <v>127.6</v>
      </c>
      <c r="F2664" s="7">
        <v>132.68</v>
      </c>
      <c r="G2664" s="8">
        <v>125151498</v>
      </c>
      <c r="H2664" s="9">
        <v>-1.39714625445896E-2</v>
      </c>
      <c r="I2664" s="9">
        <v>-1.40699821457861E-2</v>
      </c>
      <c r="J2664" s="6">
        <v>2023</v>
      </c>
      <c r="K2664" s="6">
        <v>3</v>
      </c>
      <c r="L2664" s="6">
        <v>1</v>
      </c>
      <c r="M2664" s="6" t="s">
        <v>44</v>
      </c>
    </row>
    <row r="2665" spans="1:13" x14ac:dyDescent="0.2">
      <c r="A2665" s="10">
        <v>45013</v>
      </c>
      <c r="B2665" s="11" t="s">
        <v>47</v>
      </c>
      <c r="C2665" s="12">
        <v>135.35</v>
      </c>
      <c r="D2665" s="12">
        <v>140.74</v>
      </c>
      <c r="E2665" s="12">
        <v>129.69</v>
      </c>
      <c r="F2665" s="12">
        <v>134.47999999999999</v>
      </c>
      <c r="G2665" s="13">
        <v>113428106</v>
      </c>
      <c r="H2665" s="14">
        <v>1.35664757310822E-2</v>
      </c>
      <c r="I2665" s="14">
        <v>1.3475275021508399E-2</v>
      </c>
      <c r="J2665" s="11">
        <v>2023</v>
      </c>
      <c r="K2665" s="11">
        <v>3</v>
      </c>
      <c r="L2665" s="11">
        <v>1</v>
      </c>
      <c r="M2665" s="11" t="s">
        <v>40</v>
      </c>
    </row>
    <row r="2666" spans="1:13" x14ac:dyDescent="0.2">
      <c r="A2666" s="5">
        <v>45014</v>
      </c>
      <c r="B2666" s="6" t="s">
        <v>47</v>
      </c>
      <c r="C2666" s="7">
        <v>133.69</v>
      </c>
      <c r="D2666" s="7">
        <v>137.65</v>
      </c>
      <c r="E2666" s="7">
        <v>130.13</v>
      </c>
      <c r="F2666" s="7">
        <v>133.44</v>
      </c>
      <c r="G2666" s="8">
        <v>92023998</v>
      </c>
      <c r="H2666" s="9">
        <v>-7.7334919690658999E-3</v>
      </c>
      <c r="I2666" s="9">
        <v>-7.7635504899233997E-3</v>
      </c>
      <c r="J2666" s="6">
        <v>2023</v>
      </c>
      <c r="K2666" s="6">
        <v>3</v>
      </c>
      <c r="L2666" s="6">
        <v>1</v>
      </c>
      <c r="M2666" s="6" t="s">
        <v>41</v>
      </c>
    </row>
    <row r="2667" spans="1:13" x14ac:dyDescent="0.2">
      <c r="A2667" s="10">
        <v>45015</v>
      </c>
      <c r="B2667" s="11" t="s">
        <v>47</v>
      </c>
      <c r="C2667" s="12">
        <v>133.65</v>
      </c>
      <c r="D2667" s="12">
        <v>127.31</v>
      </c>
      <c r="E2667" s="12">
        <v>124.44</v>
      </c>
      <c r="F2667" s="12">
        <v>125.88</v>
      </c>
      <c r="G2667" s="13">
        <v>97032218</v>
      </c>
      <c r="H2667" s="14">
        <v>-5.6654676258992703E-2</v>
      </c>
      <c r="I2667" s="14">
        <v>-5.8322866414230401E-2</v>
      </c>
      <c r="J2667" s="11">
        <v>2023</v>
      </c>
      <c r="K2667" s="11">
        <v>3</v>
      </c>
      <c r="L2667" s="11">
        <v>1</v>
      </c>
      <c r="M2667" s="11" t="s">
        <v>42</v>
      </c>
    </row>
    <row r="2668" spans="1:13" x14ac:dyDescent="0.2">
      <c r="A2668" s="5">
        <v>45016</v>
      </c>
      <c r="B2668" s="6" t="s">
        <v>47</v>
      </c>
      <c r="C2668" s="7">
        <v>127.05</v>
      </c>
      <c r="D2668" s="7">
        <v>132.83000000000001</v>
      </c>
      <c r="E2668" s="7">
        <v>129.13</v>
      </c>
      <c r="F2668" s="7">
        <v>131.03</v>
      </c>
      <c r="G2668" s="8">
        <v>125663802</v>
      </c>
      <c r="H2668" s="9">
        <v>4.0911979663171297E-2</v>
      </c>
      <c r="I2668" s="9">
        <v>4.0097232420287898E-2</v>
      </c>
      <c r="J2668" s="6">
        <v>2023</v>
      </c>
      <c r="K2668" s="6">
        <v>3</v>
      </c>
      <c r="L2668" s="6">
        <v>1</v>
      </c>
      <c r="M2668" s="6" t="s">
        <v>43</v>
      </c>
    </row>
    <row r="2669" spans="1:13" x14ac:dyDescent="0.2">
      <c r="A2669" s="10">
        <v>45019</v>
      </c>
      <c r="B2669" s="11" t="s">
        <v>47</v>
      </c>
      <c r="C2669" s="12">
        <v>127.7</v>
      </c>
      <c r="D2669" s="12">
        <v>119.33</v>
      </c>
      <c r="E2669" s="12">
        <v>115.57</v>
      </c>
      <c r="F2669" s="12">
        <v>117.07</v>
      </c>
      <c r="G2669" s="13">
        <v>71124464</v>
      </c>
      <c r="H2669" s="14">
        <v>-0.10654048691139439</v>
      </c>
      <c r="I2669" s="14">
        <v>-0.11265425812491291</v>
      </c>
      <c r="J2669" s="11">
        <v>2023</v>
      </c>
      <c r="K2669" s="11">
        <v>4</v>
      </c>
      <c r="L2669" s="11">
        <v>2</v>
      </c>
      <c r="M2669" s="11" t="s">
        <v>44</v>
      </c>
    </row>
    <row r="2670" spans="1:13" x14ac:dyDescent="0.2">
      <c r="A2670" s="5">
        <v>45020</v>
      </c>
      <c r="B2670" s="6" t="s">
        <v>47</v>
      </c>
      <c r="C2670" s="7">
        <v>116.32</v>
      </c>
      <c r="D2670" s="7">
        <v>118.61</v>
      </c>
      <c r="E2670" s="7">
        <v>111.02</v>
      </c>
      <c r="F2670" s="7">
        <v>114.9</v>
      </c>
      <c r="G2670" s="8">
        <v>106316505</v>
      </c>
      <c r="H2670" s="9">
        <v>-1.85359186811308E-2</v>
      </c>
      <c r="I2670" s="9">
        <v>-1.8709861636870901E-2</v>
      </c>
      <c r="J2670" s="6">
        <v>2023</v>
      </c>
      <c r="K2670" s="6">
        <v>4</v>
      </c>
      <c r="L2670" s="6">
        <v>2</v>
      </c>
      <c r="M2670" s="6" t="s">
        <v>40</v>
      </c>
    </row>
    <row r="2671" spans="1:13" x14ac:dyDescent="0.2">
      <c r="A2671" s="10">
        <v>45021</v>
      </c>
      <c r="B2671" s="11" t="s">
        <v>47</v>
      </c>
      <c r="C2671" s="12">
        <v>115.42</v>
      </c>
      <c r="D2671" s="12">
        <v>113.2</v>
      </c>
      <c r="E2671" s="12">
        <v>110.42</v>
      </c>
      <c r="F2671" s="12">
        <v>111.97</v>
      </c>
      <c r="G2671" s="13">
        <v>123349665</v>
      </c>
      <c r="H2671" s="14">
        <v>-2.55004351610096E-2</v>
      </c>
      <c r="I2671" s="14">
        <v>-2.5831206582604401E-2</v>
      </c>
      <c r="J2671" s="11">
        <v>2023</v>
      </c>
      <c r="K2671" s="11">
        <v>4</v>
      </c>
      <c r="L2671" s="11">
        <v>2</v>
      </c>
      <c r="M2671" s="11" t="s">
        <v>41</v>
      </c>
    </row>
    <row r="2672" spans="1:13" x14ac:dyDescent="0.2">
      <c r="A2672" s="5">
        <v>45022</v>
      </c>
      <c r="B2672" s="6" t="s">
        <v>47</v>
      </c>
      <c r="C2672" s="7">
        <v>107.99</v>
      </c>
      <c r="D2672" s="7">
        <v>117.14</v>
      </c>
      <c r="E2672" s="7">
        <v>106.47</v>
      </c>
      <c r="F2672" s="7">
        <v>112.6</v>
      </c>
      <c r="G2672" s="8">
        <v>58585543</v>
      </c>
      <c r="H2672" s="9">
        <v>5.6265071001159999E-3</v>
      </c>
      <c r="I2672" s="9">
        <v>5.6107374334842999E-3</v>
      </c>
      <c r="J2672" s="6">
        <v>2023</v>
      </c>
      <c r="K2672" s="6">
        <v>4</v>
      </c>
      <c r="L2672" s="6">
        <v>2</v>
      </c>
      <c r="M2672" s="6" t="s">
        <v>42</v>
      </c>
    </row>
    <row r="2673" spans="1:13" x14ac:dyDescent="0.2">
      <c r="A2673" s="10">
        <v>45023</v>
      </c>
      <c r="B2673" s="11" t="s">
        <v>47</v>
      </c>
      <c r="C2673" s="12">
        <v>111.25</v>
      </c>
      <c r="D2673" s="12">
        <v>118.26</v>
      </c>
      <c r="E2673" s="12">
        <v>111.81</v>
      </c>
      <c r="F2673" s="12">
        <v>115.17</v>
      </c>
      <c r="G2673" s="13">
        <v>122811613</v>
      </c>
      <c r="H2673" s="14">
        <v>2.2824156305506198E-2</v>
      </c>
      <c r="I2673" s="14">
        <v>2.2567581975226E-2</v>
      </c>
      <c r="J2673" s="11">
        <v>2023</v>
      </c>
      <c r="K2673" s="11">
        <v>4</v>
      </c>
      <c r="L2673" s="11">
        <v>2</v>
      </c>
      <c r="M2673" s="11" t="s">
        <v>43</v>
      </c>
    </row>
    <row r="2674" spans="1:13" x14ac:dyDescent="0.2">
      <c r="A2674" s="5">
        <v>45026</v>
      </c>
      <c r="B2674" s="6" t="s">
        <v>47</v>
      </c>
      <c r="C2674" s="7">
        <v>116.73</v>
      </c>
      <c r="D2674" s="7">
        <v>124.17</v>
      </c>
      <c r="E2674" s="7">
        <v>116.82</v>
      </c>
      <c r="F2674" s="7">
        <v>120.56</v>
      </c>
      <c r="G2674" s="8">
        <v>60518641</v>
      </c>
      <c r="H2674" s="9">
        <v>4.68003820439351E-2</v>
      </c>
      <c r="I2674" s="9">
        <v>4.5738256637424E-2</v>
      </c>
      <c r="J2674" s="6">
        <v>2023</v>
      </c>
      <c r="K2674" s="6">
        <v>4</v>
      </c>
      <c r="L2674" s="6">
        <v>2</v>
      </c>
      <c r="M2674" s="6" t="s">
        <v>44</v>
      </c>
    </row>
    <row r="2675" spans="1:13" x14ac:dyDescent="0.2">
      <c r="A2675" s="10">
        <v>45027</v>
      </c>
      <c r="B2675" s="11" t="s">
        <v>47</v>
      </c>
      <c r="C2675" s="12">
        <v>122.04</v>
      </c>
      <c r="D2675" s="12">
        <v>120.05</v>
      </c>
      <c r="E2675" s="12">
        <v>111.75</v>
      </c>
      <c r="F2675" s="12">
        <v>117.04</v>
      </c>
      <c r="G2675" s="13">
        <v>96533668</v>
      </c>
      <c r="H2675" s="14">
        <v>-2.9197080291970701E-2</v>
      </c>
      <c r="I2675" s="14">
        <v>-2.9631797606371101E-2</v>
      </c>
      <c r="J2675" s="11">
        <v>2023</v>
      </c>
      <c r="K2675" s="11">
        <v>4</v>
      </c>
      <c r="L2675" s="11">
        <v>2</v>
      </c>
      <c r="M2675" s="11" t="s">
        <v>40</v>
      </c>
    </row>
    <row r="2676" spans="1:13" x14ac:dyDescent="0.2">
      <c r="A2676" s="5">
        <v>45028</v>
      </c>
      <c r="B2676" s="6" t="s">
        <v>47</v>
      </c>
      <c r="C2676" s="7">
        <v>117.58</v>
      </c>
      <c r="D2676" s="7">
        <v>121.09</v>
      </c>
      <c r="E2676" s="7">
        <v>118.92</v>
      </c>
      <c r="F2676" s="7">
        <v>119.83</v>
      </c>
      <c r="G2676" s="8">
        <v>70538090</v>
      </c>
      <c r="H2676" s="9">
        <v>2.3838004101161801E-2</v>
      </c>
      <c r="I2676" s="9">
        <v>2.35583149825562E-2</v>
      </c>
      <c r="J2676" s="6">
        <v>2023</v>
      </c>
      <c r="K2676" s="6">
        <v>4</v>
      </c>
      <c r="L2676" s="6">
        <v>2</v>
      </c>
      <c r="M2676" s="6" t="s">
        <v>41</v>
      </c>
    </row>
    <row r="2677" spans="1:13" x14ac:dyDescent="0.2">
      <c r="A2677" s="10">
        <v>45029</v>
      </c>
      <c r="B2677" s="11" t="s">
        <v>47</v>
      </c>
      <c r="C2677" s="12">
        <v>121.13</v>
      </c>
      <c r="D2677" s="12">
        <v>126.15</v>
      </c>
      <c r="E2677" s="12">
        <v>116.12</v>
      </c>
      <c r="F2677" s="12">
        <v>120.74</v>
      </c>
      <c r="G2677" s="13">
        <v>153629546</v>
      </c>
      <c r="H2677" s="14">
        <v>7.5940916298089002E-3</v>
      </c>
      <c r="I2677" s="14">
        <v>7.5654016738549001E-3</v>
      </c>
      <c r="J2677" s="11">
        <v>2023</v>
      </c>
      <c r="K2677" s="11">
        <v>4</v>
      </c>
      <c r="L2677" s="11">
        <v>2</v>
      </c>
      <c r="M2677" s="11" t="s">
        <v>42</v>
      </c>
    </row>
    <row r="2678" spans="1:13" x14ac:dyDescent="0.2">
      <c r="A2678" s="5">
        <v>45030</v>
      </c>
      <c r="B2678" s="6" t="s">
        <v>47</v>
      </c>
      <c r="C2678" s="7">
        <v>121.06</v>
      </c>
      <c r="D2678" s="7">
        <v>113.5</v>
      </c>
      <c r="E2678" s="7">
        <v>110.99</v>
      </c>
      <c r="F2678" s="7">
        <v>112.52</v>
      </c>
      <c r="G2678" s="8">
        <v>70670898</v>
      </c>
      <c r="H2678" s="9">
        <v>-6.8080172270995498E-2</v>
      </c>
      <c r="I2678" s="9">
        <v>-7.0508489746623895E-2</v>
      </c>
      <c r="J2678" s="6">
        <v>2023</v>
      </c>
      <c r="K2678" s="6">
        <v>4</v>
      </c>
      <c r="L2678" s="6">
        <v>2</v>
      </c>
      <c r="M2678" s="6" t="s">
        <v>43</v>
      </c>
    </row>
    <row r="2679" spans="1:13" x14ac:dyDescent="0.2">
      <c r="A2679" s="10">
        <v>45033</v>
      </c>
      <c r="B2679" s="11" t="s">
        <v>47</v>
      </c>
      <c r="C2679" s="12">
        <v>113.29</v>
      </c>
      <c r="D2679" s="12">
        <v>125.81</v>
      </c>
      <c r="E2679" s="12">
        <v>116.94</v>
      </c>
      <c r="F2679" s="12">
        <v>121.57</v>
      </c>
      <c r="G2679" s="13">
        <v>60953618</v>
      </c>
      <c r="H2679" s="14">
        <v>8.04301457518663E-2</v>
      </c>
      <c r="I2679" s="14">
        <v>7.7359244946046499E-2</v>
      </c>
      <c r="J2679" s="11">
        <v>2023</v>
      </c>
      <c r="K2679" s="11">
        <v>4</v>
      </c>
      <c r="L2679" s="11">
        <v>2</v>
      </c>
      <c r="M2679" s="11" t="s">
        <v>44</v>
      </c>
    </row>
    <row r="2680" spans="1:13" x14ac:dyDescent="0.2">
      <c r="A2680" s="5">
        <v>45034</v>
      </c>
      <c r="B2680" s="6" t="s">
        <v>47</v>
      </c>
      <c r="C2680" s="7">
        <v>121.1</v>
      </c>
      <c r="D2680" s="7">
        <v>117.99</v>
      </c>
      <c r="E2680" s="7">
        <v>112.65</v>
      </c>
      <c r="F2680" s="7">
        <v>114.57</v>
      </c>
      <c r="G2680" s="8">
        <v>104081664</v>
      </c>
      <c r="H2680" s="9">
        <v>-5.7579995064571898E-2</v>
      </c>
      <c r="I2680" s="9">
        <v>-5.93042386621681E-2</v>
      </c>
      <c r="J2680" s="6">
        <v>2023</v>
      </c>
      <c r="K2680" s="6">
        <v>4</v>
      </c>
      <c r="L2680" s="6">
        <v>2</v>
      </c>
      <c r="M2680" s="6" t="s">
        <v>40</v>
      </c>
    </row>
    <row r="2681" spans="1:13" x14ac:dyDescent="0.2">
      <c r="A2681" s="10">
        <v>45035</v>
      </c>
      <c r="B2681" s="11" t="s">
        <v>47</v>
      </c>
      <c r="C2681" s="12">
        <v>114.73</v>
      </c>
      <c r="D2681" s="12">
        <v>118.35</v>
      </c>
      <c r="E2681" s="12">
        <v>114.63</v>
      </c>
      <c r="F2681" s="12">
        <v>116.5</v>
      </c>
      <c r="G2681" s="13">
        <v>88328188</v>
      </c>
      <c r="H2681" s="14">
        <v>1.6845596578511E-2</v>
      </c>
      <c r="I2681" s="14">
        <v>1.6705283100220802E-2</v>
      </c>
      <c r="J2681" s="11">
        <v>2023</v>
      </c>
      <c r="K2681" s="11">
        <v>4</v>
      </c>
      <c r="L2681" s="11">
        <v>2</v>
      </c>
      <c r="M2681" s="11" t="s">
        <v>41</v>
      </c>
    </row>
    <row r="2682" spans="1:13" x14ac:dyDescent="0.2">
      <c r="A2682" s="5">
        <v>45036</v>
      </c>
      <c r="B2682" s="6" t="s">
        <v>47</v>
      </c>
      <c r="C2682" s="7">
        <v>115.6</v>
      </c>
      <c r="D2682" s="7">
        <v>122.88</v>
      </c>
      <c r="E2682" s="7">
        <v>112.55</v>
      </c>
      <c r="F2682" s="7">
        <v>118.33</v>
      </c>
      <c r="G2682" s="8">
        <v>63674783</v>
      </c>
      <c r="H2682" s="9">
        <v>1.5708154506437699E-2</v>
      </c>
      <c r="I2682" s="9">
        <v>1.55860583907121E-2</v>
      </c>
      <c r="J2682" s="6">
        <v>2023</v>
      </c>
      <c r="K2682" s="6">
        <v>4</v>
      </c>
      <c r="L2682" s="6">
        <v>2</v>
      </c>
      <c r="M2682" s="6" t="s">
        <v>42</v>
      </c>
    </row>
    <row r="2683" spans="1:13" x14ac:dyDescent="0.2">
      <c r="A2683" s="10">
        <v>45037</v>
      </c>
      <c r="B2683" s="11" t="s">
        <v>47</v>
      </c>
      <c r="C2683" s="12">
        <v>120.16</v>
      </c>
      <c r="D2683" s="12">
        <v>121.28</v>
      </c>
      <c r="E2683" s="12">
        <v>118.82</v>
      </c>
      <c r="F2683" s="12">
        <v>119.62</v>
      </c>
      <c r="G2683" s="13">
        <v>117086706</v>
      </c>
      <c r="H2683" s="14">
        <v>1.09017155412829E-2</v>
      </c>
      <c r="I2683" s="14">
        <v>1.0842720219943499E-2</v>
      </c>
      <c r="J2683" s="11">
        <v>2023</v>
      </c>
      <c r="K2683" s="11">
        <v>4</v>
      </c>
      <c r="L2683" s="11">
        <v>2</v>
      </c>
      <c r="M2683" s="11" t="s">
        <v>43</v>
      </c>
    </row>
    <row r="2684" spans="1:13" x14ac:dyDescent="0.2">
      <c r="A2684" s="5">
        <v>45040</v>
      </c>
      <c r="B2684" s="6" t="s">
        <v>47</v>
      </c>
      <c r="C2684" s="7">
        <v>121.85</v>
      </c>
      <c r="D2684" s="7">
        <v>118.49</v>
      </c>
      <c r="E2684" s="7">
        <v>115.86</v>
      </c>
      <c r="F2684" s="7">
        <v>117.17</v>
      </c>
      <c r="G2684" s="8">
        <v>55021304</v>
      </c>
      <c r="H2684" s="9">
        <v>-2.04815248286239E-2</v>
      </c>
      <c r="I2684" s="9">
        <v>-2.0694179936346702E-2</v>
      </c>
      <c r="J2684" s="6">
        <v>2023</v>
      </c>
      <c r="K2684" s="6">
        <v>4</v>
      </c>
      <c r="L2684" s="6">
        <v>2</v>
      </c>
      <c r="M2684" s="6" t="s">
        <v>44</v>
      </c>
    </row>
    <row r="2685" spans="1:13" x14ac:dyDescent="0.2">
      <c r="A2685" s="10">
        <v>45041</v>
      </c>
      <c r="B2685" s="11" t="s">
        <v>47</v>
      </c>
      <c r="C2685" s="12">
        <v>119.15</v>
      </c>
      <c r="D2685" s="12">
        <v>124.86</v>
      </c>
      <c r="E2685" s="12">
        <v>118.02</v>
      </c>
      <c r="F2685" s="12">
        <v>121.15</v>
      </c>
      <c r="G2685" s="13">
        <v>73280745</v>
      </c>
      <c r="H2685" s="14">
        <v>3.3967739182384403E-2</v>
      </c>
      <c r="I2685" s="14">
        <v>3.3403575582470403E-2</v>
      </c>
      <c r="J2685" s="11">
        <v>2023</v>
      </c>
      <c r="K2685" s="11">
        <v>4</v>
      </c>
      <c r="L2685" s="11">
        <v>2</v>
      </c>
      <c r="M2685" s="11" t="s">
        <v>40</v>
      </c>
    </row>
    <row r="2686" spans="1:13" x14ac:dyDescent="0.2">
      <c r="A2686" s="5">
        <v>45042</v>
      </c>
      <c r="B2686" s="6" t="s">
        <v>47</v>
      </c>
      <c r="C2686" s="7">
        <v>120.54</v>
      </c>
      <c r="D2686" s="7">
        <v>117.37</v>
      </c>
      <c r="E2686" s="7">
        <v>110.19</v>
      </c>
      <c r="F2686" s="7">
        <v>113.6</v>
      </c>
      <c r="G2686" s="8">
        <v>84150318</v>
      </c>
      <c r="H2686" s="9">
        <v>-6.2319438712340101E-2</v>
      </c>
      <c r="I2686" s="9">
        <v>-6.4345940975483795E-2</v>
      </c>
      <c r="J2686" s="6">
        <v>2023</v>
      </c>
      <c r="K2686" s="6">
        <v>4</v>
      </c>
      <c r="L2686" s="6">
        <v>2</v>
      </c>
      <c r="M2686" s="6" t="s">
        <v>41</v>
      </c>
    </row>
    <row r="2687" spans="1:13" x14ac:dyDescent="0.2">
      <c r="A2687" s="10">
        <v>45043</v>
      </c>
      <c r="B2687" s="11" t="s">
        <v>47</v>
      </c>
      <c r="C2687" s="12">
        <v>112.27</v>
      </c>
      <c r="D2687" s="12">
        <v>118.77</v>
      </c>
      <c r="E2687" s="12">
        <v>108.69</v>
      </c>
      <c r="F2687" s="12">
        <v>113.24</v>
      </c>
      <c r="G2687" s="13">
        <v>127209699</v>
      </c>
      <c r="H2687" s="14">
        <v>-3.1690140845069001E-3</v>
      </c>
      <c r="I2687" s="14">
        <v>-3.1740460433520002E-3</v>
      </c>
      <c r="J2687" s="11">
        <v>2023</v>
      </c>
      <c r="K2687" s="11">
        <v>4</v>
      </c>
      <c r="L2687" s="11">
        <v>2</v>
      </c>
      <c r="M2687" s="11" t="s">
        <v>42</v>
      </c>
    </row>
    <row r="2688" spans="1:13" x14ac:dyDescent="0.2">
      <c r="A2688" s="5">
        <v>45044</v>
      </c>
      <c r="B2688" s="6" t="s">
        <v>47</v>
      </c>
      <c r="C2688" s="7">
        <v>115.02</v>
      </c>
      <c r="D2688" s="7">
        <v>114.05</v>
      </c>
      <c r="E2688" s="7">
        <v>108.17</v>
      </c>
      <c r="F2688" s="7">
        <v>110.61</v>
      </c>
      <c r="G2688" s="8">
        <v>147497421</v>
      </c>
      <c r="H2688" s="9">
        <v>-2.3225008830801801E-2</v>
      </c>
      <c r="I2688" s="9">
        <v>-2.3498959329535898E-2</v>
      </c>
      <c r="J2688" s="6">
        <v>2023</v>
      </c>
      <c r="K2688" s="6">
        <v>4</v>
      </c>
      <c r="L2688" s="6">
        <v>2</v>
      </c>
      <c r="M2688" s="6" t="s">
        <v>43</v>
      </c>
    </row>
    <row r="2689" spans="1:13" x14ac:dyDescent="0.2">
      <c r="A2689" s="10">
        <v>45047</v>
      </c>
      <c r="B2689" s="11" t="s">
        <v>47</v>
      </c>
      <c r="C2689" s="12">
        <v>111.35</v>
      </c>
      <c r="D2689" s="12">
        <v>110.64</v>
      </c>
      <c r="E2689" s="12">
        <v>103.58</v>
      </c>
      <c r="F2689" s="12">
        <v>107.54</v>
      </c>
      <c r="G2689" s="13">
        <v>139212961</v>
      </c>
      <c r="H2689" s="14">
        <v>-2.7755175843052E-2</v>
      </c>
      <c r="I2689" s="14">
        <v>-2.81476295326307E-2</v>
      </c>
      <c r="J2689" s="11">
        <v>2023</v>
      </c>
      <c r="K2689" s="11">
        <v>5</v>
      </c>
      <c r="L2689" s="11">
        <v>2</v>
      </c>
      <c r="M2689" s="11" t="s">
        <v>44</v>
      </c>
    </row>
    <row r="2690" spans="1:13" x14ac:dyDescent="0.2">
      <c r="A2690" s="5">
        <v>45048</v>
      </c>
      <c r="B2690" s="6" t="s">
        <v>47</v>
      </c>
      <c r="C2690" s="7">
        <v>107.97</v>
      </c>
      <c r="D2690" s="7">
        <v>111.41</v>
      </c>
      <c r="E2690" s="7">
        <v>107.54</v>
      </c>
      <c r="F2690" s="7">
        <v>109.39</v>
      </c>
      <c r="G2690" s="8">
        <v>95505902</v>
      </c>
      <c r="H2690" s="9">
        <v>1.72029012460479E-2</v>
      </c>
      <c r="I2690" s="9">
        <v>1.7056606750167298E-2</v>
      </c>
      <c r="J2690" s="6">
        <v>2023</v>
      </c>
      <c r="K2690" s="6">
        <v>5</v>
      </c>
      <c r="L2690" s="6">
        <v>2</v>
      </c>
      <c r="M2690" s="6" t="s">
        <v>40</v>
      </c>
    </row>
    <row r="2691" spans="1:13" x14ac:dyDescent="0.2">
      <c r="A2691" s="10">
        <v>45049</v>
      </c>
      <c r="B2691" s="11" t="s">
        <v>47</v>
      </c>
      <c r="C2691" s="12">
        <v>108.54</v>
      </c>
      <c r="D2691" s="12">
        <v>115.34</v>
      </c>
      <c r="E2691" s="12">
        <v>112.69</v>
      </c>
      <c r="F2691" s="12">
        <v>114.28</v>
      </c>
      <c r="G2691" s="13">
        <v>48278084</v>
      </c>
      <c r="H2691" s="14">
        <v>4.4702440808117798E-2</v>
      </c>
      <c r="I2691" s="14">
        <v>4.3732099230872901E-2</v>
      </c>
      <c r="J2691" s="11">
        <v>2023</v>
      </c>
      <c r="K2691" s="11">
        <v>5</v>
      </c>
      <c r="L2691" s="11">
        <v>2</v>
      </c>
      <c r="M2691" s="11" t="s">
        <v>41</v>
      </c>
    </row>
    <row r="2692" spans="1:13" x14ac:dyDescent="0.2">
      <c r="A2692" s="5">
        <v>45050</v>
      </c>
      <c r="B2692" s="6" t="s">
        <v>47</v>
      </c>
      <c r="C2692" s="7">
        <v>114.88</v>
      </c>
      <c r="D2692" s="7">
        <v>118.52</v>
      </c>
      <c r="E2692" s="7">
        <v>108.56</v>
      </c>
      <c r="F2692" s="7">
        <v>112.63</v>
      </c>
      <c r="G2692" s="8">
        <v>112440713</v>
      </c>
      <c r="H2692" s="9">
        <v>-1.44382219110955E-2</v>
      </c>
      <c r="I2692" s="9">
        <v>-1.45434673029671E-2</v>
      </c>
      <c r="J2692" s="6">
        <v>2023</v>
      </c>
      <c r="K2692" s="6">
        <v>5</v>
      </c>
      <c r="L2692" s="6">
        <v>2</v>
      </c>
      <c r="M2692" s="6" t="s">
        <v>42</v>
      </c>
    </row>
    <row r="2693" spans="1:13" x14ac:dyDescent="0.2">
      <c r="A2693" s="10">
        <v>45051</v>
      </c>
      <c r="B2693" s="11" t="s">
        <v>47</v>
      </c>
      <c r="C2693" s="12">
        <v>111.13</v>
      </c>
      <c r="D2693" s="12">
        <v>118.2</v>
      </c>
      <c r="E2693" s="12">
        <v>114.65</v>
      </c>
      <c r="F2693" s="12">
        <v>116.24</v>
      </c>
      <c r="G2693" s="13">
        <v>155452824</v>
      </c>
      <c r="H2693" s="14">
        <v>3.2051851194175598E-2</v>
      </c>
      <c r="I2693" s="14">
        <v>3.1548909202422301E-2</v>
      </c>
      <c r="J2693" s="11">
        <v>2023</v>
      </c>
      <c r="K2693" s="11">
        <v>5</v>
      </c>
      <c r="L2693" s="11">
        <v>2</v>
      </c>
      <c r="M2693" s="11" t="s">
        <v>43</v>
      </c>
    </row>
    <row r="2694" spans="1:13" x14ac:dyDescent="0.2">
      <c r="A2694" s="5">
        <v>45054</v>
      </c>
      <c r="B2694" s="6" t="s">
        <v>47</v>
      </c>
      <c r="C2694" s="7">
        <v>117.15</v>
      </c>
      <c r="D2694" s="7">
        <v>119.4</v>
      </c>
      <c r="E2694" s="7">
        <v>113.39</v>
      </c>
      <c r="F2694" s="7">
        <v>116.43</v>
      </c>
      <c r="G2694" s="8">
        <v>144793314</v>
      </c>
      <c r="H2694" s="9">
        <v>1.6345492085341E-3</v>
      </c>
      <c r="I2694" s="9">
        <v>1.6332147868972E-3</v>
      </c>
      <c r="J2694" s="6">
        <v>2023</v>
      </c>
      <c r="K2694" s="6">
        <v>5</v>
      </c>
      <c r="L2694" s="6">
        <v>2</v>
      </c>
      <c r="M2694" s="6" t="s">
        <v>44</v>
      </c>
    </row>
    <row r="2695" spans="1:13" x14ac:dyDescent="0.2">
      <c r="A2695" s="10">
        <v>45055</v>
      </c>
      <c r="B2695" s="11" t="s">
        <v>47</v>
      </c>
      <c r="C2695" s="12">
        <v>118.4</v>
      </c>
      <c r="D2695" s="12">
        <v>113.92</v>
      </c>
      <c r="E2695" s="12">
        <v>110.49</v>
      </c>
      <c r="F2695" s="12">
        <v>112.2</v>
      </c>
      <c r="G2695" s="13">
        <v>114899161</v>
      </c>
      <c r="H2695" s="14">
        <v>-3.6330842566348803E-2</v>
      </c>
      <c r="I2695" s="14">
        <v>-3.7007240960328598E-2</v>
      </c>
      <c r="J2695" s="11">
        <v>2023</v>
      </c>
      <c r="K2695" s="11">
        <v>5</v>
      </c>
      <c r="L2695" s="11">
        <v>2</v>
      </c>
      <c r="M2695" s="11" t="s">
        <v>40</v>
      </c>
    </row>
    <row r="2696" spans="1:13" x14ac:dyDescent="0.2">
      <c r="A2696" s="5">
        <v>45056</v>
      </c>
      <c r="B2696" s="6" t="s">
        <v>47</v>
      </c>
      <c r="C2696" s="7">
        <v>114.45</v>
      </c>
      <c r="D2696" s="7">
        <v>112.75</v>
      </c>
      <c r="E2696" s="7">
        <v>109.06</v>
      </c>
      <c r="F2696" s="7">
        <v>110.97</v>
      </c>
      <c r="G2696" s="8">
        <v>69987689</v>
      </c>
      <c r="H2696" s="9">
        <v>-1.0962566844919801E-2</v>
      </c>
      <c r="I2696" s="9">
        <v>-1.10230985761236E-2</v>
      </c>
      <c r="J2696" s="6">
        <v>2023</v>
      </c>
      <c r="K2696" s="6">
        <v>5</v>
      </c>
      <c r="L2696" s="6">
        <v>2</v>
      </c>
      <c r="M2696" s="6" t="s">
        <v>41</v>
      </c>
    </row>
    <row r="2697" spans="1:13" x14ac:dyDescent="0.2">
      <c r="A2697" s="10">
        <v>45057</v>
      </c>
      <c r="B2697" s="11" t="s">
        <v>47</v>
      </c>
      <c r="C2697" s="12">
        <v>111.94</v>
      </c>
      <c r="D2697" s="12">
        <v>111.75</v>
      </c>
      <c r="E2697" s="12">
        <v>105.43</v>
      </c>
      <c r="F2697" s="12">
        <v>109.57</v>
      </c>
      <c r="G2697" s="13">
        <v>85419813</v>
      </c>
      <c r="H2697" s="14">
        <v>-1.2616022348382499E-2</v>
      </c>
      <c r="I2697" s="14">
        <v>-1.26962800951704E-2</v>
      </c>
      <c r="J2697" s="11">
        <v>2023</v>
      </c>
      <c r="K2697" s="11">
        <v>5</v>
      </c>
      <c r="L2697" s="11">
        <v>2</v>
      </c>
      <c r="M2697" s="11" t="s">
        <v>42</v>
      </c>
    </row>
    <row r="2698" spans="1:13" x14ac:dyDescent="0.2">
      <c r="A2698" s="5">
        <v>45058</v>
      </c>
      <c r="B2698" s="6" t="s">
        <v>47</v>
      </c>
      <c r="C2698" s="7">
        <v>107.71</v>
      </c>
      <c r="D2698" s="7">
        <v>110.8</v>
      </c>
      <c r="E2698" s="7">
        <v>102.73</v>
      </c>
      <c r="F2698" s="7">
        <v>106.44</v>
      </c>
      <c r="G2698" s="8">
        <v>178629620</v>
      </c>
      <c r="H2698" s="9">
        <v>-2.8566213379574601E-2</v>
      </c>
      <c r="I2698" s="9">
        <v>-2.8982168307813399E-2</v>
      </c>
      <c r="J2698" s="6">
        <v>2023</v>
      </c>
      <c r="K2698" s="6">
        <v>5</v>
      </c>
      <c r="L2698" s="6">
        <v>2</v>
      </c>
      <c r="M2698" s="6" t="s">
        <v>43</v>
      </c>
    </row>
    <row r="2699" spans="1:13" x14ac:dyDescent="0.2">
      <c r="A2699" s="10">
        <v>45061</v>
      </c>
      <c r="B2699" s="11" t="s">
        <v>47</v>
      </c>
      <c r="C2699" s="12">
        <v>106.7</v>
      </c>
      <c r="D2699" s="12">
        <v>112.14</v>
      </c>
      <c r="E2699" s="12">
        <v>103.35</v>
      </c>
      <c r="F2699" s="12">
        <v>108.28</v>
      </c>
      <c r="G2699" s="13">
        <v>65375745</v>
      </c>
      <c r="H2699" s="14">
        <v>1.7286734310409699E-2</v>
      </c>
      <c r="I2699" s="14">
        <v>1.7139018636612099E-2</v>
      </c>
      <c r="J2699" s="11">
        <v>2023</v>
      </c>
      <c r="K2699" s="11">
        <v>5</v>
      </c>
      <c r="L2699" s="11">
        <v>2</v>
      </c>
      <c r="M2699" s="11" t="s">
        <v>44</v>
      </c>
    </row>
    <row r="2700" spans="1:13" x14ac:dyDescent="0.2">
      <c r="A2700" s="5">
        <v>45062</v>
      </c>
      <c r="B2700" s="6" t="s">
        <v>47</v>
      </c>
      <c r="C2700" s="7">
        <v>111.12</v>
      </c>
      <c r="D2700" s="7">
        <v>112.45</v>
      </c>
      <c r="E2700" s="7">
        <v>105.08</v>
      </c>
      <c r="F2700" s="7">
        <v>109.27</v>
      </c>
      <c r="G2700" s="8">
        <v>70867916</v>
      </c>
      <c r="H2700" s="9">
        <v>9.1429626893239999E-3</v>
      </c>
      <c r="I2700" s="9">
        <v>9.1014188365536007E-3</v>
      </c>
      <c r="J2700" s="6">
        <v>2023</v>
      </c>
      <c r="K2700" s="6">
        <v>5</v>
      </c>
      <c r="L2700" s="6">
        <v>2</v>
      </c>
      <c r="M2700" s="6" t="s">
        <v>40</v>
      </c>
    </row>
    <row r="2701" spans="1:13" x14ac:dyDescent="0.2">
      <c r="A2701" s="10">
        <v>45063</v>
      </c>
      <c r="B2701" s="11" t="s">
        <v>47</v>
      </c>
      <c r="C2701" s="12">
        <v>108.11</v>
      </c>
      <c r="D2701" s="12">
        <v>104.5</v>
      </c>
      <c r="E2701" s="12">
        <v>99.95</v>
      </c>
      <c r="F2701" s="12">
        <v>102.34</v>
      </c>
      <c r="G2701" s="13">
        <v>132679394</v>
      </c>
      <c r="H2701" s="14">
        <v>-6.3420884048686593E-2</v>
      </c>
      <c r="I2701" s="14">
        <v>-6.5521280205708105E-2</v>
      </c>
      <c r="J2701" s="11">
        <v>2023</v>
      </c>
      <c r="K2701" s="11">
        <v>5</v>
      </c>
      <c r="L2701" s="11">
        <v>2</v>
      </c>
      <c r="M2701" s="11" t="s">
        <v>41</v>
      </c>
    </row>
    <row r="2702" spans="1:13" x14ac:dyDescent="0.2">
      <c r="A2702" s="5">
        <v>45064</v>
      </c>
      <c r="B2702" s="6" t="s">
        <v>47</v>
      </c>
      <c r="C2702" s="7">
        <v>102.26</v>
      </c>
      <c r="D2702" s="7">
        <v>98.85</v>
      </c>
      <c r="E2702" s="7">
        <v>93.65</v>
      </c>
      <c r="F2702" s="7">
        <v>95.6</v>
      </c>
      <c r="G2702" s="8">
        <v>87866833</v>
      </c>
      <c r="H2702" s="9">
        <v>-6.5858901700214995E-2</v>
      </c>
      <c r="I2702" s="9">
        <v>-6.8127783319590199E-2</v>
      </c>
      <c r="J2702" s="6">
        <v>2023</v>
      </c>
      <c r="K2702" s="6">
        <v>5</v>
      </c>
      <c r="L2702" s="6">
        <v>2</v>
      </c>
      <c r="M2702" s="6" t="s">
        <v>42</v>
      </c>
    </row>
    <row r="2703" spans="1:13" x14ac:dyDescent="0.2">
      <c r="A2703" s="10">
        <v>45065</v>
      </c>
      <c r="B2703" s="11" t="s">
        <v>47</v>
      </c>
      <c r="C2703" s="12">
        <v>97.27</v>
      </c>
      <c r="D2703" s="12">
        <v>97.95</v>
      </c>
      <c r="E2703" s="12">
        <v>95.98</v>
      </c>
      <c r="F2703" s="12">
        <v>97.24</v>
      </c>
      <c r="G2703" s="13">
        <v>70150550</v>
      </c>
      <c r="H2703" s="14">
        <v>1.71548117154811E-2</v>
      </c>
      <c r="I2703" s="14">
        <v>1.7009329390566999E-2</v>
      </c>
      <c r="J2703" s="11">
        <v>2023</v>
      </c>
      <c r="K2703" s="11">
        <v>5</v>
      </c>
      <c r="L2703" s="11">
        <v>2</v>
      </c>
      <c r="M2703" s="11" t="s">
        <v>43</v>
      </c>
    </row>
    <row r="2704" spans="1:13" x14ac:dyDescent="0.2">
      <c r="A2704" s="5">
        <v>45068</v>
      </c>
      <c r="B2704" s="6" t="s">
        <v>47</v>
      </c>
      <c r="C2704" s="7">
        <v>97.98</v>
      </c>
      <c r="D2704" s="7">
        <v>97.02</v>
      </c>
      <c r="E2704" s="7">
        <v>91.47</v>
      </c>
      <c r="F2704" s="7">
        <v>94.01</v>
      </c>
      <c r="G2704" s="8">
        <v>158152781</v>
      </c>
      <c r="H2704" s="9">
        <v>-3.3216783216783098E-2</v>
      </c>
      <c r="I2704" s="9">
        <v>-3.3780989857463001E-2</v>
      </c>
      <c r="J2704" s="6">
        <v>2023</v>
      </c>
      <c r="K2704" s="6">
        <v>5</v>
      </c>
      <c r="L2704" s="6">
        <v>2</v>
      </c>
      <c r="M2704" s="6" t="s">
        <v>44</v>
      </c>
    </row>
    <row r="2705" spans="1:13" x14ac:dyDescent="0.2">
      <c r="A2705" s="10">
        <v>45069</v>
      </c>
      <c r="B2705" s="11" t="s">
        <v>47</v>
      </c>
      <c r="C2705" s="12">
        <v>96.87</v>
      </c>
      <c r="D2705" s="12">
        <v>96.98</v>
      </c>
      <c r="E2705" s="12">
        <v>93.99</v>
      </c>
      <c r="F2705" s="12">
        <v>95.13</v>
      </c>
      <c r="G2705" s="13">
        <v>114833927</v>
      </c>
      <c r="H2705" s="14">
        <v>1.19136262099774E-2</v>
      </c>
      <c r="I2705" s="14">
        <v>1.1843217627905901E-2</v>
      </c>
      <c r="J2705" s="11">
        <v>2023</v>
      </c>
      <c r="K2705" s="11">
        <v>5</v>
      </c>
      <c r="L2705" s="11">
        <v>2</v>
      </c>
      <c r="M2705" s="11" t="s">
        <v>40</v>
      </c>
    </row>
    <row r="2706" spans="1:13" x14ac:dyDescent="0.2">
      <c r="A2706" s="5">
        <v>45070</v>
      </c>
      <c r="B2706" s="6" t="s">
        <v>47</v>
      </c>
      <c r="C2706" s="7">
        <v>94.28</v>
      </c>
      <c r="D2706" s="7">
        <v>100.16</v>
      </c>
      <c r="E2706" s="7">
        <v>96.21</v>
      </c>
      <c r="F2706" s="7">
        <v>98.18</v>
      </c>
      <c r="G2706" s="8">
        <v>89177595</v>
      </c>
      <c r="H2706" s="9">
        <v>3.2061389677283801E-2</v>
      </c>
      <c r="I2706" s="9">
        <v>3.1558151411540898E-2</v>
      </c>
      <c r="J2706" s="6">
        <v>2023</v>
      </c>
      <c r="K2706" s="6">
        <v>5</v>
      </c>
      <c r="L2706" s="6">
        <v>2</v>
      </c>
      <c r="M2706" s="6" t="s">
        <v>41</v>
      </c>
    </row>
    <row r="2707" spans="1:13" x14ac:dyDescent="0.2">
      <c r="A2707" s="10">
        <v>45071</v>
      </c>
      <c r="B2707" s="11" t="s">
        <v>47</v>
      </c>
      <c r="C2707" s="12">
        <v>96.99</v>
      </c>
      <c r="D2707" s="12">
        <v>94.64</v>
      </c>
      <c r="E2707" s="12">
        <v>92.27</v>
      </c>
      <c r="F2707" s="12">
        <v>93.16</v>
      </c>
      <c r="G2707" s="13">
        <v>70911862</v>
      </c>
      <c r="H2707" s="14">
        <v>-5.1130576492157298E-2</v>
      </c>
      <c r="I2707" s="14">
        <v>-5.2484083613766198E-2</v>
      </c>
      <c r="J2707" s="11">
        <v>2023</v>
      </c>
      <c r="K2707" s="11">
        <v>5</v>
      </c>
      <c r="L2707" s="11">
        <v>2</v>
      </c>
      <c r="M2707" s="11" t="s">
        <v>42</v>
      </c>
    </row>
    <row r="2708" spans="1:13" x14ac:dyDescent="0.2">
      <c r="A2708" s="5">
        <v>45072</v>
      </c>
      <c r="B2708" s="6" t="s">
        <v>47</v>
      </c>
      <c r="C2708" s="7">
        <v>94.56</v>
      </c>
      <c r="D2708" s="7">
        <v>91.27</v>
      </c>
      <c r="E2708" s="7">
        <v>83.67</v>
      </c>
      <c r="F2708" s="7">
        <v>87.89</v>
      </c>
      <c r="G2708" s="8">
        <v>184821806</v>
      </c>
      <c r="H2708" s="9">
        <v>-5.6569343065693299E-2</v>
      </c>
      <c r="I2708" s="9">
        <v>-5.8232412439586302E-2</v>
      </c>
      <c r="J2708" s="6">
        <v>2023</v>
      </c>
      <c r="K2708" s="6">
        <v>5</v>
      </c>
      <c r="L2708" s="6">
        <v>2</v>
      </c>
      <c r="M2708" s="6" t="s">
        <v>43</v>
      </c>
    </row>
    <row r="2709" spans="1:13" x14ac:dyDescent="0.2">
      <c r="A2709" s="10">
        <v>45075</v>
      </c>
      <c r="B2709" s="11" t="s">
        <v>47</v>
      </c>
      <c r="C2709" s="12">
        <v>86.6</v>
      </c>
      <c r="D2709" s="12">
        <v>96.5</v>
      </c>
      <c r="E2709" s="12">
        <v>89.43</v>
      </c>
      <c r="F2709" s="12">
        <v>94.09</v>
      </c>
      <c r="G2709" s="13">
        <v>99269129</v>
      </c>
      <c r="H2709" s="14">
        <v>7.0542723859369605E-2</v>
      </c>
      <c r="I2709" s="14">
        <v>6.8165738442120399E-2</v>
      </c>
      <c r="J2709" s="11">
        <v>2023</v>
      </c>
      <c r="K2709" s="11">
        <v>5</v>
      </c>
      <c r="L2709" s="11">
        <v>2</v>
      </c>
      <c r="M2709" s="11" t="s">
        <v>44</v>
      </c>
    </row>
    <row r="2710" spans="1:13" x14ac:dyDescent="0.2">
      <c r="A2710" s="5">
        <v>45076</v>
      </c>
      <c r="B2710" s="6" t="s">
        <v>47</v>
      </c>
      <c r="C2710" s="7">
        <v>93.86</v>
      </c>
      <c r="D2710" s="7">
        <v>97.98</v>
      </c>
      <c r="E2710" s="7">
        <v>91.12</v>
      </c>
      <c r="F2710" s="7">
        <v>95.41</v>
      </c>
      <c r="G2710" s="8">
        <v>152074206</v>
      </c>
      <c r="H2710" s="9">
        <v>1.40291210543095E-2</v>
      </c>
      <c r="I2710" s="9">
        <v>1.3931623745080101E-2</v>
      </c>
      <c r="J2710" s="6">
        <v>2023</v>
      </c>
      <c r="K2710" s="6">
        <v>5</v>
      </c>
      <c r="L2710" s="6">
        <v>2</v>
      </c>
      <c r="M2710" s="6" t="s">
        <v>40</v>
      </c>
    </row>
    <row r="2711" spans="1:13" x14ac:dyDescent="0.2">
      <c r="A2711" s="10">
        <v>45077</v>
      </c>
      <c r="B2711" s="11" t="s">
        <v>47</v>
      </c>
      <c r="C2711" s="12">
        <v>95.33</v>
      </c>
      <c r="D2711" s="12">
        <v>95.15</v>
      </c>
      <c r="E2711" s="12">
        <v>92.99</v>
      </c>
      <c r="F2711" s="12">
        <v>93.74</v>
      </c>
      <c r="G2711" s="13">
        <v>130746488</v>
      </c>
      <c r="H2711" s="14">
        <v>-1.7503406351535401E-2</v>
      </c>
      <c r="I2711" s="14">
        <v>-1.76584022691944E-2</v>
      </c>
      <c r="J2711" s="11">
        <v>2023</v>
      </c>
      <c r="K2711" s="11">
        <v>5</v>
      </c>
      <c r="L2711" s="11">
        <v>2</v>
      </c>
      <c r="M2711" s="11" t="s">
        <v>41</v>
      </c>
    </row>
    <row r="2712" spans="1:13" x14ac:dyDescent="0.2">
      <c r="A2712" s="5">
        <v>45078</v>
      </c>
      <c r="B2712" s="6" t="s">
        <v>47</v>
      </c>
      <c r="C2712" s="7">
        <v>94.94</v>
      </c>
      <c r="D2712" s="7">
        <v>93.3</v>
      </c>
      <c r="E2712" s="7">
        <v>85.34</v>
      </c>
      <c r="F2712" s="7">
        <v>90.19</v>
      </c>
      <c r="G2712" s="8">
        <v>85532781</v>
      </c>
      <c r="H2712" s="9">
        <v>-3.7870706208662099E-2</v>
      </c>
      <c r="I2712" s="9">
        <v>-3.8606436316943098E-2</v>
      </c>
      <c r="J2712" s="6">
        <v>2023</v>
      </c>
      <c r="K2712" s="6">
        <v>6</v>
      </c>
      <c r="L2712" s="6">
        <v>2</v>
      </c>
      <c r="M2712" s="6" t="s">
        <v>42</v>
      </c>
    </row>
    <row r="2713" spans="1:13" x14ac:dyDescent="0.2">
      <c r="A2713" s="10">
        <v>45079</v>
      </c>
      <c r="B2713" s="11" t="s">
        <v>47</v>
      </c>
      <c r="C2713" s="12">
        <v>90.87</v>
      </c>
      <c r="D2713" s="12">
        <v>90.02</v>
      </c>
      <c r="E2713" s="12">
        <v>86.4</v>
      </c>
      <c r="F2713" s="12">
        <v>88.28</v>
      </c>
      <c r="G2713" s="13">
        <v>85737289</v>
      </c>
      <c r="H2713" s="14">
        <v>-2.1177514136822201E-2</v>
      </c>
      <c r="I2713" s="14">
        <v>-2.1404974789081099E-2</v>
      </c>
      <c r="J2713" s="11">
        <v>2023</v>
      </c>
      <c r="K2713" s="11">
        <v>6</v>
      </c>
      <c r="L2713" s="11">
        <v>2</v>
      </c>
      <c r="M2713" s="11" t="s">
        <v>43</v>
      </c>
    </row>
    <row r="2714" spans="1:13" x14ac:dyDescent="0.2">
      <c r="A2714" s="5">
        <v>45082</v>
      </c>
      <c r="B2714" s="6" t="s">
        <v>47</v>
      </c>
      <c r="C2714" s="7">
        <v>88.78</v>
      </c>
      <c r="D2714" s="7">
        <v>85.87</v>
      </c>
      <c r="E2714" s="7">
        <v>82.61</v>
      </c>
      <c r="F2714" s="7">
        <v>84.04</v>
      </c>
      <c r="G2714" s="8">
        <v>154325599</v>
      </c>
      <c r="H2714" s="9">
        <v>-4.8028998640688603E-2</v>
      </c>
      <c r="I2714" s="9">
        <v>-4.9220705411735899E-2</v>
      </c>
      <c r="J2714" s="6">
        <v>2023</v>
      </c>
      <c r="K2714" s="6">
        <v>6</v>
      </c>
      <c r="L2714" s="6">
        <v>2</v>
      </c>
      <c r="M2714" s="6" t="s">
        <v>44</v>
      </c>
    </row>
    <row r="2715" spans="1:13" x14ac:dyDescent="0.2">
      <c r="A2715" s="10">
        <v>45083</v>
      </c>
      <c r="B2715" s="11" t="s">
        <v>47</v>
      </c>
      <c r="C2715" s="12">
        <v>83.63</v>
      </c>
      <c r="D2715" s="12">
        <v>89.08</v>
      </c>
      <c r="E2715" s="12">
        <v>85.54</v>
      </c>
      <c r="F2715" s="12">
        <v>87.1</v>
      </c>
      <c r="G2715" s="13">
        <v>155077561</v>
      </c>
      <c r="H2715" s="14">
        <v>3.6411232746311001E-2</v>
      </c>
      <c r="I2715" s="14">
        <v>3.5764007881657199E-2</v>
      </c>
      <c r="J2715" s="11">
        <v>2023</v>
      </c>
      <c r="K2715" s="11">
        <v>6</v>
      </c>
      <c r="L2715" s="11">
        <v>2</v>
      </c>
      <c r="M2715" s="11" t="s">
        <v>40</v>
      </c>
    </row>
    <row r="2716" spans="1:13" x14ac:dyDescent="0.2">
      <c r="A2716" s="5">
        <v>45084</v>
      </c>
      <c r="B2716" s="6" t="s">
        <v>47</v>
      </c>
      <c r="C2716" s="7">
        <v>88.4</v>
      </c>
      <c r="D2716" s="7">
        <v>86.19</v>
      </c>
      <c r="E2716" s="7">
        <v>82.58</v>
      </c>
      <c r="F2716" s="7">
        <v>84.34</v>
      </c>
      <c r="G2716" s="8">
        <v>56945541</v>
      </c>
      <c r="H2716" s="9">
        <v>-3.1687715269804698E-2</v>
      </c>
      <c r="I2716" s="9">
        <v>-3.2200635540043203E-2</v>
      </c>
      <c r="J2716" s="6">
        <v>2023</v>
      </c>
      <c r="K2716" s="6">
        <v>6</v>
      </c>
      <c r="L2716" s="6">
        <v>2</v>
      </c>
      <c r="M2716" s="6" t="s">
        <v>41</v>
      </c>
    </row>
    <row r="2717" spans="1:13" x14ac:dyDescent="0.2">
      <c r="A2717" s="10">
        <v>45085</v>
      </c>
      <c r="B2717" s="11" t="s">
        <v>47</v>
      </c>
      <c r="C2717" s="12">
        <v>88.51</v>
      </c>
      <c r="D2717" s="12">
        <v>91.21</v>
      </c>
      <c r="E2717" s="12">
        <v>86.68</v>
      </c>
      <c r="F2717" s="12">
        <v>88.16</v>
      </c>
      <c r="G2717" s="13">
        <v>117931537</v>
      </c>
      <c r="H2717" s="14">
        <v>4.5292862224330002E-2</v>
      </c>
      <c r="I2717" s="14">
        <v>4.42970970861905E-2</v>
      </c>
      <c r="J2717" s="11">
        <v>2023</v>
      </c>
      <c r="K2717" s="11">
        <v>6</v>
      </c>
      <c r="L2717" s="11">
        <v>2</v>
      </c>
      <c r="M2717" s="11" t="s">
        <v>42</v>
      </c>
    </row>
    <row r="2718" spans="1:13" x14ac:dyDescent="0.2">
      <c r="A2718" s="5">
        <v>45086</v>
      </c>
      <c r="B2718" s="6" t="s">
        <v>47</v>
      </c>
      <c r="C2718" s="7">
        <v>88.91</v>
      </c>
      <c r="D2718" s="7">
        <v>88.37</v>
      </c>
      <c r="E2718" s="7">
        <v>85.16</v>
      </c>
      <c r="F2718" s="7">
        <v>86.69</v>
      </c>
      <c r="G2718" s="8">
        <v>96428880</v>
      </c>
      <c r="H2718" s="9">
        <v>-1.6674228675136099E-2</v>
      </c>
      <c r="I2718" s="9">
        <v>-1.68148085240553E-2</v>
      </c>
      <c r="J2718" s="6">
        <v>2023</v>
      </c>
      <c r="K2718" s="6">
        <v>6</v>
      </c>
      <c r="L2718" s="6">
        <v>2</v>
      </c>
      <c r="M2718" s="6" t="s">
        <v>43</v>
      </c>
    </row>
    <row r="2719" spans="1:13" x14ac:dyDescent="0.2">
      <c r="A2719" s="10">
        <v>45089</v>
      </c>
      <c r="B2719" s="11" t="s">
        <v>47</v>
      </c>
      <c r="C2719" s="12">
        <v>86.79</v>
      </c>
      <c r="D2719" s="12">
        <v>84.8</v>
      </c>
      <c r="E2719" s="12">
        <v>80.83</v>
      </c>
      <c r="F2719" s="12">
        <v>83.03</v>
      </c>
      <c r="G2719" s="13">
        <v>73344919</v>
      </c>
      <c r="H2719" s="14">
        <v>-4.2219402468566099E-2</v>
      </c>
      <c r="I2719" s="14">
        <v>-4.3136548606609697E-2</v>
      </c>
      <c r="J2719" s="11">
        <v>2023</v>
      </c>
      <c r="K2719" s="11">
        <v>6</v>
      </c>
      <c r="L2719" s="11">
        <v>2</v>
      </c>
      <c r="M2719" s="11" t="s">
        <v>44</v>
      </c>
    </row>
    <row r="2720" spans="1:13" x14ac:dyDescent="0.2">
      <c r="A2720" s="5">
        <v>45090</v>
      </c>
      <c r="B2720" s="6" t="s">
        <v>47</v>
      </c>
      <c r="C2720" s="7">
        <v>81.7</v>
      </c>
      <c r="D2720" s="7">
        <v>83.82</v>
      </c>
      <c r="E2720" s="7">
        <v>79.69</v>
      </c>
      <c r="F2720" s="7">
        <v>81.55</v>
      </c>
      <c r="G2720" s="8">
        <v>108168912</v>
      </c>
      <c r="H2720" s="9">
        <v>-1.7824882572564201E-2</v>
      </c>
      <c r="I2720" s="9">
        <v>-1.7985659206916398E-2</v>
      </c>
      <c r="J2720" s="6">
        <v>2023</v>
      </c>
      <c r="K2720" s="6">
        <v>6</v>
      </c>
      <c r="L2720" s="6">
        <v>2</v>
      </c>
      <c r="M2720" s="6" t="s">
        <v>40</v>
      </c>
    </row>
    <row r="2721" spans="1:13" x14ac:dyDescent="0.2">
      <c r="A2721" s="10">
        <v>45091</v>
      </c>
      <c r="B2721" s="11" t="s">
        <v>47</v>
      </c>
      <c r="C2721" s="12">
        <v>80.91</v>
      </c>
      <c r="D2721" s="12">
        <v>75.59</v>
      </c>
      <c r="E2721" s="12">
        <v>70.7</v>
      </c>
      <c r="F2721" s="12">
        <v>73.209999999999994</v>
      </c>
      <c r="G2721" s="13">
        <v>66705749</v>
      </c>
      <c r="H2721" s="14">
        <v>-0.1022685469037401</v>
      </c>
      <c r="I2721" s="14">
        <v>-0.1078843054084716</v>
      </c>
      <c r="J2721" s="11">
        <v>2023</v>
      </c>
      <c r="K2721" s="11">
        <v>6</v>
      </c>
      <c r="L2721" s="11">
        <v>2</v>
      </c>
      <c r="M2721" s="11" t="s">
        <v>41</v>
      </c>
    </row>
    <row r="2722" spans="1:13" x14ac:dyDescent="0.2">
      <c r="A2722" s="5">
        <v>45092</v>
      </c>
      <c r="B2722" s="6" t="s">
        <v>47</v>
      </c>
      <c r="C2722" s="7">
        <v>73.02</v>
      </c>
      <c r="D2722" s="7">
        <v>74.959999999999994</v>
      </c>
      <c r="E2722" s="7">
        <v>70.459999999999994</v>
      </c>
      <c r="F2722" s="7">
        <v>72.819999999999993</v>
      </c>
      <c r="G2722" s="8">
        <v>86941334</v>
      </c>
      <c r="H2722" s="9">
        <v>-5.3271411009423999E-3</v>
      </c>
      <c r="I2722" s="9">
        <v>-5.3413809112638003E-3</v>
      </c>
      <c r="J2722" s="6">
        <v>2023</v>
      </c>
      <c r="K2722" s="6">
        <v>6</v>
      </c>
      <c r="L2722" s="6">
        <v>2</v>
      </c>
      <c r="M2722" s="6" t="s">
        <v>42</v>
      </c>
    </row>
    <row r="2723" spans="1:13" x14ac:dyDescent="0.2">
      <c r="A2723" s="10">
        <v>45093</v>
      </c>
      <c r="B2723" s="11" t="s">
        <v>47</v>
      </c>
      <c r="C2723" s="12">
        <v>72.34</v>
      </c>
      <c r="D2723" s="12">
        <v>73.73</v>
      </c>
      <c r="E2723" s="12">
        <v>69.83</v>
      </c>
      <c r="F2723" s="12">
        <v>72.28</v>
      </c>
      <c r="G2723" s="13">
        <v>78698812</v>
      </c>
      <c r="H2723" s="14">
        <v>-7.4155451798955004E-3</v>
      </c>
      <c r="I2723" s="14">
        <v>-7.4431770232594998E-3</v>
      </c>
      <c r="J2723" s="11">
        <v>2023</v>
      </c>
      <c r="K2723" s="11">
        <v>6</v>
      </c>
      <c r="L2723" s="11">
        <v>2</v>
      </c>
      <c r="M2723" s="11" t="s">
        <v>43</v>
      </c>
    </row>
    <row r="2724" spans="1:13" x14ac:dyDescent="0.2">
      <c r="A2724" s="5">
        <v>45096</v>
      </c>
      <c r="B2724" s="6" t="s">
        <v>47</v>
      </c>
      <c r="C2724" s="7">
        <v>72.27</v>
      </c>
      <c r="D2724" s="7">
        <v>75.77</v>
      </c>
      <c r="E2724" s="7">
        <v>73.22</v>
      </c>
      <c r="F2724" s="7">
        <v>74.73</v>
      </c>
      <c r="G2724" s="8">
        <v>86076187</v>
      </c>
      <c r="H2724" s="9">
        <v>3.3895960154953102E-2</v>
      </c>
      <c r="I2724" s="9">
        <v>3.3334152218171098E-2</v>
      </c>
      <c r="J2724" s="6">
        <v>2023</v>
      </c>
      <c r="K2724" s="6">
        <v>6</v>
      </c>
      <c r="L2724" s="6">
        <v>2</v>
      </c>
      <c r="M2724" s="6" t="s">
        <v>44</v>
      </c>
    </row>
    <row r="2725" spans="1:13" x14ac:dyDescent="0.2">
      <c r="A2725" s="10">
        <v>45097</v>
      </c>
      <c r="B2725" s="11" t="s">
        <v>47</v>
      </c>
      <c r="C2725" s="12">
        <v>76.36</v>
      </c>
      <c r="D2725" s="12">
        <v>71.37</v>
      </c>
      <c r="E2725" s="12">
        <v>66.03</v>
      </c>
      <c r="F2725" s="12">
        <v>69.150000000000006</v>
      </c>
      <c r="G2725" s="13">
        <v>97878473</v>
      </c>
      <c r="H2725" s="14">
        <v>-7.4668807707747795E-2</v>
      </c>
      <c r="I2725" s="14">
        <v>-7.7603559831431496E-2</v>
      </c>
      <c r="J2725" s="11">
        <v>2023</v>
      </c>
      <c r="K2725" s="11">
        <v>6</v>
      </c>
      <c r="L2725" s="11">
        <v>2</v>
      </c>
      <c r="M2725" s="11" t="s">
        <v>40</v>
      </c>
    </row>
    <row r="2726" spans="1:13" x14ac:dyDescent="0.2">
      <c r="A2726" s="5">
        <v>45098</v>
      </c>
      <c r="B2726" s="6" t="s">
        <v>47</v>
      </c>
      <c r="C2726" s="7">
        <v>70.209999999999994</v>
      </c>
      <c r="D2726" s="7">
        <v>73</v>
      </c>
      <c r="E2726" s="7">
        <v>71.58</v>
      </c>
      <c r="F2726" s="7">
        <v>72.48</v>
      </c>
      <c r="G2726" s="8">
        <v>73736666</v>
      </c>
      <c r="H2726" s="9">
        <v>4.8156182212581299E-2</v>
      </c>
      <c r="I2726" s="9">
        <v>4.7032603623956601E-2</v>
      </c>
      <c r="J2726" s="6">
        <v>2023</v>
      </c>
      <c r="K2726" s="6">
        <v>6</v>
      </c>
      <c r="L2726" s="6">
        <v>2</v>
      </c>
      <c r="M2726" s="6" t="s">
        <v>41</v>
      </c>
    </row>
    <row r="2727" spans="1:13" x14ac:dyDescent="0.2">
      <c r="A2727" s="10">
        <v>45099</v>
      </c>
      <c r="B2727" s="11" t="s">
        <v>47</v>
      </c>
      <c r="C2727" s="12">
        <v>72.34</v>
      </c>
      <c r="D2727" s="12">
        <v>76.05</v>
      </c>
      <c r="E2727" s="12">
        <v>73.459999999999994</v>
      </c>
      <c r="F2727" s="12">
        <v>74.930000000000007</v>
      </c>
      <c r="G2727" s="13">
        <v>160312317</v>
      </c>
      <c r="H2727" s="14">
        <v>3.3802428256070702E-2</v>
      </c>
      <c r="I2727" s="14">
        <v>3.3243682641495499E-2</v>
      </c>
      <c r="J2727" s="11">
        <v>2023</v>
      </c>
      <c r="K2727" s="11">
        <v>6</v>
      </c>
      <c r="L2727" s="11">
        <v>2</v>
      </c>
      <c r="M2727" s="11" t="s">
        <v>42</v>
      </c>
    </row>
    <row r="2728" spans="1:13" x14ac:dyDescent="0.2">
      <c r="A2728" s="5">
        <v>45100</v>
      </c>
      <c r="B2728" s="6" t="s">
        <v>47</v>
      </c>
      <c r="C2728" s="7">
        <v>73.81</v>
      </c>
      <c r="D2728" s="7">
        <v>79.97</v>
      </c>
      <c r="E2728" s="7">
        <v>77.81</v>
      </c>
      <c r="F2728" s="7">
        <v>78.83</v>
      </c>
      <c r="G2728" s="8">
        <v>115949546</v>
      </c>
      <c r="H2728" s="9">
        <v>5.2048578673428297E-2</v>
      </c>
      <c r="I2728" s="9">
        <v>5.0739290695597301E-2</v>
      </c>
      <c r="J2728" s="6">
        <v>2023</v>
      </c>
      <c r="K2728" s="6">
        <v>6</v>
      </c>
      <c r="L2728" s="6">
        <v>2</v>
      </c>
      <c r="M2728" s="6" t="s">
        <v>43</v>
      </c>
    </row>
    <row r="2729" spans="1:13" x14ac:dyDescent="0.2">
      <c r="A2729" s="10">
        <v>45103</v>
      </c>
      <c r="B2729" s="11" t="s">
        <v>47</v>
      </c>
      <c r="C2729" s="12">
        <v>80.13</v>
      </c>
      <c r="D2729" s="12">
        <v>81.2</v>
      </c>
      <c r="E2729" s="12">
        <v>76.12</v>
      </c>
      <c r="F2729" s="12">
        <v>78.63</v>
      </c>
      <c r="G2729" s="13">
        <v>171321017</v>
      </c>
      <c r="H2729" s="14">
        <v>-2.537105163009E-3</v>
      </c>
      <c r="I2729" s="14">
        <v>-2.5403290683921999E-3</v>
      </c>
      <c r="J2729" s="11">
        <v>2023</v>
      </c>
      <c r="K2729" s="11">
        <v>6</v>
      </c>
      <c r="L2729" s="11">
        <v>2</v>
      </c>
      <c r="M2729" s="11" t="s">
        <v>44</v>
      </c>
    </row>
    <row r="2730" spans="1:13" x14ac:dyDescent="0.2">
      <c r="A2730" s="5">
        <v>45104</v>
      </c>
      <c r="B2730" s="6" t="s">
        <v>47</v>
      </c>
      <c r="C2730" s="7">
        <v>78.58</v>
      </c>
      <c r="D2730" s="7">
        <v>84.12</v>
      </c>
      <c r="E2730" s="7">
        <v>80.78</v>
      </c>
      <c r="F2730" s="7">
        <v>81.93</v>
      </c>
      <c r="G2730" s="8">
        <v>95311092</v>
      </c>
      <c r="H2730" s="9">
        <v>4.19687142312095E-2</v>
      </c>
      <c r="I2730" s="9">
        <v>4.1111918150298701E-2</v>
      </c>
      <c r="J2730" s="6">
        <v>2023</v>
      </c>
      <c r="K2730" s="6">
        <v>6</v>
      </c>
      <c r="L2730" s="6">
        <v>2</v>
      </c>
      <c r="M2730" s="6" t="s">
        <v>40</v>
      </c>
    </row>
    <row r="2731" spans="1:13" x14ac:dyDescent="0.2">
      <c r="A2731" s="10">
        <v>45105</v>
      </c>
      <c r="B2731" s="11" t="s">
        <v>47</v>
      </c>
      <c r="C2731" s="12">
        <v>80.19</v>
      </c>
      <c r="D2731" s="12">
        <v>79.510000000000005</v>
      </c>
      <c r="E2731" s="12">
        <v>74.400000000000006</v>
      </c>
      <c r="F2731" s="12">
        <v>77.099999999999994</v>
      </c>
      <c r="G2731" s="13">
        <v>84820155</v>
      </c>
      <c r="H2731" s="14">
        <v>-5.8952764555108103E-2</v>
      </c>
      <c r="I2731" s="14">
        <v>-6.07619435844396E-2</v>
      </c>
      <c r="J2731" s="11">
        <v>2023</v>
      </c>
      <c r="K2731" s="11">
        <v>6</v>
      </c>
      <c r="L2731" s="11">
        <v>2</v>
      </c>
      <c r="M2731" s="11" t="s">
        <v>41</v>
      </c>
    </row>
    <row r="2732" spans="1:13" x14ac:dyDescent="0.2">
      <c r="A2732" s="5">
        <v>45106</v>
      </c>
      <c r="B2732" s="6" t="s">
        <v>47</v>
      </c>
      <c r="C2732" s="7">
        <v>77.78</v>
      </c>
      <c r="D2732" s="7">
        <v>81.48</v>
      </c>
      <c r="E2732" s="7">
        <v>77.41</v>
      </c>
      <c r="F2732" s="7">
        <v>79.349999999999994</v>
      </c>
      <c r="G2732" s="8">
        <v>169473211</v>
      </c>
      <c r="H2732" s="9">
        <v>2.9182879377431799E-2</v>
      </c>
      <c r="I2732" s="9">
        <v>2.8765166403134101E-2</v>
      </c>
      <c r="J2732" s="6">
        <v>2023</v>
      </c>
      <c r="K2732" s="6">
        <v>6</v>
      </c>
      <c r="L2732" s="6">
        <v>2</v>
      </c>
      <c r="M2732" s="6" t="s">
        <v>42</v>
      </c>
    </row>
    <row r="2733" spans="1:13" x14ac:dyDescent="0.2">
      <c r="A2733" s="10">
        <v>45107</v>
      </c>
      <c r="B2733" s="11" t="s">
        <v>47</v>
      </c>
      <c r="C2733" s="12">
        <v>80.349999999999994</v>
      </c>
      <c r="D2733" s="12">
        <v>79.150000000000006</v>
      </c>
      <c r="E2733" s="12">
        <v>74.97</v>
      </c>
      <c r="F2733" s="12">
        <v>76.849999999999994</v>
      </c>
      <c r="G2733" s="13">
        <v>84078615</v>
      </c>
      <c r="H2733" s="14">
        <v>-3.1505986137366097E-2</v>
      </c>
      <c r="I2733" s="14">
        <v>-3.2012976987813198E-2</v>
      </c>
      <c r="J2733" s="11">
        <v>2023</v>
      </c>
      <c r="K2733" s="11">
        <v>6</v>
      </c>
      <c r="L2733" s="11">
        <v>2</v>
      </c>
      <c r="M2733" s="11" t="s">
        <v>43</v>
      </c>
    </row>
    <row r="2734" spans="1:13" x14ac:dyDescent="0.2">
      <c r="A2734" s="5">
        <v>45110</v>
      </c>
      <c r="B2734" s="6" t="s">
        <v>47</v>
      </c>
      <c r="C2734" s="7">
        <v>74.56</v>
      </c>
      <c r="D2734" s="7">
        <v>72.98</v>
      </c>
      <c r="E2734" s="7">
        <v>69.53</v>
      </c>
      <c r="F2734" s="7">
        <v>71.790000000000006</v>
      </c>
      <c r="G2734" s="8">
        <v>94791768</v>
      </c>
      <c r="H2734" s="9">
        <v>-6.5842550422901602E-2</v>
      </c>
      <c r="I2734" s="9">
        <v>-6.81102793962131E-2</v>
      </c>
      <c r="J2734" s="6">
        <v>2023</v>
      </c>
      <c r="K2734" s="6">
        <v>7</v>
      </c>
      <c r="L2734" s="6">
        <v>3</v>
      </c>
      <c r="M2734" s="6" t="s">
        <v>44</v>
      </c>
    </row>
    <row r="2735" spans="1:13" x14ac:dyDescent="0.2">
      <c r="A2735" s="10">
        <v>45111</v>
      </c>
      <c r="B2735" s="11" t="s">
        <v>47</v>
      </c>
      <c r="C2735" s="12">
        <v>71.069999999999993</v>
      </c>
      <c r="D2735" s="12">
        <v>69.64</v>
      </c>
      <c r="E2735" s="12">
        <v>67.63</v>
      </c>
      <c r="F2735" s="12">
        <v>68.53</v>
      </c>
      <c r="G2735" s="13">
        <v>124112003</v>
      </c>
      <c r="H2735" s="14">
        <v>-4.5410224265217999E-2</v>
      </c>
      <c r="I2735" s="14">
        <v>-4.6473584990659303E-2</v>
      </c>
      <c r="J2735" s="11">
        <v>2023</v>
      </c>
      <c r="K2735" s="11">
        <v>7</v>
      </c>
      <c r="L2735" s="11">
        <v>3</v>
      </c>
      <c r="M2735" s="11" t="s">
        <v>40</v>
      </c>
    </row>
    <row r="2736" spans="1:13" x14ac:dyDescent="0.2">
      <c r="A2736" s="5">
        <v>45112</v>
      </c>
      <c r="B2736" s="6" t="s">
        <v>47</v>
      </c>
      <c r="C2736" s="7">
        <v>68.44</v>
      </c>
      <c r="D2736" s="7">
        <v>69.5</v>
      </c>
      <c r="E2736" s="7">
        <v>67.09</v>
      </c>
      <c r="F2736" s="7">
        <v>68.52</v>
      </c>
      <c r="G2736" s="8">
        <v>68982472</v>
      </c>
      <c r="H2736" s="9">
        <v>-1.4592149423620001E-4</v>
      </c>
      <c r="I2736" s="9">
        <v>-1.459321418132E-4</v>
      </c>
      <c r="J2736" s="6">
        <v>2023</v>
      </c>
      <c r="K2736" s="6">
        <v>7</v>
      </c>
      <c r="L2736" s="6">
        <v>3</v>
      </c>
      <c r="M2736" s="6" t="s">
        <v>41</v>
      </c>
    </row>
    <row r="2737" spans="1:13" x14ac:dyDescent="0.2">
      <c r="A2737" s="10">
        <v>45113</v>
      </c>
      <c r="B2737" s="11" t="s">
        <v>47</v>
      </c>
      <c r="C2737" s="12">
        <v>69.14</v>
      </c>
      <c r="D2737" s="12">
        <v>68.349999999999994</v>
      </c>
      <c r="E2737" s="12">
        <v>65</v>
      </c>
      <c r="F2737" s="12">
        <v>66.22</v>
      </c>
      <c r="G2737" s="13">
        <v>123786535</v>
      </c>
      <c r="H2737" s="14">
        <v>-3.3566841798015098E-2</v>
      </c>
      <c r="I2737" s="14">
        <v>-3.4143141336818901E-2</v>
      </c>
      <c r="J2737" s="11">
        <v>2023</v>
      </c>
      <c r="K2737" s="11">
        <v>7</v>
      </c>
      <c r="L2737" s="11">
        <v>3</v>
      </c>
      <c r="M2737" s="11" t="s">
        <v>42</v>
      </c>
    </row>
    <row r="2738" spans="1:13" x14ac:dyDescent="0.2">
      <c r="A2738" s="5">
        <v>45114</v>
      </c>
      <c r="B2738" s="6" t="s">
        <v>47</v>
      </c>
      <c r="C2738" s="7">
        <v>65.8</v>
      </c>
      <c r="D2738" s="7">
        <v>69.45</v>
      </c>
      <c r="E2738" s="7">
        <v>66.040000000000006</v>
      </c>
      <c r="F2738" s="7">
        <v>67.209999999999994</v>
      </c>
      <c r="G2738" s="8">
        <v>119125112</v>
      </c>
      <c r="H2738" s="9">
        <v>1.49501661129567E-2</v>
      </c>
      <c r="I2738" s="9">
        <v>1.48395138627742E-2</v>
      </c>
      <c r="J2738" s="6">
        <v>2023</v>
      </c>
      <c r="K2738" s="6">
        <v>7</v>
      </c>
      <c r="L2738" s="6">
        <v>3</v>
      </c>
      <c r="M2738" s="6" t="s">
        <v>43</v>
      </c>
    </row>
    <row r="2739" spans="1:13" x14ac:dyDescent="0.2">
      <c r="A2739" s="10">
        <v>45117</v>
      </c>
      <c r="B2739" s="11" t="s">
        <v>47</v>
      </c>
      <c r="C2739" s="12">
        <v>66.53</v>
      </c>
      <c r="D2739" s="12">
        <v>63.07</v>
      </c>
      <c r="E2739" s="12">
        <v>61.7</v>
      </c>
      <c r="F2739" s="12">
        <v>62.39</v>
      </c>
      <c r="G2739" s="13">
        <v>146345136</v>
      </c>
      <c r="H2739" s="14">
        <v>-7.1715518524029007E-2</v>
      </c>
      <c r="I2739" s="14">
        <v>-7.4417039859179301E-2</v>
      </c>
      <c r="J2739" s="11">
        <v>2023</v>
      </c>
      <c r="K2739" s="11">
        <v>7</v>
      </c>
      <c r="L2739" s="11">
        <v>3</v>
      </c>
      <c r="M2739" s="11" t="s">
        <v>44</v>
      </c>
    </row>
    <row r="2740" spans="1:13" x14ac:dyDescent="0.2">
      <c r="A2740" s="5">
        <v>45118</v>
      </c>
      <c r="B2740" s="6" t="s">
        <v>47</v>
      </c>
      <c r="C2740" s="7">
        <v>62.95</v>
      </c>
      <c r="D2740" s="7">
        <v>59.06</v>
      </c>
      <c r="E2740" s="7">
        <v>55.46</v>
      </c>
      <c r="F2740" s="7">
        <v>57.16</v>
      </c>
      <c r="G2740" s="8">
        <v>130605788</v>
      </c>
      <c r="H2740" s="9">
        <v>-8.3827536464176997E-2</v>
      </c>
      <c r="I2740" s="9">
        <v>-8.7550653061028397E-2</v>
      </c>
      <c r="J2740" s="6">
        <v>2023</v>
      </c>
      <c r="K2740" s="6">
        <v>7</v>
      </c>
      <c r="L2740" s="6">
        <v>3</v>
      </c>
      <c r="M2740" s="6" t="s">
        <v>40</v>
      </c>
    </row>
    <row r="2741" spans="1:13" x14ac:dyDescent="0.2">
      <c r="A2741" s="10">
        <v>45119</v>
      </c>
      <c r="B2741" s="11" t="s">
        <v>47</v>
      </c>
      <c r="C2741" s="12">
        <v>56.83</v>
      </c>
      <c r="D2741" s="12">
        <v>61.5</v>
      </c>
      <c r="E2741" s="12">
        <v>59.56</v>
      </c>
      <c r="F2741" s="12">
        <v>60.44</v>
      </c>
      <c r="G2741" s="13">
        <v>147697120</v>
      </c>
      <c r="H2741" s="14">
        <v>5.7382785164450598E-2</v>
      </c>
      <c r="I2741" s="14">
        <v>5.5796784342872101E-2</v>
      </c>
      <c r="J2741" s="11">
        <v>2023</v>
      </c>
      <c r="K2741" s="11">
        <v>7</v>
      </c>
      <c r="L2741" s="11">
        <v>3</v>
      </c>
      <c r="M2741" s="11" t="s">
        <v>41</v>
      </c>
    </row>
    <row r="2742" spans="1:13" x14ac:dyDescent="0.2">
      <c r="A2742" s="5">
        <v>45120</v>
      </c>
      <c r="B2742" s="6" t="s">
        <v>47</v>
      </c>
      <c r="C2742" s="7">
        <v>60.84</v>
      </c>
      <c r="D2742" s="7">
        <v>63.12</v>
      </c>
      <c r="E2742" s="7">
        <v>62.19</v>
      </c>
      <c r="F2742" s="7">
        <v>62.69</v>
      </c>
      <c r="G2742" s="8">
        <v>96741610</v>
      </c>
      <c r="H2742" s="9">
        <v>3.72270019854401E-2</v>
      </c>
      <c r="I2742" s="9">
        <v>3.6550807881338299E-2</v>
      </c>
      <c r="J2742" s="6">
        <v>2023</v>
      </c>
      <c r="K2742" s="6">
        <v>7</v>
      </c>
      <c r="L2742" s="6">
        <v>3</v>
      </c>
      <c r="M2742" s="6" t="s">
        <v>42</v>
      </c>
    </row>
    <row r="2743" spans="1:13" x14ac:dyDescent="0.2">
      <c r="A2743" s="10">
        <v>45121</v>
      </c>
      <c r="B2743" s="11" t="s">
        <v>47</v>
      </c>
      <c r="C2743" s="12">
        <v>61.83</v>
      </c>
      <c r="D2743" s="12">
        <v>60.57</v>
      </c>
      <c r="E2743" s="12">
        <v>59.32</v>
      </c>
      <c r="F2743" s="12">
        <v>60.03</v>
      </c>
      <c r="G2743" s="13">
        <v>77197655</v>
      </c>
      <c r="H2743" s="14">
        <v>-4.2431009730419397E-2</v>
      </c>
      <c r="I2743" s="14">
        <v>-4.3357508022125298E-2</v>
      </c>
      <c r="J2743" s="11">
        <v>2023</v>
      </c>
      <c r="K2743" s="11">
        <v>7</v>
      </c>
      <c r="L2743" s="11">
        <v>3</v>
      </c>
      <c r="M2743" s="11" t="s">
        <v>43</v>
      </c>
    </row>
    <row r="2744" spans="1:13" x14ac:dyDescent="0.2">
      <c r="A2744" s="5">
        <v>45124</v>
      </c>
      <c r="B2744" s="6" t="s">
        <v>47</v>
      </c>
      <c r="C2744" s="7">
        <v>59.03</v>
      </c>
      <c r="D2744" s="7">
        <v>61.03</v>
      </c>
      <c r="E2744" s="7">
        <v>58.12</v>
      </c>
      <c r="F2744" s="7">
        <v>59.99</v>
      </c>
      <c r="G2744" s="8">
        <v>188324362</v>
      </c>
      <c r="H2744" s="9">
        <v>-6.6633349991670001E-4</v>
      </c>
      <c r="I2744" s="9">
        <v>-6.6655559874999998E-4</v>
      </c>
      <c r="J2744" s="6">
        <v>2023</v>
      </c>
      <c r="K2744" s="6">
        <v>7</v>
      </c>
      <c r="L2744" s="6">
        <v>3</v>
      </c>
      <c r="M2744" s="6" t="s">
        <v>44</v>
      </c>
    </row>
    <row r="2745" spans="1:13" x14ac:dyDescent="0.2">
      <c r="A2745" s="10">
        <v>45125</v>
      </c>
      <c r="B2745" s="11" t="s">
        <v>47</v>
      </c>
      <c r="C2745" s="12">
        <v>60.55</v>
      </c>
      <c r="D2745" s="12">
        <v>63.36</v>
      </c>
      <c r="E2745" s="12">
        <v>61.02</v>
      </c>
      <c r="F2745" s="12">
        <v>62.52</v>
      </c>
      <c r="G2745" s="13">
        <v>63254198</v>
      </c>
      <c r="H2745" s="14">
        <v>4.2173695615935897E-2</v>
      </c>
      <c r="I2745" s="14">
        <v>4.1308623888274103E-2</v>
      </c>
      <c r="J2745" s="11">
        <v>2023</v>
      </c>
      <c r="K2745" s="11">
        <v>7</v>
      </c>
      <c r="L2745" s="11">
        <v>3</v>
      </c>
      <c r="M2745" s="11" t="s">
        <v>40</v>
      </c>
    </row>
    <row r="2746" spans="1:13" x14ac:dyDescent="0.2">
      <c r="A2746" s="5">
        <v>45126</v>
      </c>
      <c r="B2746" s="6" t="s">
        <v>47</v>
      </c>
      <c r="C2746" s="7">
        <v>62.72</v>
      </c>
      <c r="D2746" s="7">
        <v>65.760000000000005</v>
      </c>
      <c r="E2746" s="7">
        <v>61.76</v>
      </c>
      <c r="F2746" s="7">
        <v>63.58</v>
      </c>
      <c r="G2746" s="8">
        <v>65184144</v>
      </c>
      <c r="H2746" s="9">
        <v>1.6954574536148299E-2</v>
      </c>
      <c r="I2746" s="9">
        <v>1.6812449929380701E-2</v>
      </c>
      <c r="J2746" s="6">
        <v>2023</v>
      </c>
      <c r="K2746" s="6">
        <v>7</v>
      </c>
      <c r="L2746" s="6">
        <v>3</v>
      </c>
      <c r="M2746" s="6" t="s">
        <v>41</v>
      </c>
    </row>
    <row r="2747" spans="1:13" x14ac:dyDescent="0.2">
      <c r="A2747" s="10">
        <v>45127</v>
      </c>
      <c r="B2747" s="11" t="s">
        <v>47</v>
      </c>
      <c r="C2747" s="12">
        <v>64.3</v>
      </c>
      <c r="D2747" s="12">
        <v>65.09</v>
      </c>
      <c r="E2747" s="12">
        <v>63.1</v>
      </c>
      <c r="F2747" s="12">
        <v>63.93</v>
      </c>
      <c r="G2747" s="13">
        <v>118475785</v>
      </c>
      <c r="H2747" s="14">
        <v>5.5048757470903004E-3</v>
      </c>
      <c r="I2747" s="14">
        <v>5.4897792959787998E-3</v>
      </c>
      <c r="J2747" s="11">
        <v>2023</v>
      </c>
      <c r="K2747" s="11">
        <v>7</v>
      </c>
      <c r="L2747" s="11">
        <v>3</v>
      </c>
      <c r="M2747" s="11" t="s">
        <v>42</v>
      </c>
    </row>
    <row r="2748" spans="1:13" x14ac:dyDescent="0.2">
      <c r="A2748" s="5">
        <v>45128</v>
      </c>
      <c r="B2748" s="6" t="s">
        <v>47</v>
      </c>
      <c r="C2748" s="7">
        <v>63.52</v>
      </c>
      <c r="D2748" s="7">
        <v>69.03</v>
      </c>
      <c r="E2748" s="7">
        <v>65.27</v>
      </c>
      <c r="F2748" s="7">
        <v>66.84</v>
      </c>
      <c r="G2748" s="8">
        <v>162823371</v>
      </c>
      <c r="H2748" s="9">
        <v>4.5518535898639099E-2</v>
      </c>
      <c r="I2748" s="9">
        <v>4.4512968948557503E-2</v>
      </c>
      <c r="J2748" s="6">
        <v>2023</v>
      </c>
      <c r="K2748" s="6">
        <v>7</v>
      </c>
      <c r="L2748" s="6">
        <v>3</v>
      </c>
      <c r="M2748" s="6" t="s">
        <v>43</v>
      </c>
    </row>
    <row r="2749" spans="1:13" x14ac:dyDescent="0.2">
      <c r="A2749" s="10">
        <v>45131</v>
      </c>
      <c r="B2749" s="11" t="s">
        <v>47</v>
      </c>
      <c r="C2749" s="12">
        <v>66.180000000000007</v>
      </c>
      <c r="D2749" s="12">
        <v>66.260000000000005</v>
      </c>
      <c r="E2749" s="12">
        <v>64.010000000000005</v>
      </c>
      <c r="F2749" s="12">
        <v>64.84</v>
      </c>
      <c r="G2749" s="13">
        <v>105851317</v>
      </c>
      <c r="H2749" s="14">
        <v>-2.99222022740873E-2</v>
      </c>
      <c r="I2749" s="14">
        <v>-3.0379006859717599E-2</v>
      </c>
      <c r="J2749" s="11">
        <v>2023</v>
      </c>
      <c r="K2749" s="11">
        <v>7</v>
      </c>
      <c r="L2749" s="11">
        <v>3</v>
      </c>
      <c r="M2749" s="11" t="s">
        <v>44</v>
      </c>
    </row>
    <row r="2750" spans="1:13" x14ac:dyDescent="0.2">
      <c r="A2750" s="5">
        <v>45132</v>
      </c>
      <c r="B2750" s="6" t="s">
        <v>47</v>
      </c>
      <c r="C2750" s="7">
        <v>65.92</v>
      </c>
      <c r="D2750" s="7">
        <v>66.06</v>
      </c>
      <c r="E2750" s="7">
        <v>63.16</v>
      </c>
      <c r="F2750" s="7">
        <v>64.89</v>
      </c>
      <c r="G2750" s="8">
        <v>134957686</v>
      </c>
      <c r="H2750" s="9">
        <v>7.7112893275740001E-4</v>
      </c>
      <c r="I2750" s="9">
        <v>7.7083176560160005E-4</v>
      </c>
      <c r="J2750" s="6">
        <v>2023</v>
      </c>
      <c r="K2750" s="6">
        <v>7</v>
      </c>
      <c r="L2750" s="6">
        <v>3</v>
      </c>
      <c r="M2750" s="6" t="s">
        <v>40</v>
      </c>
    </row>
    <row r="2751" spans="1:13" x14ac:dyDescent="0.2">
      <c r="A2751" s="10">
        <v>45133</v>
      </c>
      <c r="B2751" s="11" t="s">
        <v>47</v>
      </c>
      <c r="C2751" s="12">
        <v>63.68</v>
      </c>
      <c r="D2751" s="12">
        <v>66.66</v>
      </c>
      <c r="E2751" s="12">
        <v>63.38</v>
      </c>
      <c r="F2751" s="12">
        <v>64.819999999999993</v>
      </c>
      <c r="G2751" s="13">
        <v>54950312</v>
      </c>
      <c r="H2751" s="14">
        <v>-1.0787486515642999E-3</v>
      </c>
      <c r="I2751" s="14">
        <v>-1.0793309196759E-3</v>
      </c>
      <c r="J2751" s="11">
        <v>2023</v>
      </c>
      <c r="K2751" s="11">
        <v>7</v>
      </c>
      <c r="L2751" s="11">
        <v>3</v>
      </c>
      <c r="M2751" s="11" t="s">
        <v>41</v>
      </c>
    </row>
    <row r="2752" spans="1:13" x14ac:dyDescent="0.2">
      <c r="A2752" s="5">
        <v>45134</v>
      </c>
      <c r="B2752" s="6" t="s">
        <v>47</v>
      </c>
      <c r="C2752" s="7">
        <v>65.81</v>
      </c>
      <c r="D2752" s="7">
        <v>65.8</v>
      </c>
      <c r="E2752" s="7">
        <v>62.84</v>
      </c>
      <c r="F2752" s="7">
        <v>64.069999999999993</v>
      </c>
      <c r="G2752" s="8">
        <v>86082548</v>
      </c>
      <c r="H2752" s="9">
        <v>-1.1570502931194101E-2</v>
      </c>
      <c r="I2752" s="9">
        <v>-1.1637962062471099E-2</v>
      </c>
      <c r="J2752" s="6">
        <v>2023</v>
      </c>
      <c r="K2752" s="6">
        <v>7</v>
      </c>
      <c r="L2752" s="6">
        <v>3</v>
      </c>
      <c r="M2752" s="6" t="s">
        <v>42</v>
      </c>
    </row>
    <row r="2753" spans="1:13" x14ac:dyDescent="0.2">
      <c r="A2753" s="10">
        <v>45135</v>
      </c>
      <c r="B2753" s="11" t="s">
        <v>47</v>
      </c>
      <c r="C2753" s="12">
        <v>65.11</v>
      </c>
      <c r="D2753" s="12">
        <v>64</v>
      </c>
      <c r="E2753" s="12">
        <v>62.02</v>
      </c>
      <c r="F2753" s="12">
        <v>63.03</v>
      </c>
      <c r="G2753" s="13">
        <v>56996270</v>
      </c>
      <c r="H2753" s="14">
        <v>-1.6232245980958099E-2</v>
      </c>
      <c r="I2753" s="14">
        <v>-1.6365432125911301E-2</v>
      </c>
      <c r="J2753" s="11">
        <v>2023</v>
      </c>
      <c r="K2753" s="11">
        <v>7</v>
      </c>
      <c r="L2753" s="11">
        <v>3</v>
      </c>
      <c r="M2753" s="11" t="s">
        <v>43</v>
      </c>
    </row>
    <row r="2754" spans="1:13" x14ac:dyDescent="0.2">
      <c r="A2754" s="5">
        <v>45138</v>
      </c>
      <c r="B2754" s="6" t="s">
        <v>47</v>
      </c>
      <c r="C2754" s="7">
        <v>63.69</v>
      </c>
      <c r="D2754" s="7">
        <v>64.790000000000006</v>
      </c>
      <c r="E2754" s="7">
        <v>61.49</v>
      </c>
      <c r="F2754" s="7">
        <v>63.19</v>
      </c>
      <c r="G2754" s="8">
        <v>126380029</v>
      </c>
      <c r="H2754" s="9">
        <v>2.5384737426621001E-3</v>
      </c>
      <c r="I2754" s="9">
        <v>2.5352572603449999E-3</v>
      </c>
      <c r="J2754" s="6">
        <v>2023</v>
      </c>
      <c r="K2754" s="6">
        <v>7</v>
      </c>
      <c r="L2754" s="6">
        <v>3</v>
      </c>
      <c r="M2754" s="6" t="s">
        <v>44</v>
      </c>
    </row>
    <row r="2755" spans="1:13" x14ac:dyDescent="0.2">
      <c r="A2755" s="10">
        <v>45139</v>
      </c>
      <c r="B2755" s="11" t="s">
        <v>47</v>
      </c>
      <c r="C2755" s="12">
        <v>62.65</v>
      </c>
      <c r="D2755" s="12">
        <v>64.959999999999994</v>
      </c>
      <c r="E2755" s="12">
        <v>60</v>
      </c>
      <c r="F2755" s="12">
        <v>63.25</v>
      </c>
      <c r="G2755" s="13">
        <v>62865705</v>
      </c>
      <c r="H2755" s="14">
        <v>9.4951732869129996E-4</v>
      </c>
      <c r="I2755" s="14">
        <v>9.4906682226570001E-4</v>
      </c>
      <c r="J2755" s="11">
        <v>2023</v>
      </c>
      <c r="K2755" s="11">
        <v>8</v>
      </c>
      <c r="L2755" s="11">
        <v>3</v>
      </c>
      <c r="M2755" s="11" t="s">
        <v>40</v>
      </c>
    </row>
    <row r="2756" spans="1:13" x14ac:dyDescent="0.2">
      <c r="A2756" s="5">
        <v>45140</v>
      </c>
      <c r="B2756" s="6" t="s">
        <v>47</v>
      </c>
      <c r="C2756" s="7">
        <v>62.61</v>
      </c>
      <c r="D2756" s="7">
        <v>63.56</v>
      </c>
      <c r="E2756" s="7">
        <v>58.86</v>
      </c>
      <c r="F2756" s="7">
        <v>60.56</v>
      </c>
      <c r="G2756" s="8">
        <v>68157726</v>
      </c>
      <c r="H2756" s="9">
        <v>-4.2529644268774702E-2</v>
      </c>
      <c r="I2756" s="9">
        <v>-4.3460518478436197E-2</v>
      </c>
      <c r="J2756" s="6">
        <v>2023</v>
      </c>
      <c r="K2756" s="6">
        <v>8</v>
      </c>
      <c r="L2756" s="6">
        <v>3</v>
      </c>
      <c r="M2756" s="6" t="s">
        <v>41</v>
      </c>
    </row>
    <row r="2757" spans="1:13" x14ac:dyDescent="0.2">
      <c r="A2757" s="10">
        <v>45141</v>
      </c>
      <c r="B2757" s="11" t="s">
        <v>47</v>
      </c>
      <c r="C2757" s="12">
        <v>60.41</v>
      </c>
      <c r="D2757" s="12">
        <v>63.95</v>
      </c>
      <c r="E2757" s="12">
        <v>61.69</v>
      </c>
      <c r="F2757" s="12">
        <v>62.56</v>
      </c>
      <c r="G2757" s="13">
        <v>116673303</v>
      </c>
      <c r="H2757" s="14">
        <v>3.3025099075297097E-2</v>
      </c>
      <c r="I2757" s="14">
        <v>3.2491487107862198E-2</v>
      </c>
      <c r="J2757" s="11">
        <v>2023</v>
      </c>
      <c r="K2757" s="11">
        <v>8</v>
      </c>
      <c r="L2757" s="11">
        <v>3</v>
      </c>
      <c r="M2757" s="11" t="s">
        <v>42</v>
      </c>
    </row>
    <row r="2758" spans="1:13" x14ac:dyDescent="0.2">
      <c r="A2758" s="5">
        <v>45142</v>
      </c>
      <c r="B2758" s="6" t="s">
        <v>47</v>
      </c>
      <c r="C2758" s="7">
        <v>61.56</v>
      </c>
      <c r="D2758" s="7">
        <v>61.95</v>
      </c>
      <c r="E2758" s="7">
        <v>57.35</v>
      </c>
      <c r="F2758" s="7">
        <v>60.08</v>
      </c>
      <c r="G2758" s="8">
        <v>137512867</v>
      </c>
      <c r="H2758" s="9">
        <v>-3.9641943734015403E-2</v>
      </c>
      <c r="I2758" s="9">
        <v>-4.0449088781176402E-2</v>
      </c>
      <c r="J2758" s="6">
        <v>2023</v>
      </c>
      <c r="K2758" s="6">
        <v>8</v>
      </c>
      <c r="L2758" s="6">
        <v>3</v>
      </c>
      <c r="M2758" s="6" t="s">
        <v>43</v>
      </c>
    </row>
    <row r="2759" spans="1:13" x14ac:dyDescent="0.2">
      <c r="A2759" s="10">
        <v>45145</v>
      </c>
      <c r="B2759" s="11" t="s">
        <v>47</v>
      </c>
      <c r="C2759" s="12">
        <v>59.37</v>
      </c>
      <c r="D2759" s="12">
        <v>60.5</v>
      </c>
      <c r="E2759" s="12">
        <v>58.39</v>
      </c>
      <c r="F2759" s="12">
        <v>59.52</v>
      </c>
      <c r="G2759" s="13">
        <v>95342889</v>
      </c>
      <c r="H2759" s="14">
        <v>-9.3209054593872999E-3</v>
      </c>
      <c r="I2759" s="14">
        <v>-9.3646169310427005E-3</v>
      </c>
      <c r="J2759" s="11">
        <v>2023</v>
      </c>
      <c r="K2759" s="11">
        <v>8</v>
      </c>
      <c r="L2759" s="11">
        <v>3</v>
      </c>
      <c r="M2759" s="11" t="s">
        <v>44</v>
      </c>
    </row>
    <row r="2760" spans="1:13" x14ac:dyDescent="0.2">
      <c r="A2760" s="5">
        <v>45146</v>
      </c>
      <c r="B2760" s="6" t="s">
        <v>47</v>
      </c>
      <c r="C2760" s="7">
        <v>59.99</v>
      </c>
      <c r="D2760" s="7">
        <v>59.34</v>
      </c>
      <c r="E2760" s="7">
        <v>57.78</v>
      </c>
      <c r="F2760" s="7">
        <v>58.78</v>
      </c>
      <c r="G2760" s="8">
        <v>118655215</v>
      </c>
      <c r="H2760" s="9">
        <v>-1.2432795698924699E-2</v>
      </c>
      <c r="I2760" s="9">
        <v>-1.2510729534065099E-2</v>
      </c>
      <c r="J2760" s="6">
        <v>2023</v>
      </c>
      <c r="K2760" s="6">
        <v>8</v>
      </c>
      <c r="L2760" s="6">
        <v>3</v>
      </c>
      <c r="M2760" s="6" t="s">
        <v>40</v>
      </c>
    </row>
    <row r="2761" spans="1:13" x14ac:dyDescent="0.2">
      <c r="A2761" s="10">
        <v>45147</v>
      </c>
      <c r="B2761" s="11" t="s">
        <v>47</v>
      </c>
      <c r="C2761" s="12">
        <v>59.25</v>
      </c>
      <c r="D2761" s="12">
        <v>61.58</v>
      </c>
      <c r="E2761" s="12">
        <v>57.09</v>
      </c>
      <c r="F2761" s="12">
        <v>59.62</v>
      </c>
      <c r="G2761" s="13">
        <v>117508025</v>
      </c>
      <c r="H2761" s="14">
        <v>1.42905750255188E-2</v>
      </c>
      <c r="I2761" s="14">
        <v>1.41894272591541E-2</v>
      </c>
      <c r="J2761" s="11">
        <v>2023</v>
      </c>
      <c r="K2761" s="11">
        <v>8</v>
      </c>
      <c r="L2761" s="11">
        <v>3</v>
      </c>
      <c r="M2761" s="11" t="s">
        <v>41</v>
      </c>
    </row>
    <row r="2762" spans="1:13" x14ac:dyDescent="0.2">
      <c r="A2762" s="5">
        <v>45148</v>
      </c>
      <c r="B2762" s="6" t="s">
        <v>47</v>
      </c>
      <c r="C2762" s="7">
        <v>58.85</v>
      </c>
      <c r="D2762" s="7">
        <v>56.5</v>
      </c>
      <c r="E2762" s="7">
        <v>53.18</v>
      </c>
      <c r="F2762" s="7">
        <v>54.64</v>
      </c>
      <c r="G2762" s="8">
        <v>93741606</v>
      </c>
      <c r="H2762" s="9">
        <v>-8.3529017108352796E-2</v>
      </c>
      <c r="I2762" s="9">
        <v>-8.7224872987390595E-2</v>
      </c>
      <c r="J2762" s="6">
        <v>2023</v>
      </c>
      <c r="K2762" s="6">
        <v>8</v>
      </c>
      <c r="L2762" s="6">
        <v>3</v>
      </c>
      <c r="M2762" s="6" t="s">
        <v>42</v>
      </c>
    </row>
    <row r="2763" spans="1:13" x14ac:dyDescent="0.2">
      <c r="A2763" s="10">
        <v>45149</v>
      </c>
      <c r="B2763" s="11" t="s">
        <v>47</v>
      </c>
      <c r="C2763" s="12">
        <v>55.09</v>
      </c>
      <c r="D2763" s="12">
        <v>58.38</v>
      </c>
      <c r="E2763" s="12">
        <v>55.36</v>
      </c>
      <c r="F2763" s="12">
        <v>56.64</v>
      </c>
      <c r="G2763" s="13">
        <v>72006654</v>
      </c>
      <c r="H2763" s="14">
        <v>3.6603221083455199E-2</v>
      </c>
      <c r="I2763" s="14">
        <v>3.5949234122929601E-2</v>
      </c>
      <c r="J2763" s="11">
        <v>2023</v>
      </c>
      <c r="K2763" s="11">
        <v>8</v>
      </c>
      <c r="L2763" s="11">
        <v>3</v>
      </c>
      <c r="M2763" s="11" t="s">
        <v>43</v>
      </c>
    </row>
    <row r="2764" spans="1:13" x14ac:dyDescent="0.2">
      <c r="A2764" s="5">
        <v>45152</v>
      </c>
      <c r="B2764" s="6" t="s">
        <v>47</v>
      </c>
      <c r="C2764" s="7">
        <v>56.96</v>
      </c>
      <c r="D2764" s="7">
        <v>56.75</v>
      </c>
      <c r="E2764" s="7">
        <v>53.06</v>
      </c>
      <c r="F2764" s="7">
        <v>55.07</v>
      </c>
      <c r="G2764" s="8">
        <v>118467375</v>
      </c>
      <c r="H2764" s="9">
        <v>-2.77189265536723E-2</v>
      </c>
      <c r="I2764" s="9">
        <v>-2.81103461110742E-2</v>
      </c>
      <c r="J2764" s="6">
        <v>2023</v>
      </c>
      <c r="K2764" s="6">
        <v>8</v>
      </c>
      <c r="L2764" s="6">
        <v>3</v>
      </c>
      <c r="M2764" s="6" t="s">
        <v>44</v>
      </c>
    </row>
    <row r="2765" spans="1:13" x14ac:dyDescent="0.2">
      <c r="A2765" s="10">
        <v>45153</v>
      </c>
      <c r="B2765" s="11" t="s">
        <v>47</v>
      </c>
      <c r="C2765" s="12">
        <v>56.09</v>
      </c>
      <c r="D2765" s="12">
        <v>59.19</v>
      </c>
      <c r="E2765" s="12">
        <v>57.1</v>
      </c>
      <c r="F2765" s="12">
        <v>57.87</v>
      </c>
      <c r="G2765" s="13">
        <v>120193013</v>
      </c>
      <c r="H2765" s="14">
        <v>5.0844379880152502E-2</v>
      </c>
      <c r="I2765" s="14">
        <v>4.9594012311357301E-2</v>
      </c>
      <c r="J2765" s="11">
        <v>2023</v>
      </c>
      <c r="K2765" s="11">
        <v>8</v>
      </c>
      <c r="L2765" s="11">
        <v>3</v>
      </c>
      <c r="M2765" s="11" t="s">
        <v>40</v>
      </c>
    </row>
    <row r="2766" spans="1:13" x14ac:dyDescent="0.2">
      <c r="A2766" s="5">
        <v>45154</v>
      </c>
      <c r="B2766" s="6" t="s">
        <v>47</v>
      </c>
      <c r="C2766" s="7">
        <v>58.27</v>
      </c>
      <c r="D2766" s="7">
        <v>58.93</v>
      </c>
      <c r="E2766" s="7">
        <v>55.52</v>
      </c>
      <c r="F2766" s="7">
        <v>56.72</v>
      </c>
      <c r="G2766" s="8">
        <v>130761820</v>
      </c>
      <c r="H2766" s="9">
        <v>-1.9872127181613901E-2</v>
      </c>
      <c r="I2766" s="9">
        <v>-2.0072233361875198E-2</v>
      </c>
      <c r="J2766" s="6">
        <v>2023</v>
      </c>
      <c r="K2766" s="6">
        <v>8</v>
      </c>
      <c r="L2766" s="6">
        <v>3</v>
      </c>
      <c r="M2766" s="6" t="s">
        <v>41</v>
      </c>
    </row>
    <row r="2767" spans="1:13" x14ac:dyDescent="0.2">
      <c r="A2767" s="10">
        <v>45155</v>
      </c>
      <c r="B2767" s="11" t="s">
        <v>47</v>
      </c>
      <c r="C2767" s="12">
        <v>57.46</v>
      </c>
      <c r="D2767" s="12">
        <v>57.77</v>
      </c>
      <c r="E2767" s="12">
        <v>55.85</v>
      </c>
      <c r="F2767" s="12">
        <v>56.58</v>
      </c>
      <c r="G2767" s="13">
        <v>109814229</v>
      </c>
      <c r="H2767" s="14">
        <v>-2.4682651622002999E-3</v>
      </c>
      <c r="I2767" s="14">
        <v>-2.4713163504508999E-3</v>
      </c>
      <c r="J2767" s="11">
        <v>2023</v>
      </c>
      <c r="K2767" s="11">
        <v>8</v>
      </c>
      <c r="L2767" s="11">
        <v>3</v>
      </c>
      <c r="M2767" s="11" t="s">
        <v>42</v>
      </c>
    </row>
    <row r="2768" spans="1:13" x14ac:dyDescent="0.2">
      <c r="A2768" s="5">
        <v>45156</v>
      </c>
      <c r="B2768" s="6" t="s">
        <v>47</v>
      </c>
      <c r="C2768" s="7">
        <v>56.91</v>
      </c>
      <c r="D2768" s="7">
        <v>62.05</v>
      </c>
      <c r="E2768" s="7">
        <v>60.24</v>
      </c>
      <c r="F2768" s="7">
        <v>61.17</v>
      </c>
      <c r="G2768" s="8">
        <v>70430063</v>
      </c>
      <c r="H2768" s="9">
        <v>8.1124072110286299E-2</v>
      </c>
      <c r="I2768" s="9">
        <v>7.8001307381052404E-2</v>
      </c>
      <c r="J2768" s="6">
        <v>2023</v>
      </c>
      <c r="K2768" s="6">
        <v>8</v>
      </c>
      <c r="L2768" s="6">
        <v>3</v>
      </c>
      <c r="M2768" s="6" t="s">
        <v>43</v>
      </c>
    </row>
    <row r="2769" spans="1:13" x14ac:dyDescent="0.2">
      <c r="A2769" s="10">
        <v>45159</v>
      </c>
      <c r="B2769" s="11" t="s">
        <v>47</v>
      </c>
      <c r="C2769" s="12">
        <v>61.9</v>
      </c>
      <c r="D2769" s="12">
        <v>61.66</v>
      </c>
      <c r="E2769" s="12">
        <v>58.95</v>
      </c>
      <c r="F2769" s="12">
        <v>60.45</v>
      </c>
      <c r="G2769" s="13">
        <v>123010809</v>
      </c>
      <c r="H2769" s="14">
        <v>-1.17704757233938E-2</v>
      </c>
      <c r="I2769" s="14">
        <v>-1.1840296193671799E-2</v>
      </c>
      <c r="J2769" s="11">
        <v>2023</v>
      </c>
      <c r="K2769" s="11">
        <v>8</v>
      </c>
      <c r="L2769" s="11">
        <v>3</v>
      </c>
      <c r="M2769" s="11" t="s">
        <v>44</v>
      </c>
    </row>
    <row r="2770" spans="1:13" x14ac:dyDescent="0.2">
      <c r="A2770" s="5">
        <v>45160</v>
      </c>
      <c r="B2770" s="6" t="s">
        <v>47</v>
      </c>
      <c r="C2770" s="7">
        <v>59.49</v>
      </c>
      <c r="D2770" s="7">
        <v>65.77</v>
      </c>
      <c r="E2770" s="7">
        <v>61.47</v>
      </c>
      <c r="F2770" s="7">
        <v>63.57</v>
      </c>
      <c r="G2770" s="8">
        <v>99958576</v>
      </c>
      <c r="H2770" s="9">
        <v>5.1612903225806299E-2</v>
      </c>
      <c r="I2770" s="9">
        <v>5.0325083887515602E-2</v>
      </c>
      <c r="J2770" s="6">
        <v>2023</v>
      </c>
      <c r="K2770" s="6">
        <v>8</v>
      </c>
      <c r="L2770" s="6">
        <v>3</v>
      </c>
      <c r="M2770" s="6" t="s">
        <v>40</v>
      </c>
    </row>
    <row r="2771" spans="1:13" x14ac:dyDescent="0.2">
      <c r="A2771" s="10">
        <v>45161</v>
      </c>
      <c r="B2771" s="11" t="s">
        <v>47</v>
      </c>
      <c r="C2771" s="12">
        <v>63.47</v>
      </c>
      <c r="D2771" s="12">
        <v>65.34</v>
      </c>
      <c r="E2771" s="12">
        <v>62.4</v>
      </c>
      <c r="F2771" s="12">
        <v>63.64</v>
      </c>
      <c r="G2771" s="13">
        <v>86517694</v>
      </c>
      <c r="H2771" s="14">
        <v>1.1011483404120999E-3</v>
      </c>
      <c r="I2771" s="14">
        <v>1.1005425212687E-3</v>
      </c>
      <c r="J2771" s="11">
        <v>2023</v>
      </c>
      <c r="K2771" s="11">
        <v>8</v>
      </c>
      <c r="L2771" s="11">
        <v>3</v>
      </c>
      <c r="M2771" s="11" t="s">
        <v>41</v>
      </c>
    </row>
    <row r="2772" spans="1:13" x14ac:dyDescent="0.2">
      <c r="A2772" s="5">
        <v>45162</v>
      </c>
      <c r="B2772" s="6" t="s">
        <v>47</v>
      </c>
      <c r="C2772" s="7">
        <v>63.61</v>
      </c>
      <c r="D2772" s="7">
        <v>65.56</v>
      </c>
      <c r="E2772" s="7">
        <v>63.7</v>
      </c>
      <c r="F2772" s="7">
        <v>64.7</v>
      </c>
      <c r="G2772" s="8">
        <v>91540311</v>
      </c>
      <c r="H2772" s="9">
        <v>1.6656191074795702E-2</v>
      </c>
      <c r="I2772" s="9">
        <v>1.6518998037268799E-2</v>
      </c>
      <c r="J2772" s="6">
        <v>2023</v>
      </c>
      <c r="K2772" s="6">
        <v>8</v>
      </c>
      <c r="L2772" s="6">
        <v>3</v>
      </c>
      <c r="M2772" s="6" t="s">
        <v>42</v>
      </c>
    </row>
    <row r="2773" spans="1:13" x14ac:dyDescent="0.2">
      <c r="A2773" s="10">
        <v>45163</v>
      </c>
      <c r="B2773" s="11" t="s">
        <v>47</v>
      </c>
      <c r="C2773" s="12">
        <v>64.510000000000005</v>
      </c>
      <c r="D2773" s="12">
        <v>67.67</v>
      </c>
      <c r="E2773" s="12">
        <v>62.14</v>
      </c>
      <c r="F2773" s="12">
        <v>64.86</v>
      </c>
      <c r="G2773" s="13">
        <v>81295692</v>
      </c>
      <c r="H2773" s="14">
        <v>2.4729520865530998E-3</v>
      </c>
      <c r="I2773" s="14">
        <v>2.4698993723168E-3</v>
      </c>
      <c r="J2773" s="11">
        <v>2023</v>
      </c>
      <c r="K2773" s="11">
        <v>8</v>
      </c>
      <c r="L2773" s="11">
        <v>3</v>
      </c>
      <c r="M2773" s="11" t="s">
        <v>43</v>
      </c>
    </row>
    <row r="2774" spans="1:13" x14ac:dyDescent="0.2">
      <c r="A2774" s="5">
        <v>45166</v>
      </c>
      <c r="B2774" s="6" t="s">
        <v>47</v>
      </c>
      <c r="C2774" s="7">
        <v>65.209999999999994</v>
      </c>
      <c r="D2774" s="7">
        <v>69.83</v>
      </c>
      <c r="E2774" s="7">
        <v>64.88</v>
      </c>
      <c r="F2774" s="7">
        <v>67.12</v>
      </c>
      <c r="G2774" s="8">
        <v>130558750</v>
      </c>
      <c r="H2774" s="9">
        <v>3.4844279987665802E-2</v>
      </c>
      <c r="I2774" s="9">
        <v>3.4250961279778898E-2</v>
      </c>
      <c r="J2774" s="6">
        <v>2023</v>
      </c>
      <c r="K2774" s="6">
        <v>8</v>
      </c>
      <c r="L2774" s="6">
        <v>3</v>
      </c>
      <c r="M2774" s="6" t="s">
        <v>44</v>
      </c>
    </row>
    <row r="2775" spans="1:13" x14ac:dyDescent="0.2">
      <c r="A2775" s="10">
        <v>45167</v>
      </c>
      <c r="B2775" s="11" t="s">
        <v>47</v>
      </c>
      <c r="C2775" s="12">
        <v>67.650000000000006</v>
      </c>
      <c r="D2775" s="12">
        <v>67.489999999999995</v>
      </c>
      <c r="E2775" s="12">
        <v>63.1</v>
      </c>
      <c r="F2775" s="12">
        <v>65.239999999999995</v>
      </c>
      <c r="G2775" s="13">
        <v>65348583</v>
      </c>
      <c r="H2775" s="14">
        <v>-2.8009535160905898E-2</v>
      </c>
      <c r="I2775" s="14">
        <v>-2.84092844061377E-2</v>
      </c>
      <c r="J2775" s="11">
        <v>2023</v>
      </c>
      <c r="K2775" s="11">
        <v>8</v>
      </c>
      <c r="L2775" s="11">
        <v>3</v>
      </c>
      <c r="M2775" s="11" t="s">
        <v>40</v>
      </c>
    </row>
    <row r="2776" spans="1:13" x14ac:dyDescent="0.2">
      <c r="A2776" s="5">
        <v>45168</v>
      </c>
      <c r="B2776" s="6" t="s">
        <v>47</v>
      </c>
      <c r="C2776" s="7">
        <v>65.55</v>
      </c>
      <c r="D2776" s="7">
        <v>64.23</v>
      </c>
      <c r="E2776" s="7">
        <v>60.4</v>
      </c>
      <c r="F2776" s="7">
        <v>62.63</v>
      </c>
      <c r="G2776" s="8">
        <v>74226735</v>
      </c>
      <c r="H2776" s="9">
        <v>-4.0006131207847698E-2</v>
      </c>
      <c r="I2776" s="9">
        <v>-4.0828381215491399E-2</v>
      </c>
      <c r="J2776" s="6">
        <v>2023</v>
      </c>
      <c r="K2776" s="6">
        <v>8</v>
      </c>
      <c r="L2776" s="6">
        <v>3</v>
      </c>
      <c r="M2776" s="6" t="s">
        <v>41</v>
      </c>
    </row>
    <row r="2777" spans="1:13" x14ac:dyDescent="0.2">
      <c r="A2777" s="10">
        <v>45169</v>
      </c>
      <c r="B2777" s="11" t="s">
        <v>47</v>
      </c>
      <c r="C2777" s="12">
        <v>62.5</v>
      </c>
      <c r="D2777" s="12">
        <v>62.37</v>
      </c>
      <c r="E2777" s="12">
        <v>59.24</v>
      </c>
      <c r="F2777" s="12">
        <v>60.99</v>
      </c>
      <c r="G2777" s="13">
        <v>90607620</v>
      </c>
      <c r="H2777" s="14">
        <v>-2.61855340890947E-2</v>
      </c>
      <c r="I2777" s="14">
        <v>-2.6534480228956499E-2</v>
      </c>
      <c r="J2777" s="11">
        <v>2023</v>
      </c>
      <c r="K2777" s="11">
        <v>8</v>
      </c>
      <c r="L2777" s="11">
        <v>3</v>
      </c>
      <c r="M2777" s="11" t="s">
        <v>42</v>
      </c>
    </row>
    <row r="2778" spans="1:13" x14ac:dyDescent="0.2">
      <c r="A2778" s="5">
        <v>45170</v>
      </c>
      <c r="B2778" s="6" t="s">
        <v>47</v>
      </c>
      <c r="C2778" s="7">
        <v>60.44</v>
      </c>
      <c r="D2778" s="7">
        <v>62.73</v>
      </c>
      <c r="E2778" s="7">
        <v>58.92</v>
      </c>
      <c r="F2778" s="7">
        <v>61.21</v>
      </c>
      <c r="G2778" s="8">
        <v>162275489</v>
      </c>
      <c r="H2778" s="9">
        <v>3.6071487129036E-3</v>
      </c>
      <c r="I2778" s="9">
        <v>3.6006585546134E-3</v>
      </c>
      <c r="J2778" s="6">
        <v>2023</v>
      </c>
      <c r="K2778" s="6">
        <v>9</v>
      </c>
      <c r="L2778" s="6">
        <v>3</v>
      </c>
      <c r="M2778" s="6" t="s">
        <v>43</v>
      </c>
    </row>
    <row r="2779" spans="1:13" x14ac:dyDescent="0.2">
      <c r="A2779" s="10">
        <v>45173</v>
      </c>
      <c r="B2779" s="11" t="s">
        <v>47</v>
      </c>
      <c r="C2779" s="12">
        <v>62.04</v>
      </c>
      <c r="D2779" s="12">
        <v>63.15</v>
      </c>
      <c r="E2779" s="12">
        <v>58.85</v>
      </c>
      <c r="F2779" s="12">
        <v>60.63</v>
      </c>
      <c r="G2779" s="13">
        <v>137202007</v>
      </c>
      <c r="H2779" s="14">
        <v>-9.4755758862930996E-3</v>
      </c>
      <c r="I2779" s="14">
        <v>-9.5207547793390995E-3</v>
      </c>
      <c r="J2779" s="11">
        <v>2023</v>
      </c>
      <c r="K2779" s="11">
        <v>9</v>
      </c>
      <c r="L2779" s="11">
        <v>3</v>
      </c>
      <c r="M2779" s="11" t="s">
        <v>44</v>
      </c>
    </row>
    <row r="2780" spans="1:13" x14ac:dyDescent="0.2">
      <c r="A2780" s="5">
        <v>45174</v>
      </c>
      <c r="B2780" s="6" t="s">
        <v>47</v>
      </c>
      <c r="C2780" s="7">
        <v>60.89</v>
      </c>
      <c r="D2780" s="7">
        <v>64.47</v>
      </c>
      <c r="E2780" s="7">
        <v>60.8</v>
      </c>
      <c r="F2780" s="7">
        <v>62.39</v>
      </c>
      <c r="G2780" s="8">
        <v>61124816</v>
      </c>
      <c r="H2780" s="9">
        <v>2.9028533729176902E-2</v>
      </c>
      <c r="I2780" s="9">
        <v>2.8615186039055499E-2</v>
      </c>
      <c r="J2780" s="6">
        <v>2023</v>
      </c>
      <c r="K2780" s="6">
        <v>9</v>
      </c>
      <c r="L2780" s="6">
        <v>3</v>
      </c>
      <c r="M2780" s="6" t="s">
        <v>40</v>
      </c>
    </row>
    <row r="2781" spans="1:13" x14ac:dyDescent="0.2">
      <c r="A2781" s="10">
        <v>45175</v>
      </c>
      <c r="B2781" s="11" t="s">
        <v>47</v>
      </c>
      <c r="C2781" s="12">
        <v>61.61</v>
      </c>
      <c r="D2781" s="12">
        <v>67.900000000000006</v>
      </c>
      <c r="E2781" s="12">
        <v>63.57</v>
      </c>
      <c r="F2781" s="12">
        <v>65.790000000000006</v>
      </c>
      <c r="G2781" s="13">
        <v>149990853</v>
      </c>
      <c r="H2781" s="14">
        <v>5.44959128065396E-2</v>
      </c>
      <c r="I2781" s="14">
        <v>5.3062844975211597E-2</v>
      </c>
      <c r="J2781" s="11">
        <v>2023</v>
      </c>
      <c r="K2781" s="11">
        <v>9</v>
      </c>
      <c r="L2781" s="11">
        <v>3</v>
      </c>
      <c r="M2781" s="11" t="s">
        <v>41</v>
      </c>
    </row>
    <row r="2782" spans="1:13" x14ac:dyDescent="0.2">
      <c r="A2782" s="5">
        <v>45176</v>
      </c>
      <c r="B2782" s="6" t="s">
        <v>47</v>
      </c>
      <c r="C2782" s="7">
        <v>65.63</v>
      </c>
      <c r="D2782" s="7">
        <v>64.86</v>
      </c>
      <c r="E2782" s="7">
        <v>61.9</v>
      </c>
      <c r="F2782" s="7">
        <v>63.19</v>
      </c>
      <c r="G2782" s="8">
        <v>149904174</v>
      </c>
      <c r="H2782" s="9">
        <v>-3.9519683842529303E-2</v>
      </c>
      <c r="I2782" s="9">
        <v>-4.0321790312542703E-2</v>
      </c>
      <c r="J2782" s="6">
        <v>2023</v>
      </c>
      <c r="K2782" s="6">
        <v>9</v>
      </c>
      <c r="L2782" s="6">
        <v>3</v>
      </c>
      <c r="M2782" s="6" t="s">
        <v>42</v>
      </c>
    </row>
    <row r="2783" spans="1:13" x14ac:dyDescent="0.2">
      <c r="A2783" s="10">
        <v>45177</v>
      </c>
      <c r="B2783" s="11" t="s">
        <v>47</v>
      </c>
      <c r="C2783" s="12">
        <v>61.83</v>
      </c>
      <c r="D2783" s="12">
        <v>61.84</v>
      </c>
      <c r="E2783" s="12">
        <v>60.17</v>
      </c>
      <c r="F2783" s="12">
        <v>61.29</v>
      </c>
      <c r="G2783" s="13">
        <v>70313772</v>
      </c>
      <c r="H2783" s="14">
        <v>-3.0068048741889501E-2</v>
      </c>
      <c r="I2783" s="14">
        <v>-3.0529363287723401E-2</v>
      </c>
      <c r="J2783" s="11">
        <v>2023</v>
      </c>
      <c r="K2783" s="11">
        <v>9</v>
      </c>
      <c r="L2783" s="11">
        <v>3</v>
      </c>
      <c r="M2783" s="11" t="s">
        <v>43</v>
      </c>
    </row>
    <row r="2784" spans="1:13" x14ac:dyDescent="0.2">
      <c r="A2784" s="5">
        <v>45180</v>
      </c>
      <c r="B2784" s="6" t="s">
        <v>47</v>
      </c>
      <c r="C2784" s="7">
        <v>61.31</v>
      </c>
      <c r="D2784" s="7">
        <v>59.56</v>
      </c>
      <c r="E2784" s="7">
        <v>56.75</v>
      </c>
      <c r="F2784" s="7">
        <v>57.76</v>
      </c>
      <c r="G2784" s="8">
        <v>46933546</v>
      </c>
      <c r="H2784" s="9">
        <v>-5.75950399738945E-2</v>
      </c>
      <c r="I2784" s="9">
        <v>-5.9320202913069497E-2</v>
      </c>
      <c r="J2784" s="6">
        <v>2023</v>
      </c>
      <c r="K2784" s="6">
        <v>9</v>
      </c>
      <c r="L2784" s="6">
        <v>3</v>
      </c>
      <c r="M2784" s="6" t="s">
        <v>44</v>
      </c>
    </row>
    <row r="2785" spans="1:13" x14ac:dyDescent="0.2">
      <c r="A2785" s="10">
        <v>45181</v>
      </c>
      <c r="B2785" s="11" t="s">
        <v>47</v>
      </c>
      <c r="C2785" s="12">
        <v>57.62</v>
      </c>
      <c r="D2785" s="12">
        <v>63.69</v>
      </c>
      <c r="E2785" s="12">
        <v>61.7</v>
      </c>
      <c r="F2785" s="12">
        <v>62.74</v>
      </c>
      <c r="G2785" s="13">
        <v>97856654</v>
      </c>
      <c r="H2785" s="14">
        <v>8.6218836565097101E-2</v>
      </c>
      <c r="I2785" s="14">
        <v>8.2702708177961395E-2</v>
      </c>
      <c r="J2785" s="11">
        <v>2023</v>
      </c>
      <c r="K2785" s="11">
        <v>9</v>
      </c>
      <c r="L2785" s="11">
        <v>3</v>
      </c>
      <c r="M2785" s="11" t="s">
        <v>40</v>
      </c>
    </row>
    <row r="2786" spans="1:13" x14ac:dyDescent="0.2">
      <c r="A2786" s="5">
        <v>45182</v>
      </c>
      <c r="B2786" s="6" t="s">
        <v>47</v>
      </c>
      <c r="C2786" s="7">
        <v>62.3</v>
      </c>
      <c r="D2786" s="7">
        <v>64.239999999999995</v>
      </c>
      <c r="E2786" s="7">
        <v>62.48</v>
      </c>
      <c r="F2786" s="7">
        <v>63.5</v>
      </c>
      <c r="G2786" s="8">
        <v>140035716</v>
      </c>
      <c r="H2786" s="9">
        <v>1.2113484220592901E-2</v>
      </c>
      <c r="I2786" s="9">
        <v>1.2040703136113899E-2</v>
      </c>
      <c r="J2786" s="6">
        <v>2023</v>
      </c>
      <c r="K2786" s="6">
        <v>9</v>
      </c>
      <c r="L2786" s="6">
        <v>3</v>
      </c>
      <c r="M2786" s="6" t="s">
        <v>41</v>
      </c>
    </row>
    <row r="2787" spans="1:13" x14ac:dyDescent="0.2">
      <c r="A2787" s="10">
        <v>45183</v>
      </c>
      <c r="B2787" s="11" t="s">
        <v>47</v>
      </c>
      <c r="C2787" s="12">
        <v>64.739999999999995</v>
      </c>
      <c r="D2787" s="12">
        <v>66.680000000000007</v>
      </c>
      <c r="E2787" s="12">
        <v>62.45</v>
      </c>
      <c r="F2787" s="12">
        <v>64.73</v>
      </c>
      <c r="G2787" s="13">
        <v>161184355</v>
      </c>
      <c r="H2787" s="14">
        <v>1.9370078740157601E-2</v>
      </c>
      <c r="I2787" s="14">
        <v>1.9184866658772899E-2</v>
      </c>
      <c r="J2787" s="11">
        <v>2023</v>
      </c>
      <c r="K2787" s="11">
        <v>9</v>
      </c>
      <c r="L2787" s="11">
        <v>3</v>
      </c>
      <c r="M2787" s="11" t="s">
        <v>42</v>
      </c>
    </row>
    <row r="2788" spans="1:13" x14ac:dyDescent="0.2">
      <c r="A2788" s="5">
        <v>45184</v>
      </c>
      <c r="B2788" s="6" t="s">
        <v>47</v>
      </c>
      <c r="C2788" s="7">
        <v>63.81</v>
      </c>
      <c r="D2788" s="7">
        <v>63.49</v>
      </c>
      <c r="E2788" s="7">
        <v>59.17</v>
      </c>
      <c r="F2788" s="7">
        <v>61.25</v>
      </c>
      <c r="G2788" s="8">
        <v>77008977</v>
      </c>
      <c r="H2788" s="9">
        <v>-5.3761779700293597E-2</v>
      </c>
      <c r="I2788" s="9">
        <v>-5.5260923132582497E-2</v>
      </c>
      <c r="J2788" s="6">
        <v>2023</v>
      </c>
      <c r="K2788" s="6">
        <v>9</v>
      </c>
      <c r="L2788" s="6">
        <v>3</v>
      </c>
      <c r="M2788" s="6" t="s">
        <v>43</v>
      </c>
    </row>
    <row r="2789" spans="1:13" x14ac:dyDescent="0.2">
      <c r="A2789" s="10">
        <v>45187</v>
      </c>
      <c r="B2789" s="11" t="s">
        <v>47</v>
      </c>
      <c r="C2789" s="12">
        <v>61.78</v>
      </c>
      <c r="D2789" s="12">
        <v>64.069999999999993</v>
      </c>
      <c r="E2789" s="12">
        <v>58.18</v>
      </c>
      <c r="F2789" s="12">
        <v>61.22</v>
      </c>
      <c r="G2789" s="13">
        <v>169146282</v>
      </c>
      <c r="H2789" s="14">
        <v>-4.8979591836729997E-4</v>
      </c>
      <c r="I2789" s="14">
        <v>-4.8991590756990004E-4</v>
      </c>
      <c r="J2789" s="11">
        <v>2023</v>
      </c>
      <c r="K2789" s="11">
        <v>9</v>
      </c>
      <c r="L2789" s="11">
        <v>3</v>
      </c>
      <c r="M2789" s="11" t="s">
        <v>44</v>
      </c>
    </row>
    <row r="2790" spans="1:13" x14ac:dyDescent="0.2">
      <c r="A2790" s="5">
        <v>45188</v>
      </c>
      <c r="B2790" s="6" t="s">
        <v>47</v>
      </c>
      <c r="C2790" s="7">
        <v>62.86</v>
      </c>
      <c r="D2790" s="7">
        <v>64.41</v>
      </c>
      <c r="E2790" s="7">
        <v>61.07</v>
      </c>
      <c r="F2790" s="7">
        <v>62.48</v>
      </c>
      <c r="G2790" s="8">
        <v>51253836</v>
      </c>
      <c r="H2790" s="9">
        <v>2.05815093106827E-2</v>
      </c>
      <c r="I2790" s="9">
        <v>2.0372572014163901E-2</v>
      </c>
      <c r="J2790" s="6">
        <v>2023</v>
      </c>
      <c r="K2790" s="6">
        <v>9</v>
      </c>
      <c r="L2790" s="6">
        <v>3</v>
      </c>
      <c r="M2790" s="6" t="s">
        <v>40</v>
      </c>
    </row>
    <row r="2791" spans="1:13" x14ac:dyDescent="0.2">
      <c r="A2791" s="10">
        <v>45189</v>
      </c>
      <c r="B2791" s="11" t="s">
        <v>47</v>
      </c>
      <c r="C2791" s="12">
        <v>63.31</v>
      </c>
      <c r="D2791" s="12">
        <v>63.76</v>
      </c>
      <c r="E2791" s="12">
        <v>59.8</v>
      </c>
      <c r="F2791" s="12">
        <v>61.81</v>
      </c>
      <c r="G2791" s="13">
        <v>89546227</v>
      </c>
      <c r="H2791" s="14">
        <v>-1.07234314980793E-2</v>
      </c>
      <c r="I2791" s="14">
        <v>-1.07813418602484E-2</v>
      </c>
      <c r="J2791" s="11">
        <v>2023</v>
      </c>
      <c r="K2791" s="11">
        <v>9</v>
      </c>
      <c r="L2791" s="11">
        <v>3</v>
      </c>
      <c r="M2791" s="11" t="s">
        <v>41</v>
      </c>
    </row>
    <row r="2792" spans="1:13" x14ac:dyDescent="0.2">
      <c r="A2792" s="5">
        <v>45190</v>
      </c>
      <c r="B2792" s="6" t="s">
        <v>47</v>
      </c>
      <c r="C2792" s="7">
        <v>61.79</v>
      </c>
      <c r="D2792" s="7">
        <v>67.099999999999994</v>
      </c>
      <c r="E2792" s="7">
        <v>63.25</v>
      </c>
      <c r="F2792" s="7">
        <v>64.569999999999993</v>
      </c>
      <c r="G2792" s="8">
        <v>88235289</v>
      </c>
      <c r="H2792" s="9">
        <v>4.4652968775279002E-2</v>
      </c>
      <c r="I2792" s="9">
        <v>4.3684742967193602E-2</v>
      </c>
      <c r="J2792" s="6">
        <v>2023</v>
      </c>
      <c r="K2792" s="6">
        <v>9</v>
      </c>
      <c r="L2792" s="6">
        <v>3</v>
      </c>
      <c r="M2792" s="6" t="s">
        <v>42</v>
      </c>
    </row>
    <row r="2793" spans="1:13" x14ac:dyDescent="0.2">
      <c r="A2793" s="10">
        <v>45191</v>
      </c>
      <c r="B2793" s="11" t="s">
        <v>47</v>
      </c>
      <c r="C2793" s="12">
        <v>63.67</v>
      </c>
      <c r="D2793" s="12">
        <v>73.349999999999994</v>
      </c>
      <c r="E2793" s="12">
        <v>67.819999999999993</v>
      </c>
      <c r="F2793" s="12">
        <v>70.94</v>
      </c>
      <c r="G2793" s="13">
        <v>141298022</v>
      </c>
      <c r="H2793" s="14">
        <v>9.8652625058076496E-2</v>
      </c>
      <c r="I2793" s="14">
        <v>9.4084542707100205E-2</v>
      </c>
      <c r="J2793" s="11">
        <v>2023</v>
      </c>
      <c r="K2793" s="11">
        <v>9</v>
      </c>
      <c r="L2793" s="11">
        <v>3</v>
      </c>
      <c r="M2793" s="11" t="s">
        <v>43</v>
      </c>
    </row>
    <row r="2794" spans="1:13" x14ac:dyDescent="0.2">
      <c r="A2794" s="5">
        <v>45194</v>
      </c>
      <c r="B2794" s="6" t="s">
        <v>47</v>
      </c>
      <c r="C2794" s="7">
        <v>69.760000000000005</v>
      </c>
      <c r="D2794" s="7">
        <v>69.010000000000005</v>
      </c>
      <c r="E2794" s="7">
        <v>67.260000000000005</v>
      </c>
      <c r="F2794" s="7">
        <v>68.22</v>
      </c>
      <c r="G2794" s="8">
        <v>147622881</v>
      </c>
      <c r="H2794" s="9">
        <v>-3.83422610656892E-2</v>
      </c>
      <c r="I2794" s="9">
        <v>-3.9096672354975999E-2</v>
      </c>
      <c r="J2794" s="6">
        <v>2023</v>
      </c>
      <c r="K2794" s="6">
        <v>9</v>
      </c>
      <c r="L2794" s="6">
        <v>3</v>
      </c>
      <c r="M2794" s="6" t="s">
        <v>44</v>
      </c>
    </row>
    <row r="2795" spans="1:13" x14ac:dyDescent="0.2">
      <c r="A2795" s="10">
        <v>45195</v>
      </c>
      <c r="B2795" s="11" t="s">
        <v>47</v>
      </c>
      <c r="C2795" s="12">
        <v>67.87</v>
      </c>
      <c r="D2795" s="12">
        <v>67.400000000000006</v>
      </c>
      <c r="E2795" s="12">
        <v>64.19</v>
      </c>
      <c r="F2795" s="12">
        <v>65.39</v>
      </c>
      <c r="G2795" s="13">
        <v>133144803</v>
      </c>
      <c r="H2795" s="14">
        <v>-4.1483435942538699E-2</v>
      </c>
      <c r="I2795" s="14">
        <v>-4.2368435417314998E-2</v>
      </c>
      <c r="J2795" s="11">
        <v>2023</v>
      </c>
      <c r="K2795" s="11">
        <v>9</v>
      </c>
      <c r="L2795" s="11">
        <v>3</v>
      </c>
      <c r="M2795" s="11" t="s">
        <v>40</v>
      </c>
    </row>
    <row r="2796" spans="1:13" x14ac:dyDescent="0.2">
      <c r="A2796" s="5">
        <v>45196</v>
      </c>
      <c r="B2796" s="6" t="s">
        <v>47</v>
      </c>
      <c r="C2796" s="7">
        <v>64.84</v>
      </c>
      <c r="D2796" s="7">
        <v>64.12</v>
      </c>
      <c r="E2796" s="7">
        <v>62.51</v>
      </c>
      <c r="F2796" s="7">
        <v>63.05</v>
      </c>
      <c r="G2796" s="8">
        <v>66686675</v>
      </c>
      <c r="H2796" s="9">
        <v>-3.5785288270377698E-2</v>
      </c>
      <c r="I2796" s="9">
        <v>-3.6441279162256E-2</v>
      </c>
      <c r="J2796" s="6">
        <v>2023</v>
      </c>
      <c r="K2796" s="6">
        <v>9</v>
      </c>
      <c r="L2796" s="6">
        <v>3</v>
      </c>
      <c r="M2796" s="6" t="s">
        <v>41</v>
      </c>
    </row>
    <row r="2797" spans="1:13" x14ac:dyDescent="0.2">
      <c r="A2797" s="10">
        <v>45197</v>
      </c>
      <c r="B2797" s="11" t="s">
        <v>47</v>
      </c>
      <c r="C2797" s="12">
        <v>62.5</v>
      </c>
      <c r="D2797" s="12">
        <v>67.92</v>
      </c>
      <c r="E2797" s="12">
        <v>66.59</v>
      </c>
      <c r="F2797" s="12">
        <v>67.31</v>
      </c>
      <c r="G2797" s="13">
        <v>129535619</v>
      </c>
      <c r="H2797" s="14">
        <v>6.7565424266455107E-2</v>
      </c>
      <c r="I2797" s="14">
        <v>6.53807516116931E-2</v>
      </c>
      <c r="J2797" s="11">
        <v>2023</v>
      </c>
      <c r="K2797" s="11">
        <v>9</v>
      </c>
      <c r="L2797" s="11">
        <v>3</v>
      </c>
      <c r="M2797" s="11" t="s">
        <v>42</v>
      </c>
    </row>
    <row r="2798" spans="1:13" x14ac:dyDescent="0.2">
      <c r="A2798" s="5">
        <v>45198</v>
      </c>
      <c r="B2798" s="6" t="s">
        <v>47</v>
      </c>
      <c r="C2798" s="7">
        <v>67.040000000000006</v>
      </c>
      <c r="D2798" s="7">
        <v>71.319999999999993</v>
      </c>
      <c r="E2798" s="7">
        <v>69.36</v>
      </c>
      <c r="F2798" s="7">
        <v>70.22</v>
      </c>
      <c r="G2798" s="8">
        <v>116499010</v>
      </c>
      <c r="H2798" s="9">
        <v>4.3232803446738799E-2</v>
      </c>
      <c r="I2798" s="9">
        <v>4.2324356717664303E-2</v>
      </c>
      <c r="J2798" s="6">
        <v>2023</v>
      </c>
      <c r="K2798" s="6">
        <v>9</v>
      </c>
      <c r="L2798" s="6">
        <v>3</v>
      </c>
      <c r="M2798" s="6" t="s">
        <v>43</v>
      </c>
    </row>
    <row r="2799" spans="1:13" x14ac:dyDescent="0.2">
      <c r="A2799" s="10">
        <v>45201</v>
      </c>
      <c r="B2799" s="11" t="s">
        <v>47</v>
      </c>
      <c r="C2799" s="12">
        <v>70.13</v>
      </c>
      <c r="D2799" s="12">
        <v>71.599999999999994</v>
      </c>
      <c r="E2799" s="12">
        <v>66.63</v>
      </c>
      <c r="F2799" s="12">
        <v>69.8</v>
      </c>
      <c r="G2799" s="13">
        <v>60570009</v>
      </c>
      <c r="H2799" s="14">
        <v>-5.9812019367701998E-3</v>
      </c>
      <c r="I2799" s="14">
        <v>-5.9991609719594E-3</v>
      </c>
      <c r="J2799" s="11">
        <v>2023</v>
      </c>
      <c r="K2799" s="11">
        <v>10</v>
      </c>
      <c r="L2799" s="11">
        <v>4</v>
      </c>
      <c r="M2799" s="11" t="s">
        <v>44</v>
      </c>
    </row>
    <row r="2800" spans="1:13" x14ac:dyDescent="0.2">
      <c r="A2800" s="5">
        <v>45202</v>
      </c>
      <c r="B2800" s="6" t="s">
        <v>47</v>
      </c>
      <c r="C2800" s="7">
        <v>70.209999999999994</v>
      </c>
      <c r="D2800" s="7">
        <v>72.010000000000005</v>
      </c>
      <c r="E2800" s="7">
        <v>68.19</v>
      </c>
      <c r="F2800" s="7">
        <v>69.87</v>
      </c>
      <c r="G2800" s="8">
        <v>53788841</v>
      </c>
      <c r="H2800" s="9">
        <v>1.0028653295131001E-3</v>
      </c>
      <c r="I2800" s="9">
        <v>1.0023627960327E-3</v>
      </c>
      <c r="J2800" s="6">
        <v>2023</v>
      </c>
      <c r="K2800" s="6">
        <v>10</v>
      </c>
      <c r="L2800" s="6">
        <v>4</v>
      </c>
      <c r="M2800" s="6" t="s">
        <v>40</v>
      </c>
    </row>
    <row r="2801" spans="1:13" x14ac:dyDescent="0.2">
      <c r="A2801" s="10">
        <v>45203</v>
      </c>
      <c r="B2801" s="11" t="s">
        <v>47</v>
      </c>
      <c r="C2801" s="12">
        <v>68.81</v>
      </c>
      <c r="D2801" s="12">
        <v>70.55</v>
      </c>
      <c r="E2801" s="12">
        <v>64.260000000000005</v>
      </c>
      <c r="F2801" s="12">
        <v>67.540000000000006</v>
      </c>
      <c r="G2801" s="13">
        <v>136533085</v>
      </c>
      <c r="H2801" s="14">
        <v>-3.3347645627594E-2</v>
      </c>
      <c r="I2801" s="14">
        <v>-3.3916357606937599E-2</v>
      </c>
      <c r="J2801" s="11">
        <v>2023</v>
      </c>
      <c r="K2801" s="11">
        <v>10</v>
      </c>
      <c r="L2801" s="11">
        <v>4</v>
      </c>
      <c r="M2801" s="11" t="s">
        <v>41</v>
      </c>
    </row>
    <row r="2802" spans="1:13" x14ac:dyDescent="0.2">
      <c r="A2802" s="5">
        <v>45204</v>
      </c>
      <c r="B2802" s="6" t="s">
        <v>47</v>
      </c>
      <c r="C2802" s="7">
        <v>66.98</v>
      </c>
      <c r="D2802" s="7">
        <v>72.819999999999993</v>
      </c>
      <c r="E2802" s="7">
        <v>67.069999999999993</v>
      </c>
      <c r="F2802" s="7">
        <v>70.02</v>
      </c>
      <c r="G2802" s="8">
        <v>94740388</v>
      </c>
      <c r="H2802" s="9">
        <v>3.6718981344388398E-2</v>
      </c>
      <c r="I2802" s="9">
        <v>3.6060900569097901E-2</v>
      </c>
      <c r="J2802" s="6">
        <v>2023</v>
      </c>
      <c r="K2802" s="6">
        <v>10</v>
      </c>
      <c r="L2802" s="6">
        <v>4</v>
      </c>
      <c r="M2802" s="6" t="s">
        <v>42</v>
      </c>
    </row>
    <row r="2803" spans="1:13" x14ac:dyDescent="0.2">
      <c r="A2803" s="10">
        <v>45205</v>
      </c>
      <c r="B2803" s="11" t="s">
        <v>47</v>
      </c>
      <c r="C2803" s="12">
        <v>69.88</v>
      </c>
      <c r="D2803" s="12">
        <v>71.25</v>
      </c>
      <c r="E2803" s="12">
        <v>66.569999999999993</v>
      </c>
      <c r="F2803" s="12">
        <v>68.91</v>
      </c>
      <c r="G2803" s="13">
        <v>68007334</v>
      </c>
      <c r="H2803" s="14">
        <v>-1.58526135389888E-2</v>
      </c>
      <c r="I2803" s="14">
        <v>-1.5979610157402901E-2</v>
      </c>
      <c r="J2803" s="11">
        <v>2023</v>
      </c>
      <c r="K2803" s="11">
        <v>10</v>
      </c>
      <c r="L2803" s="11">
        <v>4</v>
      </c>
      <c r="M2803" s="11" t="s">
        <v>43</v>
      </c>
    </row>
    <row r="2804" spans="1:13" x14ac:dyDescent="0.2">
      <c r="A2804" s="5">
        <v>45208</v>
      </c>
      <c r="B2804" s="6" t="s">
        <v>47</v>
      </c>
      <c r="C2804" s="7">
        <v>68.739999999999995</v>
      </c>
      <c r="D2804" s="7">
        <v>69.42</v>
      </c>
      <c r="E2804" s="7">
        <v>67.45</v>
      </c>
      <c r="F2804" s="7">
        <v>68.150000000000006</v>
      </c>
      <c r="G2804" s="8">
        <v>93945855</v>
      </c>
      <c r="H2804" s="9">
        <v>-1.1028878246988699E-2</v>
      </c>
      <c r="I2804" s="9">
        <v>-1.10901472265748E-2</v>
      </c>
      <c r="J2804" s="6">
        <v>2023</v>
      </c>
      <c r="K2804" s="6">
        <v>10</v>
      </c>
      <c r="L2804" s="6">
        <v>4</v>
      </c>
      <c r="M2804" s="6" t="s">
        <v>44</v>
      </c>
    </row>
    <row r="2805" spans="1:13" x14ac:dyDescent="0.2">
      <c r="A2805" s="10">
        <v>45209</v>
      </c>
      <c r="B2805" s="11" t="s">
        <v>47</v>
      </c>
      <c r="C2805" s="12">
        <v>69.680000000000007</v>
      </c>
      <c r="D2805" s="12">
        <v>73</v>
      </c>
      <c r="E2805" s="12">
        <v>66.2</v>
      </c>
      <c r="F2805" s="12">
        <v>69.84</v>
      </c>
      <c r="G2805" s="13">
        <v>111539915</v>
      </c>
      <c r="H2805" s="14">
        <v>2.4798239178282999E-2</v>
      </c>
      <c r="I2805" s="14">
        <v>2.4495753388805001E-2</v>
      </c>
      <c r="J2805" s="11">
        <v>2023</v>
      </c>
      <c r="K2805" s="11">
        <v>10</v>
      </c>
      <c r="L2805" s="11">
        <v>4</v>
      </c>
      <c r="M2805" s="11" t="s">
        <v>40</v>
      </c>
    </row>
    <row r="2806" spans="1:13" x14ac:dyDescent="0.2">
      <c r="A2806" s="5">
        <v>45210</v>
      </c>
      <c r="B2806" s="6" t="s">
        <v>47</v>
      </c>
      <c r="C2806" s="7">
        <v>70.040000000000006</v>
      </c>
      <c r="D2806" s="7">
        <v>71.819999999999993</v>
      </c>
      <c r="E2806" s="7">
        <v>66.540000000000006</v>
      </c>
      <c r="F2806" s="7">
        <v>69.27</v>
      </c>
      <c r="G2806" s="8">
        <v>97545101</v>
      </c>
      <c r="H2806" s="9">
        <v>-8.1615120274914008E-3</v>
      </c>
      <c r="I2806" s="9">
        <v>-8.1949994968331004E-3</v>
      </c>
      <c r="J2806" s="6">
        <v>2023</v>
      </c>
      <c r="K2806" s="6">
        <v>10</v>
      </c>
      <c r="L2806" s="6">
        <v>4</v>
      </c>
      <c r="M2806" s="6" t="s">
        <v>41</v>
      </c>
    </row>
    <row r="2807" spans="1:13" x14ac:dyDescent="0.2">
      <c r="A2807" s="10">
        <v>45211</v>
      </c>
      <c r="B2807" s="11" t="s">
        <v>47</v>
      </c>
      <c r="C2807" s="12">
        <v>67.900000000000006</v>
      </c>
      <c r="D2807" s="12">
        <v>72.03</v>
      </c>
      <c r="E2807" s="12">
        <v>66.16</v>
      </c>
      <c r="F2807" s="12">
        <v>68.58</v>
      </c>
      <c r="G2807" s="13">
        <v>62776094</v>
      </c>
      <c r="H2807" s="14">
        <v>-9.9610220874837008E-3</v>
      </c>
      <c r="I2807" s="14">
        <v>-1.0010964999739301E-2</v>
      </c>
      <c r="J2807" s="11">
        <v>2023</v>
      </c>
      <c r="K2807" s="11">
        <v>10</v>
      </c>
      <c r="L2807" s="11">
        <v>4</v>
      </c>
      <c r="M2807" s="11" t="s">
        <v>42</v>
      </c>
    </row>
    <row r="2808" spans="1:13" x14ac:dyDescent="0.2">
      <c r="A2808" s="5">
        <v>45212</v>
      </c>
      <c r="B2808" s="6" t="s">
        <v>47</v>
      </c>
      <c r="C2808" s="7">
        <v>68.930000000000007</v>
      </c>
      <c r="D2808" s="7">
        <v>69.540000000000006</v>
      </c>
      <c r="E2808" s="7">
        <v>67.66</v>
      </c>
      <c r="F2808" s="7">
        <v>68.58</v>
      </c>
      <c r="G2808" s="8">
        <v>176062185</v>
      </c>
      <c r="H2808" s="9">
        <v>0</v>
      </c>
      <c r="I2808" s="9">
        <v>0</v>
      </c>
      <c r="J2808" s="6">
        <v>2023</v>
      </c>
      <c r="K2808" s="6">
        <v>10</v>
      </c>
      <c r="L2808" s="6">
        <v>4</v>
      </c>
      <c r="M2808" s="6" t="s">
        <v>43</v>
      </c>
    </row>
    <row r="2809" spans="1:13" x14ac:dyDescent="0.2">
      <c r="A2809" s="10">
        <v>45215</v>
      </c>
      <c r="B2809" s="11" t="s">
        <v>47</v>
      </c>
      <c r="C2809" s="12">
        <v>69.040000000000006</v>
      </c>
      <c r="D2809" s="12">
        <v>72.02</v>
      </c>
      <c r="E2809" s="12">
        <v>69.52</v>
      </c>
      <c r="F2809" s="12">
        <v>70.81</v>
      </c>
      <c r="G2809" s="13">
        <v>135156798</v>
      </c>
      <c r="H2809" s="14">
        <v>3.2516768737241103E-2</v>
      </c>
      <c r="I2809" s="14">
        <v>3.1999286628908302E-2</v>
      </c>
      <c r="J2809" s="11">
        <v>2023</v>
      </c>
      <c r="K2809" s="11">
        <v>10</v>
      </c>
      <c r="L2809" s="11">
        <v>4</v>
      </c>
      <c r="M2809" s="11" t="s">
        <v>44</v>
      </c>
    </row>
    <row r="2810" spans="1:13" x14ac:dyDescent="0.2">
      <c r="A2810" s="5">
        <v>45216</v>
      </c>
      <c r="B2810" s="6" t="s">
        <v>47</v>
      </c>
      <c r="C2810" s="7">
        <v>70.709999999999994</v>
      </c>
      <c r="D2810" s="7">
        <v>77.87</v>
      </c>
      <c r="E2810" s="7">
        <v>72.05</v>
      </c>
      <c r="F2810" s="7">
        <v>75.72</v>
      </c>
      <c r="G2810" s="8">
        <v>90428270</v>
      </c>
      <c r="H2810" s="9">
        <v>6.9340488631549096E-2</v>
      </c>
      <c r="I2810" s="9">
        <v>6.7042092677439394E-2</v>
      </c>
      <c r="J2810" s="6">
        <v>2023</v>
      </c>
      <c r="K2810" s="6">
        <v>10</v>
      </c>
      <c r="L2810" s="6">
        <v>4</v>
      </c>
      <c r="M2810" s="6" t="s">
        <v>40</v>
      </c>
    </row>
    <row r="2811" spans="1:13" x14ac:dyDescent="0.2">
      <c r="A2811" s="10">
        <v>45217</v>
      </c>
      <c r="B2811" s="11" t="s">
        <v>47</v>
      </c>
      <c r="C2811" s="12">
        <v>74.59</v>
      </c>
      <c r="D2811" s="12">
        <v>78.52</v>
      </c>
      <c r="E2811" s="12">
        <v>76.02</v>
      </c>
      <c r="F2811" s="12">
        <v>77.52</v>
      </c>
      <c r="G2811" s="13">
        <v>91527711</v>
      </c>
      <c r="H2811" s="14">
        <v>2.3771790808240802E-2</v>
      </c>
      <c r="I2811" s="14">
        <v>2.3493641241388599E-2</v>
      </c>
      <c r="J2811" s="11">
        <v>2023</v>
      </c>
      <c r="K2811" s="11">
        <v>10</v>
      </c>
      <c r="L2811" s="11">
        <v>4</v>
      </c>
      <c r="M2811" s="11" t="s">
        <v>41</v>
      </c>
    </row>
    <row r="2812" spans="1:13" x14ac:dyDescent="0.2">
      <c r="A2812" s="5">
        <v>45218</v>
      </c>
      <c r="B2812" s="6" t="s">
        <v>47</v>
      </c>
      <c r="C2812" s="7">
        <v>79.2</v>
      </c>
      <c r="D2812" s="7">
        <v>81.58</v>
      </c>
      <c r="E2812" s="7">
        <v>78.19</v>
      </c>
      <c r="F2812" s="7">
        <v>80.08</v>
      </c>
      <c r="G2812" s="8">
        <v>111387643</v>
      </c>
      <c r="H2812" s="9">
        <v>3.3023735810113503E-2</v>
      </c>
      <c r="I2812" s="9">
        <v>3.2490167424454298E-2</v>
      </c>
      <c r="J2812" s="6">
        <v>2023</v>
      </c>
      <c r="K2812" s="6">
        <v>10</v>
      </c>
      <c r="L2812" s="6">
        <v>4</v>
      </c>
      <c r="M2812" s="6" t="s">
        <v>42</v>
      </c>
    </row>
    <row r="2813" spans="1:13" x14ac:dyDescent="0.2">
      <c r="A2813" s="10">
        <v>45219</v>
      </c>
      <c r="B2813" s="11" t="s">
        <v>47</v>
      </c>
      <c r="C2813" s="12">
        <v>79.03</v>
      </c>
      <c r="D2813" s="12">
        <v>80.709999999999994</v>
      </c>
      <c r="E2813" s="12">
        <v>76.87</v>
      </c>
      <c r="F2813" s="12">
        <v>79.39</v>
      </c>
      <c r="G2813" s="13">
        <v>71256337</v>
      </c>
      <c r="H2813" s="14">
        <v>-8.6163836163836004E-3</v>
      </c>
      <c r="I2813" s="14">
        <v>-8.6537192699430998E-3</v>
      </c>
      <c r="J2813" s="11">
        <v>2023</v>
      </c>
      <c r="K2813" s="11">
        <v>10</v>
      </c>
      <c r="L2813" s="11">
        <v>4</v>
      </c>
      <c r="M2813" s="11" t="s">
        <v>43</v>
      </c>
    </row>
    <row r="2814" spans="1:13" x14ac:dyDescent="0.2">
      <c r="A2814" s="5">
        <v>45222</v>
      </c>
      <c r="B2814" s="6" t="s">
        <v>47</v>
      </c>
      <c r="C2814" s="7">
        <v>80.040000000000006</v>
      </c>
      <c r="D2814" s="7">
        <v>78.180000000000007</v>
      </c>
      <c r="E2814" s="7">
        <v>76.180000000000007</v>
      </c>
      <c r="F2814" s="7">
        <v>77.09</v>
      </c>
      <c r="G2814" s="8">
        <v>110164325</v>
      </c>
      <c r="H2814" s="9">
        <v>-2.8970903136415101E-2</v>
      </c>
      <c r="I2814" s="9">
        <v>-2.9398845265851101E-2</v>
      </c>
      <c r="J2814" s="6">
        <v>2023</v>
      </c>
      <c r="K2814" s="6">
        <v>10</v>
      </c>
      <c r="L2814" s="6">
        <v>4</v>
      </c>
      <c r="M2814" s="6" t="s">
        <v>44</v>
      </c>
    </row>
    <row r="2815" spans="1:13" x14ac:dyDescent="0.2">
      <c r="A2815" s="10">
        <v>45223</v>
      </c>
      <c r="B2815" s="11" t="s">
        <v>47</v>
      </c>
      <c r="C2815" s="12">
        <v>77.28</v>
      </c>
      <c r="D2815" s="12">
        <v>79.8</v>
      </c>
      <c r="E2815" s="12">
        <v>78.150000000000006</v>
      </c>
      <c r="F2815" s="12">
        <v>79.150000000000006</v>
      </c>
      <c r="G2815" s="13">
        <v>67084328</v>
      </c>
      <c r="H2815" s="14">
        <v>2.67220132312882E-2</v>
      </c>
      <c r="I2815" s="14">
        <v>2.6371215855850401E-2</v>
      </c>
      <c r="J2815" s="11">
        <v>2023</v>
      </c>
      <c r="K2815" s="11">
        <v>10</v>
      </c>
      <c r="L2815" s="11">
        <v>4</v>
      </c>
      <c r="M2815" s="11" t="s">
        <v>40</v>
      </c>
    </row>
    <row r="2816" spans="1:13" x14ac:dyDescent="0.2">
      <c r="A2816" s="5">
        <v>45224</v>
      </c>
      <c r="B2816" s="6" t="s">
        <v>47</v>
      </c>
      <c r="C2816" s="7">
        <v>79.73</v>
      </c>
      <c r="D2816" s="7">
        <v>83.27</v>
      </c>
      <c r="E2816" s="7">
        <v>76.67</v>
      </c>
      <c r="F2816" s="7">
        <v>79.67</v>
      </c>
      <c r="G2816" s="8">
        <v>97906204</v>
      </c>
      <c r="H2816" s="9">
        <v>6.5698041692987003E-3</v>
      </c>
      <c r="I2816" s="9">
        <v>6.5483170652533996E-3</v>
      </c>
      <c r="J2816" s="6">
        <v>2023</v>
      </c>
      <c r="K2816" s="6">
        <v>10</v>
      </c>
      <c r="L2816" s="6">
        <v>4</v>
      </c>
      <c r="M2816" s="6" t="s">
        <v>41</v>
      </c>
    </row>
    <row r="2817" spans="1:13" x14ac:dyDescent="0.2">
      <c r="A2817" s="10">
        <v>45225</v>
      </c>
      <c r="B2817" s="11" t="s">
        <v>47</v>
      </c>
      <c r="C2817" s="12">
        <v>81.34</v>
      </c>
      <c r="D2817" s="12">
        <v>77.23</v>
      </c>
      <c r="E2817" s="12">
        <v>72.11</v>
      </c>
      <c r="F2817" s="12">
        <v>75.13</v>
      </c>
      <c r="G2817" s="13">
        <v>70428551</v>
      </c>
      <c r="H2817" s="14">
        <v>-5.6985063386469199E-2</v>
      </c>
      <c r="I2817" s="14">
        <v>-5.8673157011205498E-2</v>
      </c>
      <c r="J2817" s="11">
        <v>2023</v>
      </c>
      <c r="K2817" s="11">
        <v>10</v>
      </c>
      <c r="L2817" s="11">
        <v>4</v>
      </c>
      <c r="M2817" s="11" t="s">
        <v>42</v>
      </c>
    </row>
    <row r="2818" spans="1:13" x14ac:dyDescent="0.2">
      <c r="A2818" s="5">
        <v>45226</v>
      </c>
      <c r="B2818" s="6" t="s">
        <v>47</v>
      </c>
      <c r="C2818" s="7">
        <v>75.650000000000006</v>
      </c>
      <c r="D2818" s="7">
        <v>76.069999999999993</v>
      </c>
      <c r="E2818" s="7">
        <v>70.13</v>
      </c>
      <c r="F2818" s="7">
        <v>74.09</v>
      </c>
      <c r="G2818" s="8">
        <v>71503399</v>
      </c>
      <c r="H2818" s="9">
        <v>-1.3842672700652E-2</v>
      </c>
      <c r="I2818" s="9">
        <v>-1.39393759525035E-2</v>
      </c>
      <c r="J2818" s="6">
        <v>2023</v>
      </c>
      <c r="K2818" s="6">
        <v>10</v>
      </c>
      <c r="L2818" s="6">
        <v>4</v>
      </c>
      <c r="M2818" s="6" t="s">
        <v>43</v>
      </c>
    </row>
    <row r="2819" spans="1:13" x14ac:dyDescent="0.2">
      <c r="A2819" s="10">
        <v>45229</v>
      </c>
      <c r="B2819" s="11" t="s">
        <v>47</v>
      </c>
      <c r="C2819" s="12">
        <v>73.58</v>
      </c>
      <c r="D2819" s="12">
        <v>75.739999999999995</v>
      </c>
      <c r="E2819" s="12">
        <v>71.87</v>
      </c>
      <c r="F2819" s="12">
        <v>73.81</v>
      </c>
      <c r="G2819" s="13">
        <v>163839447</v>
      </c>
      <c r="H2819" s="14">
        <v>-3.7791874746928998E-3</v>
      </c>
      <c r="I2819" s="14">
        <v>-3.7863466466046001E-3</v>
      </c>
      <c r="J2819" s="11">
        <v>2023</v>
      </c>
      <c r="K2819" s="11">
        <v>10</v>
      </c>
      <c r="L2819" s="11">
        <v>4</v>
      </c>
      <c r="M2819" s="11" t="s">
        <v>44</v>
      </c>
    </row>
    <row r="2820" spans="1:13" x14ac:dyDescent="0.2">
      <c r="A2820" s="5">
        <v>45230</v>
      </c>
      <c r="B2820" s="6" t="s">
        <v>47</v>
      </c>
      <c r="C2820" s="7">
        <v>74.81</v>
      </c>
      <c r="D2820" s="7">
        <v>73.63</v>
      </c>
      <c r="E2820" s="7">
        <v>71.010000000000005</v>
      </c>
      <c r="F2820" s="7">
        <v>72.25</v>
      </c>
      <c r="G2820" s="8">
        <v>101792655</v>
      </c>
      <c r="H2820" s="9">
        <v>-2.1135347513887001E-2</v>
      </c>
      <c r="I2820" s="9">
        <v>-2.13618967894194E-2</v>
      </c>
      <c r="J2820" s="6">
        <v>2023</v>
      </c>
      <c r="K2820" s="6">
        <v>10</v>
      </c>
      <c r="L2820" s="6">
        <v>4</v>
      </c>
      <c r="M2820" s="6" t="s">
        <v>40</v>
      </c>
    </row>
    <row r="2821" spans="1:13" x14ac:dyDescent="0.2">
      <c r="A2821" s="10">
        <v>45231</v>
      </c>
      <c r="B2821" s="11" t="s">
        <v>47</v>
      </c>
      <c r="C2821" s="12">
        <v>71.69</v>
      </c>
      <c r="D2821" s="12">
        <v>79.150000000000006</v>
      </c>
      <c r="E2821" s="12">
        <v>74.84</v>
      </c>
      <c r="F2821" s="12">
        <v>76.739999999999995</v>
      </c>
      <c r="G2821" s="13">
        <v>106419851</v>
      </c>
      <c r="H2821" s="14">
        <v>6.21453287197231E-2</v>
      </c>
      <c r="I2821" s="14">
        <v>6.0290757826264703E-2</v>
      </c>
      <c r="J2821" s="11">
        <v>2023</v>
      </c>
      <c r="K2821" s="11">
        <v>11</v>
      </c>
      <c r="L2821" s="11">
        <v>4</v>
      </c>
      <c r="M2821" s="11" t="s">
        <v>41</v>
      </c>
    </row>
    <row r="2822" spans="1:13" x14ac:dyDescent="0.2">
      <c r="A2822" s="5">
        <v>45232</v>
      </c>
      <c r="B2822" s="6" t="s">
        <v>47</v>
      </c>
      <c r="C2822" s="7">
        <v>76.89</v>
      </c>
      <c r="D2822" s="7">
        <v>80.099999999999994</v>
      </c>
      <c r="E2822" s="7">
        <v>75.73</v>
      </c>
      <c r="F2822" s="7">
        <v>78.22</v>
      </c>
      <c r="G2822" s="8">
        <v>54694121</v>
      </c>
      <c r="H2822" s="9">
        <v>1.9285900443054501E-2</v>
      </c>
      <c r="I2822" s="9">
        <v>1.9102284508561801E-2</v>
      </c>
      <c r="J2822" s="6">
        <v>2023</v>
      </c>
      <c r="K2822" s="6">
        <v>11</v>
      </c>
      <c r="L2822" s="6">
        <v>4</v>
      </c>
      <c r="M2822" s="6" t="s">
        <v>42</v>
      </c>
    </row>
    <row r="2823" spans="1:13" x14ac:dyDescent="0.2">
      <c r="A2823" s="10">
        <v>45233</v>
      </c>
      <c r="B2823" s="11" t="s">
        <v>47</v>
      </c>
      <c r="C2823" s="12">
        <v>76.98</v>
      </c>
      <c r="D2823" s="12">
        <v>83.25</v>
      </c>
      <c r="E2823" s="12">
        <v>81.52</v>
      </c>
      <c r="F2823" s="12">
        <v>82.71</v>
      </c>
      <c r="G2823" s="13">
        <v>83602185</v>
      </c>
      <c r="H2823" s="14">
        <v>5.7402198926105701E-2</v>
      </c>
      <c r="I2823" s="14">
        <v>5.5815144376446899E-2</v>
      </c>
      <c r="J2823" s="11">
        <v>2023</v>
      </c>
      <c r="K2823" s="11">
        <v>11</v>
      </c>
      <c r="L2823" s="11">
        <v>4</v>
      </c>
      <c r="M2823" s="11" t="s">
        <v>43</v>
      </c>
    </row>
    <row r="2824" spans="1:13" x14ac:dyDescent="0.2">
      <c r="A2824" s="5">
        <v>45236</v>
      </c>
      <c r="B2824" s="6" t="s">
        <v>47</v>
      </c>
      <c r="C2824" s="7">
        <v>81.66</v>
      </c>
      <c r="D2824" s="7">
        <v>86.6</v>
      </c>
      <c r="E2824" s="7">
        <v>80.08</v>
      </c>
      <c r="F2824" s="7">
        <v>83.57</v>
      </c>
      <c r="G2824" s="8">
        <v>114839307</v>
      </c>
      <c r="H2824" s="9">
        <v>1.03977753596904E-2</v>
      </c>
      <c r="I2824" s="9">
        <v>1.03440903095296E-2</v>
      </c>
      <c r="J2824" s="6">
        <v>2023</v>
      </c>
      <c r="K2824" s="6">
        <v>11</v>
      </c>
      <c r="L2824" s="6">
        <v>4</v>
      </c>
      <c r="M2824" s="6" t="s">
        <v>44</v>
      </c>
    </row>
    <row r="2825" spans="1:13" x14ac:dyDescent="0.2">
      <c r="A2825" s="10">
        <v>45237</v>
      </c>
      <c r="B2825" s="11" t="s">
        <v>47</v>
      </c>
      <c r="C2825" s="12">
        <v>83.62</v>
      </c>
      <c r="D2825" s="12">
        <v>87.4</v>
      </c>
      <c r="E2825" s="12">
        <v>81.58</v>
      </c>
      <c r="F2825" s="12">
        <v>83.81</v>
      </c>
      <c r="G2825" s="13">
        <v>105997029</v>
      </c>
      <c r="H2825" s="14">
        <v>2.8718439631447001E-3</v>
      </c>
      <c r="I2825" s="14">
        <v>2.8677280974701001E-3</v>
      </c>
      <c r="J2825" s="11">
        <v>2023</v>
      </c>
      <c r="K2825" s="11">
        <v>11</v>
      </c>
      <c r="L2825" s="11">
        <v>4</v>
      </c>
      <c r="M2825" s="11" t="s">
        <v>40</v>
      </c>
    </row>
    <row r="2826" spans="1:13" x14ac:dyDescent="0.2">
      <c r="A2826" s="5">
        <v>45238</v>
      </c>
      <c r="B2826" s="6" t="s">
        <v>47</v>
      </c>
      <c r="C2826" s="7">
        <v>84.19</v>
      </c>
      <c r="D2826" s="7">
        <v>81.93</v>
      </c>
      <c r="E2826" s="7">
        <v>78.790000000000006</v>
      </c>
      <c r="F2826" s="7">
        <v>80.62</v>
      </c>
      <c r="G2826" s="8">
        <v>52402863</v>
      </c>
      <c r="H2826" s="9">
        <v>-3.8062283737024097E-2</v>
      </c>
      <c r="I2826" s="9">
        <v>-3.8805574421794997E-2</v>
      </c>
      <c r="J2826" s="6">
        <v>2023</v>
      </c>
      <c r="K2826" s="6">
        <v>11</v>
      </c>
      <c r="L2826" s="6">
        <v>4</v>
      </c>
      <c r="M2826" s="6" t="s">
        <v>41</v>
      </c>
    </row>
    <row r="2827" spans="1:13" x14ac:dyDescent="0.2">
      <c r="A2827" s="10">
        <v>45239</v>
      </c>
      <c r="B2827" s="11" t="s">
        <v>47</v>
      </c>
      <c r="C2827" s="12">
        <v>78.94</v>
      </c>
      <c r="D2827" s="12">
        <v>82.93</v>
      </c>
      <c r="E2827" s="12">
        <v>78.27</v>
      </c>
      <c r="F2827" s="12">
        <v>80.63</v>
      </c>
      <c r="G2827" s="13">
        <v>106411277</v>
      </c>
      <c r="H2827" s="14">
        <v>1.2403870007420001E-4</v>
      </c>
      <c r="I2827" s="14">
        <v>1.2403100791069999E-4</v>
      </c>
      <c r="J2827" s="11">
        <v>2023</v>
      </c>
      <c r="K2827" s="11">
        <v>11</v>
      </c>
      <c r="L2827" s="11">
        <v>4</v>
      </c>
      <c r="M2827" s="11" t="s">
        <v>42</v>
      </c>
    </row>
    <row r="2828" spans="1:13" x14ac:dyDescent="0.2">
      <c r="A2828" s="5">
        <v>45240</v>
      </c>
      <c r="B2828" s="6" t="s">
        <v>47</v>
      </c>
      <c r="C2828" s="7">
        <v>81.12</v>
      </c>
      <c r="D2828" s="7">
        <v>82.61</v>
      </c>
      <c r="E2828" s="7">
        <v>78.45</v>
      </c>
      <c r="F2828" s="7">
        <v>80.64</v>
      </c>
      <c r="G2828" s="8">
        <v>111624194</v>
      </c>
      <c r="H2828" s="9">
        <v>1.2402331638350001E-4</v>
      </c>
      <c r="I2828" s="9">
        <v>1.240156261278E-4</v>
      </c>
      <c r="J2828" s="6">
        <v>2023</v>
      </c>
      <c r="K2828" s="6">
        <v>11</v>
      </c>
      <c r="L2828" s="6">
        <v>4</v>
      </c>
      <c r="M2828" s="6" t="s">
        <v>43</v>
      </c>
    </row>
    <row r="2829" spans="1:13" x14ac:dyDescent="0.2">
      <c r="A2829" s="10">
        <v>45243</v>
      </c>
      <c r="B2829" s="11" t="s">
        <v>47</v>
      </c>
      <c r="C2829" s="12">
        <v>79.819999999999993</v>
      </c>
      <c r="D2829" s="12">
        <v>77.41</v>
      </c>
      <c r="E2829" s="12">
        <v>75.010000000000005</v>
      </c>
      <c r="F2829" s="12">
        <v>76.209999999999994</v>
      </c>
      <c r="G2829" s="13">
        <v>146980332</v>
      </c>
      <c r="H2829" s="14">
        <v>-5.49355158730159E-2</v>
      </c>
      <c r="I2829" s="14">
        <v>-5.6502116645032401E-2</v>
      </c>
      <c r="J2829" s="11">
        <v>2023</v>
      </c>
      <c r="K2829" s="11">
        <v>11</v>
      </c>
      <c r="L2829" s="11">
        <v>4</v>
      </c>
      <c r="M2829" s="11" t="s">
        <v>44</v>
      </c>
    </row>
    <row r="2830" spans="1:13" x14ac:dyDescent="0.2">
      <c r="A2830" s="5">
        <v>45244</v>
      </c>
      <c r="B2830" s="6" t="s">
        <v>47</v>
      </c>
      <c r="C2830" s="7">
        <v>77.41</v>
      </c>
      <c r="D2830" s="7">
        <v>75.88</v>
      </c>
      <c r="E2830" s="7">
        <v>72.959999999999994</v>
      </c>
      <c r="F2830" s="7">
        <v>74.510000000000005</v>
      </c>
      <c r="G2830" s="8">
        <v>82154436</v>
      </c>
      <c r="H2830" s="9">
        <v>-2.2306783886628798E-2</v>
      </c>
      <c r="I2830" s="9">
        <v>-2.2559343112389701E-2</v>
      </c>
      <c r="J2830" s="6">
        <v>2023</v>
      </c>
      <c r="K2830" s="6">
        <v>11</v>
      </c>
      <c r="L2830" s="6">
        <v>4</v>
      </c>
      <c r="M2830" s="6" t="s">
        <v>40</v>
      </c>
    </row>
    <row r="2831" spans="1:13" x14ac:dyDescent="0.2">
      <c r="A2831" s="10">
        <v>45245</v>
      </c>
      <c r="B2831" s="11" t="s">
        <v>47</v>
      </c>
      <c r="C2831" s="12">
        <v>74.19</v>
      </c>
      <c r="D2831" s="12">
        <v>75.569999999999993</v>
      </c>
      <c r="E2831" s="12">
        <v>71.739999999999995</v>
      </c>
      <c r="F2831" s="12">
        <v>73.5</v>
      </c>
      <c r="G2831" s="13">
        <v>51036934</v>
      </c>
      <c r="H2831" s="14">
        <v>-1.3555227486243399E-2</v>
      </c>
      <c r="I2831" s="14">
        <v>-1.36479383468451E-2</v>
      </c>
      <c r="J2831" s="11">
        <v>2023</v>
      </c>
      <c r="K2831" s="11">
        <v>11</v>
      </c>
      <c r="L2831" s="11">
        <v>4</v>
      </c>
      <c r="M2831" s="11" t="s">
        <v>41</v>
      </c>
    </row>
    <row r="2832" spans="1:13" x14ac:dyDescent="0.2">
      <c r="A2832" s="5">
        <v>45246</v>
      </c>
      <c r="B2832" s="6" t="s">
        <v>47</v>
      </c>
      <c r="C2832" s="7">
        <v>72.489999999999995</v>
      </c>
      <c r="D2832" s="7">
        <v>76.14</v>
      </c>
      <c r="E2832" s="7">
        <v>73.099999999999994</v>
      </c>
      <c r="F2832" s="7">
        <v>74.72</v>
      </c>
      <c r="G2832" s="8">
        <v>74153625</v>
      </c>
      <c r="H2832" s="9">
        <v>1.6598639455782199E-2</v>
      </c>
      <c r="I2832" s="9">
        <v>1.6462387701796002E-2</v>
      </c>
      <c r="J2832" s="6">
        <v>2023</v>
      </c>
      <c r="K2832" s="6">
        <v>11</v>
      </c>
      <c r="L2832" s="6">
        <v>4</v>
      </c>
      <c r="M2832" s="6" t="s">
        <v>42</v>
      </c>
    </row>
    <row r="2833" spans="1:13" x14ac:dyDescent="0.2">
      <c r="A2833" s="10">
        <v>45247</v>
      </c>
      <c r="B2833" s="11" t="s">
        <v>47</v>
      </c>
      <c r="C2833" s="12">
        <v>74.790000000000006</v>
      </c>
      <c r="D2833" s="12">
        <v>78.95</v>
      </c>
      <c r="E2833" s="12">
        <v>73.55</v>
      </c>
      <c r="F2833" s="12">
        <v>76.12</v>
      </c>
      <c r="G2833" s="13">
        <v>71955701</v>
      </c>
      <c r="H2833" s="14">
        <v>1.8736616702355401E-2</v>
      </c>
      <c r="I2833" s="14">
        <v>1.8563248507361501E-2</v>
      </c>
      <c r="J2833" s="11">
        <v>2023</v>
      </c>
      <c r="K2833" s="11">
        <v>11</v>
      </c>
      <c r="L2833" s="11">
        <v>4</v>
      </c>
      <c r="M2833" s="11" t="s">
        <v>43</v>
      </c>
    </row>
    <row r="2834" spans="1:13" x14ac:dyDescent="0.2">
      <c r="A2834" s="5">
        <v>45250</v>
      </c>
      <c r="B2834" s="6" t="s">
        <v>47</v>
      </c>
      <c r="C2834" s="7">
        <v>75.260000000000005</v>
      </c>
      <c r="D2834" s="7">
        <v>76.78</v>
      </c>
      <c r="E2834" s="7">
        <v>72.040000000000006</v>
      </c>
      <c r="F2834" s="7">
        <v>74.290000000000006</v>
      </c>
      <c r="G2834" s="8">
        <v>124733922</v>
      </c>
      <c r="H2834" s="9">
        <v>-2.40409879138202E-2</v>
      </c>
      <c r="I2834" s="9">
        <v>-2.4334689264233801E-2</v>
      </c>
      <c r="J2834" s="6">
        <v>2023</v>
      </c>
      <c r="K2834" s="6">
        <v>11</v>
      </c>
      <c r="L2834" s="6">
        <v>4</v>
      </c>
      <c r="M2834" s="6" t="s">
        <v>44</v>
      </c>
    </row>
    <row r="2835" spans="1:13" x14ac:dyDescent="0.2">
      <c r="A2835" s="10">
        <v>45251</v>
      </c>
      <c r="B2835" s="11" t="s">
        <v>47</v>
      </c>
      <c r="C2835" s="12">
        <v>75.45</v>
      </c>
      <c r="D2835" s="12">
        <v>76.650000000000006</v>
      </c>
      <c r="E2835" s="12">
        <v>74.209999999999994</v>
      </c>
      <c r="F2835" s="12">
        <v>75.7</v>
      </c>
      <c r="G2835" s="13">
        <v>44263004</v>
      </c>
      <c r="H2835" s="14">
        <v>1.89796742495624E-2</v>
      </c>
      <c r="I2835" s="14">
        <v>1.8801807279688099E-2</v>
      </c>
      <c r="J2835" s="11">
        <v>2023</v>
      </c>
      <c r="K2835" s="11">
        <v>11</v>
      </c>
      <c r="L2835" s="11">
        <v>4</v>
      </c>
      <c r="M2835" s="11" t="s">
        <v>40</v>
      </c>
    </row>
    <row r="2836" spans="1:13" x14ac:dyDescent="0.2">
      <c r="A2836" s="5">
        <v>45252</v>
      </c>
      <c r="B2836" s="6" t="s">
        <v>47</v>
      </c>
      <c r="C2836" s="7">
        <v>75.7</v>
      </c>
      <c r="D2836" s="7">
        <v>75.64</v>
      </c>
      <c r="E2836" s="7">
        <v>74.12</v>
      </c>
      <c r="F2836" s="7">
        <v>75.099999999999994</v>
      </c>
      <c r="G2836" s="8">
        <v>87414681</v>
      </c>
      <c r="H2836" s="9">
        <v>-7.9260237780715004E-3</v>
      </c>
      <c r="I2836" s="9">
        <v>-7.9576016733141994E-3</v>
      </c>
      <c r="J2836" s="6">
        <v>2023</v>
      </c>
      <c r="K2836" s="6">
        <v>11</v>
      </c>
      <c r="L2836" s="6">
        <v>4</v>
      </c>
      <c r="M2836" s="6" t="s">
        <v>41</v>
      </c>
    </row>
    <row r="2837" spans="1:13" x14ac:dyDescent="0.2">
      <c r="A2837" s="10">
        <v>45253</v>
      </c>
      <c r="B2837" s="11" t="s">
        <v>47</v>
      </c>
      <c r="C2837" s="12">
        <v>74.959999999999994</v>
      </c>
      <c r="D2837" s="12">
        <v>67.59</v>
      </c>
      <c r="E2837" s="12">
        <v>65.78</v>
      </c>
      <c r="F2837" s="12">
        <v>66.75</v>
      </c>
      <c r="G2837" s="13">
        <v>153378516</v>
      </c>
      <c r="H2837" s="14">
        <v>-0.1111850865512649</v>
      </c>
      <c r="I2837" s="14">
        <v>-0.11786626148973001</v>
      </c>
      <c r="J2837" s="11">
        <v>2023</v>
      </c>
      <c r="K2837" s="11">
        <v>11</v>
      </c>
      <c r="L2837" s="11">
        <v>4</v>
      </c>
      <c r="M2837" s="11" t="s">
        <v>42</v>
      </c>
    </row>
    <row r="2838" spans="1:13" x14ac:dyDescent="0.2">
      <c r="A2838" s="5">
        <v>45254</v>
      </c>
      <c r="B2838" s="6" t="s">
        <v>47</v>
      </c>
      <c r="C2838" s="7">
        <v>67.23</v>
      </c>
      <c r="D2838" s="7">
        <v>66.709999999999994</v>
      </c>
      <c r="E2838" s="7">
        <v>64.599999999999994</v>
      </c>
      <c r="F2838" s="7">
        <v>65.41</v>
      </c>
      <c r="G2838" s="8">
        <v>100216608</v>
      </c>
      <c r="H2838" s="9">
        <v>-2.00749063670412E-2</v>
      </c>
      <c r="I2838" s="9">
        <v>-2.0279145307237501E-2</v>
      </c>
      <c r="J2838" s="6">
        <v>2023</v>
      </c>
      <c r="K2838" s="6">
        <v>11</v>
      </c>
      <c r="L2838" s="6">
        <v>4</v>
      </c>
      <c r="M2838" s="6" t="s">
        <v>43</v>
      </c>
    </row>
    <row r="2839" spans="1:13" x14ac:dyDescent="0.2">
      <c r="A2839" s="10">
        <v>45257</v>
      </c>
      <c r="B2839" s="11" t="s">
        <v>47</v>
      </c>
      <c r="C2839" s="12">
        <v>64.599999999999994</v>
      </c>
      <c r="D2839" s="12">
        <v>70.83</v>
      </c>
      <c r="E2839" s="12">
        <v>66.069999999999993</v>
      </c>
      <c r="F2839" s="12">
        <v>68.33</v>
      </c>
      <c r="G2839" s="13">
        <v>130851779</v>
      </c>
      <c r="H2839" s="14">
        <v>4.4641492126586003E-2</v>
      </c>
      <c r="I2839" s="14">
        <v>4.3673756819565403E-2</v>
      </c>
      <c r="J2839" s="11">
        <v>2023</v>
      </c>
      <c r="K2839" s="11">
        <v>11</v>
      </c>
      <c r="L2839" s="11">
        <v>4</v>
      </c>
      <c r="M2839" s="11" t="s">
        <v>44</v>
      </c>
    </row>
    <row r="2840" spans="1:13" x14ac:dyDescent="0.2">
      <c r="A2840" s="5">
        <v>45258</v>
      </c>
      <c r="B2840" s="6" t="s">
        <v>47</v>
      </c>
      <c r="C2840" s="7">
        <v>67.25</v>
      </c>
      <c r="D2840" s="7">
        <v>66.349999999999994</v>
      </c>
      <c r="E2840" s="7">
        <v>62.23</v>
      </c>
      <c r="F2840" s="7">
        <v>63.76</v>
      </c>
      <c r="G2840" s="8">
        <v>61107260</v>
      </c>
      <c r="H2840" s="9">
        <v>-6.6881311283477296E-2</v>
      </c>
      <c r="I2840" s="9">
        <v>-6.9222874310727295E-2</v>
      </c>
      <c r="J2840" s="6">
        <v>2023</v>
      </c>
      <c r="K2840" s="6">
        <v>11</v>
      </c>
      <c r="L2840" s="6">
        <v>4</v>
      </c>
      <c r="M2840" s="6" t="s">
        <v>40</v>
      </c>
    </row>
    <row r="2841" spans="1:13" x14ac:dyDescent="0.2">
      <c r="A2841" s="10">
        <v>45259</v>
      </c>
      <c r="B2841" s="11" t="s">
        <v>47</v>
      </c>
      <c r="C2841" s="12">
        <v>64.08</v>
      </c>
      <c r="D2841" s="12">
        <v>67.36</v>
      </c>
      <c r="E2841" s="12">
        <v>62.32</v>
      </c>
      <c r="F2841" s="12">
        <v>64.02</v>
      </c>
      <c r="G2841" s="13">
        <v>61841417</v>
      </c>
      <c r="H2841" s="14">
        <v>4.0777917189459998E-3</v>
      </c>
      <c r="I2841" s="14">
        <v>4.0695000597573998E-3</v>
      </c>
      <c r="J2841" s="11">
        <v>2023</v>
      </c>
      <c r="K2841" s="11">
        <v>11</v>
      </c>
      <c r="L2841" s="11">
        <v>4</v>
      </c>
      <c r="M2841" s="11" t="s">
        <v>41</v>
      </c>
    </row>
    <row r="2842" spans="1:13" x14ac:dyDescent="0.2">
      <c r="A2842" s="5">
        <v>45260</v>
      </c>
      <c r="B2842" s="6" t="s">
        <v>47</v>
      </c>
      <c r="C2842" s="7">
        <v>63.16</v>
      </c>
      <c r="D2842" s="7">
        <v>70.680000000000007</v>
      </c>
      <c r="E2842" s="7">
        <v>66.39</v>
      </c>
      <c r="F2842" s="7">
        <v>68.290000000000006</v>
      </c>
      <c r="G2842" s="8">
        <v>153906138</v>
      </c>
      <c r="H2842" s="9">
        <v>6.6697906904092705E-2</v>
      </c>
      <c r="I2842" s="9">
        <v>6.4567808431281098E-2</v>
      </c>
      <c r="J2842" s="6">
        <v>2023</v>
      </c>
      <c r="K2842" s="6">
        <v>11</v>
      </c>
      <c r="L2842" s="6">
        <v>4</v>
      </c>
      <c r="M2842" s="6" t="s">
        <v>42</v>
      </c>
    </row>
    <row r="2843" spans="1:13" x14ac:dyDescent="0.2">
      <c r="A2843" s="10">
        <v>45261</v>
      </c>
      <c r="B2843" s="11" t="s">
        <v>47</v>
      </c>
      <c r="C2843" s="12">
        <v>67.36</v>
      </c>
      <c r="D2843" s="12">
        <v>67.47</v>
      </c>
      <c r="E2843" s="12">
        <v>65.2</v>
      </c>
      <c r="F2843" s="12">
        <v>66.16</v>
      </c>
      <c r="G2843" s="13">
        <v>103083031</v>
      </c>
      <c r="H2843" s="14">
        <v>-3.1190511055791601E-2</v>
      </c>
      <c r="I2843" s="14">
        <v>-3.1687292257562102E-2</v>
      </c>
      <c r="J2843" s="11">
        <v>2023</v>
      </c>
      <c r="K2843" s="11">
        <v>12</v>
      </c>
      <c r="L2843" s="11">
        <v>4</v>
      </c>
      <c r="M2843" s="11" t="s">
        <v>43</v>
      </c>
    </row>
    <row r="2844" spans="1:13" x14ac:dyDescent="0.2">
      <c r="A2844" s="5">
        <v>45264</v>
      </c>
      <c r="B2844" s="6" t="s">
        <v>47</v>
      </c>
      <c r="C2844" s="7">
        <v>66.84</v>
      </c>
      <c r="D2844" s="7">
        <v>67.209999999999994</v>
      </c>
      <c r="E2844" s="7">
        <v>64.790000000000006</v>
      </c>
      <c r="F2844" s="7">
        <v>66.14</v>
      </c>
      <c r="G2844" s="8">
        <v>103146725</v>
      </c>
      <c r="H2844" s="9">
        <v>-3.0229746070130001E-4</v>
      </c>
      <c r="I2844" s="9">
        <v>-3.0234316178910002E-4</v>
      </c>
      <c r="J2844" s="6">
        <v>2023</v>
      </c>
      <c r="K2844" s="6">
        <v>12</v>
      </c>
      <c r="L2844" s="6">
        <v>4</v>
      </c>
      <c r="M2844" s="6" t="s">
        <v>44</v>
      </c>
    </row>
    <row r="2845" spans="1:13" x14ac:dyDescent="0.2">
      <c r="A2845" s="10">
        <v>45265</v>
      </c>
      <c r="B2845" s="11" t="s">
        <v>47</v>
      </c>
      <c r="C2845" s="12">
        <v>66.569999999999993</v>
      </c>
      <c r="D2845" s="12">
        <v>63.61</v>
      </c>
      <c r="E2845" s="12">
        <v>60.8</v>
      </c>
      <c r="F2845" s="12">
        <v>62.67</v>
      </c>
      <c r="G2845" s="13">
        <v>71501922</v>
      </c>
      <c r="H2845" s="14">
        <v>-5.2464469307529397E-2</v>
      </c>
      <c r="I2845" s="14">
        <v>-5.3890843317062502E-2</v>
      </c>
      <c r="J2845" s="11">
        <v>2023</v>
      </c>
      <c r="K2845" s="11">
        <v>12</v>
      </c>
      <c r="L2845" s="11">
        <v>4</v>
      </c>
      <c r="M2845" s="11" t="s">
        <v>40</v>
      </c>
    </row>
    <row r="2846" spans="1:13" x14ac:dyDescent="0.2">
      <c r="A2846" s="5">
        <v>45266</v>
      </c>
      <c r="B2846" s="6" t="s">
        <v>47</v>
      </c>
      <c r="C2846" s="7">
        <v>61.71</v>
      </c>
      <c r="D2846" s="7">
        <v>68.03</v>
      </c>
      <c r="E2846" s="7">
        <v>66.09</v>
      </c>
      <c r="F2846" s="7">
        <v>66.959999999999994</v>
      </c>
      <c r="G2846" s="8">
        <v>103069622</v>
      </c>
      <c r="H2846" s="9">
        <v>6.8453805648635596E-2</v>
      </c>
      <c r="I2846" s="9">
        <v>6.6212561944635706E-2</v>
      </c>
      <c r="J2846" s="6">
        <v>2023</v>
      </c>
      <c r="K2846" s="6">
        <v>12</v>
      </c>
      <c r="L2846" s="6">
        <v>4</v>
      </c>
      <c r="M2846" s="6" t="s">
        <v>41</v>
      </c>
    </row>
    <row r="2847" spans="1:13" x14ac:dyDescent="0.2">
      <c r="A2847" s="10">
        <v>45267</v>
      </c>
      <c r="B2847" s="11" t="s">
        <v>47</v>
      </c>
      <c r="C2847" s="12">
        <v>66.45</v>
      </c>
      <c r="D2847" s="12">
        <v>69.010000000000005</v>
      </c>
      <c r="E2847" s="12">
        <v>63.57</v>
      </c>
      <c r="F2847" s="12">
        <v>66.7</v>
      </c>
      <c r="G2847" s="13">
        <v>70908400</v>
      </c>
      <c r="H2847" s="14">
        <v>-3.8829151732375001E-3</v>
      </c>
      <c r="I2847" s="14">
        <v>-3.8904732596416001E-3</v>
      </c>
      <c r="J2847" s="11">
        <v>2023</v>
      </c>
      <c r="K2847" s="11">
        <v>12</v>
      </c>
      <c r="L2847" s="11">
        <v>4</v>
      </c>
      <c r="M2847" s="11" t="s">
        <v>42</v>
      </c>
    </row>
    <row r="2848" spans="1:13" x14ac:dyDescent="0.2">
      <c r="A2848" s="5">
        <v>45268</v>
      </c>
      <c r="B2848" s="6" t="s">
        <v>47</v>
      </c>
      <c r="C2848" s="7">
        <v>65.959999999999994</v>
      </c>
      <c r="D2848" s="7">
        <v>68.08</v>
      </c>
      <c r="E2848" s="7">
        <v>65.11</v>
      </c>
      <c r="F2848" s="7">
        <v>66.8</v>
      </c>
      <c r="G2848" s="8">
        <v>142769482</v>
      </c>
      <c r="H2848" s="9">
        <v>1.4992503748125E-3</v>
      </c>
      <c r="I2848" s="9">
        <v>1.4981276210219001E-3</v>
      </c>
      <c r="J2848" s="6">
        <v>2023</v>
      </c>
      <c r="K2848" s="6">
        <v>12</v>
      </c>
      <c r="L2848" s="6">
        <v>4</v>
      </c>
      <c r="M2848" s="6" t="s">
        <v>43</v>
      </c>
    </row>
    <row r="2849" spans="1:13" x14ac:dyDescent="0.2">
      <c r="A2849" s="10">
        <v>45271</v>
      </c>
      <c r="B2849" s="11" t="s">
        <v>47</v>
      </c>
      <c r="C2849" s="12">
        <v>68.260000000000005</v>
      </c>
      <c r="D2849" s="12">
        <v>72.23</v>
      </c>
      <c r="E2849" s="12">
        <v>69.17</v>
      </c>
      <c r="F2849" s="12">
        <v>70.58</v>
      </c>
      <c r="G2849" s="13">
        <v>226675481</v>
      </c>
      <c r="H2849" s="14">
        <v>5.6586826347305497E-2</v>
      </c>
      <c r="I2849" s="14">
        <v>5.5043737704523997E-2</v>
      </c>
      <c r="J2849" s="11">
        <v>2023</v>
      </c>
      <c r="K2849" s="11">
        <v>12</v>
      </c>
      <c r="L2849" s="11">
        <v>4</v>
      </c>
      <c r="M2849" s="11" t="s">
        <v>44</v>
      </c>
    </row>
    <row r="2850" spans="1:13" x14ac:dyDescent="0.2">
      <c r="A2850" s="5">
        <v>45272</v>
      </c>
      <c r="B2850" s="6" t="s">
        <v>47</v>
      </c>
      <c r="C2850" s="7">
        <v>71.37</v>
      </c>
      <c r="D2850" s="7">
        <v>74.42</v>
      </c>
      <c r="E2850" s="7">
        <v>70.67</v>
      </c>
      <c r="F2850" s="7">
        <v>72.489999999999995</v>
      </c>
      <c r="G2850" s="8">
        <v>115625035</v>
      </c>
      <c r="H2850" s="9">
        <v>2.7061490507225699E-2</v>
      </c>
      <c r="I2850" s="9">
        <v>2.6701803065662201E-2</v>
      </c>
      <c r="J2850" s="6">
        <v>2023</v>
      </c>
      <c r="K2850" s="6">
        <v>12</v>
      </c>
      <c r="L2850" s="6">
        <v>4</v>
      </c>
      <c r="M2850" s="6" t="s">
        <v>40</v>
      </c>
    </row>
    <row r="2851" spans="1:13" x14ac:dyDescent="0.2">
      <c r="A2851" s="10">
        <v>45273</v>
      </c>
      <c r="B2851" s="11" t="s">
        <v>47</v>
      </c>
      <c r="C2851" s="12">
        <v>72.11</v>
      </c>
      <c r="D2851" s="12">
        <v>70.81</v>
      </c>
      <c r="E2851" s="12">
        <v>68.83</v>
      </c>
      <c r="F2851" s="12">
        <v>69.900000000000006</v>
      </c>
      <c r="G2851" s="13">
        <v>82655905</v>
      </c>
      <c r="H2851" s="14">
        <v>-3.5729066078079498E-2</v>
      </c>
      <c r="I2851" s="14">
        <v>-3.6382972073021602E-2</v>
      </c>
      <c r="J2851" s="11">
        <v>2023</v>
      </c>
      <c r="K2851" s="11">
        <v>12</v>
      </c>
      <c r="L2851" s="11">
        <v>4</v>
      </c>
      <c r="M2851" s="11" t="s">
        <v>41</v>
      </c>
    </row>
    <row r="2852" spans="1:13" x14ac:dyDescent="0.2">
      <c r="A2852" s="5">
        <v>45274</v>
      </c>
      <c r="B2852" s="6" t="s">
        <v>47</v>
      </c>
      <c r="C2852" s="7">
        <v>70.400000000000006</v>
      </c>
      <c r="D2852" s="7">
        <v>71.099999999999994</v>
      </c>
      <c r="E2852" s="7">
        <v>66.23</v>
      </c>
      <c r="F2852" s="7">
        <v>68.040000000000006</v>
      </c>
      <c r="G2852" s="8">
        <v>46762083</v>
      </c>
      <c r="H2852" s="9">
        <v>-2.6609442060085801E-2</v>
      </c>
      <c r="I2852" s="9">
        <v>-2.6969881712103499E-2</v>
      </c>
      <c r="J2852" s="6">
        <v>2023</v>
      </c>
      <c r="K2852" s="6">
        <v>12</v>
      </c>
      <c r="L2852" s="6">
        <v>4</v>
      </c>
      <c r="M2852" s="6" t="s">
        <v>42</v>
      </c>
    </row>
    <row r="2853" spans="1:13" x14ac:dyDescent="0.2">
      <c r="A2853" s="10">
        <v>45275</v>
      </c>
      <c r="B2853" s="11" t="s">
        <v>47</v>
      </c>
      <c r="C2853" s="12">
        <v>66.91</v>
      </c>
      <c r="D2853" s="12">
        <v>70.16</v>
      </c>
      <c r="E2853" s="12">
        <v>68.91</v>
      </c>
      <c r="F2853" s="12">
        <v>69.41</v>
      </c>
      <c r="G2853" s="13">
        <v>60330088</v>
      </c>
      <c r="H2853" s="14">
        <v>2.0135214579658899E-2</v>
      </c>
      <c r="I2853" s="14">
        <v>1.9935181823831201E-2</v>
      </c>
      <c r="J2853" s="11">
        <v>2023</v>
      </c>
      <c r="K2853" s="11">
        <v>12</v>
      </c>
      <c r="L2853" s="11">
        <v>4</v>
      </c>
      <c r="M2853" s="11" t="s">
        <v>43</v>
      </c>
    </row>
    <row r="2854" spans="1:13" x14ac:dyDescent="0.2">
      <c r="A2854" s="5">
        <v>45278</v>
      </c>
      <c r="B2854" s="6" t="s">
        <v>47</v>
      </c>
      <c r="C2854" s="7">
        <v>68.83</v>
      </c>
      <c r="D2854" s="7">
        <v>68.14</v>
      </c>
      <c r="E2854" s="7">
        <v>66.91</v>
      </c>
      <c r="F2854" s="7">
        <v>67.63</v>
      </c>
      <c r="G2854" s="8">
        <v>159433791</v>
      </c>
      <c r="H2854" s="9">
        <v>-2.5644719781011301E-2</v>
      </c>
      <c r="I2854" s="9">
        <v>-2.5979277764643701E-2</v>
      </c>
      <c r="J2854" s="6">
        <v>2023</v>
      </c>
      <c r="K2854" s="6">
        <v>12</v>
      </c>
      <c r="L2854" s="6">
        <v>4</v>
      </c>
      <c r="M2854" s="6" t="s">
        <v>44</v>
      </c>
    </row>
    <row r="2855" spans="1:13" x14ac:dyDescent="0.2">
      <c r="A2855" s="10">
        <v>45279</v>
      </c>
      <c r="B2855" s="11" t="s">
        <v>47</v>
      </c>
      <c r="C2855" s="12">
        <v>67.709999999999994</v>
      </c>
      <c r="D2855" s="12">
        <v>62.84</v>
      </c>
      <c r="E2855" s="12">
        <v>60.65</v>
      </c>
      <c r="F2855" s="12">
        <v>61.98</v>
      </c>
      <c r="G2855" s="13">
        <v>73435879</v>
      </c>
      <c r="H2855" s="14">
        <v>-8.3542806446843004E-2</v>
      </c>
      <c r="I2855" s="14">
        <v>-8.7239919227246304E-2</v>
      </c>
      <c r="J2855" s="11">
        <v>2023</v>
      </c>
      <c r="K2855" s="11">
        <v>12</v>
      </c>
      <c r="L2855" s="11">
        <v>4</v>
      </c>
      <c r="M2855" s="11" t="s">
        <v>40</v>
      </c>
    </row>
    <row r="2856" spans="1:13" x14ac:dyDescent="0.2">
      <c r="A2856" s="5">
        <v>45280</v>
      </c>
      <c r="B2856" s="6" t="s">
        <v>47</v>
      </c>
      <c r="C2856" s="7">
        <v>62.33</v>
      </c>
      <c r="D2856" s="7">
        <v>63.53</v>
      </c>
      <c r="E2856" s="7">
        <v>59.52</v>
      </c>
      <c r="F2856" s="7">
        <v>61.82</v>
      </c>
      <c r="G2856" s="8">
        <v>89471462</v>
      </c>
      <c r="H2856" s="9">
        <v>-2.5814778960954001E-3</v>
      </c>
      <c r="I2856" s="9">
        <v>-2.5848156556318E-3</v>
      </c>
      <c r="J2856" s="6">
        <v>2023</v>
      </c>
      <c r="K2856" s="6">
        <v>12</v>
      </c>
      <c r="L2856" s="6">
        <v>4</v>
      </c>
      <c r="M2856" s="6" t="s">
        <v>41</v>
      </c>
    </row>
    <row r="2857" spans="1:13" x14ac:dyDescent="0.2">
      <c r="A2857" s="10">
        <v>45281</v>
      </c>
      <c r="B2857" s="11" t="s">
        <v>47</v>
      </c>
      <c r="C2857" s="12">
        <v>61.75</v>
      </c>
      <c r="D2857" s="12">
        <v>59.48</v>
      </c>
      <c r="E2857" s="12">
        <v>56.78</v>
      </c>
      <c r="F2857" s="12">
        <v>58.16</v>
      </c>
      <c r="G2857" s="13">
        <v>121725435</v>
      </c>
      <c r="H2857" s="14">
        <v>-5.9204141054674898E-2</v>
      </c>
      <c r="I2857" s="14">
        <v>-6.1029103478706402E-2</v>
      </c>
      <c r="J2857" s="11">
        <v>2023</v>
      </c>
      <c r="K2857" s="11">
        <v>12</v>
      </c>
      <c r="L2857" s="11">
        <v>4</v>
      </c>
      <c r="M2857" s="11" t="s">
        <v>42</v>
      </c>
    </row>
    <row r="2858" spans="1:13" x14ac:dyDescent="0.2">
      <c r="A2858" s="5">
        <v>45282</v>
      </c>
      <c r="B2858" s="6" t="s">
        <v>47</v>
      </c>
      <c r="C2858" s="7">
        <v>58.34</v>
      </c>
      <c r="D2858" s="7">
        <v>63.52</v>
      </c>
      <c r="E2858" s="7">
        <v>60.97</v>
      </c>
      <c r="F2858" s="7">
        <v>62.11</v>
      </c>
      <c r="G2858" s="8">
        <v>156000174</v>
      </c>
      <c r="H2858" s="9">
        <v>6.7916093535075703E-2</v>
      </c>
      <c r="I2858" s="9">
        <v>6.5709173345947794E-2</v>
      </c>
      <c r="J2858" s="6">
        <v>2023</v>
      </c>
      <c r="K2858" s="6">
        <v>12</v>
      </c>
      <c r="L2858" s="6">
        <v>4</v>
      </c>
      <c r="M2858" s="6" t="s">
        <v>43</v>
      </c>
    </row>
    <row r="2859" spans="1:13" x14ac:dyDescent="0.2">
      <c r="A2859" s="10">
        <v>45285</v>
      </c>
      <c r="B2859" s="11" t="s">
        <v>47</v>
      </c>
      <c r="C2859" s="12">
        <v>62.17</v>
      </c>
      <c r="D2859" s="12">
        <v>63.45</v>
      </c>
      <c r="E2859" s="12">
        <v>60.77</v>
      </c>
      <c r="F2859" s="12">
        <v>62.53</v>
      </c>
      <c r="G2859" s="13">
        <v>94188124</v>
      </c>
      <c r="H2859" s="14">
        <v>6.7621961036869998E-3</v>
      </c>
      <c r="I2859" s="14">
        <v>6.7394350079949001E-3</v>
      </c>
      <c r="J2859" s="11">
        <v>2023</v>
      </c>
      <c r="K2859" s="11">
        <v>12</v>
      </c>
      <c r="L2859" s="11">
        <v>4</v>
      </c>
      <c r="M2859" s="11" t="s">
        <v>44</v>
      </c>
    </row>
    <row r="2860" spans="1:13" x14ac:dyDescent="0.2">
      <c r="A2860" s="5">
        <v>45286</v>
      </c>
      <c r="B2860" s="6" t="s">
        <v>47</v>
      </c>
      <c r="C2860" s="7">
        <v>62.41</v>
      </c>
      <c r="D2860" s="7">
        <v>60.81</v>
      </c>
      <c r="E2860" s="7">
        <v>59.59</v>
      </c>
      <c r="F2860" s="7">
        <v>60.23</v>
      </c>
      <c r="G2860" s="8">
        <v>88567956</v>
      </c>
      <c r="H2860" s="9">
        <v>-3.6782344474652201E-2</v>
      </c>
      <c r="I2860" s="9">
        <v>-3.7475874523576903E-2</v>
      </c>
      <c r="J2860" s="6">
        <v>2023</v>
      </c>
      <c r="K2860" s="6">
        <v>12</v>
      </c>
      <c r="L2860" s="6">
        <v>4</v>
      </c>
      <c r="M2860" s="6" t="s">
        <v>40</v>
      </c>
    </row>
    <row r="2861" spans="1:13" x14ac:dyDescent="0.2">
      <c r="A2861" s="10">
        <v>45287</v>
      </c>
      <c r="B2861" s="11" t="s">
        <v>47</v>
      </c>
      <c r="C2861" s="12">
        <v>60.01</v>
      </c>
      <c r="D2861" s="12">
        <v>61.34</v>
      </c>
      <c r="E2861" s="12">
        <v>56.02</v>
      </c>
      <c r="F2861" s="12">
        <v>58.51</v>
      </c>
      <c r="G2861" s="13">
        <v>102171880</v>
      </c>
      <c r="H2861" s="14">
        <v>-2.85571974099285E-2</v>
      </c>
      <c r="I2861" s="14">
        <v>-2.89728872554849E-2</v>
      </c>
      <c r="J2861" s="11">
        <v>2023</v>
      </c>
      <c r="K2861" s="11">
        <v>12</v>
      </c>
      <c r="L2861" s="11">
        <v>4</v>
      </c>
      <c r="M2861" s="11" t="s">
        <v>41</v>
      </c>
    </row>
    <row r="2862" spans="1:13" x14ac:dyDescent="0.2">
      <c r="A2862" s="5">
        <v>45288</v>
      </c>
      <c r="B2862" s="6" t="s">
        <v>47</v>
      </c>
      <c r="C2862" s="7">
        <v>58.2</v>
      </c>
      <c r="D2862" s="7">
        <v>54.71</v>
      </c>
      <c r="E2862" s="7">
        <v>53.12</v>
      </c>
      <c r="F2862" s="7">
        <v>54.13</v>
      </c>
      <c r="G2862" s="8">
        <v>82837332</v>
      </c>
      <c r="H2862" s="9">
        <v>-7.4858998461801302E-2</v>
      </c>
      <c r="I2862" s="9">
        <v>-7.78091189912581E-2</v>
      </c>
      <c r="J2862" s="6">
        <v>2023</v>
      </c>
      <c r="K2862" s="6">
        <v>12</v>
      </c>
      <c r="L2862" s="6">
        <v>4</v>
      </c>
      <c r="M2862" s="6" t="s">
        <v>42</v>
      </c>
    </row>
    <row r="2863" spans="1:13" x14ac:dyDescent="0.2">
      <c r="A2863" s="10">
        <v>45289</v>
      </c>
      <c r="B2863" s="11" t="s">
        <v>47</v>
      </c>
      <c r="C2863" s="12">
        <v>54.28</v>
      </c>
      <c r="D2863" s="12">
        <v>52.22</v>
      </c>
      <c r="E2863" s="12">
        <v>51.26</v>
      </c>
      <c r="F2863" s="12">
        <v>51.72</v>
      </c>
      <c r="G2863" s="13">
        <v>84185645</v>
      </c>
      <c r="H2863" s="14">
        <v>-4.4522445963421399E-2</v>
      </c>
      <c r="I2863" s="14">
        <v>-4.5544006905229799E-2</v>
      </c>
      <c r="J2863" s="11">
        <v>2023</v>
      </c>
      <c r="K2863" s="11">
        <v>12</v>
      </c>
      <c r="L2863" s="11">
        <v>4</v>
      </c>
      <c r="M2863" s="11" t="s">
        <v>43</v>
      </c>
    </row>
    <row r="2864" spans="1:13" x14ac:dyDescent="0.2">
      <c r="A2864" s="5">
        <v>45292</v>
      </c>
      <c r="B2864" s="6" t="s">
        <v>47</v>
      </c>
      <c r="C2864" s="7">
        <v>51.98</v>
      </c>
      <c r="D2864" s="7">
        <v>55.43</v>
      </c>
      <c r="E2864" s="7">
        <v>52.92</v>
      </c>
      <c r="F2864" s="7">
        <v>53.9</v>
      </c>
      <c r="G2864" s="8">
        <v>113152245</v>
      </c>
      <c r="H2864" s="9">
        <v>4.2150038669760102E-2</v>
      </c>
      <c r="I2864" s="9">
        <v>4.1285924011294599E-2</v>
      </c>
      <c r="J2864" s="6">
        <v>2024</v>
      </c>
      <c r="K2864" s="6">
        <v>1</v>
      </c>
      <c r="L2864" s="6">
        <v>1</v>
      </c>
      <c r="M2864" s="6" t="s">
        <v>44</v>
      </c>
    </row>
    <row r="2865" spans="1:13" x14ac:dyDescent="0.2">
      <c r="A2865" s="10">
        <v>45293</v>
      </c>
      <c r="B2865" s="11" t="s">
        <v>47</v>
      </c>
      <c r="C2865" s="12">
        <v>54.03</v>
      </c>
      <c r="D2865" s="12">
        <v>59.7</v>
      </c>
      <c r="E2865" s="12">
        <v>58.34</v>
      </c>
      <c r="F2865" s="12">
        <v>59.03</v>
      </c>
      <c r="G2865" s="13">
        <v>105716146</v>
      </c>
      <c r="H2865" s="14">
        <v>9.5176252319109506E-2</v>
      </c>
      <c r="I2865" s="14">
        <v>9.0915311337646507E-2</v>
      </c>
      <c r="J2865" s="11">
        <v>2024</v>
      </c>
      <c r="K2865" s="11">
        <v>1</v>
      </c>
      <c r="L2865" s="11">
        <v>1</v>
      </c>
      <c r="M2865" s="11" t="s">
        <v>40</v>
      </c>
    </row>
    <row r="2866" spans="1:13" x14ac:dyDescent="0.2">
      <c r="A2866" s="5">
        <v>45294</v>
      </c>
      <c r="B2866" s="6" t="s">
        <v>47</v>
      </c>
      <c r="C2866" s="7">
        <v>58.17</v>
      </c>
      <c r="D2866" s="7">
        <v>61.6</v>
      </c>
      <c r="E2866" s="7">
        <v>60.1</v>
      </c>
      <c r="F2866" s="7">
        <v>60.78</v>
      </c>
      <c r="G2866" s="8">
        <v>189549798</v>
      </c>
      <c r="H2866" s="9">
        <v>2.96459427409792E-2</v>
      </c>
      <c r="I2866" s="9">
        <v>2.9214998236048999E-2</v>
      </c>
      <c r="J2866" s="6">
        <v>2024</v>
      </c>
      <c r="K2866" s="6">
        <v>1</v>
      </c>
      <c r="L2866" s="6">
        <v>1</v>
      </c>
      <c r="M2866" s="6" t="s">
        <v>41</v>
      </c>
    </row>
    <row r="2867" spans="1:13" x14ac:dyDescent="0.2">
      <c r="A2867" s="10">
        <v>45295</v>
      </c>
      <c r="B2867" s="11" t="s">
        <v>47</v>
      </c>
      <c r="C2867" s="12">
        <v>60.04</v>
      </c>
      <c r="D2867" s="12">
        <v>61.87</v>
      </c>
      <c r="E2867" s="12">
        <v>58.08</v>
      </c>
      <c r="F2867" s="12">
        <v>60.53</v>
      </c>
      <c r="G2867" s="13">
        <v>114071429</v>
      </c>
      <c r="H2867" s="14">
        <v>-4.1131951299768999E-3</v>
      </c>
      <c r="I2867" s="14">
        <v>-4.1216775850511003E-3</v>
      </c>
      <c r="J2867" s="11">
        <v>2024</v>
      </c>
      <c r="K2867" s="11">
        <v>1</v>
      </c>
      <c r="L2867" s="11">
        <v>1</v>
      </c>
      <c r="M2867" s="11" t="s">
        <v>42</v>
      </c>
    </row>
    <row r="2868" spans="1:13" x14ac:dyDescent="0.2">
      <c r="A2868" s="5">
        <v>45296</v>
      </c>
      <c r="B2868" s="6" t="s">
        <v>47</v>
      </c>
      <c r="C2868" s="7">
        <v>60.82</v>
      </c>
      <c r="D2868" s="7">
        <v>61.13</v>
      </c>
      <c r="E2868" s="7">
        <v>57.55</v>
      </c>
      <c r="F2868" s="7">
        <v>59.44</v>
      </c>
      <c r="G2868" s="8">
        <v>141247525</v>
      </c>
      <c r="H2868" s="9">
        <v>-1.80075995374194E-2</v>
      </c>
      <c r="I2868" s="9">
        <v>-1.8171709494092102E-2</v>
      </c>
      <c r="J2868" s="6">
        <v>2024</v>
      </c>
      <c r="K2868" s="6">
        <v>1</v>
      </c>
      <c r="L2868" s="6">
        <v>1</v>
      </c>
      <c r="M2868" s="6" t="s">
        <v>43</v>
      </c>
    </row>
    <row r="2869" spans="1:13" x14ac:dyDescent="0.2">
      <c r="A2869" s="10">
        <v>45299</v>
      </c>
      <c r="B2869" s="11" t="s">
        <v>47</v>
      </c>
      <c r="C2869" s="12">
        <v>60.51</v>
      </c>
      <c r="D2869" s="12">
        <v>58.19</v>
      </c>
      <c r="E2869" s="12">
        <v>56.35</v>
      </c>
      <c r="F2869" s="12">
        <v>57.13</v>
      </c>
      <c r="G2869" s="13">
        <v>72514361</v>
      </c>
      <c r="H2869" s="14">
        <v>-3.8862718707940599E-2</v>
      </c>
      <c r="I2869" s="14">
        <v>-3.9638027673132403E-2</v>
      </c>
      <c r="J2869" s="11">
        <v>2024</v>
      </c>
      <c r="K2869" s="11">
        <v>1</v>
      </c>
      <c r="L2869" s="11">
        <v>1</v>
      </c>
      <c r="M2869" s="11" t="s">
        <v>44</v>
      </c>
    </row>
    <row r="2870" spans="1:13" x14ac:dyDescent="0.2">
      <c r="A2870" s="5">
        <v>45300</v>
      </c>
      <c r="B2870" s="6" t="s">
        <v>47</v>
      </c>
      <c r="C2870" s="7">
        <v>57.24</v>
      </c>
      <c r="D2870" s="7">
        <v>63.62</v>
      </c>
      <c r="E2870" s="7">
        <v>60.8</v>
      </c>
      <c r="F2870" s="7">
        <v>62.13</v>
      </c>
      <c r="G2870" s="8">
        <v>117063599</v>
      </c>
      <c r="H2870" s="9">
        <v>8.7519691930684401E-2</v>
      </c>
      <c r="I2870" s="9">
        <v>8.3899591339231305E-2</v>
      </c>
      <c r="J2870" s="6">
        <v>2024</v>
      </c>
      <c r="K2870" s="6">
        <v>1</v>
      </c>
      <c r="L2870" s="6">
        <v>1</v>
      </c>
      <c r="M2870" s="6" t="s">
        <v>40</v>
      </c>
    </row>
    <row r="2871" spans="1:13" x14ac:dyDescent="0.2">
      <c r="A2871" s="10">
        <v>45301</v>
      </c>
      <c r="B2871" s="11" t="s">
        <v>47</v>
      </c>
      <c r="C2871" s="12">
        <v>61.82</v>
      </c>
      <c r="D2871" s="12">
        <v>63.75</v>
      </c>
      <c r="E2871" s="12">
        <v>60.35</v>
      </c>
      <c r="F2871" s="12">
        <v>61.63</v>
      </c>
      <c r="G2871" s="13">
        <v>80501497</v>
      </c>
      <c r="H2871" s="14">
        <v>-8.0476420408819999E-3</v>
      </c>
      <c r="I2871" s="14">
        <v>-8.0801991014507E-3</v>
      </c>
      <c r="J2871" s="11">
        <v>2024</v>
      </c>
      <c r="K2871" s="11">
        <v>1</v>
      </c>
      <c r="L2871" s="11">
        <v>1</v>
      </c>
      <c r="M2871" s="11" t="s">
        <v>41</v>
      </c>
    </row>
    <row r="2872" spans="1:13" x14ac:dyDescent="0.2">
      <c r="A2872" s="5">
        <v>45302</v>
      </c>
      <c r="B2872" s="6" t="s">
        <v>47</v>
      </c>
      <c r="C2872" s="7">
        <v>61.8</v>
      </c>
      <c r="D2872" s="7">
        <v>67.959999999999994</v>
      </c>
      <c r="E2872" s="7">
        <v>66.540000000000006</v>
      </c>
      <c r="F2872" s="7">
        <v>67.17</v>
      </c>
      <c r="G2872" s="8">
        <v>112595997</v>
      </c>
      <c r="H2872" s="9">
        <v>8.9891286711017301E-2</v>
      </c>
      <c r="I2872" s="9">
        <v>8.6077954304621299E-2</v>
      </c>
      <c r="J2872" s="6">
        <v>2024</v>
      </c>
      <c r="K2872" s="6">
        <v>1</v>
      </c>
      <c r="L2872" s="6">
        <v>1</v>
      </c>
      <c r="M2872" s="6" t="s">
        <v>42</v>
      </c>
    </row>
    <row r="2873" spans="1:13" x14ac:dyDescent="0.2">
      <c r="A2873" s="10">
        <v>45303</v>
      </c>
      <c r="B2873" s="11" t="s">
        <v>47</v>
      </c>
      <c r="C2873" s="12">
        <v>66.239999999999995</v>
      </c>
      <c r="D2873" s="12">
        <v>71.95</v>
      </c>
      <c r="E2873" s="12">
        <v>69.900000000000006</v>
      </c>
      <c r="F2873" s="12">
        <v>71.09</v>
      </c>
      <c r="G2873" s="13">
        <v>122943458</v>
      </c>
      <c r="H2873" s="14">
        <v>5.83593866309364E-2</v>
      </c>
      <c r="I2873" s="14">
        <v>5.6719960662618502E-2</v>
      </c>
      <c r="J2873" s="11">
        <v>2024</v>
      </c>
      <c r="K2873" s="11">
        <v>1</v>
      </c>
      <c r="L2873" s="11">
        <v>1</v>
      </c>
      <c r="M2873" s="11" t="s">
        <v>43</v>
      </c>
    </row>
    <row r="2874" spans="1:13" x14ac:dyDescent="0.2">
      <c r="A2874" s="5">
        <v>45306</v>
      </c>
      <c r="B2874" s="6" t="s">
        <v>47</v>
      </c>
      <c r="C2874" s="7">
        <v>72.23</v>
      </c>
      <c r="D2874" s="7">
        <v>67.67</v>
      </c>
      <c r="E2874" s="7">
        <v>63.78</v>
      </c>
      <c r="F2874" s="7">
        <v>66.17</v>
      </c>
      <c r="G2874" s="8">
        <v>101507312</v>
      </c>
      <c r="H2874" s="9">
        <v>-6.9208046138697396E-2</v>
      </c>
      <c r="I2874" s="9">
        <v>-7.1719491917423606E-2</v>
      </c>
      <c r="J2874" s="6">
        <v>2024</v>
      </c>
      <c r="K2874" s="6">
        <v>1</v>
      </c>
      <c r="L2874" s="6">
        <v>1</v>
      </c>
      <c r="M2874" s="6" t="s">
        <v>44</v>
      </c>
    </row>
    <row r="2875" spans="1:13" x14ac:dyDescent="0.2">
      <c r="A2875" s="10">
        <v>45307</v>
      </c>
      <c r="B2875" s="11" t="s">
        <v>47</v>
      </c>
      <c r="C2875" s="12">
        <v>66.319999999999993</v>
      </c>
      <c r="D2875" s="12">
        <v>66.22</v>
      </c>
      <c r="E2875" s="12">
        <v>62.09</v>
      </c>
      <c r="F2875" s="12">
        <v>64.36</v>
      </c>
      <c r="G2875" s="13">
        <v>205895323</v>
      </c>
      <c r="H2875" s="14">
        <v>-2.7353785703491E-2</v>
      </c>
      <c r="I2875" s="14">
        <v>-2.7734865899785601E-2</v>
      </c>
      <c r="J2875" s="11">
        <v>2024</v>
      </c>
      <c r="K2875" s="11">
        <v>1</v>
      </c>
      <c r="L2875" s="11">
        <v>1</v>
      </c>
      <c r="M2875" s="11" t="s">
        <v>40</v>
      </c>
    </row>
    <row r="2876" spans="1:13" x14ac:dyDescent="0.2">
      <c r="A2876" s="5">
        <v>45308</v>
      </c>
      <c r="B2876" s="6" t="s">
        <v>47</v>
      </c>
      <c r="C2876" s="7">
        <v>63.83</v>
      </c>
      <c r="D2876" s="7">
        <v>64.150000000000006</v>
      </c>
      <c r="E2876" s="7">
        <v>60.8</v>
      </c>
      <c r="F2876" s="7">
        <v>62.59</v>
      </c>
      <c r="G2876" s="8">
        <v>153479056</v>
      </c>
      <c r="H2876" s="9">
        <v>-2.7501553760099301E-2</v>
      </c>
      <c r="I2876" s="9">
        <v>-2.78868011875722E-2</v>
      </c>
      <c r="J2876" s="6">
        <v>2024</v>
      </c>
      <c r="K2876" s="6">
        <v>1</v>
      </c>
      <c r="L2876" s="6">
        <v>1</v>
      </c>
      <c r="M2876" s="6" t="s">
        <v>41</v>
      </c>
    </row>
    <row r="2877" spans="1:13" x14ac:dyDescent="0.2">
      <c r="A2877" s="10">
        <v>45309</v>
      </c>
      <c r="B2877" s="11" t="s">
        <v>47</v>
      </c>
      <c r="C2877" s="12">
        <v>62.46</v>
      </c>
      <c r="D2877" s="12">
        <v>63.53</v>
      </c>
      <c r="E2877" s="12">
        <v>60.95</v>
      </c>
      <c r="F2877" s="12">
        <v>62.36</v>
      </c>
      <c r="G2877" s="13">
        <v>142357825</v>
      </c>
      <c r="H2877" s="14">
        <v>-3.6747084198754001E-3</v>
      </c>
      <c r="I2877" s="14">
        <v>-3.6814767470344E-3</v>
      </c>
      <c r="J2877" s="11">
        <v>2024</v>
      </c>
      <c r="K2877" s="11">
        <v>1</v>
      </c>
      <c r="L2877" s="11">
        <v>1</v>
      </c>
      <c r="M2877" s="11" t="s">
        <v>42</v>
      </c>
    </row>
    <row r="2878" spans="1:13" x14ac:dyDescent="0.2">
      <c r="A2878" s="5">
        <v>45310</v>
      </c>
      <c r="B2878" s="6" t="s">
        <v>47</v>
      </c>
      <c r="C2878" s="7">
        <v>61.96</v>
      </c>
      <c r="D2878" s="7">
        <v>63.05</v>
      </c>
      <c r="E2878" s="7">
        <v>61.46</v>
      </c>
      <c r="F2878" s="7">
        <v>62.18</v>
      </c>
      <c r="G2878" s="8">
        <v>125770151</v>
      </c>
      <c r="H2878" s="9">
        <v>-2.8864656831301999E-3</v>
      </c>
      <c r="I2878" s="9">
        <v>-2.8906395589679999E-3</v>
      </c>
      <c r="J2878" s="6">
        <v>2024</v>
      </c>
      <c r="K2878" s="6">
        <v>1</v>
      </c>
      <c r="L2878" s="6">
        <v>1</v>
      </c>
      <c r="M2878" s="6" t="s">
        <v>43</v>
      </c>
    </row>
    <row r="2879" spans="1:13" x14ac:dyDescent="0.2">
      <c r="A2879" s="10">
        <v>45313</v>
      </c>
      <c r="B2879" s="11" t="s">
        <v>47</v>
      </c>
      <c r="C2879" s="12">
        <v>63.18</v>
      </c>
      <c r="D2879" s="12">
        <v>71.55</v>
      </c>
      <c r="E2879" s="12">
        <v>67.650000000000006</v>
      </c>
      <c r="F2879" s="12">
        <v>70.260000000000005</v>
      </c>
      <c r="G2879" s="13">
        <v>169724821</v>
      </c>
      <c r="H2879" s="14">
        <v>0.1299453200385976</v>
      </c>
      <c r="I2879" s="14">
        <v>0.1221692422070732</v>
      </c>
      <c r="J2879" s="11">
        <v>2024</v>
      </c>
      <c r="K2879" s="11">
        <v>1</v>
      </c>
      <c r="L2879" s="11">
        <v>1</v>
      </c>
      <c r="M2879" s="11" t="s">
        <v>44</v>
      </c>
    </row>
    <row r="2880" spans="1:13" x14ac:dyDescent="0.2">
      <c r="A2880" s="5">
        <v>45314</v>
      </c>
      <c r="B2880" s="6" t="s">
        <v>47</v>
      </c>
      <c r="C2880" s="7">
        <v>70.09</v>
      </c>
      <c r="D2880" s="7">
        <v>68.510000000000005</v>
      </c>
      <c r="E2880" s="7">
        <v>64.95</v>
      </c>
      <c r="F2880" s="7">
        <v>67.2</v>
      </c>
      <c r="G2880" s="8">
        <v>64979991</v>
      </c>
      <c r="H2880" s="9">
        <v>-4.3552519214346698E-2</v>
      </c>
      <c r="I2880" s="9">
        <v>-4.4529399308577099E-2</v>
      </c>
      <c r="J2880" s="6">
        <v>2024</v>
      </c>
      <c r="K2880" s="6">
        <v>1</v>
      </c>
      <c r="L2880" s="6">
        <v>1</v>
      </c>
      <c r="M2880" s="6" t="s">
        <v>40</v>
      </c>
    </row>
    <row r="2881" spans="1:13" x14ac:dyDescent="0.2">
      <c r="A2881" s="10">
        <v>45315</v>
      </c>
      <c r="B2881" s="11" t="s">
        <v>47</v>
      </c>
      <c r="C2881" s="12">
        <v>67.33</v>
      </c>
      <c r="D2881" s="12">
        <v>68.91</v>
      </c>
      <c r="E2881" s="12">
        <v>66.48</v>
      </c>
      <c r="F2881" s="12">
        <v>67.81</v>
      </c>
      <c r="G2881" s="13">
        <v>150845347</v>
      </c>
      <c r="H2881" s="14">
        <v>9.0773809523808993E-3</v>
      </c>
      <c r="I2881" s="14">
        <v>9.0364291666468997E-3</v>
      </c>
      <c r="J2881" s="11">
        <v>2024</v>
      </c>
      <c r="K2881" s="11">
        <v>1</v>
      </c>
      <c r="L2881" s="11">
        <v>1</v>
      </c>
      <c r="M2881" s="11" t="s">
        <v>41</v>
      </c>
    </row>
    <row r="2882" spans="1:13" x14ac:dyDescent="0.2">
      <c r="A2882" s="5">
        <v>45316</v>
      </c>
      <c r="B2882" s="6" t="s">
        <v>47</v>
      </c>
      <c r="C2882" s="7">
        <v>68.28</v>
      </c>
      <c r="D2882" s="7">
        <v>71.239999999999995</v>
      </c>
      <c r="E2882" s="7">
        <v>68.150000000000006</v>
      </c>
      <c r="F2882" s="7">
        <v>69.510000000000005</v>
      </c>
      <c r="G2882" s="8">
        <v>74276669</v>
      </c>
      <c r="H2882" s="9">
        <v>2.5070048665388499E-2</v>
      </c>
      <c r="I2882" s="9">
        <v>2.4760950416643699E-2</v>
      </c>
      <c r="J2882" s="6">
        <v>2024</v>
      </c>
      <c r="K2882" s="6">
        <v>1</v>
      </c>
      <c r="L2882" s="6">
        <v>1</v>
      </c>
      <c r="M2882" s="6" t="s">
        <v>42</v>
      </c>
    </row>
    <row r="2883" spans="1:13" x14ac:dyDescent="0.2">
      <c r="A2883" s="10">
        <v>45317</v>
      </c>
      <c r="B2883" s="11" t="s">
        <v>47</v>
      </c>
      <c r="C2883" s="12">
        <v>68.88</v>
      </c>
      <c r="D2883" s="12">
        <v>70.88</v>
      </c>
      <c r="E2883" s="12">
        <v>68.38</v>
      </c>
      <c r="F2883" s="12">
        <v>69.47</v>
      </c>
      <c r="G2883" s="13">
        <v>84425412</v>
      </c>
      <c r="H2883" s="14">
        <v>-5.7545676881030005E-4</v>
      </c>
      <c r="I2883" s="14">
        <v>-5.7562240760500002E-4</v>
      </c>
      <c r="J2883" s="11">
        <v>2024</v>
      </c>
      <c r="K2883" s="11">
        <v>1</v>
      </c>
      <c r="L2883" s="11">
        <v>1</v>
      </c>
      <c r="M2883" s="11" t="s">
        <v>43</v>
      </c>
    </row>
    <row r="2884" spans="1:13" x14ac:dyDescent="0.2">
      <c r="A2884" s="5">
        <v>45320</v>
      </c>
      <c r="B2884" s="6" t="s">
        <v>47</v>
      </c>
      <c r="C2884" s="7">
        <v>69.64</v>
      </c>
      <c r="D2884" s="7">
        <v>73.16</v>
      </c>
      <c r="E2884" s="7">
        <v>66.680000000000007</v>
      </c>
      <c r="F2884" s="7">
        <v>69.760000000000005</v>
      </c>
      <c r="G2884" s="8">
        <v>118343086</v>
      </c>
      <c r="H2884" s="9">
        <v>4.1744637973226001E-3</v>
      </c>
      <c r="I2884" s="9">
        <v>4.1657748959347003E-3</v>
      </c>
      <c r="J2884" s="6">
        <v>2024</v>
      </c>
      <c r="K2884" s="6">
        <v>1</v>
      </c>
      <c r="L2884" s="6">
        <v>1</v>
      </c>
      <c r="M2884" s="6" t="s">
        <v>44</v>
      </c>
    </row>
    <row r="2885" spans="1:13" x14ac:dyDescent="0.2">
      <c r="A2885" s="10">
        <v>45321</v>
      </c>
      <c r="B2885" s="11" t="s">
        <v>47</v>
      </c>
      <c r="C2885" s="12">
        <v>69.989999999999995</v>
      </c>
      <c r="D2885" s="12">
        <v>70.08</v>
      </c>
      <c r="E2885" s="12">
        <v>64.66</v>
      </c>
      <c r="F2885" s="12">
        <v>66.81</v>
      </c>
      <c r="G2885" s="13">
        <v>144768546</v>
      </c>
      <c r="H2885" s="14">
        <v>-4.2287844036697199E-2</v>
      </c>
      <c r="I2885" s="14">
        <v>-4.3208009663338202E-2</v>
      </c>
      <c r="J2885" s="11">
        <v>2024</v>
      </c>
      <c r="K2885" s="11">
        <v>1</v>
      </c>
      <c r="L2885" s="11">
        <v>1</v>
      </c>
      <c r="M2885" s="11" t="s">
        <v>40</v>
      </c>
    </row>
    <row r="2886" spans="1:13" x14ac:dyDescent="0.2">
      <c r="A2886" s="5">
        <v>45322</v>
      </c>
      <c r="B2886" s="6" t="s">
        <v>47</v>
      </c>
      <c r="C2886" s="7">
        <v>65.53</v>
      </c>
      <c r="D2886" s="7">
        <v>68.55</v>
      </c>
      <c r="E2886" s="7">
        <v>65.33</v>
      </c>
      <c r="F2886" s="7">
        <v>67.069999999999993</v>
      </c>
      <c r="G2886" s="8">
        <v>70746084</v>
      </c>
      <c r="H2886" s="9">
        <v>3.8916329890732E-3</v>
      </c>
      <c r="I2886" s="9">
        <v>3.8840801742596001E-3</v>
      </c>
      <c r="J2886" s="6">
        <v>2024</v>
      </c>
      <c r="K2886" s="6">
        <v>1</v>
      </c>
      <c r="L2886" s="6">
        <v>1</v>
      </c>
      <c r="M2886" s="6" t="s">
        <v>41</v>
      </c>
    </row>
    <row r="2887" spans="1:13" x14ac:dyDescent="0.2">
      <c r="A2887" s="10">
        <v>45323</v>
      </c>
      <c r="B2887" s="11" t="s">
        <v>47</v>
      </c>
      <c r="C2887" s="12">
        <v>67.28</v>
      </c>
      <c r="D2887" s="12">
        <v>70.67</v>
      </c>
      <c r="E2887" s="12">
        <v>65.7</v>
      </c>
      <c r="F2887" s="12">
        <v>68.459999999999994</v>
      </c>
      <c r="G2887" s="13">
        <v>85747482</v>
      </c>
      <c r="H2887" s="14">
        <v>2.0724616072759799E-2</v>
      </c>
      <c r="I2887" s="14">
        <v>2.0512782990393399E-2</v>
      </c>
      <c r="J2887" s="11">
        <v>2024</v>
      </c>
      <c r="K2887" s="11">
        <v>2</v>
      </c>
      <c r="L2887" s="11">
        <v>1</v>
      </c>
      <c r="M2887" s="11" t="s">
        <v>42</v>
      </c>
    </row>
    <row r="2888" spans="1:13" x14ac:dyDescent="0.2">
      <c r="A2888" s="5">
        <v>45324</v>
      </c>
      <c r="B2888" s="6" t="s">
        <v>47</v>
      </c>
      <c r="C2888" s="7">
        <v>68.42</v>
      </c>
      <c r="D2888" s="7">
        <v>72.39</v>
      </c>
      <c r="E2888" s="7">
        <v>65.45</v>
      </c>
      <c r="F2888" s="7">
        <v>69.349999999999994</v>
      </c>
      <c r="G2888" s="8">
        <v>102969189</v>
      </c>
      <c r="H2888" s="9">
        <v>1.3000292141396501E-2</v>
      </c>
      <c r="I2888" s="9">
        <v>1.29165136588014E-2</v>
      </c>
      <c r="J2888" s="6">
        <v>2024</v>
      </c>
      <c r="K2888" s="6">
        <v>2</v>
      </c>
      <c r="L2888" s="6">
        <v>1</v>
      </c>
      <c r="M2888" s="6" t="s">
        <v>43</v>
      </c>
    </row>
    <row r="2889" spans="1:13" x14ac:dyDescent="0.2">
      <c r="A2889" s="10">
        <v>45327</v>
      </c>
      <c r="B2889" s="11" t="s">
        <v>47</v>
      </c>
      <c r="C2889" s="12">
        <v>69.459999999999994</v>
      </c>
      <c r="D2889" s="12">
        <v>72.069999999999993</v>
      </c>
      <c r="E2889" s="12">
        <v>70.209999999999994</v>
      </c>
      <c r="F2889" s="12">
        <v>70.959999999999994</v>
      </c>
      <c r="G2889" s="13">
        <v>94562442</v>
      </c>
      <c r="H2889" s="14">
        <v>2.3215573179524E-2</v>
      </c>
      <c r="I2889" s="14">
        <v>2.2950191240483302E-2</v>
      </c>
      <c r="J2889" s="11">
        <v>2024</v>
      </c>
      <c r="K2889" s="11">
        <v>2</v>
      </c>
      <c r="L2889" s="11">
        <v>1</v>
      </c>
      <c r="M2889" s="11" t="s">
        <v>44</v>
      </c>
    </row>
    <row r="2890" spans="1:13" x14ac:dyDescent="0.2">
      <c r="A2890" s="5">
        <v>45328</v>
      </c>
      <c r="B2890" s="6" t="s">
        <v>47</v>
      </c>
      <c r="C2890" s="7">
        <v>70.989999999999995</v>
      </c>
      <c r="D2890" s="7">
        <v>76.930000000000007</v>
      </c>
      <c r="E2890" s="7">
        <v>72.97</v>
      </c>
      <c r="F2890" s="7">
        <v>75.150000000000006</v>
      </c>
      <c r="G2890" s="8">
        <v>129202353</v>
      </c>
      <c r="H2890" s="9">
        <v>5.9047350620067697E-2</v>
      </c>
      <c r="I2890" s="9">
        <v>5.7369778197659503E-2</v>
      </c>
      <c r="J2890" s="6">
        <v>2024</v>
      </c>
      <c r="K2890" s="6">
        <v>2</v>
      </c>
      <c r="L2890" s="6">
        <v>1</v>
      </c>
      <c r="M2890" s="6" t="s">
        <v>40</v>
      </c>
    </row>
    <row r="2891" spans="1:13" x14ac:dyDescent="0.2">
      <c r="A2891" s="10">
        <v>45329</v>
      </c>
      <c r="B2891" s="11" t="s">
        <v>47</v>
      </c>
      <c r="C2891" s="12">
        <v>75.39</v>
      </c>
      <c r="D2891" s="12">
        <v>79.97</v>
      </c>
      <c r="E2891" s="12">
        <v>75.989999999999995</v>
      </c>
      <c r="F2891" s="12">
        <v>78.05</v>
      </c>
      <c r="G2891" s="13">
        <v>280324671</v>
      </c>
      <c r="H2891" s="14">
        <v>3.8589487691284001E-2</v>
      </c>
      <c r="I2891" s="14">
        <v>3.7863530762457402E-2</v>
      </c>
      <c r="J2891" s="11">
        <v>2024</v>
      </c>
      <c r="K2891" s="11">
        <v>2</v>
      </c>
      <c r="L2891" s="11">
        <v>1</v>
      </c>
      <c r="M2891" s="11" t="s">
        <v>41</v>
      </c>
    </row>
    <row r="2892" spans="1:13" x14ac:dyDescent="0.2">
      <c r="A2892" s="5">
        <v>45330</v>
      </c>
      <c r="B2892" s="6" t="s">
        <v>47</v>
      </c>
      <c r="C2892" s="7">
        <v>79.34</v>
      </c>
      <c r="D2892" s="7">
        <v>78.900000000000006</v>
      </c>
      <c r="E2892" s="7">
        <v>77.27</v>
      </c>
      <c r="F2892" s="7">
        <v>78.25</v>
      </c>
      <c r="G2892" s="8">
        <v>113405103</v>
      </c>
      <c r="H2892" s="9">
        <v>2.5624599615632002E-3</v>
      </c>
      <c r="I2892" s="9">
        <v>2.5591824588216002E-3</v>
      </c>
      <c r="J2892" s="6">
        <v>2024</v>
      </c>
      <c r="K2892" s="6">
        <v>2</v>
      </c>
      <c r="L2892" s="6">
        <v>1</v>
      </c>
      <c r="M2892" s="6" t="s">
        <v>42</v>
      </c>
    </row>
    <row r="2893" spans="1:13" x14ac:dyDescent="0.2">
      <c r="A2893" s="10">
        <v>45331</v>
      </c>
      <c r="B2893" s="11" t="s">
        <v>47</v>
      </c>
      <c r="C2893" s="12">
        <v>77.11</v>
      </c>
      <c r="D2893" s="12">
        <v>75.81</v>
      </c>
      <c r="E2893" s="12">
        <v>72.87</v>
      </c>
      <c r="F2893" s="12">
        <v>74.55</v>
      </c>
      <c r="G2893" s="13">
        <v>80207037</v>
      </c>
      <c r="H2893" s="14">
        <v>-4.7284345047923303E-2</v>
      </c>
      <c r="I2893" s="14">
        <v>-4.8438788209515103E-2</v>
      </c>
      <c r="J2893" s="11">
        <v>2024</v>
      </c>
      <c r="K2893" s="11">
        <v>2</v>
      </c>
      <c r="L2893" s="11">
        <v>1</v>
      </c>
      <c r="M2893" s="11" t="s">
        <v>43</v>
      </c>
    </row>
    <row r="2894" spans="1:13" x14ac:dyDescent="0.2">
      <c r="A2894" s="5">
        <v>45334</v>
      </c>
      <c r="B2894" s="6" t="s">
        <v>47</v>
      </c>
      <c r="C2894" s="7">
        <v>74.239999999999995</v>
      </c>
      <c r="D2894" s="7">
        <v>73.67</v>
      </c>
      <c r="E2894" s="7">
        <v>71.63</v>
      </c>
      <c r="F2894" s="7">
        <v>72.709999999999994</v>
      </c>
      <c r="G2894" s="8">
        <v>67776646</v>
      </c>
      <c r="H2894" s="9">
        <v>-2.4681421864520402E-2</v>
      </c>
      <c r="I2894" s="9">
        <v>-2.4991114548782001E-2</v>
      </c>
      <c r="J2894" s="6">
        <v>2024</v>
      </c>
      <c r="K2894" s="6">
        <v>2</v>
      </c>
      <c r="L2894" s="6">
        <v>1</v>
      </c>
      <c r="M2894" s="6" t="s">
        <v>44</v>
      </c>
    </row>
    <row r="2895" spans="1:13" x14ac:dyDescent="0.2">
      <c r="A2895" s="10">
        <v>45335</v>
      </c>
      <c r="B2895" s="11" t="s">
        <v>47</v>
      </c>
      <c r="C2895" s="12">
        <v>73.3</v>
      </c>
      <c r="D2895" s="12">
        <v>74.010000000000005</v>
      </c>
      <c r="E2895" s="12">
        <v>68.13</v>
      </c>
      <c r="F2895" s="12">
        <v>72.02</v>
      </c>
      <c r="G2895" s="13">
        <v>90703324</v>
      </c>
      <c r="H2895" s="14">
        <v>-9.4897538165312992E-3</v>
      </c>
      <c r="I2895" s="14">
        <v>-9.5350684412361993E-3</v>
      </c>
      <c r="J2895" s="11">
        <v>2024</v>
      </c>
      <c r="K2895" s="11">
        <v>2</v>
      </c>
      <c r="L2895" s="11">
        <v>1</v>
      </c>
      <c r="M2895" s="11" t="s">
        <v>40</v>
      </c>
    </row>
    <row r="2896" spans="1:13" x14ac:dyDescent="0.2">
      <c r="A2896" s="5">
        <v>45336</v>
      </c>
      <c r="B2896" s="6" t="s">
        <v>47</v>
      </c>
      <c r="C2896" s="7">
        <v>72.45</v>
      </c>
      <c r="D2896" s="7">
        <v>74.97</v>
      </c>
      <c r="E2896" s="7">
        <v>70.53</v>
      </c>
      <c r="F2896" s="7">
        <v>72.739999999999995</v>
      </c>
      <c r="G2896" s="8">
        <v>75421714</v>
      </c>
      <c r="H2896" s="9">
        <v>9.9972229936129003E-3</v>
      </c>
      <c r="I2896" s="9">
        <v>9.9475813381137996E-3</v>
      </c>
      <c r="J2896" s="6">
        <v>2024</v>
      </c>
      <c r="K2896" s="6">
        <v>2</v>
      </c>
      <c r="L2896" s="6">
        <v>1</v>
      </c>
      <c r="M2896" s="6" t="s">
        <v>41</v>
      </c>
    </row>
    <row r="2897" spans="1:13" x14ac:dyDescent="0.2">
      <c r="A2897" s="10">
        <v>45337</v>
      </c>
      <c r="B2897" s="11" t="s">
        <v>47</v>
      </c>
      <c r="C2897" s="12">
        <v>73.150000000000006</v>
      </c>
      <c r="D2897" s="12">
        <v>72.77</v>
      </c>
      <c r="E2897" s="12">
        <v>67.989999999999995</v>
      </c>
      <c r="F2897" s="12">
        <v>71.3</v>
      </c>
      <c r="G2897" s="13">
        <v>115057859</v>
      </c>
      <c r="H2897" s="14">
        <v>-1.97965356062689E-2</v>
      </c>
      <c r="I2897" s="14">
        <v>-1.9995112138592699E-2</v>
      </c>
      <c r="J2897" s="11">
        <v>2024</v>
      </c>
      <c r="K2897" s="11">
        <v>2</v>
      </c>
      <c r="L2897" s="11">
        <v>1</v>
      </c>
      <c r="M2897" s="11" t="s">
        <v>42</v>
      </c>
    </row>
    <row r="2898" spans="1:13" x14ac:dyDescent="0.2">
      <c r="A2898" s="5">
        <v>45338</v>
      </c>
      <c r="B2898" s="6" t="s">
        <v>47</v>
      </c>
      <c r="C2898" s="7">
        <v>73.709999999999994</v>
      </c>
      <c r="D2898" s="7">
        <v>70.23</v>
      </c>
      <c r="E2898" s="7">
        <v>66.47</v>
      </c>
      <c r="F2898" s="7">
        <v>68.59</v>
      </c>
      <c r="G2898" s="8">
        <v>114523114</v>
      </c>
      <c r="H2898" s="9">
        <v>-3.8008415147264898E-2</v>
      </c>
      <c r="I2898" s="9">
        <v>-3.8749575909020097E-2</v>
      </c>
      <c r="J2898" s="6">
        <v>2024</v>
      </c>
      <c r="K2898" s="6">
        <v>2</v>
      </c>
      <c r="L2898" s="6">
        <v>1</v>
      </c>
      <c r="M2898" s="6" t="s">
        <v>43</v>
      </c>
    </row>
    <row r="2899" spans="1:13" x14ac:dyDescent="0.2">
      <c r="A2899" s="10">
        <v>45341</v>
      </c>
      <c r="B2899" s="11" t="s">
        <v>47</v>
      </c>
      <c r="C2899" s="12">
        <v>69.11</v>
      </c>
      <c r="D2899" s="12">
        <v>66.569999999999993</v>
      </c>
      <c r="E2899" s="12">
        <v>64.239999999999995</v>
      </c>
      <c r="F2899" s="12">
        <v>65.3</v>
      </c>
      <c r="G2899" s="13">
        <v>87027113</v>
      </c>
      <c r="H2899" s="14">
        <v>-4.7966175827380102E-2</v>
      </c>
      <c r="I2899" s="14">
        <v>-4.9154715228844702E-2</v>
      </c>
      <c r="J2899" s="11">
        <v>2024</v>
      </c>
      <c r="K2899" s="11">
        <v>2</v>
      </c>
      <c r="L2899" s="11">
        <v>1</v>
      </c>
      <c r="M2899" s="11" t="s">
        <v>44</v>
      </c>
    </row>
    <row r="2900" spans="1:13" x14ac:dyDescent="0.2">
      <c r="A2900" s="5">
        <v>45342</v>
      </c>
      <c r="B2900" s="6" t="s">
        <v>47</v>
      </c>
      <c r="C2900" s="7">
        <v>66.209999999999994</v>
      </c>
      <c r="D2900" s="7">
        <v>63</v>
      </c>
      <c r="E2900" s="7">
        <v>58.85</v>
      </c>
      <c r="F2900" s="7">
        <v>61.01</v>
      </c>
      <c r="G2900" s="8">
        <v>181391320</v>
      </c>
      <c r="H2900" s="9">
        <v>-6.5696784073506806E-2</v>
      </c>
      <c r="I2900" s="9">
        <v>-6.7954251118624201E-2</v>
      </c>
      <c r="J2900" s="6">
        <v>2024</v>
      </c>
      <c r="K2900" s="6">
        <v>2</v>
      </c>
      <c r="L2900" s="6">
        <v>1</v>
      </c>
      <c r="M2900" s="6" t="s">
        <v>40</v>
      </c>
    </row>
    <row r="2901" spans="1:13" x14ac:dyDescent="0.2">
      <c r="A2901" s="10">
        <v>45343</v>
      </c>
      <c r="B2901" s="11" t="s">
        <v>47</v>
      </c>
      <c r="C2901" s="12">
        <v>60.78</v>
      </c>
      <c r="D2901" s="12">
        <v>61.03</v>
      </c>
      <c r="E2901" s="12">
        <v>59.6</v>
      </c>
      <c r="F2901" s="12">
        <v>60.4</v>
      </c>
      <c r="G2901" s="13">
        <v>80201000</v>
      </c>
      <c r="H2901" s="14">
        <v>-9.9983609244385999E-3</v>
      </c>
      <c r="I2901" s="14">
        <v>-1.0048680222991799E-2</v>
      </c>
      <c r="J2901" s="11">
        <v>2024</v>
      </c>
      <c r="K2901" s="11">
        <v>2</v>
      </c>
      <c r="L2901" s="11">
        <v>1</v>
      </c>
      <c r="M2901" s="11" t="s">
        <v>41</v>
      </c>
    </row>
    <row r="2902" spans="1:13" x14ac:dyDescent="0.2">
      <c r="A2902" s="5">
        <v>45344</v>
      </c>
      <c r="B2902" s="6" t="s">
        <v>47</v>
      </c>
      <c r="C2902" s="7">
        <v>59.66</v>
      </c>
      <c r="D2902" s="7">
        <v>57.63</v>
      </c>
      <c r="E2902" s="7">
        <v>56.42</v>
      </c>
      <c r="F2902" s="7">
        <v>56.84</v>
      </c>
      <c r="G2902" s="8">
        <v>96480495</v>
      </c>
      <c r="H2902" s="9">
        <v>-5.8940397350993302E-2</v>
      </c>
      <c r="I2902" s="9">
        <v>-6.0748801711869298E-2</v>
      </c>
      <c r="J2902" s="6">
        <v>2024</v>
      </c>
      <c r="K2902" s="6">
        <v>2</v>
      </c>
      <c r="L2902" s="6">
        <v>1</v>
      </c>
      <c r="M2902" s="6" t="s">
        <v>42</v>
      </c>
    </row>
    <row r="2903" spans="1:13" x14ac:dyDescent="0.2">
      <c r="A2903" s="10">
        <v>45345</v>
      </c>
      <c r="B2903" s="11" t="s">
        <v>47</v>
      </c>
      <c r="C2903" s="12">
        <v>56.62</v>
      </c>
      <c r="D2903" s="12">
        <v>55.54</v>
      </c>
      <c r="E2903" s="12">
        <v>53.06</v>
      </c>
      <c r="F2903" s="12">
        <v>54.54</v>
      </c>
      <c r="G2903" s="13">
        <v>121136618</v>
      </c>
      <c r="H2903" s="14">
        <v>-4.0464461646727602E-2</v>
      </c>
      <c r="I2903" s="14">
        <v>-4.1305925811457402E-2</v>
      </c>
      <c r="J2903" s="11">
        <v>2024</v>
      </c>
      <c r="K2903" s="11">
        <v>2</v>
      </c>
      <c r="L2903" s="11">
        <v>1</v>
      </c>
      <c r="M2903" s="11" t="s">
        <v>43</v>
      </c>
    </row>
    <row r="2904" spans="1:13" x14ac:dyDescent="0.2">
      <c r="A2904" s="5">
        <v>45348</v>
      </c>
      <c r="B2904" s="6" t="s">
        <v>47</v>
      </c>
      <c r="C2904" s="7">
        <v>55.01</v>
      </c>
      <c r="D2904" s="7">
        <v>55.29</v>
      </c>
      <c r="E2904" s="7">
        <v>51.96</v>
      </c>
      <c r="F2904" s="7">
        <v>53.64</v>
      </c>
      <c r="G2904" s="8">
        <v>130684582</v>
      </c>
      <c r="H2904" s="9">
        <v>-1.65016501650164E-2</v>
      </c>
      <c r="I2904" s="9">
        <v>-1.6639319003964599E-2</v>
      </c>
      <c r="J2904" s="6">
        <v>2024</v>
      </c>
      <c r="K2904" s="6">
        <v>2</v>
      </c>
      <c r="L2904" s="6">
        <v>1</v>
      </c>
      <c r="M2904" s="6" t="s">
        <v>44</v>
      </c>
    </row>
    <row r="2905" spans="1:13" x14ac:dyDescent="0.2">
      <c r="A2905" s="10">
        <v>45349</v>
      </c>
      <c r="B2905" s="11" t="s">
        <v>47</v>
      </c>
      <c r="C2905" s="12">
        <v>53.91</v>
      </c>
      <c r="D2905" s="12">
        <v>52.08</v>
      </c>
      <c r="E2905" s="12">
        <v>49.57</v>
      </c>
      <c r="F2905" s="12">
        <v>50.76</v>
      </c>
      <c r="G2905" s="13">
        <v>146707842</v>
      </c>
      <c r="H2905" s="14">
        <v>-5.3691275167785199E-2</v>
      </c>
      <c r="I2905" s="14">
        <v>-5.5186415567290897E-2</v>
      </c>
      <c r="J2905" s="11">
        <v>2024</v>
      </c>
      <c r="K2905" s="11">
        <v>2</v>
      </c>
      <c r="L2905" s="11">
        <v>1</v>
      </c>
      <c r="M2905" s="11" t="s">
        <v>40</v>
      </c>
    </row>
    <row r="2906" spans="1:13" x14ac:dyDescent="0.2">
      <c r="A2906" s="5">
        <v>45350</v>
      </c>
      <c r="B2906" s="6" t="s">
        <v>47</v>
      </c>
      <c r="C2906" s="7">
        <v>51.01</v>
      </c>
      <c r="D2906" s="7">
        <v>52.29</v>
      </c>
      <c r="E2906" s="7">
        <v>50.97</v>
      </c>
      <c r="F2906" s="7">
        <v>51.54</v>
      </c>
      <c r="G2906" s="8">
        <v>113717707</v>
      </c>
      <c r="H2906" s="9">
        <v>1.53664302600473E-2</v>
      </c>
      <c r="I2906" s="9">
        <v>1.52495623780321E-2</v>
      </c>
      <c r="J2906" s="6">
        <v>2024</v>
      </c>
      <c r="K2906" s="6">
        <v>2</v>
      </c>
      <c r="L2906" s="6">
        <v>1</v>
      </c>
      <c r="M2906" s="6" t="s">
        <v>41</v>
      </c>
    </row>
    <row r="2907" spans="1:13" x14ac:dyDescent="0.2">
      <c r="A2907" s="10">
        <v>45351</v>
      </c>
      <c r="B2907" s="11" t="s">
        <v>47</v>
      </c>
      <c r="C2907" s="12">
        <v>51.4</v>
      </c>
      <c r="D2907" s="12">
        <v>54.42</v>
      </c>
      <c r="E2907" s="12">
        <v>52.15</v>
      </c>
      <c r="F2907" s="12">
        <v>53.1</v>
      </c>
      <c r="G2907" s="13">
        <v>137063455</v>
      </c>
      <c r="H2907" s="14">
        <v>3.0267753201397001E-2</v>
      </c>
      <c r="I2907" s="14">
        <v>2.98187230236742E-2</v>
      </c>
      <c r="J2907" s="11">
        <v>2024</v>
      </c>
      <c r="K2907" s="11">
        <v>2</v>
      </c>
      <c r="L2907" s="11">
        <v>1</v>
      </c>
      <c r="M2907" s="11" t="s">
        <v>42</v>
      </c>
    </row>
    <row r="2908" spans="1:13" x14ac:dyDescent="0.2">
      <c r="A2908" s="5">
        <v>45352</v>
      </c>
      <c r="B2908" s="6" t="s">
        <v>47</v>
      </c>
      <c r="C2908" s="7">
        <v>52.85</v>
      </c>
      <c r="D2908" s="7">
        <v>53.18</v>
      </c>
      <c r="E2908" s="7">
        <v>51.32</v>
      </c>
      <c r="F2908" s="7">
        <v>51.89</v>
      </c>
      <c r="G2908" s="8">
        <v>81911363</v>
      </c>
      <c r="H2908" s="9">
        <v>-2.2787193973634701E-2</v>
      </c>
      <c r="I2908" s="9">
        <v>-2.3050834868244899E-2</v>
      </c>
      <c r="J2908" s="6">
        <v>2024</v>
      </c>
      <c r="K2908" s="6">
        <v>3</v>
      </c>
      <c r="L2908" s="6">
        <v>1</v>
      </c>
      <c r="M2908" s="6" t="s">
        <v>43</v>
      </c>
    </row>
    <row r="2909" spans="1:13" x14ac:dyDescent="0.2">
      <c r="A2909" s="10">
        <v>45355</v>
      </c>
      <c r="B2909" s="11" t="s">
        <v>47</v>
      </c>
      <c r="C2909" s="12">
        <v>51.78</v>
      </c>
      <c r="D2909" s="12">
        <v>51.43</v>
      </c>
      <c r="E2909" s="12">
        <v>50.45</v>
      </c>
      <c r="F2909" s="12">
        <v>50.95</v>
      </c>
      <c r="G2909" s="13">
        <v>131708977</v>
      </c>
      <c r="H2909" s="14">
        <v>-1.8115243784929499E-2</v>
      </c>
      <c r="I2909" s="14">
        <v>-1.82813337109143E-2</v>
      </c>
      <c r="J2909" s="11">
        <v>2024</v>
      </c>
      <c r="K2909" s="11">
        <v>3</v>
      </c>
      <c r="L2909" s="11">
        <v>1</v>
      </c>
      <c r="M2909" s="11" t="s">
        <v>44</v>
      </c>
    </row>
    <row r="2910" spans="1:13" x14ac:dyDescent="0.2">
      <c r="A2910" s="5">
        <v>45356</v>
      </c>
      <c r="B2910" s="6" t="s">
        <v>47</v>
      </c>
      <c r="C2910" s="7">
        <v>51.4</v>
      </c>
      <c r="D2910" s="7">
        <v>53.72</v>
      </c>
      <c r="E2910" s="7">
        <v>50.78</v>
      </c>
      <c r="F2910" s="7">
        <v>52.06</v>
      </c>
      <c r="G2910" s="8">
        <v>131182427</v>
      </c>
      <c r="H2910" s="9">
        <v>2.1786064769381702E-2</v>
      </c>
      <c r="I2910" s="9">
        <v>2.15521398976854E-2</v>
      </c>
      <c r="J2910" s="6">
        <v>2024</v>
      </c>
      <c r="K2910" s="6">
        <v>3</v>
      </c>
      <c r="L2910" s="6">
        <v>1</v>
      </c>
      <c r="M2910" s="6" t="s">
        <v>40</v>
      </c>
    </row>
    <row r="2911" spans="1:13" x14ac:dyDescent="0.2">
      <c r="A2911" s="10">
        <v>45357</v>
      </c>
      <c r="B2911" s="11" t="s">
        <v>47</v>
      </c>
      <c r="C2911" s="12">
        <v>52.6</v>
      </c>
      <c r="D2911" s="12">
        <v>51.3</v>
      </c>
      <c r="E2911" s="12">
        <v>50</v>
      </c>
      <c r="F2911" s="12">
        <v>50.54</v>
      </c>
      <c r="G2911" s="13">
        <v>157438701</v>
      </c>
      <c r="H2911" s="14">
        <v>-2.9197080291970798E-2</v>
      </c>
      <c r="I2911" s="14">
        <v>-2.9631797606371201E-2</v>
      </c>
      <c r="J2911" s="11">
        <v>2024</v>
      </c>
      <c r="K2911" s="11">
        <v>3</v>
      </c>
      <c r="L2911" s="11">
        <v>1</v>
      </c>
      <c r="M2911" s="11" t="s">
        <v>41</v>
      </c>
    </row>
    <row r="2912" spans="1:13" x14ac:dyDescent="0.2">
      <c r="A2912" s="5">
        <v>45358</v>
      </c>
      <c r="B2912" s="6" t="s">
        <v>47</v>
      </c>
      <c r="C2912" s="7">
        <v>49.92</v>
      </c>
      <c r="D2912" s="7">
        <v>49.98</v>
      </c>
      <c r="E2912" s="7">
        <v>48.18</v>
      </c>
      <c r="F2912" s="7">
        <v>48.92</v>
      </c>
      <c r="G2912" s="8">
        <v>60620880</v>
      </c>
      <c r="H2912" s="9">
        <v>-3.2053818757419798E-2</v>
      </c>
      <c r="I2912" s="9">
        <v>-3.25787911410765E-2</v>
      </c>
      <c r="J2912" s="6">
        <v>2024</v>
      </c>
      <c r="K2912" s="6">
        <v>3</v>
      </c>
      <c r="L2912" s="6">
        <v>1</v>
      </c>
      <c r="M2912" s="6" t="s">
        <v>42</v>
      </c>
    </row>
    <row r="2913" spans="1:13" x14ac:dyDescent="0.2">
      <c r="A2913" s="10">
        <v>45359</v>
      </c>
      <c r="B2913" s="11" t="s">
        <v>47</v>
      </c>
      <c r="C2913" s="12">
        <v>49.38</v>
      </c>
      <c r="D2913" s="12">
        <v>53.19</v>
      </c>
      <c r="E2913" s="12">
        <v>49.72</v>
      </c>
      <c r="F2913" s="12">
        <v>51.36</v>
      </c>
      <c r="G2913" s="13">
        <v>76173623</v>
      </c>
      <c r="H2913" s="14">
        <v>4.9877350776778399E-2</v>
      </c>
      <c r="I2913" s="14">
        <v>4.8673348562734101E-2</v>
      </c>
      <c r="J2913" s="11">
        <v>2024</v>
      </c>
      <c r="K2913" s="11">
        <v>3</v>
      </c>
      <c r="L2913" s="11">
        <v>1</v>
      </c>
      <c r="M2913" s="11" t="s">
        <v>43</v>
      </c>
    </row>
    <row r="2914" spans="1:13" x14ac:dyDescent="0.2">
      <c r="A2914" s="5">
        <v>45362</v>
      </c>
      <c r="B2914" s="6" t="s">
        <v>47</v>
      </c>
      <c r="C2914" s="7">
        <v>50.95</v>
      </c>
      <c r="D2914" s="7">
        <v>55.3</v>
      </c>
      <c r="E2914" s="7">
        <v>51.75</v>
      </c>
      <c r="F2914" s="7">
        <v>53.23</v>
      </c>
      <c r="G2914" s="8">
        <v>128010523</v>
      </c>
      <c r="H2914" s="9">
        <v>3.6409657320872299E-2</v>
      </c>
      <c r="I2914" s="9">
        <v>3.5762487802960298E-2</v>
      </c>
      <c r="J2914" s="6">
        <v>2024</v>
      </c>
      <c r="K2914" s="6">
        <v>3</v>
      </c>
      <c r="L2914" s="6">
        <v>1</v>
      </c>
      <c r="M2914" s="6" t="s">
        <v>44</v>
      </c>
    </row>
    <row r="2915" spans="1:13" x14ac:dyDescent="0.2">
      <c r="A2915" s="10">
        <v>45363</v>
      </c>
      <c r="B2915" s="11" t="s">
        <v>47</v>
      </c>
      <c r="C2915" s="12">
        <v>53.53</v>
      </c>
      <c r="D2915" s="12">
        <v>55.84</v>
      </c>
      <c r="E2915" s="12">
        <v>53.27</v>
      </c>
      <c r="F2915" s="12">
        <v>54.53</v>
      </c>
      <c r="G2915" s="13">
        <v>45139642</v>
      </c>
      <c r="H2915" s="14">
        <v>2.4422318241593199E-2</v>
      </c>
      <c r="I2915" s="14">
        <v>2.4128861753304299E-2</v>
      </c>
      <c r="J2915" s="11">
        <v>2024</v>
      </c>
      <c r="K2915" s="11">
        <v>3</v>
      </c>
      <c r="L2915" s="11">
        <v>1</v>
      </c>
      <c r="M2915" s="11" t="s">
        <v>40</v>
      </c>
    </row>
    <row r="2916" spans="1:13" x14ac:dyDescent="0.2">
      <c r="A2916" s="5">
        <v>45364</v>
      </c>
      <c r="B2916" s="6" t="s">
        <v>47</v>
      </c>
      <c r="C2916" s="7">
        <v>54.4</v>
      </c>
      <c r="D2916" s="7">
        <v>57.63</v>
      </c>
      <c r="E2916" s="7">
        <v>55.82</v>
      </c>
      <c r="F2916" s="7">
        <v>56.61</v>
      </c>
      <c r="G2916" s="8">
        <v>115905133</v>
      </c>
      <c r="H2916" s="9">
        <v>3.81441408399045E-2</v>
      </c>
      <c r="I2916" s="9">
        <v>3.7434639110598203E-2</v>
      </c>
      <c r="J2916" s="6">
        <v>2024</v>
      </c>
      <c r="K2916" s="6">
        <v>3</v>
      </c>
      <c r="L2916" s="6">
        <v>1</v>
      </c>
      <c r="M2916" s="6" t="s">
        <v>41</v>
      </c>
    </row>
    <row r="2917" spans="1:13" x14ac:dyDescent="0.2">
      <c r="A2917" s="10">
        <v>45365</v>
      </c>
      <c r="B2917" s="11" t="s">
        <v>47</v>
      </c>
      <c r="C2917" s="12">
        <v>57.7</v>
      </c>
      <c r="D2917" s="12">
        <v>53.23</v>
      </c>
      <c r="E2917" s="12">
        <v>51.2</v>
      </c>
      <c r="F2917" s="12">
        <v>52.19</v>
      </c>
      <c r="G2917" s="13">
        <v>137429562</v>
      </c>
      <c r="H2917" s="14">
        <v>-7.8078078078078095E-2</v>
      </c>
      <c r="I2917" s="14">
        <v>-8.1294742393246605E-2</v>
      </c>
      <c r="J2917" s="11">
        <v>2024</v>
      </c>
      <c r="K2917" s="11">
        <v>3</v>
      </c>
      <c r="L2917" s="11">
        <v>1</v>
      </c>
      <c r="M2917" s="11" t="s">
        <v>42</v>
      </c>
    </row>
    <row r="2918" spans="1:13" x14ac:dyDescent="0.2">
      <c r="A2918" s="5">
        <v>45366</v>
      </c>
      <c r="B2918" s="6" t="s">
        <v>47</v>
      </c>
      <c r="C2918" s="7">
        <v>51.92</v>
      </c>
      <c r="D2918" s="7">
        <v>56.94</v>
      </c>
      <c r="E2918" s="7">
        <v>53.55</v>
      </c>
      <c r="F2918" s="7">
        <v>55.14</v>
      </c>
      <c r="G2918" s="8">
        <v>84121115</v>
      </c>
      <c r="H2918" s="9">
        <v>5.6524238359838899E-2</v>
      </c>
      <c r="I2918" s="9">
        <v>5.4984499940328703E-2</v>
      </c>
      <c r="J2918" s="6">
        <v>2024</v>
      </c>
      <c r="K2918" s="6">
        <v>3</v>
      </c>
      <c r="L2918" s="6">
        <v>1</v>
      </c>
      <c r="M2918" s="6" t="s">
        <v>43</v>
      </c>
    </row>
    <row r="2919" spans="1:13" x14ac:dyDescent="0.2">
      <c r="A2919" s="10">
        <v>45369</v>
      </c>
      <c r="B2919" s="11" t="s">
        <v>47</v>
      </c>
      <c r="C2919" s="12">
        <v>55.26</v>
      </c>
      <c r="D2919" s="12">
        <v>56.97</v>
      </c>
      <c r="E2919" s="12">
        <v>55.08</v>
      </c>
      <c r="F2919" s="12">
        <v>56</v>
      </c>
      <c r="G2919" s="13">
        <v>87892386</v>
      </c>
      <c r="H2919" s="14">
        <v>1.5596663039535601E-2</v>
      </c>
      <c r="I2919" s="14">
        <v>1.54762851394984E-2</v>
      </c>
      <c r="J2919" s="11">
        <v>2024</v>
      </c>
      <c r="K2919" s="11">
        <v>3</v>
      </c>
      <c r="L2919" s="11">
        <v>1</v>
      </c>
      <c r="M2919" s="11" t="s">
        <v>44</v>
      </c>
    </row>
    <row r="2920" spans="1:13" x14ac:dyDescent="0.2">
      <c r="A2920" s="5">
        <v>45370</v>
      </c>
      <c r="B2920" s="6" t="s">
        <v>47</v>
      </c>
      <c r="C2920" s="7">
        <v>56.42</v>
      </c>
      <c r="D2920" s="7">
        <v>59.46</v>
      </c>
      <c r="E2920" s="7">
        <v>57.38</v>
      </c>
      <c r="F2920" s="7">
        <v>58.35</v>
      </c>
      <c r="G2920" s="8">
        <v>72452341</v>
      </c>
      <c r="H2920" s="9">
        <v>4.19642857142856E-2</v>
      </c>
      <c r="I2920" s="9">
        <v>4.1107667997415699E-2</v>
      </c>
      <c r="J2920" s="6">
        <v>2024</v>
      </c>
      <c r="K2920" s="6">
        <v>3</v>
      </c>
      <c r="L2920" s="6">
        <v>1</v>
      </c>
      <c r="M2920" s="6" t="s">
        <v>40</v>
      </c>
    </row>
    <row r="2921" spans="1:13" x14ac:dyDescent="0.2">
      <c r="A2921" s="10">
        <v>45371</v>
      </c>
      <c r="B2921" s="11" t="s">
        <v>47</v>
      </c>
      <c r="C2921" s="12">
        <v>57.72</v>
      </c>
      <c r="D2921" s="12">
        <v>61</v>
      </c>
      <c r="E2921" s="12">
        <v>57.67</v>
      </c>
      <c r="F2921" s="12">
        <v>59.25</v>
      </c>
      <c r="G2921" s="13">
        <v>85516218</v>
      </c>
      <c r="H2921" s="14">
        <v>1.54241645244215E-2</v>
      </c>
      <c r="I2921" s="14">
        <v>1.53064212826755E-2</v>
      </c>
      <c r="J2921" s="11">
        <v>2024</v>
      </c>
      <c r="K2921" s="11">
        <v>3</v>
      </c>
      <c r="L2921" s="11">
        <v>1</v>
      </c>
      <c r="M2921" s="11" t="s">
        <v>41</v>
      </c>
    </row>
    <row r="2922" spans="1:13" x14ac:dyDescent="0.2">
      <c r="A2922" s="5">
        <v>45372</v>
      </c>
      <c r="B2922" s="6" t="s">
        <v>47</v>
      </c>
      <c r="C2922" s="7">
        <v>59.2</v>
      </c>
      <c r="D2922" s="7">
        <v>60.24</v>
      </c>
      <c r="E2922" s="7">
        <v>58.45</v>
      </c>
      <c r="F2922" s="7">
        <v>59.34</v>
      </c>
      <c r="G2922" s="8">
        <v>86262902</v>
      </c>
      <c r="H2922" s="9">
        <v>1.5189873417722E-3</v>
      </c>
      <c r="I2922" s="9">
        <v>1.5178348474351999E-3</v>
      </c>
      <c r="J2922" s="6">
        <v>2024</v>
      </c>
      <c r="K2922" s="6">
        <v>3</v>
      </c>
      <c r="L2922" s="6">
        <v>1</v>
      </c>
      <c r="M2922" s="6" t="s">
        <v>42</v>
      </c>
    </row>
    <row r="2923" spans="1:13" x14ac:dyDescent="0.2">
      <c r="A2923" s="10">
        <v>45373</v>
      </c>
      <c r="B2923" s="11" t="s">
        <v>47</v>
      </c>
      <c r="C2923" s="12">
        <v>59.15</v>
      </c>
      <c r="D2923" s="12">
        <v>59.54</v>
      </c>
      <c r="E2923" s="12">
        <v>57.76</v>
      </c>
      <c r="F2923" s="12">
        <v>58.65</v>
      </c>
      <c r="G2923" s="13">
        <v>81476758</v>
      </c>
      <c r="H2923" s="14">
        <v>-1.16279069767443E-2</v>
      </c>
      <c r="I2923" s="14">
        <v>-1.1696039763191401E-2</v>
      </c>
      <c r="J2923" s="11">
        <v>2024</v>
      </c>
      <c r="K2923" s="11">
        <v>3</v>
      </c>
      <c r="L2923" s="11">
        <v>1</v>
      </c>
      <c r="M2923" s="11" t="s">
        <v>43</v>
      </c>
    </row>
    <row r="2924" spans="1:13" x14ac:dyDescent="0.2">
      <c r="A2924" s="5">
        <v>45376</v>
      </c>
      <c r="B2924" s="6" t="s">
        <v>47</v>
      </c>
      <c r="C2924" s="7">
        <v>58.28</v>
      </c>
      <c r="D2924" s="7">
        <v>60.2</v>
      </c>
      <c r="E2924" s="7">
        <v>58.93</v>
      </c>
      <c r="F2924" s="7">
        <v>59.52</v>
      </c>
      <c r="G2924" s="8">
        <v>80147343</v>
      </c>
      <c r="H2924" s="9">
        <v>1.4833759590793E-2</v>
      </c>
      <c r="I2924" s="9">
        <v>1.47248154253521E-2</v>
      </c>
      <c r="J2924" s="6">
        <v>2024</v>
      </c>
      <c r="K2924" s="6">
        <v>3</v>
      </c>
      <c r="L2924" s="6">
        <v>1</v>
      </c>
      <c r="M2924" s="6" t="s">
        <v>44</v>
      </c>
    </row>
    <row r="2925" spans="1:13" x14ac:dyDescent="0.2">
      <c r="A2925" s="10">
        <v>45377</v>
      </c>
      <c r="B2925" s="11" t="s">
        <v>47</v>
      </c>
      <c r="C2925" s="12">
        <v>59.19</v>
      </c>
      <c r="D2925" s="12">
        <v>60.03</v>
      </c>
      <c r="E2925" s="12">
        <v>57.03</v>
      </c>
      <c r="F2925" s="12">
        <v>58.73</v>
      </c>
      <c r="G2925" s="13">
        <v>92191575</v>
      </c>
      <c r="H2925" s="14">
        <v>-1.3272849462365699E-2</v>
      </c>
      <c r="I2925" s="14">
        <v>-1.33617209904084E-2</v>
      </c>
      <c r="J2925" s="11">
        <v>2024</v>
      </c>
      <c r="K2925" s="11">
        <v>3</v>
      </c>
      <c r="L2925" s="11">
        <v>1</v>
      </c>
      <c r="M2925" s="11" t="s">
        <v>40</v>
      </c>
    </row>
    <row r="2926" spans="1:13" x14ac:dyDescent="0.2">
      <c r="A2926" s="5">
        <v>45378</v>
      </c>
      <c r="B2926" s="6" t="s">
        <v>47</v>
      </c>
      <c r="C2926" s="7">
        <v>59.54</v>
      </c>
      <c r="D2926" s="7">
        <v>62.26</v>
      </c>
      <c r="E2926" s="7">
        <v>59.25</v>
      </c>
      <c r="F2926" s="7">
        <v>60.83</v>
      </c>
      <c r="G2926" s="8">
        <v>91857539</v>
      </c>
      <c r="H2926" s="9">
        <v>3.5756853396901003E-2</v>
      </c>
      <c r="I2926" s="9">
        <v>3.5132418798185801E-2</v>
      </c>
      <c r="J2926" s="6">
        <v>2024</v>
      </c>
      <c r="K2926" s="6">
        <v>3</v>
      </c>
      <c r="L2926" s="6">
        <v>1</v>
      </c>
      <c r="M2926" s="6" t="s">
        <v>41</v>
      </c>
    </row>
    <row r="2927" spans="1:13" x14ac:dyDescent="0.2">
      <c r="A2927" s="10">
        <v>45379</v>
      </c>
      <c r="B2927" s="11" t="s">
        <v>47</v>
      </c>
      <c r="C2927" s="12">
        <v>60.39</v>
      </c>
      <c r="D2927" s="12">
        <v>59.27</v>
      </c>
      <c r="E2927" s="12">
        <v>55.03</v>
      </c>
      <c r="F2927" s="12">
        <v>56.98</v>
      </c>
      <c r="G2927" s="13">
        <v>175459764</v>
      </c>
      <c r="H2927" s="14">
        <v>-6.3291139240506306E-2</v>
      </c>
      <c r="I2927" s="14">
        <v>-6.5382759262851697E-2</v>
      </c>
      <c r="J2927" s="11">
        <v>2024</v>
      </c>
      <c r="K2927" s="11">
        <v>3</v>
      </c>
      <c r="L2927" s="11">
        <v>1</v>
      </c>
      <c r="M2927" s="11" t="s">
        <v>42</v>
      </c>
    </row>
    <row r="2928" spans="1:13" x14ac:dyDescent="0.2">
      <c r="A2928" s="5">
        <v>45380</v>
      </c>
      <c r="B2928" s="6" t="s">
        <v>47</v>
      </c>
      <c r="C2928" s="7">
        <v>57.38</v>
      </c>
      <c r="D2928" s="7">
        <v>57.31</v>
      </c>
      <c r="E2928" s="7">
        <v>53.91</v>
      </c>
      <c r="F2928" s="7">
        <v>55.71</v>
      </c>
      <c r="G2928" s="8">
        <v>88846898</v>
      </c>
      <c r="H2928" s="9">
        <v>-2.22885222885221E-2</v>
      </c>
      <c r="I2928" s="9">
        <v>-2.2540665037037999E-2</v>
      </c>
      <c r="J2928" s="6">
        <v>2024</v>
      </c>
      <c r="K2928" s="6">
        <v>3</v>
      </c>
      <c r="L2928" s="6">
        <v>1</v>
      </c>
      <c r="M2928" s="6" t="s">
        <v>43</v>
      </c>
    </row>
    <row r="2929" spans="1:13" x14ac:dyDescent="0.2">
      <c r="A2929" s="10">
        <v>45383</v>
      </c>
      <c r="B2929" s="11" t="s">
        <v>47</v>
      </c>
      <c r="C2929" s="12">
        <v>55.92</v>
      </c>
      <c r="D2929" s="12">
        <v>62.24</v>
      </c>
      <c r="E2929" s="12">
        <v>59.04</v>
      </c>
      <c r="F2929" s="12">
        <v>60.55</v>
      </c>
      <c r="G2929" s="13">
        <v>110876309</v>
      </c>
      <c r="H2929" s="14">
        <v>8.6878477831627998E-2</v>
      </c>
      <c r="I2929" s="14">
        <v>8.3309805966377104E-2</v>
      </c>
      <c r="J2929" s="11">
        <v>2024</v>
      </c>
      <c r="K2929" s="11">
        <v>4</v>
      </c>
      <c r="L2929" s="11">
        <v>2</v>
      </c>
      <c r="M2929" s="11" t="s">
        <v>44</v>
      </c>
    </row>
    <row r="2930" spans="1:13" x14ac:dyDescent="0.2">
      <c r="A2930" s="5">
        <v>45384</v>
      </c>
      <c r="B2930" s="6" t="s">
        <v>47</v>
      </c>
      <c r="C2930" s="7">
        <v>59.51</v>
      </c>
      <c r="D2930" s="7">
        <v>60.79</v>
      </c>
      <c r="E2930" s="7">
        <v>56.85</v>
      </c>
      <c r="F2930" s="7">
        <v>58.99</v>
      </c>
      <c r="G2930" s="8">
        <v>84108303</v>
      </c>
      <c r="H2930" s="9">
        <v>-2.57638315441782E-2</v>
      </c>
      <c r="I2930" s="9">
        <v>-2.6101531984117202E-2</v>
      </c>
      <c r="J2930" s="6">
        <v>2024</v>
      </c>
      <c r="K2930" s="6">
        <v>4</v>
      </c>
      <c r="L2930" s="6">
        <v>2</v>
      </c>
      <c r="M2930" s="6" t="s">
        <v>40</v>
      </c>
    </row>
    <row r="2931" spans="1:13" x14ac:dyDescent="0.2">
      <c r="A2931" s="10">
        <v>45385</v>
      </c>
      <c r="B2931" s="11" t="s">
        <v>47</v>
      </c>
      <c r="C2931" s="12">
        <v>59.36</v>
      </c>
      <c r="D2931" s="12">
        <v>60.64</v>
      </c>
      <c r="E2931" s="12">
        <v>56.88</v>
      </c>
      <c r="F2931" s="12">
        <v>58.39</v>
      </c>
      <c r="G2931" s="13">
        <v>83788138</v>
      </c>
      <c r="H2931" s="14">
        <v>-1.0171215460247501E-2</v>
      </c>
      <c r="I2931" s="14">
        <v>-1.0223295719537701E-2</v>
      </c>
      <c r="J2931" s="11">
        <v>2024</v>
      </c>
      <c r="K2931" s="11">
        <v>4</v>
      </c>
      <c r="L2931" s="11">
        <v>2</v>
      </c>
      <c r="M2931" s="11" t="s">
        <v>41</v>
      </c>
    </row>
    <row r="2932" spans="1:13" x14ac:dyDescent="0.2">
      <c r="A2932" s="5">
        <v>45386</v>
      </c>
      <c r="B2932" s="6" t="s">
        <v>47</v>
      </c>
      <c r="C2932" s="7">
        <v>57.37</v>
      </c>
      <c r="D2932" s="7">
        <v>58.37</v>
      </c>
      <c r="E2932" s="7">
        <v>54.68</v>
      </c>
      <c r="F2932" s="7">
        <v>56.29</v>
      </c>
      <c r="G2932" s="8">
        <v>59970874</v>
      </c>
      <c r="H2932" s="9">
        <v>-3.5965062510703798E-2</v>
      </c>
      <c r="I2932" s="9">
        <v>-3.6627742819510999E-2</v>
      </c>
      <c r="J2932" s="6">
        <v>2024</v>
      </c>
      <c r="K2932" s="6">
        <v>4</v>
      </c>
      <c r="L2932" s="6">
        <v>2</v>
      </c>
      <c r="M2932" s="6" t="s">
        <v>42</v>
      </c>
    </row>
    <row r="2933" spans="1:13" x14ac:dyDescent="0.2">
      <c r="A2933" s="10">
        <v>45387</v>
      </c>
      <c r="B2933" s="11" t="s">
        <v>47</v>
      </c>
      <c r="C2933" s="12">
        <v>56.72</v>
      </c>
      <c r="D2933" s="12">
        <v>59.18</v>
      </c>
      <c r="E2933" s="12">
        <v>55.87</v>
      </c>
      <c r="F2933" s="12">
        <v>57.04</v>
      </c>
      <c r="G2933" s="13">
        <v>62412171</v>
      </c>
      <c r="H2933" s="14">
        <v>1.33238585894475E-2</v>
      </c>
      <c r="I2933" s="14">
        <v>1.32358766301052E-2</v>
      </c>
      <c r="J2933" s="11">
        <v>2024</v>
      </c>
      <c r="K2933" s="11">
        <v>4</v>
      </c>
      <c r="L2933" s="11">
        <v>2</v>
      </c>
      <c r="M2933" s="11" t="s">
        <v>43</v>
      </c>
    </row>
    <row r="2934" spans="1:13" x14ac:dyDescent="0.2">
      <c r="A2934" s="5">
        <v>45390</v>
      </c>
      <c r="B2934" s="6" t="s">
        <v>47</v>
      </c>
      <c r="C2934" s="7">
        <v>56.69</v>
      </c>
      <c r="D2934" s="7">
        <v>56.64</v>
      </c>
      <c r="E2934" s="7">
        <v>54.11</v>
      </c>
      <c r="F2934" s="7">
        <v>55.33</v>
      </c>
      <c r="G2934" s="8">
        <v>69621310</v>
      </c>
      <c r="H2934" s="9">
        <v>-2.9978962131837299E-2</v>
      </c>
      <c r="I2934" s="9">
        <v>-3.0437519196022101E-2</v>
      </c>
      <c r="J2934" s="6">
        <v>2024</v>
      </c>
      <c r="K2934" s="6">
        <v>4</v>
      </c>
      <c r="L2934" s="6">
        <v>2</v>
      </c>
      <c r="M2934" s="6" t="s">
        <v>44</v>
      </c>
    </row>
    <row r="2935" spans="1:13" x14ac:dyDescent="0.2">
      <c r="A2935" s="10">
        <v>45391</v>
      </c>
      <c r="B2935" s="11" t="s">
        <v>47</v>
      </c>
      <c r="C2935" s="12">
        <v>55.33</v>
      </c>
      <c r="D2935" s="12">
        <v>56.09</v>
      </c>
      <c r="E2935" s="12">
        <v>53.57</v>
      </c>
      <c r="F2935" s="12">
        <v>54.88</v>
      </c>
      <c r="G2935" s="13">
        <v>105665583</v>
      </c>
      <c r="H2935" s="14">
        <v>-8.1330200614494006E-3</v>
      </c>
      <c r="I2935" s="14">
        <v>-8.1662734923884997E-3</v>
      </c>
      <c r="J2935" s="11">
        <v>2024</v>
      </c>
      <c r="K2935" s="11">
        <v>4</v>
      </c>
      <c r="L2935" s="11">
        <v>2</v>
      </c>
      <c r="M2935" s="11" t="s">
        <v>40</v>
      </c>
    </row>
    <row r="2936" spans="1:13" x14ac:dyDescent="0.2">
      <c r="A2936" s="5">
        <v>45392</v>
      </c>
      <c r="B2936" s="6" t="s">
        <v>47</v>
      </c>
      <c r="C2936" s="7">
        <v>54.01</v>
      </c>
      <c r="D2936" s="7">
        <v>58.54</v>
      </c>
      <c r="E2936" s="7">
        <v>55.2</v>
      </c>
      <c r="F2936" s="7">
        <v>56.8</v>
      </c>
      <c r="G2936" s="8">
        <v>138106107</v>
      </c>
      <c r="H2936" s="9">
        <v>3.4985422740524602E-2</v>
      </c>
      <c r="I2936" s="9">
        <v>3.4387342309475703E-2</v>
      </c>
      <c r="J2936" s="6">
        <v>2024</v>
      </c>
      <c r="K2936" s="6">
        <v>4</v>
      </c>
      <c r="L2936" s="6">
        <v>2</v>
      </c>
      <c r="M2936" s="6" t="s">
        <v>41</v>
      </c>
    </row>
    <row r="2937" spans="1:13" x14ac:dyDescent="0.2">
      <c r="A2937" s="10">
        <v>45393</v>
      </c>
      <c r="B2937" s="11" t="s">
        <v>47</v>
      </c>
      <c r="C2937" s="12">
        <v>56.88</v>
      </c>
      <c r="D2937" s="12">
        <v>55.94</v>
      </c>
      <c r="E2937" s="12">
        <v>54.48</v>
      </c>
      <c r="F2937" s="12">
        <v>55.17</v>
      </c>
      <c r="G2937" s="13">
        <v>58508428</v>
      </c>
      <c r="H2937" s="14">
        <v>-2.86971830985914E-2</v>
      </c>
      <c r="I2937" s="14">
        <v>-2.91169984427661E-2</v>
      </c>
      <c r="J2937" s="11">
        <v>2024</v>
      </c>
      <c r="K2937" s="11">
        <v>4</v>
      </c>
      <c r="L2937" s="11">
        <v>2</v>
      </c>
      <c r="M2937" s="11" t="s">
        <v>42</v>
      </c>
    </row>
    <row r="2938" spans="1:13" x14ac:dyDescent="0.2">
      <c r="A2938" s="5">
        <v>45394</v>
      </c>
      <c r="B2938" s="6" t="s">
        <v>47</v>
      </c>
      <c r="C2938" s="7">
        <v>55.8</v>
      </c>
      <c r="D2938" s="7">
        <v>57.86</v>
      </c>
      <c r="E2938" s="7">
        <v>55.92</v>
      </c>
      <c r="F2938" s="7">
        <v>56.96</v>
      </c>
      <c r="G2938" s="8">
        <v>84812856</v>
      </c>
      <c r="H2938" s="9">
        <v>3.2445169476164402E-2</v>
      </c>
      <c r="I2938" s="9">
        <v>3.1929939819380797E-2</v>
      </c>
      <c r="J2938" s="6">
        <v>2024</v>
      </c>
      <c r="K2938" s="6">
        <v>4</v>
      </c>
      <c r="L2938" s="6">
        <v>2</v>
      </c>
      <c r="M2938" s="6" t="s">
        <v>43</v>
      </c>
    </row>
    <row r="2939" spans="1:13" x14ac:dyDescent="0.2">
      <c r="A2939" s="10">
        <v>45397</v>
      </c>
      <c r="B2939" s="11" t="s">
        <v>47</v>
      </c>
      <c r="C2939" s="12">
        <v>56.39</v>
      </c>
      <c r="D2939" s="12">
        <v>59.44</v>
      </c>
      <c r="E2939" s="12">
        <v>58</v>
      </c>
      <c r="F2939" s="12">
        <v>58.88</v>
      </c>
      <c r="G2939" s="13">
        <v>66360564</v>
      </c>
      <c r="H2939" s="14">
        <v>3.3707865168539401E-2</v>
      </c>
      <c r="I2939" s="14">
        <v>3.3152207316900502E-2</v>
      </c>
      <c r="J2939" s="11">
        <v>2024</v>
      </c>
      <c r="K2939" s="11">
        <v>4</v>
      </c>
      <c r="L2939" s="11">
        <v>2</v>
      </c>
      <c r="M2939" s="11" t="s">
        <v>44</v>
      </c>
    </row>
    <row r="2940" spans="1:13" x14ac:dyDescent="0.2">
      <c r="A2940" s="5">
        <v>45398</v>
      </c>
      <c r="B2940" s="6" t="s">
        <v>47</v>
      </c>
      <c r="C2940" s="7">
        <v>58.44</v>
      </c>
      <c r="D2940" s="7">
        <v>62.2</v>
      </c>
      <c r="E2940" s="7">
        <v>61.04</v>
      </c>
      <c r="F2940" s="7">
        <v>61.45</v>
      </c>
      <c r="G2940" s="8">
        <v>92377833</v>
      </c>
      <c r="H2940" s="9">
        <v>4.3648097826086897E-2</v>
      </c>
      <c r="I2940" s="9">
        <v>4.2722361591422897E-2</v>
      </c>
      <c r="J2940" s="6">
        <v>2024</v>
      </c>
      <c r="K2940" s="6">
        <v>4</v>
      </c>
      <c r="L2940" s="6">
        <v>2</v>
      </c>
      <c r="M2940" s="6" t="s">
        <v>40</v>
      </c>
    </row>
    <row r="2941" spans="1:13" x14ac:dyDescent="0.2">
      <c r="A2941" s="10">
        <v>45399</v>
      </c>
      <c r="B2941" s="11" t="s">
        <v>47</v>
      </c>
      <c r="C2941" s="12">
        <v>61.8</v>
      </c>
      <c r="D2941" s="12">
        <v>64.17</v>
      </c>
      <c r="E2941" s="12">
        <v>59.58</v>
      </c>
      <c r="F2941" s="12">
        <v>61.78</v>
      </c>
      <c r="G2941" s="13">
        <v>138089363</v>
      </c>
      <c r="H2941" s="14">
        <v>5.3702196908053997E-3</v>
      </c>
      <c r="I2941" s="14">
        <v>5.3558514783917004E-3</v>
      </c>
      <c r="J2941" s="11">
        <v>2024</v>
      </c>
      <c r="K2941" s="11">
        <v>4</v>
      </c>
      <c r="L2941" s="11">
        <v>2</v>
      </c>
      <c r="M2941" s="11" t="s">
        <v>41</v>
      </c>
    </row>
    <row r="2942" spans="1:13" x14ac:dyDescent="0.2">
      <c r="A2942" s="5">
        <v>45400</v>
      </c>
      <c r="B2942" s="6" t="s">
        <v>47</v>
      </c>
      <c r="C2942" s="7">
        <v>62.15</v>
      </c>
      <c r="D2942" s="7">
        <v>72.819999999999993</v>
      </c>
      <c r="E2942" s="7">
        <v>67.67</v>
      </c>
      <c r="F2942" s="7">
        <v>70.52</v>
      </c>
      <c r="G2942" s="8">
        <v>87453346</v>
      </c>
      <c r="H2942" s="9">
        <v>0.14146973130462909</v>
      </c>
      <c r="I2942" s="9">
        <v>0.13231667003923361</v>
      </c>
      <c r="J2942" s="6">
        <v>2024</v>
      </c>
      <c r="K2942" s="6">
        <v>4</v>
      </c>
      <c r="L2942" s="6">
        <v>2</v>
      </c>
      <c r="M2942" s="6" t="s">
        <v>42</v>
      </c>
    </row>
    <row r="2943" spans="1:13" x14ac:dyDescent="0.2">
      <c r="A2943" s="10">
        <v>45401</v>
      </c>
      <c r="B2943" s="11" t="s">
        <v>47</v>
      </c>
      <c r="C2943" s="12">
        <v>68.41</v>
      </c>
      <c r="D2943" s="12">
        <v>75.78</v>
      </c>
      <c r="E2943" s="12">
        <v>71.75</v>
      </c>
      <c r="F2943" s="12">
        <v>73.599999999999994</v>
      </c>
      <c r="G2943" s="13">
        <v>98584603</v>
      </c>
      <c r="H2943" s="14">
        <v>4.3675553034600002E-2</v>
      </c>
      <c r="I2943" s="14">
        <v>4.2748668205160899E-2</v>
      </c>
      <c r="J2943" s="11">
        <v>2024</v>
      </c>
      <c r="K2943" s="11">
        <v>4</v>
      </c>
      <c r="L2943" s="11">
        <v>2</v>
      </c>
      <c r="M2943" s="11" t="s">
        <v>43</v>
      </c>
    </row>
    <row r="2944" spans="1:13" x14ac:dyDescent="0.2">
      <c r="A2944" s="5">
        <v>45404</v>
      </c>
      <c r="B2944" s="6" t="s">
        <v>47</v>
      </c>
      <c r="C2944" s="7">
        <v>75.42</v>
      </c>
      <c r="D2944" s="7">
        <v>75.95</v>
      </c>
      <c r="E2944" s="7">
        <v>73.48</v>
      </c>
      <c r="F2944" s="7">
        <v>74.55</v>
      </c>
      <c r="G2944" s="8">
        <v>154738826</v>
      </c>
      <c r="H2944" s="9">
        <v>1.2907608695652099E-2</v>
      </c>
      <c r="I2944" s="9">
        <v>1.2825015475916799E-2</v>
      </c>
      <c r="J2944" s="6">
        <v>2024</v>
      </c>
      <c r="K2944" s="6">
        <v>4</v>
      </c>
      <c r="L2944" s="6">
        <v>2</v>
      </c>
      <c r="M2944" s="6" t="s">
        <v>44</v>
      </c>
    </row>
    <row r="2945" spans="1:13" x14ac:dyDescent="0.2">
      <c r="A2945" s="10">
        <v>45405</v>
      </c>
      <c r="B2945" s="11" t="s">
        <v>47</v>
      </c>
      <c r="C2945" s="12">
        <v>75.03</v>
      </c>
      <c r="D2945" s="12">
        <v>74.33</v>
      </c>
      <c r="E2945" s="12">
        <v>70.27</v>
      </c>
      <c r="F2945" s="12">
        <v>71.89</v>
      </c>
      <c r="G2945" s="13">
        <v>114725287</v>
      </c>
      <c r="H2945" s="14">
        <v>-3.5680751173708801E-2</v>
      </c>
      <c r="I2945" s="14">
        <v>-3.6332868214967097E-2</v>
      </c>
      <c r="J2945" s="11">
        <v>2024</v>
      </c>
      <c r="K2945" s="11">
        <v>4</v>
      </c>
      <c r="L2945" s="11">
        <v>2</v>
      </c>
      <c r="M2945" s="11" t="s">
        <v>40</v>
      </c>
    </row>
    <row r="2946" spans="1:13" x14ac:dyDescent="0.2">
      <c r="A2946" s="5">
        <v>45406</v>
      </c>
      <c r="B2946" s="6" t="s">
        <v>47</v>
      </c>
      <c r="C2946" s="7">
        <v>72.510000000000005</v>
      </c>
      <c r="D2946" s="7">
        <v>74.75</v>
      </c>
      <c r="E2946" s="7">
        <v>68.67</v>
      </c>
      <c r="F2946" s="7">
        <v>71.58</v>
      </c>
      <c r="G2946" s="8">
        <v>79610232</v>
      </c>
      <c r="H2946" s="9">
        <v>-4.3121435526498001E-3</v>
      </c>
      <c r="I2946" s="9">
        <v>-4.3214676579003998E-3</v>
      </c>
      <c r="J2946" s="6">
        <v>2024</v>
      </c>
      <c r="K2946" s="6">
        <v>4</v>
      </c>
      <c r="L2946" s="6">
        <v>2</v>
      </c>
      <c r="M2946" s="6" t="s">
        <v>41</v>
      </c>
    </row>
    <row r="2947" spans="1:13" x14ac:dyDescent="0.2">
      <c r="A2947" s="10">
        <v>45407</v>
      </c>
      <c r="B2947" s="11" t="s">
        <v>47</v>
      </c>
      <c r="C2947" s="12">
        <v>71.45</v>
      </c>
      <c r="D2947" s="12">
        <v>78.540000000000006</v>
      </c>
      <c r="E2947" s="12">
        <v>74.19</v>
      </c>
      <c r="F2947" s="12">
        <v>75.849999999999994</v>
      </c>
      <c r="G2947" s="13">
        <v>104882929</v>
      </c>
      <c r="H2947" s="14">
        <v>5.96535345068454E-2</v>
      </c>
      <c r="I2947" s="14">
        <v>5.7942000456661397E-2</v>
      </c>
      <c r="J2947" s="11">
        <v>2024</v>
      </c>
      <c r="K2947" s="11">
        <v>4</v>
      </c>
      <c r="L2947" s="11">
        <v>2</v>
      </c>
      <c r="M2947" s="11" t="s">
        <v>42</v>
      </c>
    </row>
    <row r="2948" spans="1:13" x14ac:dyDescent="0.2">
      <c r="A2948" s="5">
        <v>45408</v>
      </c>
      <c r="B2948" s="6" t="s">
        <v>47</v>
      </c>
      <c r="C2948" s="7">
        <v>74.12</v>
      </c>
      <c r="D2948" s="7">
        <v>84.05</v>
      </c>
      <c r="E2948" s="7">
        <v>78.680000000000007</v>
      </c>
      <c r="F2948" s="7">
        <v>81.31</v>
      </c>
      <c r="G2948" s="8">
        <v>78015340</v>
      </c>
      <c r="H2948" s="9">
        <v>7.1984179301252504E-2</v>
      </c>
      <c r="I2948" s="9">
        <v>6.9511304425204895E-2</v>
      </c>
      <c r="J2948" s="6">
        <v>2024</v>
      </c>
      <c r="K2948" s="6">
        <v>4</v>
      </c>
      <c r="L2948" s="6">
        <v>2</v>
      </c>
      <c r="M2948" s="6" t="s">
        <v>43</v>
      </c>
    </row>
    <row r="2949" spans="1:13" x14ac:dyDescent="0.2">
      <c r="A2949" s="10">
        <v>45411</v>
      </c>
      <c r="B2949" s="11" t="s">
        <v>47</v>
      </c>
      <c r="C2949" s="12">
        <v>81.98</v>
      </c>
      <c r="D2949" s="12">
        <v>89.11</v>
      </c>
      <c r="E2949" s="12">
        <v>84.35</v>
      </c>
      <c r="F2949" s="12">
        <v>86.35</v>
      </c>
      <c r="G2949" s="13">
        <v>113444620</v>
      </c>
      <c r="H2949" s="14">
        <v>6.1984995695486302E-2</v>
      </c>
      <c r="I2949" s="14">
        <v>6.0139794372941299E-2</v>
      </c>
      <c r="J2949" s="11">
        <v>2024</v>
      </c>
      <c r="K2949" s="11">
        <v>4</v>
      </c>
      <c r="L2949" s="11">
        <v>2</v>
      </c>
      <c r="M2949" s="11" t="s">
        <v>44</v>
      </c>
    </row>
    <row r="2950" spans="1:13" x14ac:dyDescent="0.2">
      <c r="A2950" s="5">
        <v>45412</v>
      </c>
      <c r="B2950" s="6" t="s">
        <v>47</v>
      </c>
      <c r="C2950" s="7">
        <v>85.75</v>
      </c>
      <c r="D2950" s="7">
        <v>91.13</v>
      </c>
      <c r="E2950" s="7">
        <v>87.52</v>
      </c>
      <c r="F2950" s="7">
        <v>89.13</v>
      </c>
      <c r="G2950" s="8">
        <v>116719337</v>
      </c>
      <c r="H2950" s="9">
        <v>3.2194557035321397E-2</v>
      </c>
      <c r="I2950" s="9">
        <v>3.1687173549938399E-2</v>
      </c>
      <c r="J2950" s="6">
        <v>2024</v>
      </c>
      <c r="K2950" s="6">
        <v>4</v>
      </c>
      <c r="L2950" s="6">
        <v>2</v>
      </c>
      <c r="M2950" s="6" t="s">
        <v>40</v>
      </c>
    </row>
    <row r="2951" spans="1:13" x14ac:dyDescent="0.2">
      <c r="A2951" s="10">
        <v>45413</v>
      </c>
      <c r="B2951" s="11" t="s">
        <v>47</v>
      </c>
      <c r="C2951" s="12">
        <v>89.72</v>
      </c>
      <c r="D2951" s="12">
        <v>88.31</v>
      </c>
      <c r="E2951" s="12">
        <v>82.5</v>
      </c>
      <c r="F2951" s="12">
        <v>84.62</v>
      </c>
      <c r="G2951" s="13">
        <v>66355209</v>
      </c>
      <c r="H2951" s="14">
        <v>-5.0600246830472199E-2</v>
      </c>
      <c r="I2951" s="14">
        <v>-5.19253328507044E-2</v>
      </c>
      <c r="J2951" s="11">
        <v>2024</v>
      </c>
      <c r="K2951" s="11">
        <v>5</v>
      </c>
      <c r="L2951" s="11">
        <v>2</v>
      </c>
      <c r="M2951" s="11" t="s">
        <v>41</v>
      </c>
    </row>
    <row r="2952" spans="1:13" x14ac:dyDescent="0.2">
      <c r="A2952" s="5">
        <v>45414</v>
      </c>
      <c r="B2952" s="6" t="s">
        <v>47</v>
      </c>
      <c r="C2952" s="7">
        <v>84.4</v>
      </c>
      <c r="D2952" s="7">
        <v>88.71</v>
      </c>
      <c r="E2952" s="7">
        <v>81.91</v>
      </c>
      <c r="F2952" s="7">
        <v>86.29</v>
      </c>
      <c r="G2952" s="8">
        <v>105394980</v>
      </c>
      <c r="H2952" s="9">
        <v>1.9735287166154601E-2</v>
      </c>
      <c r="I2952" s="9">
        <v>1.9543071228294798E-2</v>
      </c>
      <c r="J2952" s="6">
        <v>2024</v>
      </c>
      <c r="K2952" s="6">
        <v>5</v>
      </c>
      <c r="L2952" s="6">
        <v>2</v>
      </c>
      <c r="M2952" s="6" t="s">
        <v>42</v>
      </c>
    </row>
    <row r="2953" spans="1:13" x14ac:dyDescent="0.2">
      <c r="A2953" s="10">
        <v>45415</v>
      </c>
      <c r="B2953" s="11" t="s">
        <v>47</v>
      </c>
      <c r="C2953" s="12">
        <v>86.54</v>
      </c>
      <c r="D2953" s="12">
        <v>84.09</v>
      </c>
      <c r="E2953" s="12">
        <v>80.23</v>
      </c>
      <c r="F2953" s="12">
        <v>81.98</v>
      </c>
      <c r="G2953" s="13">
        <v>96534282</v>
      </c>
      <c r="H2953" s="14">
        <v>-4.9947850272337502E-2</v>
      </c>
      <c r="I2953" s="14">
        <v>-5.1238401444024598E-2</v>
      </c>
      <c r="J2953" s="11">
        <v>2024</v>
      </c>
      <c r="K2953" s="11">
        <v>5</v>
      </c>
      <c r="L2953" s="11">
        <v>2</v>
      </c>
      <c r="M2953" s="11" t="s">
        <v>43</v>
      </c>
    </row>
    <row r="2954" spans="1:13" x14ac:dyDescent="0.2">
      <c r="A2954" s="5">
        <v>45418</v>
      </c>
      <c r="B2954" s="6" t="s">
        <v>47</v>
      </c>
      <c r="C2954" s="7">
        <v>81.2</v>
      </c>
      <c r="D2954" s="7">
        <v>79.12</v>
      </c>
      <c r="E2954" s="7">
        <v>75.05</v>
      </c>
      <c r="F2954" s="7">
        <v>77.099999999999994</v>
      </c>
      <c r="G2954" s="8">
        <v>117751138</v>
      </c>
      <c r="H2954" s="9">
        <v>-5.9526713832642103E-2</v>
      </c>
      <c r="I2954" s="9">
        <v>-6.1372034506907702E-2</v>
      </c>
      <c r="J2954" s="6">
        <v>2024</v>
      </c>
      <c r="K2954" s="6">
        <v>5</v>
      </c>
      <c r="L2954" s="6">
        <v>2</v>
      </c>
      <c r="M2954" s="6" t="s">
        <v>44</v>
      </c>
    </row>
    <row r="2955" spans="1:13" x14ac:dyDescent="0.2">
      <c r="A2955" s="10">
        <v>45419</v>
      </c>
      <c r="B2955" s="11" t="s">
        <v>47</v>
      </c>
      <c r="C2955" s="12">
        <v>77.92</v>
      </c>
      <c r="D2955" s="12">
        <v>79.61</v>
      </c>
      <c r="E2955" s="12">
        <v>76.09</v>
      </c>
      <c r="F2955" s="12">
        <v>77.819999999999993</v>
      </c>
      <c r="G2955" s="13">
        <v>128326051</v>
      </c>
      <c r="H2955" s="14">
        <v>9.3385214007781006E-3</v>
      </c>
      <c r="I2955" s="14">
        <v>9.2951869871236003E-3</v>
      </c>
      <c r="J2955" s="11">
        <v>2024</v>
      </c>
      <c r="K2955" s="11">
        <v>5</v>
      </c>
      <c r="L2955" s="11">
        <v>2</v>
      </c>
      <c r="M2955" s="11" t="s">
        <v>40</v>
      </c>
    </row>
    <row r="2956" spans="1:13" x14ac:dyDescent="0.2">
      <c r="A2956" s="5">
        <v>45420</v>
      </c>
      <c r="B2956" s="6" t="s">
        <v>47</v>
      </c>
      <c r="C2956" s="7">
        <v>76.69</v>
      </c>
      <c r="D2956" s="7">
        <v>81.010000000000005</v>
      </c>
      <c r="E2956" s="7">
        <v>78.23</v>
      </c>
      <c r="F2956" s="7">
        <v>79.47</v>
      </c>
      <c r="G2956" s="8">
        <v>115400082</v>
      </c>
      <c r="H2956" s="9">
        <v>2.1202775636083301E-2</v>
      </c>
      <c r="I2956" s="9">
        <v>2.0981124395680499E-2</v>
      </c>
      <c r="J2956" s="6">
        <v>2024</v>
      </c>
      <c r="K2956" s="6">
        <v>5</v>
      </c>
      <c r="L2956" s="6">
        <v>2</v>
      </c>
      <c r="M2956" s="6" t="s">
        <v>41</v>
      </c>
    </row>
    <row r="2957" spans="1:13" x14ac:dyDescent="0.2">
      <c r="A2957" s="10">
        <v>45421</v>
      </c>
      <c r="B2957" s="11" t="s">
        <v>47</v>
      </c>
      <c r="C2957" s="12">
        <v>81.67</v>
      </c>
      <c r="D2957" s="12">
        <v>85.92</v>
      </c>
      <c r="E2957" s="12">
        <v>79.239999999999995</v>
      </c>
      <c r="F2957" s="12">
        <v>82.43</v>
      </c>
      <c r="G2957" s="13">
        <v>91305605</v>
      </c>
      <c r="H2957" s="14">
        <v>3.7246759783566098E-2</v>
      </c>
      <c r="I2957" s="14">
        <v>3.6569856373048097E-2</v>
      </c>
      <c r="J2957" s="11">
        <v>2024</v>
      </c>
      <c r="K2957" s="11">
        <v>5</v>
      </c>
      <c r="L2957" s="11">
        <v>2</v>
      </c>
      <c r="M2957" s="11" t="s">
        <v>42</v>
      </c>
    </row>
    <row r="2958" spans="1:13" x14ac:dyDescent="0.2">
      <c r="A2958" s="5">
        <v>45422</v>
      </c>
      <c r="B2958" s="6" t="s">
        <v>47</v>
      </c>
      <c r="C2958" s="7">
        <v>84.7</v>
      </c>
      <c r="D2958" s="7">
        <v>86.49</v>
      </c>
      <c r="E2958" s="7">
        <v>81.39</v>
      </c>
      <c r="F2958" s="7">
        <v>84.09</v>
      </c>
      <c r="G2958" s="8">
        <v>132312849</v>
      </c>
      <c r="H2958" s="9">
        <v>2.01382991629259E-2</v>
      </c>
      <c r="I2958" s="9">
        <v>1.99382055196703E-2</v>
      </c>
      <c r="J2958" s="6">
        <v>2024</v>
      </c>
      <c r="K2958" s="6">
        <v>5</v>
      </c>
      <c r="L2958" s="6">
        <v>2</v>
      </c>
      <c r="M2958" s="6" t="s">
        <v>43</v>
      </c>
    </row>
    <row r="2959" spans="1:13" x14ac:dyDescent="0.2">
      <c r="A2959" s="10">
        <v>45425</v>
      </c>
      <c r="B2959" s="11" t="s">
        <v>47</v>
      </c>
      <c r="C2959" s="12">
        <v>85.78</v>
      </c>
      <c r="D2959" s="12">
        <v>88.33</v>
      </c>
      <c r="E2959" s="12">
        <v>84.14</v>
      </c>
      <c r="F2959" s="12">
        <v>85.9</v>
      </c>
      <c r="G2959" s="13">
        <v>76957348</v>
      </c>
      <c r="H2959" s="14">
        <v>2.1524557022238201E-2</v>
      </c>
      <c r="I2959" s="14">
        <v>2.12961751454032E-2</v>
      </c>
      <c r="J2959" s="11">
        <v>2024</v>
      </c>
      <c r="K2959" s="11">
        <v>5</v>
      </c>
      <c r="L2959" s="11">
        <v>2</v>
      </c>
      <c r="M2959" s="11" t="s">
        <v>44</v>
      </c>
    </row>
    <row r="2960" spans="1:13" x14ac:dyDescent="0.2">
      <c r="A2960" s="5">
        <v>45426</v>
      </c>
      <c r="B2960" s="6" t="s">
        <v>47</v>
      </c>
      <c r="C2960" s="7">
        <v>87.25</v>
      </c>
      <c r="D2960" s="7">
        <v>84.05</v>
      </c>
      <c r="E2960" s="7">
        <v>80.239999999999995</v>
      </c>
      <c r="F2960" s="7">
        <v>82.47</v>
      </c>
      <c r="G2960" s="8">
        <v>67290131</v>
      </c>
      <c r="H2960" s="9">
        <v>-3.9930151338765998E-2</v>
      </c>
      <c r="I2960" s="9">
        <v>-4.0749238144945701E-2</v>
      </c>
      <c r="J2960" s="6">
        <v>2024</v>
      </c>
      <c r="K2960" s="6">
        <v>5</v>
      </c>
      <c r="L2960" s="6">
        <v>2</v>
      </c>
      <c r="M2960" s="6" t="s">
        <v>40</v>
      </c>
    </row>
    <row r="2961" spans="1:13" x14ac:dyDescent="0.2">
      <c r="A2961" s="10">
        <v>45427</v>
      </c>
      <c r="B2961" s="11" t="s">
        <v>47</v>
      </c>
      <c r="C2961" s="12">
        <v>82.39</v>
      </c>
      <c r="D2961" s="12">
        <v>83.51</v>
      </c>
      <c r="E2961" s="12">
        <v>79.52</v>
      </c>
      <c r="F2961" s="12">
        <v>82.08</v>
      </c>
      <c r="G2961" s="13">
        <v>38343467</v>
      </c>
      <c r="H2961" s="14">
        <v>-4.7289923608584998E-3</v>
      </c>
      <c r="I2961" s="14">
        <v>-4.7402094228045999E-3</v>
      </c>
      <c r="J2961" s="11">
        <v>2024</v>
      </c>
      <c r="K2961" s="11">
        <v>5</v>
      </c>
      <c r="L2961" s="11">
        <v>2</v>
      </c>
      <c r="M2961" s="11" t="s">
        <v>41</v>
      </c>
    </row>
    <row r="2962" spans="1:13" x14ac:dyDescent="0.2">
      <c r="A2962" s="5">
        <v>45428</v>
      </c>
      <c r="B2962" s="6" t="s">
        <v>47</v>
      </c>
      <c r="C2962" s="7">
        <v>83.26</v>
      </c>
      <c r="D2962" s="7">
        <v>78.069999999999993</v>
      </c>
      <c r="E2962" s="7">
        <v>76.06</v>
      </c>
      <c r="F2962" s="7">
        <v>77.14</v>
      </c>
      <c r="G2962" s="8">
        <v>97917755</v>
      </c>
      <c r="H2962" s="9">
        <v>-6.0185185185185099E-2</v>
      </c>
      <c r="I2962" s="9">
        <v>-6.2072428642377601E-2</v>
      </c>
      <c r="J2962" s="6">
        <v>2024</v>
      </c>
      <c r="K2962" s="6">
        <v>5</v>
      </c>
      <c r="L2962" s="6">
        <v>2</v>
      </c>
      <c r="M2962" s="6" t="s">
        <v>42</v>
      </c>
    </row>
    <row r="2963" spans="1:13" x14ac:dyDescent="0.2">
      <c r="A2963" s="10">
        <v>45429</v>
      </c>
      <c r="B2963" s="11" t="s">
        <v>47</v>
      </c>
      <c r="C2963" s="12">
        <v>77.05</v>
      </c>
      <c r="D2963" s="12">
        <v>72.75</v>
      </c>
      <c r="E2963" s="12">
        <v>69.03</v>
      </c>
      <c r="F2963" s="12">
        <v>71.03</v>
      </c>
      <c r="G2963" s="13">
        <v>78155955</v>
      </c>
      <c r="H2963" s="14">
        <v>-7.9206637282862299E-2</v>
      </c>
      <c r="I2963" s="14">
        <v>-8.2519629770363104E-2</v>
      </c>
      <c r="J2963" s="11">
        <v>2024</v>
      </c>
      <c r="K2963" s="11">
        <v>5</v>
      </c>
      <c r="L2963" s="11">
        <v>2</v>
      </c>
      <c r="M2963" s="11" t="s">
        <v>43</v>
      </c>
    </row>
    <row r="2964" spans="1:13" x14ac:dyDescent="0.2">
      <c r="A2964" s="5">
        <v>45432</v>
      </c>
      <c r="B2964" s="6" t="s">
        <v>47</v>
      </c>
      <c r="C2964" s="7">
        <v>69.67</v>
      </c>
      <c r="D2964" s="7">
        <v>74.930000000000007</v>
      </c>
      <c r="E2964" s="7">
        <v>70.53</v>
      </c>
      <c r="F2964" s="7">
        <v>73.180000000000007</v>
      </c>
      <c r="G2964" s="8">
        <v>112673756</v>
      </c>
      <c r="H2964" s="9">
        <v>3.0268900464592401E-2</v>
      </c>
      <c r="I2964" s="9">
        <v>2.9819836581342098E-2</v>
      </c>
      <c r="J2964" s="6">
        <v>2024</v>
      </c>
      <c r="K2964" s="6">
        <v>5</v>
      </c>
      <c r="L2964" s="6">
        <v>2</v>
      </c>
      <c r="M2964" s="6" t="s">
        <v>44</v>
      </c>
    </row>
    <row r="2965" spans="1:13" x14ac:dyDescent="0.2">
      <c r="A2965" s="10">
        <v>45433</v>
      </c>
      <c r="B2965" s="11" t="s">
        <v>47</v>
      </c>
      <c r="C2965" s="12">
        <v>74.540000000000006</v>
      </c>
      <c r="D2965" s="12">
        <v>73.209999999999994</v>
      </c>
      <c r="E2965" s="12">
        <v>68.52</v>
      </c>
      <c r="F2965" s="12">
        <v>70.930000000000007</v>
      </c>
      <c r="G2965" s="13">
        <v>55356936</v>
      </c>
      <c r="H2965" s="14">
        <v>-3.0746105493304102E-2</v>
      </c>
      <c r="I2965" s="14">
        <v>-3.1228684377065299E-2</v>
      </c>
      <c r="J2965" s="11">
        <v>2024</v>
      </c>
      <c r="K2965" s="11">
        <v>5</v>
      </c>
      <c r="L2965" s="11">
        <v>2</v>
      </c>
      <c r="M2965" s="11" t="s">
        <v>40</v>
      </c>
    </row>
    <row r="2966" spans="1:13" x14ac:dyDescent="0.2">
      <c r="A2966" s="5">
        <v>45434</v>
      </c>
      <c r="B2966" s="6" t="s">
        <v>47</v>
      </c>
      <c r="C2966" s="7">
        <v>71.91</v>
      </c>
      <c r="D2966" s="7">
        <v>74.709999999999994</v>
      </c>
      <c r="E2966" s="7">
        <v>72.48</v>
      </c>
      <c r="F2966" s="7">
        <v>73.48</v>
      </c>
      <c r="G2966" s="8">
        <v>82353142</v>
      </c>
      <c r="H2966" s="9">
        <v>3.5950937544057399E-2</v>
      </c>
      <c r="I2966" s="9">
        <v>3.5319785132929403E-2</v>
      </c>
      <c r="J2966" s="6">
        <v>2024</v>
      </c>
      <c r="K2966" s="6">
        <v>5</v>
      </c>
      <c r="L2966" s="6">
        <v>2</v>
      </c>
      <c r="M2966" s="6" t="s">
        <v>41</v>
      </c>
    </row>
    <row r="2967" spans="1:13" x14ac:dyDescent="0.2">
      <c r="A2967" s="10">
        <v>45435</v>
      </c>
      <c r="B2967" s="11" t="s">
        <v>47</v>
      </c>
      <c r="C2967" s="12">
        <v>73.45</v>
      </c>
      <c r="D2967" s="12">
        <v>78.709999999999994</v>
      </c>
      <c r="E2967" s="12">
        <v>73.73</v>
      </c>
      <c r="F2967" s="12">
        <v>76.86</v>
      </c>
      <c r="G2967" s="13">
        <v>115151788</v>
      </c>
      <c r="H2967" s="14">
        <v>4.59989112683723E-2</v>
      </c>
      <c r="I2967" s="14">
        <v>4.4972324789772901E-2</v>
      </c>
      <c r="J2967" s="11">
        <v>2024</v>
      </c>
      <c r="K2967" s="11">
        <v>5</v>
      </c>
      <c r="L2967" s="11">
        <v>2</v>
      </c>
      <c r="M2967" s="11" t="s">
        <v>42</v>
      </c>
    </row>
    <row r="2968" spans="1:13" x14ac:dyDescent="0.2">
      <c r="A2968" s="5">
        <v>45436</v>
      </c>
      <c r="B2968" s="6" t="s">
        <v>47</v>
      </c>
      <c r="C2968" s="7">
        <v>75.7</v>
      </c>
      <c r="D2968" s="7">
        <v>77.510000000000005</v>
      </c>
      <c r="E2968" s="7">
        <v>71.790000000000006</v>
      </c>
      <c r="F2968" s="7">
        <v>74.900000000000006</v>
      </c>
      <c r="G2968" s="8">
        <v>73421686</v>
      </c>
      <c r="H2968" s="9">
        <v>-2.5500910746812201E-2</v>
      </c>
      <c r="I2968" s="9">
        <v>-2.5831694613523901E-2</v>
      </c>
      <c r="J2968" s="6">
        <v>2024</v>
      </c>
      <c r="K2968" s="6">
        <v>5</v>
      </c>
      <c r="L2968" s="6">
        <v>2</v>
      </c>
      <c r="M2968" s="6" t="s">
        <v>43</v>
      </c>
    </row>
    <row r="2969" spans="1:13" x14ac:dyDescent="0.2">
      <c r="A2969" s="10">
        <v>45439</v>
      </c>
      <c r="B2969" s="11" t="s">
        <v>47</v>
      </c>
      <c r="C2969" s="12">
        <v>74.36</v>
      </c>
      <c r="D2969" s="12">
        <v>78.180000000000007</v>
      </c>
      <c r="E2969" s="12">
        <v>75.55</v>
      </c>
      <c r="F2969" s="12">
        <v>76.7</v>
      </c>
      <c r="G2969" s="13">
        <v>113063228</v>
      </c>
      <c r="H2969" s="14">
        <v>2.4032042723631498E-2</v>
      </c>
      <c r="I2969" s="14">
        <v>2.3747817850036702E-2</v>
      </c>
      <c r="J2969" s="11">
        <v>2024</v>
      </c>
      <c r="K2969" s="11">
        <v>5</v>
      </c>
      <c r="L2969" s="11">
        <v>2</v>
      </c>
      <c r="M2969" s="11" t="s">
        <v>44</v>
      </c>
    </row>
    <row r="2970" spans="1:13" x14ac:dyDescent="0.2">
      <c r="A2970" s="5">
        <v>45440</v>
      </c>
      <c r="B2970" s="6" t="s">
        <v>47</v>
      </c>
      <c r="C2970" s="7">
        <v>74.98</v>
      </c>
      <c r="D2970" s="7">
        <v>77.290000000000006</v>
      </c>
      <c r="E2970" s="7">
        <v>71.72</v>
      </c>
      <c r="F2970" s="7">
        <v>74.62</v>
      </c>
      <c r="G2970" s="8">
        <v>84610926</v>
      </c>
      <c r="H2970" s="9">
        <v>-2.7118644067796599E-2</v>
      </c>
      <c r="I2970" s="9">
        <v>-2.7493140580198701E-2</v>
      </c>
      <c r="J2970" s="6">
        <v>2024</v>
      </c>
      <c r="K2970" s="6">
        <v>5</v>
      </c>
      <c r="L2970" s="6">
        <v>2</v>
      </c>
      <c r="M2970" s="6" t="s">
        <v>40</v>
      </c>
    </row>
    <row r="2971" spans="1:13" x14ac:dyDescent="0.2">
      <c r="A2971" s="10">
        <v>45441</v>
      </c>
      <c r="B2971" s="11" t="s">
        <v>47</v>
      </c>
      <c r="C2971" s="12">
        <v>75.48</v>
      </c>
      <c r="D2971" s="12">
        <v>70.94</v>
      </c>
      <c r="E2971" s="12">
        <v>66.59</v>
      </c>
      <c r="F2971" s="12">
        <v>69.150000000000006</v>
      </c>
      <c r="G2971" s="13">
        <v>99020578</v>
      </c>
      <c r="H2971" s="14">
        <v>-7.3304744036451305E-2</v>
      </c>
      <c r="I2971" s="14">
        <v>-7.6130509682244593E-2</v>
      </c>
      <c r="J2971" s="11">
        <v>2024</v>
      </c>
      <c r="K2971" s="11">
        <v>5</v>
      </c>
      <c r="L2971" s="11">
        <v>2</v>
      </c>
      <c r="M2971" s="11" t="s">
        <v>41</v>
      </c>
    </row>
    <row r="2972" spans="1:13" x14ac:dyDescent="0.2">
      <c r="A2972" s="5">
        <v>45442</v>
      </c>
      <c r="B2972" s="6" t="s">
        <v>47</v>
      </c>
      <c r="C2972" s="7">
        <v>67.790000000000006</v>
      </c>
      <c r="D2972" s="7">
        <v>71.47</v>
      </c>
      <c r="E2972" s="7">
        <v>67.12</v>
      </c>
      <c r="F2972" s="7">
        <v>69.47</v>
      </c>
      <c r="G2972" s="8">
        <v>119547954</v>
      </c>
      <c r="H2972" s="9">
        <v>4.6276211135212004E-3</v>
      </c>
      <c r="I2972" s="9">
        <v>4.6169465940221997E-3</v>
      </c>
      <c r="J2972" s="6">
        <v>2024</v>
      </c>
      <c r="K2972" s="6">
        <v>5</v>
      </c>
      <c r="L2972" s="6">
        <v>2</v>
      </c>
      <c r="M2972" s="6" t="s">
        <v>42</v>
      </c>
    </row>
    <row r="2973" spans="1:13" x14ac:dyDescent="0.2">
      <c r="A2973" s="10">
        <v>45443</v>
      </c>
      <c r="B2973" s="11" t="s">
        <v>47</v>
      </c>
      <c r="C2973" s="12">
        <v>69.72</v>
      </c>
      <c r="D2973" s="12">
        <v>69.45</v>
      </c>
      <c r="E2973" s="12">
        <v>66.81</v>
      </c>
      <c r="F2973" s="12">
        <v>68.12</v>
      </c>
      <c r="G2973" s="13">
        <v>133087830</v>
      </c>
      <c r="H2973" s="14">
        <v>-1.9432848711674E-2</v>
      </c>
      <c r="I2973" s="14">
        <v>-1.9624148910301901E-2</v>
      </c>
      <c r="J2973" s="11">
        <v>2024</v>
      </c>
      <c r="K2973" s="11">
        <v>5</v>
      </c>
      <c r="L2973" s="11">
        <v>2</v>
      </c>
      <c r="M2973" s="11" t="s">
        <v>43</v>
      </c>
    </row>
    <row r="2974" spans="1:13" x14ac:dyDescent="0.2">
      <c r="A2974" s="5">
        <v>45446</v>
      </c>
      <c r="B2974" s="6" t="s">
        <v>47</v>
      </c>
      <c r="C2974" s="7">
        <v>67.41</v>
      </c>
      <c r="D2974" s="7">
        <v>68.010000000000005</v>
      </c>
      <c r="E2974" s="7">
        <v>66.11</v>
      </c>
      <c r="F2974" s="7">
        <v>66.87</v>
      </c>
      <c r="G2974" s="8">
        <v>102813627</v>
      </c>
      <c r="H2974" s="9">
        <v>-1.8349970640046901E-2</v>
      </c>
      <c r="I2974" s="9">
        <v>-1.8520419728600301E-2</v>
      </c>
      <c r="J2974" s="6">
        <v>2024</v>
      </c>
      <c r="K2974" s="6">
        <v>6</v>
      </c>
      <c r="L2974" s="6">
        <v>2</v>
      </c>
      <c r="M2974" s="6" t="s">
        <v>44</v>
      </c>
    </row>
    <row r="2975" spans="1:13" x14ac:dyDescent="0.2">
      <c r="A2975" s="10">
        <v>45447</v>
      </c>
      <c r="B2975" s="11" t="s">
        <v>47</v>
      </c>
      <c r="C2975" s="12">
        <v>65.7</v>
      </c>
      <c r="D2975" s="12">
        <v>73.599999999999994</v>
      </c>
      <c r="E2975" s="12">
        <v>71.34</v>
      </c>
      <c r="F2975" s="12">
        <v>72.47</v>
      </c>
      <c r="G2975" s="13">
        <v>78332853</v>
      </c>
      <c r="H2975" s="14">
        <v>8.3744579033946304E-2</v>
      </c>
      <c r="I2975" s="14">
        <v>8.0422247055302806E-2</v>
      </c>
      <c r="J2975" s="11">
        <v>2024</v>
      </c>
      <c r="K2975" s="11">
        <v>6</v>
      </c>
      <c r="L2975" s="11">
        <v>2</v>
      </c>
      <c r="M2975" s="11" t="s">
        <v>40</v>
      </c>
    </row>
    <row r="2976" spans="1:13" x14ac:dyDescent="0.2">
      <c r="A2976" s="5">
        <v>45448</v>
      </c>
      <c r="B2976" s="6" t="s">
        <v>47</v>
      </c>
      <c r="C2976" s="7">
        <v>72.680000000000007</v>
      </c>
      <c r="D2976" s="7">
        <v>69.040000000000006</v>
      </c>
      <c r="E2976" s="7">
        <v>67.36</v>
      </c>
      <c r="F2976" s="7">
        <v>68.05</v>
      </c>
      <c r="G2976" s="8">
        <v>87161134</v>
      </c>
      <c r="H2976" s="9">
        <v>-6.0990754795087601E-2</v>
      </c>
      <c r="I2976" s="9">
        <v>-6.2929954023714998E-2</v>
      </c>
      <c r="J2976" s="6">
        <v>2024</v>
      </c>
      <c r="K2976" s="6">
        <v>6</v>
      </c>
      <c r="L2976" s="6">
        <v>2</v>
      </c>
      <c r="M2976" s="6" t="s">
        <v>41</v>
      </c>
    </row>
    <row r="2977" spans="1:13" x14ac:dyDescent="0.2">
      <c r="A2977" s="10">
        <v>45449</v>
      </c>
      <c r="B2977" s="11" t="s">
        <v>47</v>
      </c>
      <c r="C2977" s="12">
        <v>67.77</v>
      </c>
      <c r="D2977" s="12">
        <v>70.3</v>
      </c>
      <c r="E2977" s="12">
        <v>67.42</v>
      </c>
      <c r="F2977" s="12">
        <v>69.099999999999994</v>
      </c>
      <c r="G2977" s="13">
        <v>121056429</v>
      </c>
      <c r="H2977" s="14">
        <v>1.54298310066127E-2</v>
      </c>
      <c r="I2977" s="14">
        <v>1.5312001676149101E-2</v>
      </c>
      <c r="J2977" s="11">
        <v>2024</v>
      </c>
      <c r="K2977" s="11">
        <v>6</v>
      </c>
      <c r="L2977" s="11">
        <v>2</v>
      </c>
      <c r="M2977" s="11" t="s">
        <v>42</v>
      </c>
    </row>
    <row r="2978" spans="1:13" x14ac:dyDescent="0.2">
      <c r="A2978" s="5">
        <v>45450</v>
      </c>
      <c r="B2978" s="6" t="s">
        <v>47</v>
      </c>
      <c r="C2978" s="7">
        <v>69.81</v>
      </c>
      <c r="D2978" s="7">
        <v>69.12</v>
      </c>
      <c r="E2978" s="7">
        <v>64.3</v>
      </c>
      <c r="F2978" s="7">
        <v>66.31</v>
      </c>
      <c r="G2978" s="8">
        <v>73610973</v>
      </c>
      <c r="H2978" s="9">
        <v>-4.0376266280752401E-2</v>
      </c>
      <c r="I2978" s="9">
        <v>-4.1214015392847803E-2</v>
      </c>
      <c r="J2978" s="6">
        <v>2024</v>
      </c>
      <c r="K2978" s="6">
        <v>6</v>
      </c>
      <c r="L2978" s="6">
        <v>2</v>
      </c>
      <c r="M2978" s="6" t="s">
        <v>43</v>
      </c>
    </row>
    <row r="2979" spans="1:13" x14ac:dyDescent="0.2">
      <c r="A2979" s="10">
        <v>45453</v>
      </c>
      <c r="B2979" s="11" t="s">
        <v>47</v>
      </c>
      <c r="C2979" s="12">
        <v>65.28</v>
      </c>
      <c r="D2979" s="12">
        <v>69.98</v>
      </c>
      <c r="E2979" s="12">
        <v>67.41</v>
      </c>
      <c r="F2979" s="12">
        <v>68.790000000000006</v>
      </c>
      <c r="G2979" s="13">
        <v>94798179</v>
      </c>
      <c r="H2979" s="14">
        <v>3.74000904840898E-2</v>
      </c>
      <c r="I2979" s="14">
        <v>3.6717670157146498E-2</v>
      </c>
      <c r="J2979" s="11">
        <v>2024</v>
      </c>
      <c r="K2979" s="11">
        <v>6</v>
      </c>
      <c r="L2979" s="11">
        <v>2</v>
      </c>
      <c r="M2979" s="11" t="s">
        <v>44</v>
      </c>
    </row>
    <row r="2980" spans="1:13" x14ac:dyDescent="0.2">
      <c r="A2980" s="5">
        <v>45454</v>
      </c>
      <c r="B2980" s="6" t="s">
        <v>47</v>
      </c>
      <c r="C2980" s="7">
        <v>68.150000000000006</v>
      </c>
      <c r="D2980" s="7">
        <v>71.94</v>
      </c>
      <c r="E2980" s="7">
        <v>68.239999999999995</v>
      </c>
      <c r="F2980" s="7">
        <v>69.61</v>
      </c>
      <c r="G2980" s="8">
        <v>89068430</v>
      </c>
      <c r="H2980" s="9">
        <v>1.1920337258322301E-2</v>
      </c>
      <c r="I2980" s="9">
        <v>1.18498496426522E-2</v>
      </c>
      <c r="J2980" s="6">
        <v>2024</v>
      </c>
      <c r="K2980" s="6">
        <v>6</v>
      </c>
      <c r="L2980" s="6">
        <v>2</v>
      </c>
      <c r="M2980" s="6" t="s">
        <v>40</v>
      </c>
    </row>
    <row r="2981" spans="1:13" x14ac:dyDescent="0.2">
      <c r="A2981" s="10">
        <v>45455</v>
      </c>
      <c r="B2981" s="11" t="s">
        <v>47</v>
      </c>
      <c r="C2981" s="12">
        <v>67.56</v>
      </c>
      <c r="D2981" s="12">
        <v>74.61</v>
      </c>
      <c r="E2981" s="12">
        <v>68.3</v>
      </c>
      <c r="F2981" s="12">
        <v>70.66</v>
      </c>
      <c r="G2981" s="13">
        <v>96946729</v>
      </c>
      <c r="H2981" s="14">
        <v>1.50840396494755E-2</v>
      </c>
      <c r="I2981" s="14">
        <v>1.49714067504239E-2</v>
      </c>
      <c r="J2981" s="11">
        <v>2024</v>
      </c>
      <c r="K2981" s="11">
        <v>6</v>
      </c>
      <c r="L2981" s="11">
        <v>2</v>
      </c>
      <c r="M2981" s="11" t="s">
        <v>41</v>
      </c>
    </row>
    <row r="2982" spans="1:13" x14ac:dyDescent="0.2">
      <c r="A2982" s="5">
        <v>45456</v>
      </c>
      <c r="B2982" s="6" t="s">
        <v>47</v>
      </c>
      <c r="C2982" s="7">
        <v>68.77</v>
      </c>
      <c r="D2982" s="7">
        <v>69.39</v>
      </c>
      <c r="E2982" s="7">
        <v>66.010000000000005</v>
      </c>
      <c r="F2982" s="7">
        <v>67.95</v>
      </c>
      <c r="G2982" s="8">
        <v>73875809</v>
      </c>
      <c r="H2982" s="9">
        <v>-3.8352674780639598E-2</v>
      </c>
      <c r="I2982" s="9">
        <v>-3.9107501333846398E-2</v>
      </c>
      <c r="J2982" s="6">
        <v>2024</v>
      </c>
      <c r="K2982" s="6">
        <v>6</v>
      </c>
      <c r="L2982" s="6">
        <v>2</v>
      </c>
      <c r="M2982" s="6" t="s">
        <v>42</v>
      </c>
    </row>
    <row r="2983" spans="1:13" x14ac:dyDescent="0.2">
      <c r="A2983" s="10">
        <v>45457</v>
      </c>
      <c r="B2983" s="11" t="s">
        <v>47</v>
      </c>
      <c r="C2983" s="12">
        <v>69.45</v>
      </c>
      <c r="D2983" s="12">
        <v>67.87</v>
      </c>
      <c r="E2983" s="12">
        <v>64.81</v>
      </c>
      <c r="F2983" s="12">
        <v>65.83</v>
      </c>
      <c r="G2983" s="13">
        <v>57373749</v>
      </c>
      <c r="H2983" s="14">
        <v>-3.1199411331861701E-2</v>
      </c>
      <c r="I2983" s="14">
        <v>-3.1696479117367497E-2</v>
      </c>
      <c r="J2983" s="11">
        <v>2024</v>
      </c>
      <c r="K2983" s="11">
        <v>6</v>
      </c>
      <c r="L2983" s="11">
        <v>2</v>
      </c>
      <c r="M2983" s="11" t="s">
        <v>43</v>
      </c>
    </row>
    <row r="2984" spans="1:13" x14ac:dyDescent="0.2">
      <c r="A2984" s="5">
        <v>45460</v>
      </c>
      <c r="B2984" s="6" t="s">
        <v>47</v>
      </c>
      <c r="C2984" s="7">
        <v>67.510000000000005</v>
      </c>
      <c r="D2984" s="7">
        <v>69.94</v>
      </c>
      <c r="E2984" s="7">
        <v>66.13</v>
      </c>
      <c r="F2984" s="7">
        <v>68.34</v>
      </c>
      <c r="G2984" s="8">
        <v>116908662</v>
      </c>
      <c r="H2984" s="9">
        <v>3.8128512836092997E-2</v>
      </c>
      <c r="I2984" s="9">
        <v>3.7419585207360502E-2</v>
      </c>
      <c r="J2984" s="6">
        <v>2024</v>
      </c>
      <c r="K2984" s="6">
        <v>6</v>
      </c>
      <c r="L2984" s="6">
        <v>2</v>
      </c>
      <c r="M2984" s="6" t="s">
        <v>44</v>
      </c>
    </row>
    <row r="2985" spans="1:13" x14ac:dyDescent="0.2">
      <c r="A2985" s="10">
        <v>45461</v>
      </c>
      <c r="B2985" s="11" t="s">
        <v>47</v>
      </c>
      <c r="C2985" s="12">
        <v>68.42</v>
      </c>
      <c r="D2985" s="12">
        <v>74.739999999999995</v>
      </c>
      <c r="E2985" s="12">
        <v>72.39</v>
      </c>
      <c r="F2985" s="12">
        <v>73.45</v>
      </c>
      <c r="G2985" s="13">
        <v>133541142</v>
      </c>
      <c r="H2985" s="14">
        <v>7.4773192859233201E-2</v>
      </c>
      <c r="I2985" s="14">
        <v>7.2109655932740505E-2</v>
      </c>
      <c r="J2985" s="11">
        <v>2024</v>
      </c>
      <c r="K2985" s="11">
        <v>6</v>
      </c>
      <c r="L2985" s="11">
        <v>2</v>
      </c>
      <c r="M2985" s="11" t="s">
        <v>40</v>
      </c>
    </row>
    <row r="2986" spans="1:13" x14ac:dyDescent="0.2">
      <c r="A2986" s="5">
        <v>45462</v>
      </c>
      <c r="B2986" s="6" t="s">
        <v>47</v>
      </c>
      <c r="C2986" s="7">
        <v>72.709999999999994</v>
      </c>
      <c r="D2986" s="7">
        <v>76.069999999999993</v>
      </c>
      <c r="E2986" s="7">
        <v>73.349999999999994</v>
      </c>
      <c r="F2986" s="7">
        <v>74.88</v>
      </c>
      <c r="G2986" s="8">
        <v>58411786</v>
      </c>
      <c r="H2986" s="9">
        <v>1.94690265486725E-2</v>
      </c>
      <c r="I2986" s="9">
        <v>1.92819295494502E-2</v>
      </c>
      <c r="J2986" s="6">
        <v>2024</v>
      </c>
      <c r="K2986" s="6">
        <v>6</v>
      </c>
      <c r="L2986" s="6">
        <v>2</v>
      </c>
      <c r="M2986" s="6" t="s">
        <v>41</v>
      </c>
    </row>
    <row r="2987" spans="1:13" x14ac:dyDescent="0.2">
      <c r="A2987" s="10">
        <v>45463</v>
      </c>
      <c r="B2987" s="11" t="s">
        <v>47</v>
      </c>
      <c r="C2987" s="12">
        <v>74.599999999999994</v>
      </c>
      <c r="D2987" s="12">
        <v>73.58</v>
      </c>
      <c r="E2987" s="12">
        <v>69.56</v>
      </c>
      <c r="F2987" s="12">
        <v>72.14</v>
      </c>
      <c r="G2987" s="13">
        <v>111703499</v>
      </c>
      <c r="H2987" s="14">
        <v>-3.6591880341880302E-2</v>
      </c>
      <c r="I2987" s="14">
        <v>-3.7278156693943597E-2</v>
      </c>
      <c r="J2987" s="11">
        <v>2024</v>
      </c>
      <c r="K2987" s="11">
        <v>6</v>
      </c>
      <c r="L2987" s="11">
        <v>2</v>
      </c>
      <c r="M2987" s="11" t="s">
        <v>42</v>
      </c>
    </row>
    <row r="2988" spans="1:13" x14ac:dyDescent="0.2">
      <c r="A2988" s="5">
        <v>45464</v>
      </c>
      <c r="B2988" s="6" t="s">
        <v>47</v>
      </c>
      <c r="C2988" s="7">
        <v>72.92</v>
      </c>
      <c r="D2988" s="7">
        <v>74.11</v>
      </c>
      <c r="E2988" s="7">
        <v>72.069999999999993</v>
      </c>
      <c r="F2988" s="7">
        <v>73.12</v>
      </c>
      <c r="G2988" s="8">
        <v>138396819</v>
      </c>
      <c r="H2988" s="9">
        <v>1.35846964236208E-2</v>
      </c>
      <c r="I2988" s="9">
        <v>1.3493251670501701E-2</v>
      </c>
      <c r="J2988" s="6">
        <v>2024</v>
      </c>
      <c r="K2988" s="6">
        <v>6</v>
      </c>
      <c r="L2988" s="6">
        <v>2</v>
      </c>
      <c r="M2988" s="6" t="s">
        <v>43</v>
      </c>
    </row>
    <row r="2989" spans="1:13" x14ac:dyDescent="0.2">
      <c r="A2989" s="10">
        <v>45467</v>
      </c>
      <c r="B2989" s="11" t="s">
        <v>47</v>
      </c>
      <c r="C2989" s="12">
        <v>72.66</v>
      </c>
      <c r="D2989" s="12">
        <v>81.72</v>
      </c>
      <c r="E2989" s="12">
        <v>79.680000000000007</v>
      </c>
      <c r="F2989" s="12">
        <v>80.73</v>
      </c>
      <c r="G2989" s="13">
        <v>119574965</v>
      </c>
      <c r="H2989" s="14">
        <v>0.1040754923413567</v>
      </c>
      <c r="I2989" s="14">
        <v>9.9008326261029594E-2</v>
      </c>
      <c r="J2989" s="11">
        <v>2024</v>
      </c>
      <c r="K2989" s="11">
        <v>6</v>
      </c>
      <c r="L2989" s="11">
        <v>2</v>
      </c>
      <c r="M2989" s="11" t="s">
        <v>44</v>
      </c>
    </row>
    <row r="2990" spans="1:13" x14ac:dyDescent="0.2">
      <c r="A2990" s="5">
        <v>45468</v>
      </c>
      <c r="B2990" s="6" t="s">
        <v>47</v>
      </c>
      <c r="C2990" s="7">
        <v>80.959999999999994</v>
      </c>
      <c r="D2990" s="7">
        <v>81.67</v>
      </c>
      <c r="E2990" s="7">
        <v>80.42</v>
      </c>
      <c r="F2990" s="7">
        <v>81.03</v>
      </c>
      <c r="G2990" s="8">
        <v>88249597</v>
      </c>
      <c r="H2990" s="9">
        <v>3.7160906726123001E-3</v>
      </c>
      <c r="I2990" s="9">
        <v>3.7092030657097002E-3</v>
      </c>
      <c r="J2990" s="6">
        <v>2024</v>
      </c>
      <c r="K2990" s="6">
        <v>6</v>
      </c>
      <c r="L2990" s="6">
        <v>2</v>
      </c>
      <c r="M2990" s="6" t="s">
        <v>40</v>
      </c>
    </row>
    <row r="2991" spans="1:13" x14ac:dyDescent="0.2">
      <c r="A2991" s="10">
        <v>45469</v>
      </c>
      <c r="B2991" s="11" t="s">
        <v>47</v>
      </c>
      <c r="C2991" s="12">
        <v>81.02</v>
      </c>
      <c r="D2991" s="12">
        <v>88.5</v>
      </c>
      <c r="E2991" s="12">
        <v>81.75</v>
      </c>
      <c r="F2991" s="12">
        <v>85.99</v>
      </c>
      <c r="G2991" s="13">
        <v>75348293</v>
      </c>
      <c r="H2991" s="14">
        <v>6.1211896828335E-2</v>
      </c>
      <c r="I2991" s="14">
        <v>5.94115539501711E-2</v>
      </c>
      <c r="J2991" s="11">
        <v>2024</v>
      </c>
      <c r="K2991" s="11">
        <v>6</v>
      </c>
      <c r="L2991" s="11">
        <v>2</v>
      </c>
      <c r="M2991" s="11" t="s">
        <v>41</v>
      </c>
    </row>
    <row r="2992" spans="1:13" x14ac:dyDescent="0.2">
      <c r="A2992" s="5">
        <v>45470</v>
      </c>
      <c r="B2992" s="6" t="s">
        <v>47</v>
      </c>
      <c r="C2992" s="7">
        <v>85.39</v>
      </c>
      <c r="D2992" s="7">
        <v>84.63</v>
      </c>
      <c r="E2992" s="7">
        <v>82.31</v>
      </c>
      <c r="F2992" s="7">
        <v>83.38</v>
      </c>
      <c r="G2992" s="8">
        <v>102459091</v>
      </c>
      <c r="H2992" s="9">
        <v>-3.0352366554250401E-2</v>
      </c>
      <c r="I2992" s="9">
        <v>-3.0822537970154201E-2</v>
      </c>
      <c r="J2992" s="6">
        <v>2024</v>
      </c>
      <c r="K2992" s="6">
        <v>6</v>
      </c>
      <c r="L2992" s="6">
        <v>2</v>
      </c>
      <c r="M2992" s="6" t="s">
        <v>42</v>
      </c>
    </row>
    <row r="2993" spans="1:13" x14ac:dyDescent="0.2">
      <c r="A2993" s="10">
        <v>45471</v>
      </c>
      <c r="B2993" s="11" t="s">
        <v>47</v>
      </c>
      <c r="C2993" s="12">
        <v>82.85</v>
      </c>
      <c r="D2993" s="12">
        <v>86.01</v>
      </c>
      <c r="E2993" s="12">
        <v>80.599999999999994</v>
      </c>
      <c r="F2993" s="12">
        <v>83.2</v>
      </c>
      <c r="G2993" s="13">
        <v>107716815</v>
      </c>
      <c r="H2993" s="14">
        <v>-2.1587910769967E-3</v>
      </c>
      <c r="I2993" s="14">
        <v>-2.1611246254878E-3</v>
      </c>
      <c r="J2993" s="11">
        <v>2024</v>
      </c>
      <c r="K2993" s="11">
        <v>6</v>
      </c>
      <c r="L2993" s="11">
        <v>2</v>
      </c>
      <c r="M2993" s="11" t="s">
        <v>43</v>
      </c>
    </row>
    <row r="2994" spans="1:13" x14ac:dyDescent="0.2">
      <c r="A2994" s="5">
        <v>45474</v>
      </c>
      <c r="B2994" s="6" t="s">
        <v>47</v>
      </c>
      <c r="C2994" s="7">
        <v>83.5</v>
      </c>
      <c r="D2994" s="7">
        <v>87.62</v>
      </c>
      <c r="E2994" s="7">
        <v>83.88</v>
      </c>
      <c r="F2994" s="7">
        <v>85.3</v>
      </c>
      <c r="G2994" s="8">
        <v>102915929</v>
      </c>
      <c r="H2994" s="9">
        <v>2.5240384615384501E-2</v>
      </c>
      <c r="I2994" s="9">
        <v>2.4927106670470399E-2</v>
      </c>
      <c r="J2994" s="6">
        <v>2024</v>
      </c>
      <c r="K2994" s="6">
        <v>7</v>
      </c>
      <c r="L2994" s="6">
        <v>3</v>
      </c>
      <c r="M2994" s="6" t="s">
        <v>44</v>
      </c>
    </row>
    <row r="2995" spans="1:13" x14ac:dyDescent="0.2">
      <c r="A2995" s="10">
        <v>45475</v>
      </c>
      <c r="B2995" s="11" t="s">
        <v>47</v>
      </c>
      <c r="C2995" s="12">
        <v>84.28</v>
      </c>
      <c r="D2995" s="12">
        <v>89.82</v>
      </c>
      <c r="E2995" s="12">
        <v>83.44</v>
      </c>
      <c r="F2995" s="12">
        <v>86.67</v>
      </c>
      <c r="G2995" s="13">
        <v>94739384</v>
      </c>
      <c r="H2995" s="14">
        <v>1.6060961313012899E-2</v>
      </c>
      <c r="I2995" s="14">
        <v>1.5933348648620099E-2</v>
      </c>
      <c r="J2995" s="11">
        <v>2024</v>
      </c>
      <c r="K2995" s="11">
        <v>7</v>
      </c>
      <c r="L2995" s="11">
        <v>3</v>
      </c>
      <c r="M2995" s="11" t="s">
        <v>40</v>
      </c>
    </row>
    <row r="2996" spans="1:13" x14ac:dyDescent="0.2">
      <c r="A2996" s="5">
        <v>45476</v>
      </c>
      <c r="B2996" s="6" t="s">
        <v>47</v>
      </c>
      <c r="C2996" s="7">
        <v>87.15</v>
      </c>
      <c r="D2996" s="7">
        <v>85.73</v>
      </c>
      <c r="E2996" s="7">
        <v>82.81</v>
      </c>
      <c r="F2996" s="7">
        <v>83.95</v>
      </c>
      <c r="G2996" s="8">
        <v>72267511</v>
      </c>
      <c r="H2996" s="9">
        <v>-3.1383408330448802E-2</v>
      </c>
      <c r="I2996" s="9">
        <v>-3.18864196227037E-2</v>
      </c>
      <c r="J2996" s="6">
        <v>2024</v>
      </c>
      <c r="K2996" s="6">
        <v>7</v>
      </c>
      <c r="L2996" s="6">
        <v>3</v>
      </c>
      <c r="M2996" s="6" t="s">
        <v>41</v>
      </c>
    </row>
    <row r="2997" spans="1:13" x14ac:dyDescent="0.2">
      <c r="A2997" s="10">
        <v>45477</v>
      </c>
      <c r="B2997" s="11" t="s">
        <v>47</v>
      </c>
      <c r="C2997" s="12">
        <v>83.46</v>
      </c>
      <c r="D2997" s="12">
        <v>82.29</v>
      </c>
      <c r="E2997" s="12">
        <v>79.760000000000005</v>
      </c>
      <c r="F2997" s="12">
        <v>81.180000000000007</v>
      </c>
      <c r="G2997" s="13">
        <v>113519732</v>
      </c>
      <c r="H2997" s="14">
        <v>-3.2995830851697397E-2</v>
      </c>
      <c r="I2997" s="14">
        <v>-3.3552472112798097E-2</v>
      </c>
      <c r="J2997" s="11">
        <v>2024</v>
      </c>
      <c r="K2997" s="11">
        <v>7</v>
      </c>
      <c r="L2997" s="11">
        <v>3</v>
      </c>
      <c r="M2997" s="11" t="s">
        <v>42</v>
      </c>
    </row>
    <row r="2998" spans="1:13" x14ac:dyDescent="0.2">
      <c r="A2998" s="5">
        <v>45478</v>
      </c>
      <c r="B2998" s="6" t="s">
        <v>47</v>
      </c>
      <c r="C2998" s="7">
        <v>81.3</v>
      </c>
      <c r="D2998" s="7">
        <v>87.4</v>
      </c>
      <c r="E2998" s="7">
        <v>81.77</v>
      </c>
      <c r="F2998" s="7">
        <v>84.49</v>
      </c>
      <c r="G2998" s="8">
        <v>115171985</v>
      </c>
      <c r="H2998" s="9">
        <v>4.07735895540772E-2</v>
      </c>
      <c r="I2998" s="9">
        <v>3.9964272754001599E-2</v>
      </c>
      <c r="J2998" s="6">
        <v>2024</v>
      </c>
      <c r="K2998" s="6">
        <v>7</v>
      </c>
      <c r="L2998" s="6">
        <v>3</v>
      </c>
      <c r="M2998" s="6" t="s">
        <v>43</v>
      </c>
    </row>
    <row r="2999" spans="1:13" x14ac:dyDescent="0.2">
      <c r="A2999" s="10">
        <v>45481</v>
      </c>
      <c r="B2999" s="11" t="s">
        <v>47</v>
      </c>
      <c r="C2999" s="12">
        <v>85.93</v>
      </c>
      <c r="D2999" s="12">
        <v>92.02</v>
      </c>
      <c r="E2999" s="12">
        <v>86.34</v>
      </c>
      <c r="F2999" s="12">
        <v>88.68</v>
      </c>
      <c r="G2999" s="13">
        <v>106209846</v>
      </c>
      <c r="H2999" s="14">
        <v>4.9591667652976797E-2</v>
      </c>
      <c r="I2999" s="14">
        <v>4.8401200583357402E-2</v>
      </c>
      <c r="J2999" s="11">
        <v>2024</v>
      </c>
      <c r="K2999" s="11">
        <v>7</v>
      </c>
      <c r="L2999" s="11">
        <v>3</v>
      </c>
      <c r="M2999" s="11" t="s">
        <v>44</v>
      </c>
    </row>
    <row r="3000" spans="1:13" x14ac:dyDescent="0.2">
      <c r="A3000" s="5">
        <v>45482</v>
      </c>
      <c r="B3000" s="6" t="s">
        <v>47</v>
      </c>
      <c r="C3000" s="7">
        <v>88.5</v>
      </c>
      <c r="D3000" s="7">
        <v>96.13</v>
      </c>
      <c r="E3000" s="7">
        <v>92.76</v>
      </c>
      <c r="F3000" s="7">
        <v>94.3</v>
      </c>
      <c r="G3000" s="8">
        <v>103385867</v>
      </c>
      <c r="H3000" s="9">
        <v>6.3373928732521206E-2</v>
      </c>
      <c r="I3000" s="9">
        <v>6.1446804891300902E-2</v>
      </c>
      <c r="J3000" s="6">
        <v>2024</v>
      </c>
      <c r="K3000" s="6">
        <v>7</v>
      </c>
      <c r="L3000" s="6">
        <v>3</v>
      </c>
      <c r="M3000" s="6" t="s">
        <v>40</v>
      </c>
    </row>
    <row r="3001" spans="1:13" x14ac:dyDescent="0.2">
      <c r="A3001" s="10">
        <v>45483</v>
      </c>
      <c r="B3001" s="11" t="s">
        <v>47</v>
      </c>
      <c r="C3001" s="12">
        <v>95.37</v>
      </c>
      <c r="D3001" s="12">
        <v>104.65</v>
      </c>
      <c r="E3001" s="12">
        <v>99.62</v>
      </c>
      <c r="F3001" s="12">
        <v>101.49</v>
      </c>
      <c r="G3001" s="13">
        <v>165495670</v>
      </c>
      <c r="H3001" s="14">
        <v>7.6246023329798504E-2</v>
      </c>
      <c r="I3001" s="14">
        <v>7.3479081821315004E-2</v>
      </c>
      <c r="J3001" s="11">
        <v>2024</v>
      </c>
      <c r="K3001" s="11">
        <v>7</v>
      </c>
      <c r="L3001" s="11">
        <v>3</v>
      </c>
      <c r="M3001" s="11" t="s">
        <v>41</v>
      </c>
    </row>
    <row r="3002" spans="1:13" x14ac:dyDescent="0.2">
      <c r="A3002" s="5">
        <v>45484</v>
      </c>
      <c r="B3002" s="6" t="s">
        <v>47</v>
      </c>
      <c r="C3002" s="7">
        <v>99.25</v>
      </c>
      <c r="D3002" s="7">
        <v>104.63</v>
      </c>
      <c r="E3002" s="7">
        <v>99.8</v>
      </c>
      <c r="F3002" s="7">
        <v>102</v>
      </c>
      <c r="G3002" s="8">
        <v>82918363</v>
      </c>
      <c r="H3002" s="9">
        <v>5.0251256281407999E-3</v>
      </c>
      <c r="I3002" s="9">
        <v>5.0125418235443999E-3</v>
      </c>
      <c r="J3002" s="6">
        <v>2024</v>
      </c>
      <c r="K3002" s="6">
        <v>7</v>
      </c>
      <c r="L3002" s="6">
        <v>3</v>
      </c>
      <c r="M3002" s="6" t="s">
        <v>42</v>
      </c>
    </row>
    <row r="3003" spans="1:13" x14ac:dyDescent="0.2">
      <c r="A3003" s="10">
        <v>45485</v>
      </c>
      <c r="B3003" s="11" t="s">
        <v>47</v>
      </c>
      <c r="C3003" s="12">
        <v>101.41</v>
      </c>
      <c r="D3003" s="12">
        <v>102.4</v>
      </c>
      <c r="E3003" s="12">
        <v>98.34</v>
      </c>
      <c r="F3003" s="12">
        <v>100.67</v>
      </c>
      <c r="G3003" s="13">
        <v>146877765</v>
      </c>
      <c r="H3003" s="14">
        <v>-1.3039215686274501E-2</v>
      </c>
      <c r="I3003" s="14">
        <v>-1.31249725429391E-2</v>
      </c>
      <c r="J3003" s="11">
        <v>2024</v>
      </c>
      <c r="K3003" s="11">
        <v>7</v>
      </c>
      <c r="L3003" s="11">
        <v>3</v>
      </c>
      <c r="M3003" s="11" t="s">
        <v>43</v>
      </c>
    </row>
    <row r="3004" spans="1:13" x14ac:dyDescent="0.2">
      <c r="A3004" s="5">
        <v>45488</v>
      </c>
      <c r="B3004" s="6" t="s">
        <v>47</v>
      </c>
      <c r="C3004" s="7">
        <v>100.7</v>
      </c>
      <c r="D3004" s="7">
        <v>110.19</v>
      </c>
      <c r="E3004" s="7">
        <v>102.96</v>
      </c>
      <c r="F3004" s="7">
        <v>106.34</v>
      </c>
      <c r="G3004" s="8">
        <v>80235242</v>
      </c>
      <c r="H3004" s="9">
        <v>5.6322638323234198E-2</v>
      </c>
      <c r="I3004" s="9">
        <v>5.4793667334860401E-2</v>
      </c>
      <c r="J3004" s="6">
        <v>2024</v>
      </c>
      <c r="K3004" s="6">
        <v>7</v>
      </c>
      <c r="L3004" s="6">
        <v>3</v>
      </c>
      <c r="M3004" s="6" t="s">
        <v>44</v>
      </c>
    </row>
    <row r="3005" spans="1:13" x14ac:dyDescent="0.2">
      <c r="A3005" s="10">
        <v>45489</v>
      </c>
      <c r="B3005" s="11" t="s">
        <v>47</v>
      </c>
      <c r="C3005" s="12">
        <v>108.86</v>
      </c>
      <c r="D3005" s="12">
        <v>111</v>
      </c>
      <c r="E3005" s="12">
        <v>107.39</v>
      </c>
      <c r="F3005" s="12">
        <v>109.45</v>
      </c>
      <c r="G3005" s="13">
        <v>139470813</v>
      </c>
      <c r="H3005" s="14">
        <v>2.9245815309385002E-2</v>
      </c>
      <c r="I3005" s="14">
        <v>2.8826315892679599E-2</v>
      </c>
      <c r="J3005" s="11">
        <v>2024</v>
      </c>
      <c r="K3005" s="11">
        <v>7</v>
      </c>
      <c r="L3005" s="11">
        <v>3</v>
      </c>
      <c r="M3005" s="11" t="s">
        <v>40</v>
      </c>
    </row>
    <row r="3006" spans="1:13" x14ac:dyDescent="0.2">
      <c r="A3006" s="5">
        <v>45490</v>
      </c>
      <c r="B3006" s="6" t="s">
        <v>47</v>
      </c>
      <c r="C3006" s="7">
        <v>106.81</v>
      </c>
      <c r="D3006" s="7">
        <v>108.48</v>
      </c>
      <c r="E3006" s="7">
        <v>102.28</v>
      </c>
      <c r="F3006" s="7">
        <v>105.08</v>
      </c>
      <c r="G3006" s="8">
        <v>144774947</v>
      </c>
      <c r="H3006" s="9">
        <v>-3.9926907263590702E-2</v>
      </c>
      <c r="I3006" s="9">
        <v>-4.0745859151532803E-2</v>
      </c>
      <c r="J3006" s="6">
        <v>2024</v>
      </c>
      <c r="K3006" s="6">
        <v>7</v>
      </c>
      <c r="L3006" s="6">
        <v>3</v>
      </c>
      <c r="M3006" s="6" t="s">
        <v>41</v>
      </c>
    </row>
    <row r="3007" spans="1:13" x14ac:dyDescent="0.2">
      <c r="A3007" s="10">
        <v>45491</v>
      </c>
      <c r="B3007" s="11" t="s">
        <v>47</v>
      </c>
      <c r="C3007" s="12">
        <v>104.96</v>
      </c>
      <c r="D3007" s="12">
        <v>101.57</v>
      </c>
      <c r="E3007" s="12">
        <v>99.59</v>
      </c>
      <c r="F3007" s="12">
        <v>100.69</v>
      </c>
      <c r="G3007" s="13">
        <v>91583838</v>
      </c>
      <c r="H3007" s="14">
        <v>-4.1777693186143799E-2</v>
      </c>
      <c r="I3007" s="14">
        <v>-4.2675474889815497E-2</v>
      </c>
      <c r="J3007" s="11">
        <v>2024</v>
      </c>
      <c r="K3007" s="11">
        <v>7</v>
      </c>
      <c r="L3007" s="11">
        <v>3</v>
      </c>
      <c r="M3007" s="11" t="s">
        <v>42</v>
      </c>
    </row>
    <row r="3008" spans="1:13" x14ac:dyDescent="0.2">
      <c r="A3008" s="5">
        <v>45492</v>
      </c>
      <c r="B3008" s="6" t="s">
        <v>47</v>
      </c>
      <c r="C3008" s="7">
        <v>102.49</v>
      </c>
      <c r="D3008" s="7">
        <v>104.24</v>
      </c>
      <c r="E3008" s="7">
        <v>99.67</v>
      </c>
      <c r="F3008" s="7">
        <v>102.69</v>
      </c>
      <c r="G3008" s="8">
        <v>164590258</v>
      </c>
      <c r="H3008" s="9">
        <v>1.98629456748435E-2</v>
      </c>
      <c r="I3008" s="9">
        <v>1.9668251282680099E-2</v>
      </c>
      <c r="J3008" s="6">
        <v>2024</v>
      </c>
      <c r="K3008" s="6">
        <v>7</v>
      </c>
      <c r="L3008" s="6">
        <v>3</v>
      </c>
      <c r="M3008" s="6" t="s">
        <v>43</v>
      </c>
    </row>
    <row r="3009" spans="1:13" x14ac:dyDescent="0.2">
      <c r="A3009" s="10">
        <v>45495</v>
      </c>
      <c r="B3009" s="11" t="s">
        <v>47</v>
      </c>
      <c r="C3009" s="12">
        <v>101.7</v>
      </c>
      <c r="D3009" s="12">
        <v>103.96</v>
      </c>
      <c r="E3009" s="12">
        <v>99.88</v>
      </c>
      <c r="F3009" s="12">
        <v>101.9</v>
      </c>
      <c r="G3009" s="13">
        <v>115109166</v>
      </c>
      <c r="H3009" s="14">
        <v>-7.6930567728111998E-3</v>
      </c>
      <c r="I3009" s="14">
        <v>-7.7228009815244001E-3</v>
      </c>
      <c r="J3009" s="11">
        <v>2024</v>
      </c>
      <c r="K3009" s="11">
        <v>7</v>
      </c>
      <c r="L3009" s="11">
        <v>3</v>
      </c>
      <c r="M3009" s="11" t="s">
        <v>44</v>
      </c>
    </row>
    <row r="3010" spans="1:13" x14ac:dyDescent="0.2">
      <c r="A3010" s="5">
        <v>45496</v>
      </c>
      <c r="B3010" s="6" t="s">
        <v>47</v>
      </c>
      <c r="C3010" s="7">
        <v>101.63</v>
      </c>
      <c r="D3010" s="7">
        <v>103.36</v>
      </c>
      <c r="E3010" s="7">
        <v>99.93</v>
      </c>
      <c r="F3010" s="7">
        <v>101.75</v>
      </c>
      <c r="G3010" s="8">
        <v>76860220</v>
      </c>
      <c r="H3010" s="9">
        <v>-1.4720314033366E-3</v>
      </c>
      <c r="I3010" s="9">
        <v>-1.4731159059747001E-3</v>
      </c>
      <c r="J3010" s="6">
        <v>2024</v>
      </c>
      <c r="K3010" s="6">
        <v>7</v>
      </c>
      <c r="L3010" s="6">
        <v>3</v>
      </c>
      <c r="M3010" s="6" t="s">
        <v>40</v>
      </c>
    </row>
    <row r="3011" spans="1:13" x14ac:dyDescent="0.2">
      <c r="A3011" s="10">
        <v>45497</v>
      </c>
      <c r="B3011" s="11" t="s">
        <v>47</v>
      </c>
      <c r="C3011" s="12">
        <v>102.16</v>
      </c>
      <c r="D3011" s="12">
        <v>109.72</v>
      </c>
      <c r="E3011" s="12">
        <v>103.94</v>
      </c>
      <c r="F3011" s="12">
        <v>106.27</v>
      </c>
      <c r="G3011" s="13">
        <v>89382347</v>
      </c>
      <c r="H3011" s="14">
        <v>4.4422604422604303E-2</v>
      </c>
      <c r="I3011" s="14">
        <v>4.3464201061899299E-2</v>
      </c>
      <c r="J3011" s="11">
        <v>2024</v>
      </c>
      <c r="K3011" s="11">
        <v>7</v>
      </c>
      <c r="L3011" s="11">
        <v>3</v>
      </c>
      <c r="M3011" s="11" t="s">
        <v>41</v>
      </c>
    </row>
    <row r="3012" spans="1:13" x14ac:dyDescent="0.2">
      <c r="A3012" s="5">
        <v>45498</v>
      </c>
      <c r="B3012" s="6" t="s">
        <v>47</v>
      </c>
      <c r="C3012" s="7">
        <v>106.51</v>
      </c>
      <c r="D3012" s="7">
        <v>112.1</v>
      </c>
      <c r="E3012" s="7">
        <v>104.95</v>
      </c>
      <c r="F3012" s="7">
        <v>109.57</v>
      </c>
      <c r="G3012" s="8">
        <v>140470693</v>
      </c>
      <c r="H3012" s="9">
        <v>3.1052978262915198E-2</v>
      </c>
      <c r="I3012" s="9">
        <v>3.0580589032698099E-2</v>
      </c>
      <c r="J3012" s="6">
        <v>2024</v>
      </c>
      <c r="K3012" s="6">
        <v>7</v>
      </c>
      <c r="L3012" s="6">
        <v>3</v>
      </c>
      <c r="M3012" s="6" t="s">
        <v>42</v>
      </c>
    </row>
    <row r="3013" spans="1:13" x14ac:dyDescent="0.2">
      <c r="A3013" s="10">
        <v>45499</v>
      </c>
      <c r="B3013" s="11" t="s">
        <v>47</v>
      </c>
      <c r="C3013" s="12">
        <v>111.68</v>
      </c>
      <c r="D3013" s="12">
        <v>119.09</v>
      </c>
      <c r="E3013" s="12">
        <v>112.18</v>
      </c>
      <c r="F3013" s="12">
        <v>115.65</v>
      </c>
      <c r="G3013" s="13">
        <v>131906006</v>
      </c>
      <c r="H3013" s="14">
        <v>5.5489641325180403E-2</v>
      </c>
      <c r="I3013" s="14">
        <v>5.4004774260146403E-2</v>
      </c>
      <c r="J3013" s="11">
        <v>2024</v>
      </c>
      <c r="K3013" s="11">
        <v>7</v>
      </c>
      <c r="L3013" s="11">
        <v>3</v>
      </c>
      <c r="M3013" s="11" t="s">
        <v>43</v>
      </c>
    </row>
    <row r="3014" spans="1:13" x14ac:dyDescent="0.2">
      <c r="A3014" s="5">
        <v>45502</v>
      </c>
      <c r="B3014" s="6" t="s">
        <v>47</v>
      </c>
      <c r="C3014" s="7">
        <v>116.29</v>
      </c>
      <c r="D3014" s="7">
        <v>109.81</v>
      </c>
      <c r="E3014" s="7">
        <v>103.81</v>
      </c>
      <c r="F3014" s="7">
        <v>106.81</v>
      </c>
      <c r="G3014" s="8">
        <v>72803065</v>
      </c>
      <c r="H3014" s="9">
        <v>-7.6437527021184601E-2</v>
      </c>
      <c r="I3014" s="9">
        <v>-7.9516833575844104E-2</v>
      </c>
      <c r="J3014" s="6">
        <v>2024</v>
      </c>
      <c r="K3014" s="6">
        <v>7</v>
      </c>
      <c r="L3014" s="6">
        <v>3</v>
      </c>
      <c r="M3014" s="6" t="s">
        <v>44</v>
      </c>
    </row>
    <row r="3015" spans="1:13" x14ac:dyDescent="0.2">
      <c r="A3015" s="10">
        <v>45503</v>
      </c>
      <c r="B3015" s="11" t="s">
        <v>47</v>
      </c>
      <c r="C3015" s="12">
        <v>108.55</v>
      </c>
      <c r="D3015" s="12">
        <v>110.42</v>
      </c>
      <c r="E3015" s="12">
        <v>105.47</v>
      </c>
      <c r="F3015" s="12">
        <v>107.88</v>
      </c>
      <c r="G3015" s="13">
        <v>95908344</v>
      </c>
      <c r="H3015" s="14">
        <v>1.0017788596573299E-2</v>
      </c>
      <c r="I3015" s="14">
        <v>9.9679431699249994E-3</v>
      </c>
      <c r="J3015" s="11">
        <v>2024</v>
      </c>
      <c r="K3015" s="11">
        <v>7</v>
      </c>
      <c r="L3015" s="11">
        <v>3</v>
      </c>
      <c r="M3015" s="11" t="s">
        <v>40</v>
      </c>
    </row>
    <row r="3016" spans="1:13" x14ac:dyDescent="0.2">
      <c r="A3016" s="5">
        <v>45504</v>
      </c>
      <c r="B3016" s="6" t="s">
        <v>47</v>
      </c>
      <c r="C3016" s="7">
        <v>107.4</v>
      </c>
      <c r="D3016" s="7">
        <v>113.06</v>
      </c>
      <c r="E3016" s="7">
        <v>108.83</v>
      </c>
      <c r="F3016" s="7">
        <v>110.94</v>
      </c>
      <c r="G3016" s="8">
        <v>106295938</v>
      </c>
      <c r="H3016" s="9">
        <v>2.8364849833147899E-2</v>
      </c>
      <c r="I3016" s="9">
        <v>2.79700163555592E-2</v>
      </c>
      <c r="J3016" s="6">
        <v>2024</v>
      </c>
      <c r="K3016" s="6">
        <v>7</v>
      </c>
      <c r="L3016" s="6">
        <v>3</v>
      </c>
      <c r="M3016" s="6" t="s">
        <v>41</v>
      </c>
    </row>
    <row r="3017" spans="1:13" x14ac:dyDescent="0.2">
      <c r="A3017" s="10">
        <v>45505</v>
      </c>
      <c r="B3017" s="11" t="s">
        <v>47</v>
      </c>
      <c r="C3017" s="12">
        <v>109.93</v>
      </c>
      <c r="D3017" s="12">
        <v>104.99</v>
      </c>
      <c r="E3017" s="12">
        <v>103.11</v>
      </c>
      <c r="F3017" s="12">
        <v>104.17</v>
      </c>
      <c r="G3017" s="13">
        <v>85874661</v>
      </c>
      <c r="H3017" s="14">
        <v>-6.1023976924463597E-2</v>
      </c>
      <c r="I3017" s="14">
        <v>-6.2965334630730896E-2</v>
      </c>
      <c r="J3017" s="11">
        <v>2024</v>
      </c>
      <c r="K3017" s="11">
        <v>8</v>
      </c>
      <c r="L3017" s="11">
        <v>3</v>
      </c>
      <c r="M3017" s="11" t="s">
        <v>42</v>
      </c>
    </row>
    <row r="3018" spans="1:13" x14ac:dyDescent="0.2">
      <c r="A3018" s="5">
        <v>45506</v>
      </c>
      <c r="B3018" s="6" t="s">
        <v>47</v>
      </c>
      <c r="C3018" s="7">
        <v>103.88</v>
      </c>
      <c r="D3018" s="7">
        <v>102.83</v>
      </c>
      <c r="E3018" s="7">
        <v>99.6</v>
      </c>
      <c r="F3018" s="7">
        <v>101.37</v>
      </c>
      <c r="G3018" s="8">
        <v>202858786</v>
      </c>
      <c r="H3018" s="9">
        <v>-2.6879139867524202E-2</v>
      </c>
      <c r="I3018" s="9">
        <v>-2.72469906020491E-2</v>
      </c>
      <c r="J3018" s="6">
        <v>2024</v>
      </c>
      <c r="K3018" s="6">
        <v>8</v>
      </c>
      <c r="L3018" s="6">
        <v>3</v>
      </c>
      <c r="M3018" s="6" t="s">
        <v>43</v>
      </c>
    </row>
    <row r="3019" spans="1:13" x14ac:dyDescent="0.2">
      <c r="A3019" s="10">
        <v>45509</v>
      </c>
      <c r="B3019" s="11" t="s">
        <v>47</v>
      </c>
      <c r="C3019" s="12">
        <v>99.93</v>
      </c>
      <c r="D3019" s="12">
        <v>101.04</v>
      </c>
      <c r="E3019" s="12">
        <v>94.15</v>
      </c>
      <c r="F3019" s="12">
        <v>97.9</v>
      </c>
      <c r="G3019" s="13">
        <v>107261449</v>
      </c>
      <c r="H3019" s="14">
        <v>-3.4231034822925797E-2</v>
      </c>
      <c r="I3019" s="14">
        <v>-3.4830639857843501E-2</v>
      </c>
      <c r="J3019" s="11">
        <v>2024</v>
      </c>
      <c r="K3019" s="11">
        <v>8</v>
      </c>
      <c r="L3019" s="11">
        <v>3</v>
      </c>
      <c r="M3019" s="11" t="s">
        <v>44</v>
      </c>
    </row>
    <row r="3020" spans="1:13" x14ac:dyDescent="0.2">
      <c r="A3020" s="5">
        <v>45510</v>
      </c>
      <c r="B3020" s="6" t="s">
        <v>47</v>
      </c>
      <c r="C3020" s="7">
        <v>98.48</v>
      </c>
      <c r="D3020" s="7">
        <v>102.84</v>
      </c>
      <c r="E3020" s="7">
        <v>94.83</v>
      </c>
      <c r="F3020" s="7">
        <v>97.94</v>
      </c>
      <c r="G3020" s="8">
        <v>98162721</v>
      </c>
      <c r="H3020" s="9">
        <v>4.085801838609E-4</v>
      </c>
      <c r="I3020" s="9">
        <v>4.0849673770639998E-4</v>
      </c>
      <c r="J3020" s="6">
        <v>2024</v>
      </c>
      <c r="K3020" s="6">
        <v>8</v>
      </c>
      <c r="L3020" s="6">
        <v>3</v>
      </c>
      <c r="M3020" s="6" t="s">
        <v>40</v>
      </c>
    </row>
    <row r="3021" spans="1:13" x14ac:dyDescent="0.2">
      <c r="A3021" s="10">
        <v>45511</v>
      </c>
      <c r="B3021" s="11" t="s">
        <v>47</v>
      </c>
      <c r="C3021" s="12">
        <v>97.48</v>
      </c>
      <c r="D3021" s="12">
        <v>108.65</v>
      </c>
      <c r="E3021" s="12">
        <v>101.8</v>
      </c>
      <c r="F3021" s="12">
        <v>104.65</v>
      </c>
      <c r="G3021" s="13">
        <v>142940076</v>
      </c>
      <c r="H3021" s="14">
        <v>6.8511333469471095E-2</v>
      </c>
      <c r="I3021" s="14">
        <v>6.6266402617837394E-2</v>
      </c>
      <c r="J3021" s="11">
        <v>2024</v>
      </c>
      <c r="K3021" s="11">
        <v>8</v>
      </c>
      <c r="L3021" s="11">
        <v>3</v>
      </c>
      <c r="M3021" s="11" t="s">
        <v>41</v>
      </c>
    </row>
    <row r="3022" spans="1:13" x14ac:dyDescent="0.2">
      <c r="A3022" s="5">
        <v>45512</v>
      </c>
      <c r="B3022" s="6" t="s">
        <v>47</v>
      </c>
      <c r="C3022" s="7">
        <v>103.78</v>
      </c>
      <c r="D3022" s="7">
        <v>116.59</v>
      </c>
      <c r="E3022" s="7">
        <v>110.99</v>
      </c>
      <c r="F3022" s="7">
        <v>113.63</v>
      </c>
      <c r="G3022" s="8">
        <v>89622474</v>
      </c>
      <c r="H3022" s="9">
        <v>8.5809842331581399E-2</v>
      </c>
      <c r="I3022" s="9">
        <v>8.2326107037908894E-2</v>
      </c>
      <c r="J3022" s="6">
        <v>2024</v>
      </c>
      <c r="K3022" s="6">
        <v>8</v>
      </c>
      <c r="L3022" s="6">
        <v>3</v>
      </c>
      <c r="M3022" s="6" t="s">
        <v>42</v>
      </c>
    </row>
    <row r="3023" spans="1:13" x14ac:dyDescent="0.2">
      <c r="A3023" s="10">
        <v>45513</v>
      </c>
      <c r="B3023" s="11" t="s">
        <v>47</v>
      </c>
      <c r="C3023" s="12">
        <v>114.33</v>
      </c>
      <c r="D3023" s="12">
        <v>111.56</v>
      </c>
      <c r="E3023" s="12">
        <v>107.88</v>
      </c>
      <c r="F3023" s="12">
        <v>109.86</v>
      </c>
      <c r="G3023" s="13">
        <v>135287002</v>
      </c>
      <c r="H3023" s="14">
        <v>-3.3177857960045597E-2</v>
      </c>
      <c r="I3023" s="14">
        <v>-3.3740728015443297E-2</v>
      </c>
      <c r="J3023" s="11">
        <v>2024</v>
      </c>
      <c r="K3023" s="11">
        <v>8</v>
      </c>
      <c r="L3023" s="11">
        <v>3</v>
      </c>
      <c r="M3023" s="11" t="s">
        <v>43</v>
      </c>
    </row>
    <row r="3024" spans="1:13" x14ac:dyDescent="0.2">
      <c r="A3024" s="5">
        <v>45516</v>
      </c>
      <c r="B3024" s="6" t="s">
        <v>47</v>
      </c>
      <c r="C3024" s="7">
        <v>108.32</v>
      </c>
      <c r="D3024" s="7">
        <v>113.07</v>
      </c>
      <c r="E3024" s="7">
        <v>110.64</v>
      </c>
      <c r="F3024" s="7">
        <v>112.2</v>
      </c>
      <c r="G3024" s="8">
        <v>60633677</v>
      </c>
      <c r="H3024" s="9">
        <v>2.1299836155106399E-2</v>
      </c>
      <c r="I3024" s="9">
        <v>2.1076165174121499E-2</v>
      </c>
      <c r="J3024" s="6">
        <v>2024</v>
      </c>
      <c r="K3024" s="6">
        <v>8</v>
      </c>
      <c r="L3024" s="6">
        <v>3</v>
      </c>
      <c r="M3024" s="6" t="s">
        <v>44</v>
      </c>
    </row>
    <row r="3025" spans="1:13" x14ac:dyDescent="0.2">
      <c r="A3025" s="10">
        <v>45517</v>
      </c>
      <c r="B3025" s="11" t="s">
        <v>47</v>
      </c>
      <c r="C3025" s="12">
        <v>113.27</v>
      </c>
      <c r="D3025" s="12">
        <v>118.78</v>
      </c>
      <c r="E3025" s="12">
        <v>111.29</v>
      </c>
      <c r="F3025" s="12">
        <v>114.75</v>
      </c>
      <c r="G3025" s="13">
        <v>87275865</v>
      </c>
      <c r="H3025" s="14">
        <v>2.27272727272727E-2</v>
      </c>
      <c r="I3025" s="14">
        <v>2.24728558520585E-2</v>
      </c>
      <c r="J3025" s="11">
        <v>2024</v>
      </c>
      <c r="K3025" s="11">
        <v>8</v>
      </c>
      <c r="L3025" s="11">
        <v>3</v>
      </c>
      <c r="M3025" s="11" t="s">
        <v>40</v>
      </c>
    </row>
    <row r="3026" spans="1:13" x14ac:dyDescent="0.2">
      <c r="A3026" s="5">
        <v>45518</v>
      </c>
      <c r="B3026" s="6" t="s">
        <v>47</v>
      </c>
      <c r="C3026" s="7">
        <v>114.08</v>
      </c>
      <c r="D3026" s="7">
        <v>118.47</v>
      </c>
      <c r="E3026" s="7">
        <v>114.11</v>
      </c>
      <c r="F3026" s="7">
        <v>116.53</v>
      </c>
      <c r="G3026" s="8">
        <v>136987723</v>
      </c>
      <c r="H3026" s="9">
        <v>1.5511982570806101E-2</v>
      </c>
      <c r="I3026" s="9">
        <v>1.53929016445174E-2</v>
      </c>
      <c r="J3026" s="6">
        <v>2024</v>
      </c>
      <c r="K3026" s="6">
        <v>8</v>
      </c>
      <c r="L3026" s="6">
        <v>3</v>
      </c>
      <c r="M3026" s="6" t="s">
        <v>41</v>
      </c>
    </row>
    <row r="3027" spans="1:13" x14ac:dyDescent="0.2">
      <c r="A3027" s="10">
        <v>45519</v>
      </c>
      <c r="B3027" s="11" t="s">
        <v>47</v>
      </c>
      <c r="C3027" s="12">
        <v>118.19</v>
      </c>
      <c r="D3027" s="12">
        <v>119.64</v>
      </c>
      <c r="E3027" s="12">
        <v>117.44</v>
      </c>
      <c r="F3027" s="12">
        <v>118.4</v>
      </c>
      <c r="G3027" s="13">
        <v>160168999</v>
      </c>
      <c r="H3027" s="14">
        <v>1.6047369776023199E-2</v>
      </c>
      <c r="I3027" s="14">
        <v>1.59199718647332E-2</v>
      </c>
      <c r="J3027" s="11">
        <v>2024</v>
      </c>
      <c r="K3027" s="11">
        <v>8</v>
      </c>
      <c r="L3027" s="11">
        <v>3</v>
      </c>
      <c r="M3027" s="11" t="s">
        <v>42</v>
      </c>
    </row>
    <row r="3028" spans="1:13" x14ac:dyDescent="0.2">
      <c r="A3028" s="5">
        <v>45520</v>
      </c>
      <c r="B3028" s="6" t="s">
        <v>47</v>
      </c>
      <c r="C3028" s="7">
        <v>117.83</v>
      </c>
      <c r="D3028" s="7">
        <v>124.93</v>
      </c>
      <c r="E3028" s="7">
        <v>116.53</v>
      </c>
      <c r="F3028" s="7">
        <v>119.83</v>
      </c>
      <c r="G3028" s="8">
        <v>79295507</v>
      </c>
      <c r="H3028" s="9">
        <v>1.20777027027025E-2</v>
      </c>
      <c r="I3028" s="9">
        <v>1.20053492445198E-2</v>
      </c>
      <c r="J3028" s="6">
        <v>2024</v>
      </c>
      <c r="K3028" s="6">
        <v>8</v>
      </c>
      <c r="L3028" s="6">
        <v>3</v>
      </c>
      <c r="M3028" s="6" t="s">
        <v>43</v>
      </c>
    </row>
    <row r="3029" spans="1:13" x14ac:dyDescent="0.2">
      <c r="A3029" s="10">
        <v>45523</v>
      </c>
      <c r="B3029" s="11" t="s">
        <v>47</v>
      </c>
      <c r="C3029" s="12">
        <v>120.76</v>
      </c>
      <c r="D3029" s="12">
        <v>135.09</v>
      </c>
      <c r="E3029" s="12">
        <v>122.87</v>
      </c>
      <c r="F3029" s="12">
        <v>128.35</v>
      </c>
      <c r="G3029" s="13">
        <v>76571404</v>
      </c>
      <c r="H3029" s="14">
        <v>7.1100726028540298E-2</v>
      </c>
      <c r="I3029" s="14">
        <v>6.8686835622723999E-2</v>
      </c>
      <c r="J3029" s="11">
        <v>2024</v>
      </c>
      <c r="K3029" s="11">
        <v>8</v>
      </c>
      <c r="L3029" s="11">
        <v>3</v>
      </c>
      <c r="M3029" s="11" t="s">
        <v>44</v>
      </c>
    </row>
    <row r="3030" spans="1:13" x14ac:dyDescent="0.2">
      <c r="A3030" s="5">
        <v>45524</v>
      </c>
      <c r="B3030" s="6" t="s">
        <v>47</v>
      </c>
      <c r="C3030" s="7">
        <v>128.63</v>
      </c>
      <c r="D3030" s="7">
        <v>136.57</v>
      </c>
      <c r="E3030" s="7">
        <v>129.66999999999999</v>
      </c>
      <c r="F3030" s="7">
        <v>134.21</v>
      </c>
      <c r="G3030" s="8">
        <v>118558216</v>
      </c>
      <c r="H3030" s="9">
        <v>4.5656408258667902E-2</v>
      </c>
      <c r="I3030" s="9">
        <v>4.4644830092565299E-2</v>
      </c>
      <c r="J3030" s="6">
        <v>2024</v>
      </c>
      <c r="K3030" s="6">
        <v>8</v>
      </c>
      <c r="L3030" s="6">
        <v>3</v>
      </c>
      <c r="M3030" s="6" t="s">
        <v>40</v>
      </c>
    </row>
    <row r="3031" spans="1:13" x14ac:dyDescent="0.2">
      <c r="A3031" s="10">
        <v>45525</v>
      </c>
      <c r="B3031" s="11" t="s">
        <v>47</v>
      </c>
      <c r="C3031" s="12">
        <v>135.44</v>
      </c>
      <c r="D3031" s="12">
        <v>130.66</v>
      </c>
      <c r="E3031" s="12">
        <v>126.21</v>
      </c>
      <c r="F3031" s="12">
        <v>128.46</v>
      </c>
      <c r="G3031" s="13">
        <v>82951824</v>
      </c>
      <c r="H3031" s="14">
        <v>-4.2843305267863799E-2</v>
      </c>
      <c r="I3031" s="14">
        <v>-4.3788165580068102E-2</v>
      </c>
      <c r="J3031" s="11">
        <v>2024</v>
      </c>
      <c r="K3031" s="11">
        <v>8</v>
      </c>
      <c r="L3031" s="11">
        <v>3</v>
      </c>
      <c r="M3031" s="11" t="s">
        <v>41</v>
      </c>
    </row>
    <row r="3032" spans="1:13" x14ac:dyDescent="0.2">
      <c r="A3032" s="5">
        <v>45526</v>
      </c>
      <c r="B3032" s="6" t="s">
        <v>47</v>
      </c>
      <c r="C3032" s="7">
        <v>128.63</v>
      </c>
      <c r="D3032" s="7">
        <v>136.30000000000001</v>
      </c>
      <c r="E3032" s="7">
        <v>127.69</v>
      </c>
      <c r="F3032" s="7">
        <v>132.65</v>
      </c>
      <c r="G3032" s="8">
        <v>92258720</v>
      </c>
      <c r="H3032" s="9">
        <v>3.2617157091701703E-2</v>
      </c>
      <c r="I3032" s="9">
        <v>3.2096508754102297E-2</v>
      </c>
      <c r="J3032" s="6">
        <v>2024</v>
      </c>
      <c r="K3032" s="6">
        <v>8</v>
      </c>
      <c r="L3032" s="6">
        <v>3</v>
      </c>
      <c r="M3032" s="6" t="s">
        <v>42</v>
      </c>
    </row>
    <row r="3033" spans="1:13" x14ac:dyDescent="0.2">
      <c r="A3033" s="10">
        <v>45527</v>
      </c>
      <c r="B3033" s="11" t="s">
        <v>47</v>
      </c>
      <c r="C3033" s="12">
        <v>129.94</v>
      </c>
      <c r="D3033" s="12">
        <v>139.12</v>
      </c>
      <c r="E3033" s="12">
        <v>135.58000000000001</v>
      </c>
      <c r="F3033" s="12">
        <v>137.53</v>
      </c>
      <c r="G3033" s="13">
        <v>130072461</v>
      </c>
      <c r="H3033" s="14">
        <v>3.6788541274029397E-2</v>
      </c>
      <c r="I3033" s="14">
        <v>3.6127994542867699E-2</v>
      </c>
      <c r="J3033" s="11">
        <v>2024</v>
      </c>
      <c r="K3033" s="11">
        <v>8</v>
      </c>
      <c r="L3033" s="11">
        <v>3</v>
      </c>
      <c r="M3033" s="11" t="s">
        <v>43</v>
      </c>
    </row>
    <row r="3034" spans="1:13" x14ac:dyDescent="0.2">
      <c r="A3034" s="5">
        <v>45530</v>
      </c>
      <c r="B3034" s="6" t="s">
        <v>47</v>
      </c>
      <c r="C3034" s="7">
        <v>139.22999999999999</v>
      </c>
      <c r="D3034" s="7">
        <v>141.63999999999999</v>
      </c>
      <c r="E3034" s="7">
        <v>135.85</v>
      </c>
      <c r="F3034" s="7">
        <v>139.25</v>
      </c>
      <c r="G3034" s="8">
        <v>84939524</v>
      </c>
      <c r="H3034" s="9">
        <v>1.25063622482366E-2</v>
      </c>
      <c r="I3034" s="9">
        <v>1.2428803680776901E-2</v>
      </c>
      <c r="J3034" s="6">
        <v>2024</v>
      </c>
      <c r="K3034" s="6">
        <v>8</v>
      </c>
      <c r="L3034" s="6">
        <v>3</v>
      </c>
      <c r="M3034" s="6" t="s">
        <v>44</v>
      </c>
    </row>
    <row r="3035" spans="1:13" x14ac:dyDescent="0.2">
      <c r="A3035" s="10">
        <v>45531</v>
      </c>
      <c r="B3035" s="11" t="s">
        <v>47</v>
      </c>
      <c r="C3035" s="12">
        <v>139.1</v>
      </c>
      <c r="D3035" s="12">
        <v>149.19</v>
      </c>
      <c r="E3035" s="12">
        <v>142.30000000000001</v>
      </c>
      <c r="F3035" s="12">
        <v>145.79</v>
      </c>
      <c r="G3035" s="13">
        <v>55453368</v>
      </c>
      <c r="H3035" s="14">
        <v>4.6965888689407501E-2</v>
      </c>
      <c r="I3035" s="14">
        <v>4.5896351309337099E-2</v>
      </c>
      <c r="J3035" s="11">
        <v>2024</v>
      </c>
      <c r="K3035" s="11">
        <v>8</v>
      </c>
      <c r="L3035" s="11">
        <v>3</v>
      </c>
      <c r="M3035" s="11" t="s">
        <v>40</v>
      </c>
    </row>
    <row r="3036" spans="1:13" x14ac:dyDescent="0.2">
      <c r="A3036" s="5">
        <v>45532</v>
      </c>
      <c r="B3036" s="6" t="s">
        <v>47</v>
      </c>
      <c r="C3036" s="7">
        <v>147.19999999999999</v>
      </c>
      <c r="D3036" s="7">
        <v>150.68</v>
      </c>
      <c r="E3036" s="7">
        <v>139.11000000000001</v>
      </c>
      <c r="F3036" s="7">
        <v>146.85</v>
      </c>
      <c r="G3036" s="8">
        <v>67683664</v>
      </c>
      <c r="H3036" s="9">
        <v>7.2707318746140998E-3</v>
      </c>
      <c r="I3036" s="9">
        <v>7.2444275278983998E-3</v>
      </c>
      <c r="J3036" s="6">
        <v>2024</v>
      </c>
      <c r="K3036" s="6">
        <v>8</v>
      </c>
      <c r="L3036" s="6">
        <v>3</v>
      </c>
      <c r="M3036" s="6" t="s">
        <v>41</v>
      </c>
    </row>
    <row r="3037" spans="1:13" x14ac:dyDescent="0.2">
      <c r="A3037" s="10">
        <v>45533</v>
      </c>
      <c r="B3037" s="11" t="s">
        <v>47</v>
      </c>
      <c r="C3037" s="12">
        <v>148.1</v>
      </c>
      <c r="D3037" s="12">
        <v>154.78</v>
      </c>
      <c r="E3037" s="12">
        <v>142.5</v>
      </c>
      <c r="F3037" s="12">
        <v>148</v>
      </c>
      <c r="G3037" s="13">
        <v>100299114</v>
      </c>
      <c r="H3037" s="14">
        <v>7.8311201906708008E-3</v>
      </c>
      <c r="I3037" s="14">
        <v>7.8006161194860996E-3</v>
      </c>
      <c r="J3037" s="11">
        <v>2024</v>
      </c>
      <c r="K3037" s="11">
        <v>8</v>
      </c>
      <c r="L3037" s="11">
        <v>3</v>
      </c>
      <c r="M3037" s="11" t="s">
        <v>42</v>
      </c>
    </row>
    <row r="3038" spans="1:13" x14ac:dyDescent="0.2">
      <c r="A3038" s="5">
        <v>45534</v>
      </c>
      <c r="B3038" s="6" t="s">
        <v>47</v>
      </c>
      <c r="C3038" s="7">
        <v>146.59</v>
      </c>
      <c r="D3038" s="7">
        <v>154.55000000000001</v>
      </c>
      <c r="E3038" s="7">
        <v>143.63999999999999</v>
      </c>
      <c r="F3038" s="7">
        <v>148.66999999999999</v>
      </c>
      <c r="G3038" s="8">
        <v>57176515</v>
      </c>
      <c r="H3038" s="9">
        <v>4.5270270270269999E-3</v>
      </c>
      <c r="I3038" s="9">
        <v>4.5168108611443004E-3</v>
      </c>
      <c r="J3038" s="6">
        <v>2024</v>
      </c>
      <c r="K3038" s="6">
        <v>8</v>
      </c>
      <c r="L3038" s="6">
        <v>3</v>
      </c>
      <c r="M3038" s="6" t="s">
        <v>43</v>
      </c>
    </row>
    <row r="3039" spans="1:13" x14ac:dyDescent="0.2">
      <c r="A3039" s="10">
        <v>45537</v>
      </c>
      <c r="B3039" s="11" t="s">
        <v>47</v>
      </c>
      <c r="C3039" s="12">
        <v>147</v>
      </c>
      <c r="D3039" s="12">
        <v>139.32</v>
      </c>
      <c r="E3039" s="12">
        <v>134.83000000000001</v>
      </c>
      <c r="F3039" s="12">
        <v>136.82</v>
      </c>
      <c r="G3039" s="13">
        <v>91471007</v>
      </c>
      <c r="H3039" s="14">
        <v>-7.9706733032891497E-2</v>
      </c>
      <c r="I3039" s="14">
        <v>-8.3062891292407307E-2</v>
      </c>
      <c r="J3039" s="11">
        <v>2024</v>
      </c>
      <c r="K3039" s="11">
        <v>9</v>
      </c>
      <c r="L3039" s="11">
        <v>3</v>
      </c>
      <c r="M3039" s="11" t="s">
        <v>44</v>
      </c>
    </row>
    <row r="3040" spans="1:13" x14ac:dyDescent="0.2">
      <c r="A3040" s="5">
        <v>45538</v>
      </c>
      <c r="B3040" s="6" t="s">
        <v>47</v>
      </c>
      <c r="C3040" s="7">
        <v>137.91999999999999</v>
      </c>
      <c r="D3040" s="7">
        <v>140.16</v>
      </c>
      <c r="E3040" s="7">
        <v>133.38999999999999</v>
      </c>
      <c r="F3040" s="7">
        <v>136.31</v>
      </c>
      <c r="G3040" s="8">
        <v>65860655</v>
      </c>
      <c r="H3040" s="9">
        <v>-3.7275252156117001E-3</v>
      </c>
      <c r="I3040" s="9">
        <v>-3.7344897501002E-3</v>
      </c>
      <c r="J3040" s="6">
        <v>2024</v>
      </c>
      <c r="K3040" s="6">
        <v>9</v>
      </c>
      <c r="L3040" s="6">
        <v>3</v>
      </c>
      <c r="M3040" s="6" t="s">
        <v>40</v>
      </c>
    </row>
    <row r="3041" spans="1:13" x14ac:dyDescent="0.2">
      <c r="A3041" s="10">
        <v>45539</v>
      </c>
      <c r="B3041" s="11" t="s">
        <v>47</v>
      </c>
      <c r="C3041" s="12">
        <v>135.80000000000001</v>
      </c>
      <c r="D3041" s="12">
        <v>134.35</v>
      </c>
      <c r="E3041" s="12">
        <v>130.68</v>
      </c>
      <c r="F3041" s="12">
        <v>132.57</v>
      </c>
      <c r="G3041" s="13">
        <v>163555419</v>
      </c>
      <c r="H3041" s="14">
        <v>-2.7437458733768599E-2</v>
      </c>
      <c r="I3041" s="14">
        <v>-2.7820895771993401E-2</v>
      </c>
      <c r="J3041" s="11">
        <v>2024</v>
      </c>
      <c r="K3041" s="11">
        <v>9</v>
      </c>
      <c r="L3041" s="11">
        <v>3</v>
      </c>
      <c r="M3041" s="11" t="s">
        <v>41</v>
      </c>
    </row>
    <row r="3042" spans="1:13" x14ac:dyDescent="0.2">
      <c r="A3042" s="5">
        <v>45540</v>
      </c>
      <c r="B3042" s="6" t="s">
        <v>47</v>
      </c>
      <c r="C3042" s="7">
        <v>134.09</v>
      </c>
      <c r="D3042" s="7">
        <v>129.38</v>
      </c>
      <c r="E3042" s="7">
        <v>119.66</v>
      </c>
      <c r="F3042" s="7">
        <v>126.23</v>
      </c>
      <c r="G3042" s="8">
        <v>191466520</v>
      </c>
      <c r="H3042" s="9">
        <v>-4.7823791204646499E-2</v>
      </c>
      <c r="I3042" s="9">
        <v>-4.9005168045987903E-2</v>
      </c>
      <c r="J3042" s="6">
        <v>2024</v>
      </c>
      <c r="K3042" s="6">
        <v>9</v>
      </c>
      <c r="L3042" s="6">
        <v>3</v>
      </c>
      <c r="M3042" s="6" t="s">
        <v>42</v>
      </c>
    </row>
    <row r="3043" spans="1:13" x14ac:dyDescent="0.2">
      <c r="A3043" s="10">
        <v>45541</v>
      </c>
      <c r="B3043" s="11" t="s">
        <v>47</v>
      </c>
      <c r="C3043" s="12">
        <v>125.95</v>
      </c>
      <c r="D3043" s="12">
        <v>135.32</v>
      </c>
      <c r="E3043" s="12">
        <v>132.32</v>
      </c>
      <c r="F3043" s="12">
        <v>133.80000000000001</v>
      </c>
      <c r="G3043" s="13">
        <v>72799643</v>
      </c>
      <c r="H3043" s="14">
        <v>5.9969896221183601E-2</v>
      </c>
      <c r="I3043" s="14">
        <v>5.8240507929357803E-2</v>
      </c>
      <c r="J3043" s="11">
        <v>2024</v>
      </c>
      <c r="K3043" s="11">
        <v>9</v>
      </c>
      <c r="L3043" s="11">
        <v>3</v>
      </c>
      <c r="M3043" s="11" t="s">
        <v>43</v>
      </c>
    </row>
    <row r="3044" spans="1:13" x14ac:dyDescent="0.2">
      <c r="A3044" s="5">
        <v>45544</v>
      </c>
      <c r="B3044" s="6" t="s">
        <v>47</v>
      </c>
      <c r="C3044" s="7">
        <v>135.47999999999999</v>
      </c>
      <c r="D3044" s="7">
        <v>138.76</v>
      </c>
      <c r="E3044" s="7">
        <v>134.53</v>
      </c>
      <c r="F3044" s="7">
        <v>136.53</v>
      </c>
      <c r="G3044" s="8">
        <v>108007189</v>
      </c>
      <c r="H3044" s="9">
        <v>2.0403587443946099E-2</v>
      </c>
      <c r="I3044" s="9">
        <v>2.0198223002532101E-2</v>
      </c>
      <c r="J3044" s="6">
        <v>2024</v>
      </c>
      <c r="K3044" s="6">
        <v>9</v>
      </c>
      <c r="L3044" s="6">
        <v>3</v>
      </c>
      <c r="M3044" s="6" t="s">
        <v>44</v>
      </c>
    </row>
    <row r="3045" spans="1:13" x14ac:dyDescent="0.2">
      <c r="A3045" s="10">
        <v>45545</v>
      </c>
      <c r="B3045" s="11" t="s">
        <v>47</v>
      </c>
      <c r="C3045" s="12">
        <v>137.24</v>
      </c>
      <c r="D3045" s="12">
        <v>142.25</v>
      </c>
      <c r="E3045" s="12">
        <v>133.19</v>
      </c>
      <c r="F3045" s="12">
        <v>136.30000000000001</v>
      </c>
      <c r="G3045" s="13">
        <v>74967078</v>
      </c>
      <c r="H3045" s="14">
        <v>-1.6846114407089001E-3</v>
      </c>
      <c r="I3045" s="14">
        <v>-1.6860319941733001E-3</v>
      </c>
      <c r="J3045" s="11">
        <v>2024</v>
      </c>
      <c r="K3045" s="11">
        <v>9</v>
      </c>
      <c r="L3045" s="11">
        <v>3</v>
      </c>
      <c r="M3045" s="11" t="s">
        <v>40</v>
      </c>
    </row>
    <row r="3046" spans="1:13" x14ac:dyDescent="0.2">
      <c r="A3046" s="5">
        <v>45546</v>
      </c>
      <c r="B3046" s="6" t="s">
        <v>47</v>
      </c>
      <c r="C3046" s="7">
        <v>136.79</v>
      </c>
      <c r="D3046" s="7">
        <v>136.04</v>
      </c>
      <c r="E3046" s="7">
        <v>129.13</v>
      </c>
      <c r="F3046" s="7">
        <v>133.13</v>
      </c>
      <c r="G3046" s="8">
        <v>91138060</v>
      </c>
      <c r="H3046" s="9">
        <v>-2.3257520176082201E-2</v>
      </c>
      <c r="I3046" s="9">
        <v>-2.3532244258661201E-2</v>
      </c>
      <c r="J3046" s="6">
        <v>2024</v>
      </c>
      <c r="K3046" s="6">
        <v>9</v>
      </c>
      <c r="L3046" s="6">
        <v>3</v>
      </c>
      <c r="M3046" s="6" t="s">
        <v>41</v>
      </c>
    </row>
    <row r="3047" spans="1:13" x14ac:dyDescent="0.2">
      <c r="A3047" s="10">
        <v>45547</v>
      </c>
      <c r="B3047" s="11" t="s">
        <v>47</v>
      </c>
      <c r="C3047" s="12">
        <v>132.52000000000001</v>
      </c>
      <c r="D3047" s="12">
        <v>138.87</v>
      </c>
      <c r="E3047" s="12">
        <v>131.07</v>
      </c>
      <c r="F3047" s="12">
        <v>134.69</v>
      </c>
      <c r="G3047" s="13">
        <v>171779380</v>
      </c>
      <c r="H3047" s="14">
        <v>1.17178697513709E-2</v>
      </c>
      <c r="I3047" s="14">
        <v>1.1649747166897701E-2</v>
      </c>
      <c r="J3047" s="11">
        <v>2024</v>
      </c>
      <c r="K3047" s="11">
        <v>9</v>
      </c>
      <c r="L3047" s="11">
        <v>3</v>
      </c>
      <c r="M3047" s="11" t="s">
        <v>42</v>
      </c>
    </row>
    <row r="3048" spans="1:13" x14ac:dyDescent="0.2">
      <c r="A3048" s="5">
        <v>45548</v>
      </c>
      <c r="B3048" s="6" t="s">
        <v>47</v>
      </c>
      <c r="C3048" s="7">
        <v>135.08000000000001</v>
      </c>
      <c r="D3048" s="7">
        <v>141.97999999999999</v>
      </c>
      <c r="E3048" s="7">
        <v>137.80000000000001</v>
      </c>
      <c r="F3048" s="7">
        <v>140.21</v>
      </c>
      <c r="G3048" s="8">
        <v>86935252</v>
      </c>
      <c r="H3048" s="9">
        <v>4.09829979953968E-2</v>
      </c>
      <c r="I3048" s="9">
        <v>4.01654571223167E-2</v>
      </c>
      <c r="J3048" s="6">
        <v>2024</v>
      </c>
      <c r="K3048" s="6">
        <v>9</v>
      </c>
      <c r="L3048" s="6">
        <v>3</v>
      </c>
      <c r="M3048" s="6" t="s">
        <v>43</v>
      </c>
    </row>
    <row r="3049" spans="1:13" x14ac:dyDescent="0.2">
      <c r="A3049" s="10">
        <v>45551</v>
      </c>
      <c r="B3049" s="11" t="s">
        <v>47</v>
      </c>
      <c r="C3049" s="12">
        <v>142.27000000000001</v>
      </c>
      <c r="D3049" s="12">
        <v>139.41999999999999</v>
      </c>
      <c r="E3049" s="12">
        <v>130.06</v>
      </c>
      <c r="F3049" s="12">
        <v>135.47999999999999</v>
      </c>
      <c r="G3049" s="13">
        <v>91776745</v>
      </c>
      <c r="H3049" s="14">
        <v>-3.3735111618287003E-2</v>
      </c>
      <c r="I3049" s="14">
        <v>-3.4317270783469397E-2</v>
      </c>
      <c r="J3049" s="11">
        <v>2024</v>
      </c>
      <c r="K3049" s="11">
        <v>9</v>
      </c>
      <c r="L3049" s="11">
        <v>3</v>
      </c>
      <c r="M3049" s="11" t="s">
        <v>44</v>
      </c>
    </row>
    <row r="3050" spans="1:13" x14ac:dyDescent="0.2">
      <c r="A3050" s="5">
        <v>45552</v>
      </c>
      <c r="B3050" s="6" t="s">
        <v>47</v>
      </c>
      <c r="C3050" s="7">
        <v>135.38999999999999</v>
      </c>
      <c r="D3050" s="7">
        <v>137.53</v>
      </c>
      <c r="E3050" s="7">
        <v>134.36000000000001</v>
      </c>
      <c r="F3050" s="7">
        <v>135.4</v>
      </c>
      <c r="G3050" s="8">
        <v>75370157</v>
      </c>
      <c r="H3050" s="9">
        <v>-5.9049306170639996E-4</v>
      </c>
      <c r="I3050" s="9">
        <v>-5.9066747139619998E-4</v>
      </c>
      <c r="J3050" s="6">
        <v>2024</v>
      </c>
      <c r="K3050" s="6">
        <v>9</v>
      </c>
      <c r="L3050" s="6">
        <v>3</v>
      </c>
      <c r="M3050" s="6" t="s">
        <v>40</v>
      </c>
    </row>
    <row r="3051" spans="1:13" x14ac:dyDescent="0.2">
      <c r="A3051" s="10">
        <v>45553</v>
      </c>
      <c r="B3051" s="11" t="s">
        <v>47</v>
      </c>
      <c r="C3051" s="12">
        <v>136.28</v>
      </c>
      <c r="D3051" s="12">
        <v>141.44</v>
      </c>
      <c r="E3051" s="12">
        <v>138.44</v>
      </c>
      <c r="F3051" s="12">
        <v>140.24</v>
      </c>
      <c r="G3051" s="13">
        <v>141037667</v>
      </c>
      <c r="H3051" s="14">
        <v>3.5745937961595198E-2</v>
      </c>
      <c r="I3051" s="14">
        <v>3.5121880134804301E-2</v>
      </c>
      <c r="J3051" s="11">
        <v>2024</v>
      </c>
      <c r="K3051" s="11">
        <v>9</v>
      </c>
      <c r="L3051" s="11">
        <v>3</v>
      </c>
      <c r="M3051" s="11" t="s">
        <v>41</v>
      </c>
    </row>
    <row r="3052" spans="1:13" x14ac:dyDescent="0.2">
      <c r="A3052" s="5">
        <v>45554</v>
      </c>
      <c r="B3052" s="6" t="s">
        <v>47</v>
      </c>
      <c r="C3052" s="7">
        <v>140.32</v>
      </c>
      <c r="D3052" s="7">
        <v>132.32</v>
      </c>
      <c r="E3052" s="7">
        <v>126.07</v>
      </c>
      <c r="F3052" s="7">
        <v>129.49</v>
      </c>
      <c r="G3052" s="8">
        <v>37569410</v>
      </c>
      <c r="H3052" s="9">
        <v>-7.6654306902452896E-2</v>
      </c>
      <c r="I3052" s="9">
        <v>-7.9751582532230303E-2</v>
      </c>
      <c r="J3052" s="6">
        <v>2024</v>
      </c>
      <c r="K3052" s="6">
        <v>9</v>
      </c>
      <c r="L3052" s="6">
        <v>3</v>
      </c>
      <c r="M3052" s="6" t="s">
        <v>42</v>
      </c>
    </row>
    <row r="3053" spans="1:13" x14ac:dyDescent="0.2">
      <c r="A3053" s="10">
        <v>45555</v>
      </c>
      <c r="B3053" s="11" t="s">
        <v>47</v>
      </c>
      <c r="C3053" s="12">
        <v>129.69</v>
      </c>
      <c r="D3053" s="12">
        <v>131.19999999999999</v>
      </c>
      <c r="E3053" s="12">
        <v>127.22</v>
      </c>
      <c r="F3053" s="12">
        <v>129.13</v>
      </c>
      <c r="G3053" s="13">
        <v>87560588</v>
      </c>
      <c r="H3053" s="14">
        <v>-2.7801374623522999E-3</v>
      </c>
      <c r="I3053" s="14">
        <v>-2.7840092221884999E-3</v>
      </c>
      <c r="J3053" s="11">
        <v>2024</v>
      </c>
      <c r="K3053" s="11">
        <v>9</v>
      </c>
      <c r="L3053" s="11">
        <v>3</v>
      </c>
      <c r="M3053" s="11" t="s">
        <v>43</v>
      </c>
    </row>
    <row r="3054" spans="1:13" x14ac:dyDescent="0.2">
      <c r="A3054" s="5">
        <v>45558</v>
      </c>
      <c r="B3054" s="6" t="s">
        <v>47</v>
      </c>
      <c r="C3054" s="7">
        <v>131.86000000000001</v>
      </c>
      <c r="D3054" s="7">
        <v>129.35</v>
      </c>
      <c r="E3054" s="7">
        <v>123.9</v>
      </c>
      <c r="F3054" s="7">
        <v>126.82</v>
      </c>
      <c r="G3054" s="8">
        <v>98632848</v>
      </c>
      <c r="H3054" s="9">
        <v>-1.78889491210407E-2</v>
      </c>
      <c r="I3054" s="9">
        <v>-1.8050890586674601E-2</v>
      </c>
      <c r="J3054" s="6">
        <v>2024</v>
      </c>
      <c r="K3054" s="6">
        <v>9</v>
      </c>
      <c r="L3054" s="6">
        <v>3</v>
      </c>
      <c r="M3054" s="6" t="s">
        <v>44</v>
      </c>
    </row>
    <row r="3055" spans="1:13" x14ac:dyDescent="0.2">
      <c r="A3055" s="10">
        <v>45559</v>
      </c>
      <c r="B3055" s="11" t="s">
        <v>47</v>
      </c>
      <c r="C3055" s="12">
        <v>128.69</v>
      </c>
      <c r="D3055" s="12">
        <v>127.33</v>
      </c>
      <c r="E3055" s="12">
        <v>124.44</v>
      </c>
      <c r="F3055" s="12">
        <v>126.07</v>
      </c>
      <c r="G3055" s="13">
        <v>82010475</v>
      </c>
      <c r="H3055" s="14">
        <v>-5.9138937076169996E-3</v>
      </c>
      <c r="I3055" s="14">
        <v>-5.9314500287075004E-3</v>
      </c>
      <c r="J3055" s="11">
        <v>2024</v>
      </c>
      <c r="K3055" s="11">
        <v>9</v>
      </c>
      <c r="L3055" s="11">
        <v>3</v>
      </c>
      <c r="M3055" s="11" t="s">
        <v>40</v>
      </c>
    </row>
    <row r="3056" spans="1:13" x14ac:dyDescent="0.2">
      <c r="A3056" s="5">
        <v>45560</v>
      </c>
      <c r="B3056" s="6" t="s">
        <v>47</v>
      </c>
      <c r="C3056" s="7">
        <v>126.2</v>
      </c>
      <c r="D3056" s="7">
        <v>125.25</v>
      </c>
      <c r="E3056" s="7">
        <v>121.79</v>
      </c>
      <c r="F3056" s="7">
        <v>123.46</v>
      </c>
      <c r="G3056" s="8">
        <v>129571627</v>
      </c>
      <c r="H3056" s="9">
        <v>-2.0702784167525998E-2</v>
      </c>
      <c r="I3056" s="9">
        <v>-2.09200912774282E-2</v>
      </c>
      <c r="J3056" s="6">
        <v>2024</v>
      </c>
      <c r="K3056" s="6">
        <v>9</v>
      </c>
      <c r="L3056" s="6">
        <v>3</v>
      </c>
      <c r="M3056" s="6" t="s">
        <v>41</v>
      </c>
    </row>
    <row r="3057" spans="1:13" x14ac:dyDescent="0.2">
      <c r="A3057" s="10">
        <v>45561</v>
      </c>
      <c r="B3057" s="11" t="s">
        <v>47</v>
      </c>
      <c r="C3057" s="12">
        <v>123.78</v>
      </c>
      <c r="D3057" s="12">
        <v>126.98</v>
      </c>
      <c r="E3057" s="12">
        <v>120.62</v>
      </c>
      <c r="F3057" s="12">
        <v>124.1</v>
      </c>
      <c r="G3057" s="13">
        <v>143420140</v>
      </c>
      <c r="H3057" s="14">
        <v>5.1838652195041997E-3</v>
      </c>
      <c r="I3057" s="14">
        <v>5.1704752448115997E-3</v>
      </c>
      <c r="J3057" s="11">
        <v>2024</v>
      </c>
      <c r="K3057" s="11">
        <v>9</v>
      </c>
      <c r="L3057" s="11">
        <v>3</v>
      </c>
      <c r="M3057" s="11" t="s">
        <v>42</v>
      </c>
    </row>
    <row r="3058" spans="1:13" x14ac:dyDescent="0.2">
      <c r="A3058" s="5">
        <v>45562</v>
      </c>
      <c r="B3058" s="6" t="s">
        <v>47</v>
      </c>
      <c r="C3058" s="7">
        <v>123.03</v>
      </c>
      <c r="D3058" s="7">
        <v>136.6</v>
      </c>
      <c r="E3058" s="7">
        <v>131.30000000000001</v>
      </c>
      <c r="F3058" s="7">
        <v>134.21</v>
      </c>
      <c r="G3058" s="8">
        <v>65467794</v>
      </c>
      <c r="H3058" s="9">
        <v>8.1466559226430299E-2</v>
      </c>
      <c r="I3058" s="9">
        <v>7.8318045199153002E-2</v>
      </c>
      <c r="J3058" s="6">
        <v>2024</v>
      </c>
      <c r="K3058" s="6">
        <v>9</v>
      </c>
      <c r="L3058" s="6">
        <v>3</v>
      </c>
      <c r="M3058" s="6" t="s">
        <v>43</v>
      </c>
    </row>
    <row r="3059" spans="1:13" x14ac:dyDescent="0.2">
      <c r="A3059" s="10">
        <v>45565</v>
      </c>
      <c r="B3059" s="11" t="s">
        <v>47</v>
      </c>
      <c r="C3059" s="12">
        <v>133.91999999999999</v>
      </c>
      <c r="D3059" s="12">
        <v>136.11000000000001</v>
      </c>
      <c r="E3059" s="12">
        <v>129.1</v>
      </c>
      <c r="F3059" s="12">
        <v>132.38</v>
      </c>
      <c r="G3059" s="13">
        <v>187394530</v>
      </c>
      <c r="H3059" s="14">
        <v>-1.3635347589598499E-2</v>
      </c>
      <c r="I3059" s="14">
        <v>-1.37291627189379E-2</v>
      </c>
      <c r="J3059" s="11">
        <v>2024</v>
      </c>
      <c r="K3059" s="11">
        <v>9</v>
      </c>
      <c r="L3059" s="11">
        <v>3</v>
      </c>
      <c r="M3059" s="11" t="s">
        <v>44</v>
      </c>
    </row>
    <row r="3060" spans="1:13" x14ac:dyDescent="0.2">
      <c r="A3060" s="5">
        <v>45566</v>
      </c>
      <c r="B3060" s="6" t="s">
        <v>47</v>
      </c>
      <c r="C3060" s="7">
        <v>132.88999999999999</v>
      </c>
      <c r="D3060" s="7">
        <v>137.19999999999999</v>
      </c>
      <c r="E3060" s="7">
        <v>130.99</v>
      </c>
      <c r="F3060" s="7">
        <v>133.91</v>
      </c>
      <c r="G3060" s="8">
        <v>65247813</v>
      </c>
      <c r="H3060" s="9">
        <v>1.1557637105302899E-2</v>
      </c>
      <c r="I3060" s="9">
        <v>1.14913578166981E-2</v>
      </c>
      <c r="J3060" s="6">
        <v>2024</v>
      </c>
      <c r="K3060" s="6">
        <v>10</v>
      </c>
      <c r="L3060" s="6">
        <v>4</v>
      </c>
      <c r="M3060" s="6" t="s">
        <v>40</v>
      </c>
    </row>
    <row r="3061" spans="1:13" x14ac:dyDescent="0.2">
      <c r="A3061" s="10">
        <v>45567</v>
      </c>
      <c r="B3061" s="11" t="s">
        <v>47</v>
      </c>
      <c r="C3061" s="12">
        <v>135.31</v>
      </c>
      <c r="D3061" s="12">
        <v>146.32</v>
      </c>
      <c r="E3061" s="12">
        <v>143.36000000000001</v>
      </c>
      <c r="F3061" s="12">
        <v>145.25</v>
      </c>
      <c r="G3061" s="13">
        <v>147195169</v>
      </c>
      <c r="H3061" s="14">
        <v>8.4683742812336593E-2</v>
      </c>
      <c r="I3061" s="14">
        <v>8.1288463224545707E-2</v>
      </c>
      <c r="J3061" s="11">
        <v>2024</v>
      </c>
      <c r="K3061" s="11">
        <v>10</v>
      </c>
      <c r="L3061" s="11">
        <v>4</v>
      </c>
      <c r="M3061" s="11" t="s">
        <v>41</v>
      </c>
    </row>
    <row r="3062" spans="1:13" x14ac:dyDescent="0.2">
      <c r="A3062" s="5">
        <v>45568</v>
      </c>
      <c r="B3062" s="6" t="s">
        <v>47</v>
      </c>
      <c r="C3062" s="7">
        <v>146.58000000000001</v>
      </c>
      <c r="D3062" s="7">
        <v>145.88999999999999</v>
      </c>
      <c r="E3062" s="7">
        <v>138.65</v>
      </c>
      <c r="F3062" s="7">
        <v>141.94999999999999</v>
      </c>
      <c r="G3062" s="8">
        <v>104597379</v>
      </c>
      <c r="H3062" s="9">
        <v>-2.27194492254734E-2</v>
      </c>
      <c r="I3062" s="9">
        <v>-2.2981512813040499E-2</v>
      </c>
      <c r="J3062" s="6">
        <v>2024</v>
      </c>
      <c r="K3062" s="6">
        <v>10</v>
      </c>
      <c r="L3062" s="6">
        <v>4</v>
      </c>
      <c r="M3062" s="6" t="s">
        <v>42</v>
      </c>
    </row>
    <row r="3063" spans="1:13" x14ac:dyDescent="0.2">
      <c r="A3063" s="10">
        <v>45569</v>
      </c>
      <c r="B3063" s="11" t="s">
        <v>47</v>
      </c>
      <c r="C3063" s="12">
        <v>140.02000000000001</v>
      </c>
      <c r="D3063" s="12">
        <v>154.66999999999999</v>
      </c>
      <c r="E3063" s="12">
        <v>150.51</v>
      </c>
      <c r="F3063" s="12">
        <v>152.83000000000001</v>
      </c>
      <c r="G3063" s="13">
        <v>85975283</v>
      </c>
      <c r="H3063" s="14">
        <v>7.6646706586826596E-2</v>
      </c>
      <c r="I3063" s="14">
        <v>7.3851309620764999E-2</v>
      </c>
      <c r="J3063" s="11">
        <v>2024</v>
      </c>
      <c r="K3063" s="11">
        <v>10</v>
      </c>
      <c r="L3063" s="11">
        <v>4</v>
      </c>
      <c r="M3063" s="11" t="s">
        <v>43</v>
      </c>
    </row>
    <row r="3064" spans="1:13" x14ac:dyDescent="0.2">
      <c r="A3064" s="5">
        <v>45572</v>
      </c>
      <c r="B3064" s="6" t="s">
        <v>47</v>
      </c>
      <c r="C3064" s="7">
        <v>154.66999999999999</v>
      </c>
      <c r="D3064" s="7">
        <v>155.86000000000001</v>
      </c>
      <c r="E3064" s="7">
        <v>149.38999999999999</v>
      </c>
      <c r="F3064" s="7">
        <v>152.80000000000001</v>
      </c>
      <c r="G3064" s="8">
        <v>88443161</v>
      </c>
      <c r="H3064" s="9">
        <v>-1.962965386377E-4</v>
      </c>
      <c r="I3064" s="9">
        <v>-1.963158073248E-4</v>
      </c>
      <c r="J3064" s="6">
        <v>2024</v>
      </c>
      <c r="K3064" s="6">
        <v>10</v>
      </c>
      <c r="L3064" s="6">
        <v>4</v>
      </c>
      <c r="M3064" s="6" t="s">
        <v>44</v>
      </c>
    </row>
    <row r="3065" spans="1:13" x14ac:dyDescent="0.2">
      <c r="A3065" s="10">
        <v>45573</v>
      </c>
      <c r="B3065" s="11" t="s">
        <v>47</v>
      </c>
      <c r="C3065" s="12">
        <v>152.63</v>
      </c>
      <c r="D3065" s="12">
        <v>166.94</v>
      </c>
      <c r="E3065" s="12">
        <v>162.53</v>
      </c>
      <c r="F3065" s="12">
        <v>164.29</v>
      </c>
      <c r="G3065" s="13">
        <v>98999653</v>
      </c>
      <c r="H3065" s="14">
        <v>7.5196335078533794E-2</v>
      </c>
      <c r="I3065" s="14">
        <v>7.2503282185825094E-2</v>
      </c>
      <c r="J3065" s="11">
        <v>2024</v>
      </c>
      <c r="K3065" s="11">
        <v>10</v>
      </c>
      <c r="L3065" s="11">
        <v>4</v>
      </c>
      <c r="M3065" s="11" t="s">
        <v>40</v>
      </c>
    </row>
    <row r="3066" spans="1:13" x14ac:dyDescent="0.2">
      <c r="A3066" s="5">
        <v>45574</v>
      </c>
      <c r="B3066" s="6" t="s">
        <v>47</v>
      </c>
      <c r="C3066" s="7">
        <v>162.30000000000001</v>
      </c>
      <c r="D3066" s="7">
        <v>176.51</v>
      </c>
      <c r="E3066" s="7">
        <v>164.64</v>
      </c>
      <c r="F3066" s="7">
        <v>169.34</v>
      </c>
      <c r="G3066" s="8">
        <v>106452145</v>
      </c>
      <c r="H3066" s="9">
        <v>3.0738328565341699E-2</v>
      </c>
      <c r="I3066" s="9">
        <v>3.0275369295885601E-2</v>
      </c>
      <c r="J3066" s="6">
        <v>2024</v>
      </c>
      <c r="K3066" s="6">
        <v>10</v>
      </c>
      <c r="L3066" s="6">
        <v>4</v>
      </c>
      <c r="M3066" s="6" t="s">
        <v>41</v>
      </c>
    </row>
    <row r="3067" spans="1:13" x14ac:dyDescent="0.2">
      <c r="A3067" s="10">
        <v>45575</v>
      </c>
      <c r="B3067" s="11" t="s">
        <v>47</v>
      </c>
      <c r="C3067" s="12">
        <v>172.12</v>
      </c>
      <c r="D3067" s="12">
        <v>177.8</v>
      </c>
      <c r="E3067" s="12">
        <v>165.94</v>
      </c>
      <c r="F3067" s="12">
        <v>171.41</v>
      </c>
      <c r="G3067" s="13">
        <v>75877779</v>
      </c>
      <c r="H3067" s="14">
        <v>1.22239281918035E-2</v>
      </c>
      <c r="I3067" s="14">
        <v>1.2149819304834501E-2</v>
      </c>
      <c r="J3067" s="11">
        <v>2024</v>
      </c>
      <c r="K3067" s="11">
        <v>10</v>
      </c>
      <c r="L3067" s="11">
        <v>4</v>
      </c>
      <c r="M3067" s="11" t="s">
        <v>42</v>
      </c>
    </row>
    <row r="3068" spans="1:13" x14ac:dyDescent="0.2">
      <c r="A3068" s="5">
        <v>45576</v>
      </c>
      <c r="B3068" s="6" t="s">
        <v>47</v>
      </c>
      <c r="C3068" s="7">
        <v>174.49</v>
      </c>
      <c r="D3068" s="7">
        <v>175.01</v>
      </c>
      <c r="E3068" s="7">
        <v>166.31</v>
      </c>
      <c r="F3068" s="7">
        <v>170.87</v>
      </c>
      <c r="G3068" s="8">
        <v>93222415</v>
      </c>
      <c r="H3068" s="9">
        <v>-3.1503412869725998E-3</v>
      </c>
      <c r="I3068" s="9">
        <v>-3.1553140587835E-3</v>
      </c>
      <c r="J3068" s="6">
        <v>2024</v>
      </c>
      <c r="K3068" s="6">
        <v>10</v>
      </c>
      <c r="L3068" s="6">
        <v>4</v>
      </c>
      <c r="M3068" s="6" t="s">
        <v>43</v>
      </c>
    </row>
    <row r="3069" spans="1:13" x14ac:dyDescent="0.2">
      <c r="A3069" s="10">
        <v>45579</v>
      </c>
      <c r="B3069" s="11" t="s">
        <v>47</v>
      </c>
      <c r="C3069" s="12">
        <v>171.43</v>
      </c>
      <c r="D3069" s="12">
        <v>174.25</v>
      </c>
      <c r="E3069" s="12">
        <v>158.02000000000001</v>
      </c>
      <c r="F3069" s="12">
        <v>166.49</v>
      </c>
      <c r="G3069" s="13">
        <v>79357926</v>
      </c>
      <c r="H3069" s="14">
        <v>-2.5633522561011202E-2</v>
      </c>
      <c r="I3069" s="14">
        <v>-2.5967785903421099E-2</v>
      </c>
      <c r="J3069" s="11">
        <v>2024</v>
      </c>
      <c r="K3069" s="11">
        <v>10</v>
      </c>
      <c r="L3069" s="11">
        <v>4</v>
      </c>
      <c r="M3069" s="11" t="s">
        <v>44</v>
      </c>
    </row>
    <row r="3070" spans="1:13" x14ac:dyDescent="0.2">
      <c r="A3070" s="5">
        <v>45580</v>
      </c>
      <c r="B3070" s="6" t="s">
        <v>47</v>
      </c>
      <c r="C3070" s="7">
        <v>167.94</v>
      </c>
      <c r="D3070" s="7">
        <v>170.81</v>
      </c>
      <c r="E3070" s="7">
        <v>163.29</v>
      </c>
      <c r="F3070" s="7">
        <v>166.93</v>
      </c>
      <c r="G3070" s="8">
        <v>69453351</v>
      </c>
      <c r="H3070" s="9">
        <v>2.6428013694514002E-3</v>
      </c>
      <c r="I3070" s="9">
        <v>2.6393153105357002E-3</v>
      </c>
      <c r="J3070" s="6">
        <v>2024</v>
      </c>
      <c r="K3070" s="6">
        <v>10</v>
      </c>
      <c r="L3070" s="6">
        <v>4</v>
      </c>
      <c r="M3070" s="6" t="s">
        <v>40</v>
      </c>
    </row>
    <row r="3071" spans="1:13" x14ac:dyDescent="0.2">
      <c r="A3071" s="10">
        <v>45581</v>
      </c>
      <c r="B3071" s="11" t="s">
        <v>47</v>
      </c>
      <c r="C3071" s="12">
        <v>168.51</v>
      </c>
      <c r="D3071" s="12">
        <v>178.14</v>
      </c>
      <c r="E3071" s="12">
        <v>166.68</v>
      </c>
      <c r="F3071" s="12">
        <v>173.1</v>
      </c>
      <c r="G3071" s="13">
        <v>78255309</v>
      </c>
      <c r="H3071" s="14">
        <v>3.6961600670939898E-2</v>
      </c>
      <c r="I3071" s="14">
        <v>3.6294899314866798E-2</v>
      </c>
      <c r="J3071" s="11">
        <v>2024</v>
      </c>
      <c r="K3071" s="11">
        <v>10</v>
      </c>
      <c r="L3071" s="11">
        <v>4</v>
      </c>
      <c r="M3071" s="11" t="s">
        <v>41</v>
      </c>
    </row>
    <row r="3072" spans="1:13" x14ac:dyDescent="0.2">
      <c r="A3072" s="5">
        <v>45582</v>
      </c>
      <c r="B3072" s="6" t="s">
        <v>47</v>
      </c>
      <c r="C3072" s="7">
        <v>176.07</v>
      </c>
      <c r="D3072" s="7">
        <v>177.65</v>
      </c>
      <c r="E3072" s="7">
        <v>168.41</v>
      </c>
      <c r="F3072" s="7">
        <v>172.93</v>
      </c>
      <c r="G3072" s="8">
        <v>70822574</v>
      </c>
      <c r="H3072" s="9">
        <v>-9.8209127671849993E-4</v>
      </c>
      <c r="I3072" s="9">
        <v>-9.8257384433259997E-4</v>
      </c>
      <c r="J3072" s="6">
        <v>2024</v>
      </c>
      <c r="K3072" s="6">
        <v>10</v>
      </c>
      <c r="L3072" s="6">
        <v>4</v>
      </c>
      <c r="M3072" s="6" t="s">
        <v>42</v>
      </c>
    </row>
    <row r="3073" spans="1:13" x14ac:dyDescent="0.2">
      <c r="A3073" s="10">
        <v>45583</v>
      </c>
      <c r="B3073" s="11" t="s">
        <v>47</v>
      </c>
      <c r="C3073" s="12">
        <v>174.48</v>
      </c>
      <c r="D3073" s="12">
        <v>177.4</v>
      </c>
      <c r="E3073" s="12">
        <v>162.47</v>
      </c>
      <c r="F3073" s="12">
        <v>170.63</v>
      </c>
      <c r="G3073" s="13">
        <v>88157387</v>
      </c>
      <c r="H3073" s="14">
        <v>-1.3300179263285699E-2</v>
      </c>
      <c r="I3073" s="14">
        <v>-1.33894187986573E-2</v>
      </c>
      <c r="J3073" s="11">
        <v>2024</v>
      </c>
      <c r="K3073" s="11">
        <v>10</v>
      </c>
      <c r="L3073" s="11">
        <v>4</v>
      </c>
      <c r="M3073" s="11" t="s">
        <v>43</v>
      </c>
    </row>
    <row r="3074" spans="1:13" x14ac:dyDescent="0.2">
      <c r="A3074" s="5">
        <v>45586</v>
      </c>
      <c r="B3074" s="6" t="s">
        <v>47</v>
      </c>
      <c r="C3074" s="7">
        <v>167.85</v>
      </c>
      <c r="D3074" s="7">
        <v>176.77</v>
      </c>
      <c r="E3074" s="7">
        <v>163.94</v>
      </c>
      <c r="F3074" s="7">
        <v>168.81</v>
      </c>
      <c r="G3074" s="8">
        <v>113853514</v>
      </c>
      <c r="H3074" s="9">
        <v>-1.0666354099513499E-2</v>
      </c>
      <c r="I3074" s="9">
        <v>-1.07236474258762E-2</v>
      </c>
      <c r="J3074" s="6">
        <v>2024</v>
      </c>
      <c r="K3074" s="6">
        <v>10</v>
      </c>
      <c r="L3074" s="6">
        <v>4</v>
      </c>
      <c r="M3074" s="6" t="s">
        <v>44</v>
      </c>
    </row>
    <row r="3075" spans="1:13" x14ac:dyDescent="0.2">
      <c r="A3075" s="10">
        <v>45587</v>
      </c>
      <c r="B3075" s="11" t="s">
        <v>47</v>
      </c>
      <c r="C3075" s="12">
        <v>172.98</v>
      </c>
      <c r="D3075" s="12">
        <v>182.67</v>
      </c>
      <c r="E3075" s="12">
        <v>170.06</v>
      </c>
      <c r="F3075" s="12">
        <v>175.74</v>
      </c>
      <c r="G3075" s="13">
        <v>103687678</v>
      </c>
      <c r="H3075" s="14">
        <v>4.1052070374977899E-2</v>
      </c>
      <c r="I3075" s="14">
        <v>4.0231807954399901E-2</v>
      </c>
      <c r="J3075" s="11">
        <v>2024</v>
      </c>
      <c r="K3075" s="11">
        <v>10</v>
      </c>
      <c r="L3075" s="11">
        <v>4</v>
      </c>
      <c r="M3075" s="11" t="s">
        <v>40</v>
      </c>
    </row>
    <row r="3076" spans="1:13" x14ac:dyDescent="0.2">
      <c r="A3076" s="5">
        <v>45588</v>
      </c>
      <c r="B3076" s="6" t="s">
        <v>47</v>
      </c>
      <c r="C3076" s="7">
        <v>178.04</v>
      </c>
      <c r="D3076" s="7">
        <v>186.76</v>
      </c>
      <c r="E3076" s="7">
        <v>181.34</v>
      </c>
      <c r="F3076" s="7">
        <v>184.7</v>
      </c>
      <c r="G3076" s="8">
        <v>180814857</v>
      </c>
      <c r="H3076" s="9">
        <v>5.0984408785706002E-2</v>
      </c>
      <c r="I3076" s="9">
        <v>4.9727257137497101E-2</v>
      </c>
      <c r="J3076" s="6">
        <v>2024</v>
      </c>
      <c r="K3076" s="6">
        <v>10</v>
      </c>
      <c r="L3076" s="6">
        <v>4</v>
      </c>
      <c r="M3076" s="6" t="s">
        <v>41</v>
      </c>
    </row>
    <row r="3077" spans="1:13" x14ac:dyDescent="0.2">
      <c r="A3077" s="10">
        <v>45589</v>
      </c>
      <c r="B3077" s="11" t="s">
        <v>47</v>
      </c>
      <c r="C3077" s="12">
        <v>183.54</v>
      </c>
      <c r="D3077" s="12">
        <v>188.33</v>
      </c>
      <c r="E3077" s="12">
        <v>172.21</v>
      </c>
      <c r="F3077" s="12">
        <v>179.64</v>
      </c>
      <c r="G3077" s="13">
        <v>51523307</v>
      </c>
      <c r="H3077" s="14">
        <v>-2.73957769355711E-2</v>
      </c>
      <c r="I3077" s="14">
        <v>-2.7778038985656901E-2</v>
      </c>
      <c r="J3077" s="11">
        <v>2024</v>
      </c>
      <c r="K3077" s="11">
        <v>10</v>
      </c>
      <c r="L3077" s="11">
        <v>4</v>
      </c>
      <c r="M3077" s="11" t="s">
        <v>42</v>
      </c>
    </row>
    <row r="3078" spans="1:13" x14ac:dyDescent="0.2">
      <c r="A3078" s="5">
        <v>45590</v>
      </c>
      <c r="B3078" s="6" t="s">
        <v>47</v>
      </c>
      <c r="C3078" s="7">
        <v>177.37</v>
      </c>
      <c r="D3078" s="7">
        <v>178.94</v>
      </c>
      <c r="E3078" s="7">
        <v>168.06</v>
      </c>
      <c r="F3078" s="7">
        <v>174.71</v>
      </c>
      <c r="G3078" s="8">
        <v>115119702</v>
      </c>
      <c r="H3078" s="9">
        <v>-2.7443776441772299E-2</v>
      </c>
      <c r="I3078" s="9">
        <v>-2.7827391733184E-2</v>
      </c>
      <c r="J3078" s="6">
        <v>2024</v>
      </c>
      <c r="K3078" s="6">
        <v>10</v>
      </c>
      <c r="L3078" s="6">
        <v>4</v>
      </c>
      <c r="M3078" s="6" t="s">
        <v>43</v>
      </c>
    </row>
    <row r="3079" spans="1:13" x14ac:dyDescent="0.2">
      <c r="A3079" s="10">
        <v>45593</v>
      </c>
      <c r="B3079" s="11" t="s">
        <v>47</v>
      </c>
      <c r="C3079" s="12">
        <v>175.8</v>
      </c>
      <c r="D3079" s="12">
        <v>184.64</v>
      </c>
      <c r="E3079" s="12">
        <v>174.01</v>
      </c>
      <c r="F3079" s="12">
        <v>177.37</v>
      </c>
      <c r="G3079" s="13">
        <v>100192792</v>
      </c>
      <c r="H3079" s="14">
        <v>1.5225230381775401E-2</v>
      </c>
      <c r="I3079" s="14">
        <v>1.5110489731141799E-2</v>
      </c>
      <c r="J3079" s="11">
        <v>2024</v>
      </c>
      <c r="K3079" s="11">
        <v>10</v>
      </c>
      <c r="L3079" s="11">
        <v>4</v>
      </c>
      <c r="M3079" s="11" t="s">
        <v>44</v>
      </c>
    </row>
    <row r="3080" spans="1:13" x14ac:dyDescent="0.2">
      <c r="A3080" s="5">
        <v>45594</v>
      </c>
      <c r="B3080" s="6" t="s">
        <v>47</v>
      </c>
      <c r="C3080" s="7">
        <v>176.76</v>
      </c>
      <c r="D3080" s="7">
        <v>193.16</v>
      </c>
      <c r="E3080" s="7">
        <v>186.24</v>
      </c>
      <c r="F3080" s="7">
        <v>188.73</v>
      </c>
      <c r="G3080" s="8">
        <v>127723949</v>
      </c>
      <c r="H3080" s="9">
        <v>6.4046907594294405E-2</v>
      </c>
      <c r="I3080" s="9">
        <v>6.2079476032552899E-2</v>
      </c>
      <c r="J3080" s="6">
        <v>2024</v>
      </c>
      <c r="K3080" s="6">
        <v>10</v>
      </c>
      <c r="L3080" s="6">
        <v>4</v>
      </c>
      <c r="M3080" s="6" t="s">
        <v>40</v>
      </c>
    </row>
    <row r="3081" spans="1:13" x14ac:dyDescent="0.2">
      <c r="A3081" s="10">
        <v>45595</v>
      </c>
      <c r="B3081" s="11" t="s">
        <v>47</v>
      </c>
      <c r="C3081" s="12">
        <v>189.5</v>
      </c>
      <c r="D3081" s="12">
        <v>207.73</v>
      </c>
      <c r="E3081" s="12">
        <v>189.83</v>
      </c>
      <c r="F3081" s="12">
        <v>197.71</v>
      </c>
      <c r="G3081" s="13">
        <v>123978696</v>
      </c>
      <c r="H3081" s="14">
        <v>4.7581200657023301E-2</v>
      </c>
      <c r="I3081" s="14">
        <v>4.6483888336741198E-2</v>
      </c>
      <c r="J3081" s="11">
        <v>2024</v>
      </c>
      <c r="K3081" s="11">
        <v>10</v>
      </c>
      <c r="L3081" s="11">
        <v>4</v>
      </c>
      <c r="M3081" s="11" t="s">
        <v>41</v>
      </c>
    </row>
    <row r="3082" spans="1:13" x14ac:dyDescent="0.2">
      <c r="A3082" s="5">
        <v>45596</v>
      </c>
      <c r="B3082" s="6" t="s">
        <v>47</v>
      </c>
      <c r="C3082" s="7">
        <v>199.52</v>
      </c>
      <c r="D3082" s="7">
        <v>191.58</v>
      </c>
      <c r="E3082" s="7">
        <v>184.04</v>
      </c>
      <c r="F3082" s="7">
        <v>187.75</v>
      </c>
      <c r="G3082" s="8">
        <v>95170751</v>
      </c>
      <c r="H3082" s="9">
        <v>-5.0376814526326398E-2</v>
      </c>
      <c r="I3082" s="9">
        <v>-5.1690019942544997E-2</v>
      </c>
      <c r="J3082" s="6">
        <v>2024</v>
      </c>
      <c r="K3082" s="6">
        <v>10</v>
      </c>
      <c r="L3082" s="6">
        <v>4</v>
      </c>
      <c r="M3082" s="6" t="s">
        <v>42</v>
      </c>
    </row>
    <row r="3083" spans="1:13" x14ac:dyDescent="0.2">
      <c r="A3083" s="10">
        <v>45597</v>
      </c>
      <c r="B3083" s="11" t="s">
        <v>47</v>
      </c>
      <c r="C3083" s="12">
        <v>186.44</v>
      </c>
      <c r="D3083" s="12">
        <v>189.29</v>
      </c>
      <c r="E3083" s="12">
        <v>181.04</v>
      </c>
      <c r="F3083" s="12">
        <v>185.65</v>
      </c>
      <c r="G3083" s="13">
        <v>105316022</v>
      </c>
      <c r="H3083" s="14">
        <v>-1.11850865512649E-2</v>
      </c>
      <c r="I3083" s="14">
        <v>-1.1248110021154899E-2</v>
      </c>
      <c r="J3083" s="11">
        <v>2024</v>
      </c>
      <c r="K3083" s="11">
        <v>11</v>
      </c>
      <c r="L3083" s="11">
        <v>4</v>
      </c>
      <c r="M3083" s="11" t="s">
        <v>43</v>
      </c>
    </row>
    <row r="3084" spans="1:13" x14ac:dyDescent="0.2">
      <c r="A3084" s="5">
        <v>45600</v>
      </c>
      <c r="B3084" s="6" t="s">
        <v>47</v>
      </c>
      <c r="C3084" s="7">
        <v>183.1</v>
      </c>
      <c r="D3084" s="7">
        <v>183.82</v>
      </c>
      <c r="E3084" s="7">
        <v>175.75</v>
      </c>
      <c r="F3084" s="7">
        <v>178.63</v>
      </c>
      <c r="G3084" s="8">
        <v>79993823</v>
      </c>
      <c r="H3084" s="9">
        <v>-3.7813089146242998E-2</v>
      </c>
      <c r="I3084" s="9">
        <v>-3.8546553162296E-2</v>
      </c>
      <c r="J3084" s="6">
        <v>2024</v>
      </c>
      <c r="K3084" s="6">
        <v>11</v>
      </c>
      <c r="L3084" s="6">
        <v>4</v>
      </c>
      <c r="M3084" s="6" t="s">
        <v>44</v>
      </c>
    </row>
    <row r="3085" spans="1:13" x14ac:dyDescent="0.2">
      <c r="A3085" s="10">
        <v>45601</v>
      </c>
      <c r="B3085" s="11" t="s">
        <v>47</v>
      </c>
      <c r="C3085" s="12">
        <v>179.48</v>
      </c>
      <c r="D3085" s="12">
        <v>179.84</v>
      </c>
      <c r="E3085" s="12">
        <v>174.6</v>
      </c>
      <c r="F3085" s="12">
        <v>176.61</v>
      </c>
      <c r="G3085" s="13">
        <v>120214083</v>
      </c>
      <c r="H3085" s="14">
        <v>-1.1308290880591E-2</v>
      </c>
      <c r="I3085" s="14">
        <v>-1.13727157525133E-2</v>
      </c>
      <c r="J3085" s="11">
        <v>2024</v>
      </c>
      <c r="K3085" s="11">
        <v>11</v>
      </c>
      <c r="L3085" s="11">
        <v>4</v>
      </c>
      <c r="M3085" s="11" t="s">
        <v>40</v>
      </c>
    </row>
    <row r="3086" spans="1:13" x14ac:dyDescent="0.2">
      <c r="A3086" s="5">
        <v>45602</v>
      </c>
      <c r="B3086" s="6" t="s">
        <v>47</v>
      </c>
      <c r="C3086" s="7">
        <v>175.45</v>
      </c>
      <c r="D3086" s="7">
        <v>195.83</v>
      </c>
      <c r="E3086" s="7">
        <v>181.97</v>
      </c>
      <c r="F3086" s="7">
        <v>188.51</v>
      </c>
      <c r="G3086" s="8">
        <v>56912065</v>
      </c>
      <c r="H3086" s="9">
        <v>6.7380103051922102E-2</v>
      </c>
      <c r="I3086" s="9">
        <v>6.5207144170540896E-2</v>
      </c>
      <c r="J3086" s="6">
        <v>2024</v>
      </c>
      <c r="K3086" s="6">
        <v>11</v>
      </c>
      <c r="L3086" s="6">
        <v>4</v>
      </c>
      <c r="M3086" s="6" t="s">
        <v>41</v>
      </c>
    </row>
    <row r="3087" spans="1:13" x14ac:dyDescent="0.2">
      <c r="A3087" s="10">
        <v>45603</v>
      </c>
      <c r="B3087" s="11" t="s">
        <v>47</v>
      </c>
      <c r="C3087" s="12">
        <v>188.85</v>
      </c>
      <c r="D3087" s="12">
        <v>179.65</v>
      </c>
      <c r="E3087" s="12">
        <v>175.11</v>
      </c>
      <c r="F3087" s="12">
        <v>177.77</v>
      </c>
      <c r="G3087" s="13">
        <v>126244198</v>
      </c>
      <c r="H3087" s="14">
        <v>-5.6973104875072698E-2</v>
      </c>
      <c r="I3087" s="14">
        <v>-5.8660475944226603E-2</v>
      </c>
      <c r="J3087" s="11">
        <v>2024</v>
      </c>
      <c r="K3087" s="11">
        <v>11</v>
      </c>
      <c r="L3087" s="11">
        <v>4</v>
      </c>
      <c r="M3087" s="11" t="s">
        <v>42</v>
      </c>
    </row>
    <row r="3088" spans="1:13" x14ac:dyDescent="0.2">
      <c r="A3088" s="5">
        <v>45604</v>
      </c>
      <c r="B3088" s="6" t="s">
        <v>47</v>
      </c>
      <c r="C3088" s="7">
        <v>174.84</v>
      </c>
      <c r="D3088" s="7">
        <v>170.2</v>
      </c>
      <c r="E3088" s="7">
        <v>163.01</v>
      </c>
      <c r="F3088" s="7">
        <v>166.29</v>
      </c>
      <c r="G3088" s="8">
        <v>99307207</v>
      </c>
      <c r="H3088" s="9">
        <v>-6.4577825279856102E-2</v>
      </c>
      <c r="I3088" s="9">
        <v>-6.6757327834771105E-2</v>
      </c>
      <c r="J3088" s="6">
        <v>2024</v>
      </c>
      <c r="K3088" s="6">
        <v>11</v>
      </c>
      <c r="L3088" s="6">
        <v>4</v>
      </c>
      <c r="M3088" s="6" t="s">
        <v>43</v>
      </c>
    </row>
    <row r="3089" spans="1:13" x14ac:dyDescent="0.2">
      <c r="A3089" s="10">
        <v>45607</v>
      </c>
      <c r="B3089" s="11" t="s">
        <v>47</v>
      </c>
      <c r="C3089" s="12">
        <v>165.78</v>
      </c>
      <c r="D3089" s="12">
        <v>165.71</v>
      </c>
      <c r="E3089" s="12">
        <v>156.97</v>
      </c>
      <c r="F3089" s="12">
        <v>160.68</v>
      </c>
      <c r="G3089" s="13">
        <v>86405521</v>
      </c>
      <c r="H3089" s="14">
        <v>-3.3736243911239298E-2</v>
      </c>
      <c r="I3089" s="14">
        <v>-3.4318442608741402E-2</v>
      </c>
      <c r="J3089" s="11">
        <v>2024</v>
      </c>
      <c r="K3089" s="11">
        <v>11</v>
      </c>
      <c r="L3089" s="11">
        <v>4</v>
      </c>
      <c r="M3089" s="11" t="s">
        <v>44</v>
      </c>
    </row>
    <row r="3090" spans="1:13" x14ac:dyDescent="0.2">
      <c r="A3090" s="5">
        <v>45608</v>
      </c>
      <c r="B3090" s="6" t="s">
        <v>47</v>
      </c>
      <c r="C3090" s="7">
        <v>162.09</v>
      </c>
      <c r="D3090" s="7">
        <v>165.86</v>
      </c>
      <c r="E3090" s="7">
        <v>159.75</v>
      </c>
      <c r="F3090" s="7">
        <v>162.51</v>
      </c>
      <c r="G3090" s="8">
        <v>93261765</v>
      </c>
      <c r="H3090" s="9">
        <v>1.1389096340552501E-2</v>
      </c>
      <c r="I3090" s="9">
        <v>1.1324728846835601E-2</v>
      </c>
      <c r="J3090" s="6">
        <v>2024</v>
      </c>
      <c r="K3090" s="6">
        <v>11</v>
      </c>
      <c r="L3090" s="6">
        <v>4</v>
      </c>
      <c r="M3090" s="6" t="s">
        <v>40</v>
      </c>
    </row>
    <row r="3091" spans="1:13" x14ac:dyDescent="0.2">
      <c r="A3091" s="10">
        <v>45609</v>
      </c>
      <c r="B3091" s="11" t="s">
        <v>47</v>
      </c>
      <c r="C3091" s="12">
        <v>163.71</v>
      </c>
      <c r="D3091" s="12">
        <v>172.27</v>
      </c>
      <c r="E3091" s="12">
        <v>163.06</v>
      </c>
      <c r="F3091" s="12">
        <v>166.62</v>
      </c>
      <c r="G3091" s="13">
        <v>95336364</v>
      </c>
      <c r="H3091" s="14">
        <v>2.52907513383793E-2</v>
      </c>
      <c r="I3091" s="14">
        <v>2.4976232208846101E-2</v>
      </c>
      <c r="J3091" s="11">
        <v>2024</v>
      </c>
      <c r="K3091" s="11">
        <v>11</v>
      </c>
      <c r="L3091" s="11">
        <v>4</v>
      </c>
      <c r="M3091" s="11" t="s">
        <v>41</v>
      </c>
    </row>
    <row r="3092" spans="1:13" x14ac:dyDescent="0.2">
      <c r="A3092" s="5">
        <v>45610</v>
      </c>
      <c r="B3092" s="6" t="s">
        <v>47</v>
      </c>
      <c r="C3092" s="7">
        <v>165</v>
      </c>
      <c r="D3092" s="7">
        <v>172.79</v>
      </c>
      <c r="E3092" s="7">
        <v>166.91</v>
      </c>
      <c r="F3092" s="7">
        <v>169.55</v>
      </c>
      <c r="G3092" s="8">
        <v>147578658</v>
      </c>
      <c r="H3092" s="9">
        <v>1.7584923778658001E-2</v>
      </c>
      <c r="I3092" s="9">
        <v>1.74320980248844E-2</v>
      </c>
      <c r="J3092" s="6">
        <v>2024</v>
      </c>
      <c r="K3092" s="6">
        <v>11</v>
      </c>
      <c r="L3092" s="6">
        <v>4</v>
      </c>
      <c r="M3092" s="6" t="s">
        <v>42</v>
      </c>
    </row>
    <row r="3093" spans="1:13" x14ac:dyDescent="0.2">
      <c r="A3093" s="10">
        <v>45611</v>
      </c>
      <c r="B3093" s="11" t="s">
        <v>47</v>
      </c>
      <c r="C3093" s="12">
        <v>167.12</v>
      </c>
      <c r="D3093" s="12">
        <v>185.66</v>
      </c>
      <c r="E3093" s="12">
        <v>173.33</v>
      </c>
      <c r="F3093" s="12">
        <v>177.83</v>
      </c>
      <c r="G3093" s="13">
        <v>263807134</v>
      </c>
      <c r="H3093" s="14">
        <v>4.8835151872604003E-2</v>
      </c>
      <c r="I3093" s="14">
        <v>4.7680169183921602E-2</v>
      </c>
      <c r="J3093" s="11">
        <v>2024</v>
      </c>
      <c r="K3093" s="11">
        <v>11</v>
      </c>
      <c r="L3093" s="11">
        <v>4</v>
      </c>
      <c r="M3093" s="11" t="s">
        <v>43</v>
      </c>
    </row>
    <row r="3094" spans="1:13" x14ac:dyDescent="0.2">
      <c r="A3094" s="5">
        <v>45614</v>
      </c>
      <c r="B3094" s="6" t="s">
        <v>47</v>
      </c>
      <c r="C3094" s="7">
        <v>177.87</v>
      </c>
      <c r="D3094" s="7">
        <v>172.82</v>
      </c>
      <c r="E3094" s="7">
        <v>158.07</v>
      </c>
      <c r="F3094" s="7">
        <v>165.38</v>
      </c>
      <c r="G3094" s="8">
        <v>144189936</v>
      </c>
      <c r="H3094" s="9">
        <v>-7.00106843614689E-2</v>
      </c>
      <c r="I3094" s="9">
        <v>-7.2582181461548698E-2</v>
      </c>
      <c r="J3094" s="6">
        <v>2024</v>
      </c>
      <c r="K3094" s="6">
        <v>11</v>
      </c>
      <c r="L3094" s="6">
        <v>4</v>
      </c>
      <c r="M3094" s="6" t="s">
        <v>44</v>
      </c>
    </row>
    <row r="3095" spans="1:13" x14ac:dyDescent="0.2">
      <c r="A3095" s="10">
        <v>45615</v>
      </c>
      <c r="B3095" s="11" t="s">
        <v>47</v>
      </c>
      <c r="C3095" s="12">
        <v>166.52</v>
      </c>
      <c r="D3095" s="12">
        <v>175.65</v>
      </c>
      <c r="E3095" s="12">
        <v>170.38</v>
      </c>
      <c r="F3095" s="12">
        <v>173.55</v>
      </c>
      <c r="G3095" s="13">
        <v>84400426</v>
      </c>
      <c r="H3095" s="14">
        <v>4.9401378643125098E-2</v>
      </c>
      <c r="I3095" s="14">
        <v>4.8219886013774797E-2</v>
      </c>
      <c r="J3095" s="11">
        <v>2024</v>
      </c>
      <c r="K3095" s="11">
        <v>11</v>
      </c>
      <c r="L3095" s="11">
        <v>4</v>
      </c>
      <c r="M3095" s="11" t="s">
        <v>40</v>
      </c>
    </row>
    <row r="3096" spans="1:13" x14ac:dyDescent="0.2">
      <c r="A3096" s="5">
        <v>45616</v>
      </c>
      <c r="B3096" s="6" t="s">
        <v>47</v>
      </c>
      <c r="C3096" s="7">
        <v>174.41</v>
      </c>
      <c r="D3096" s="7">
        <v>176.57</v>
      </c>
      <c r="E3096" s="7">
        <v>163.84</v>
      </c>
      <c r="F3096" s="7">
        <v>171.27</v>
      </c>
      <c r="G3096" s="8">
        <v>120796188</v>
      </c>
      <c r="H3096" s="9">
        <v>-1.31374243733793E-2</v>
      </c>
      <c r="I3096" s="9">
        <v>-1.32244836635177E-2</v>
      </c>
      <c r="J3096" s="6">
        <v>2024</v>
      </c>
      <c r="K3096" s="6">
        <v>11</v>
      </c>
      <c r="L3096" s="6">
        <v>4</v>
      </c>
      <c r="M3096" s="6" t="s">
        <v>41</v>
      </c>
    </row>
    <row r="3097" spans="1:13" x14ac:dyDescent="0.2">
      <c r="A3097" s="10">
        <v>45617</v>
      </c>
      <c r="B3097" s="11" t="s">
        <v>47</v>
      </c>
      <c r="C3097" s="12">
        <v>170.19</v>
      </c>
      <c r="D3097" s="12">
        <v>180.34</v>
      </c>
      <c r="E3097" s="12">
        <v>170.22</v>
      </c>
      <c r="F3097" s="12">
        <v>176.4</v>
      </c>
      <c r="G3097" s="13">
        <v>122384647</v>
      </c>
      <c r="H3097" s="14">
        <v>2.9952706253284202E-2</v>
      </c>
      <c r="I3097" s="14">
        <v>2.9512884928413401E-2</v>
      </c>
      <c r="J3097" s="11">
        <v>2024</v>
      </c>
      <c r="K3097" s="11">
        <v>11</v>
      </c>
      <c r="L3097" s="11">
        <v>4</v>
      </c>
      <c r="M3097" s="11" t="s">
        <v>42</v>
      </c>
    </row>
    <row r="3098" spans="1:13" x14ac:dyDescent="0.2">
      <c r="A3098" s="5">
        <v>45618</v>
      </c>
      <c r="B3098" s="6" t="s">
        <v>47</v>
      </c>
      <c r="C3098" s="7">
        <v>177.04</v>
      </c>
      <c r="D3098" s="7">
        <v>170.51</v>
      </c>
      <c r="E3098" s="7">
        <v>163.38999999999999</v>
      </c>
      <c r="F3098" s="7">
        <v>167.02</v>
      </c>
      <c r="G3098" s="8">
        <v>75763903</v>
      </c>
      <c r="H3098" s="9">
        <v>-5.3174603174603097E-2</v>
      </c>
      <c r="I3098" s="9">
        <v>-5.4640577847607397E-2</v>
      </c>
      <c r="J3098" s="6">
        <v>2024</v>
      </c>
      <c r="K3098" s="6">
        <v>11</v>
      </c>
      <c r="L3098" s="6">
        <v>4</v>
      </c>
      <c r="M3098" s="6" t="s">
        <v>43</v>
      </c>
    </row>
    <row r="3099" spans="1:13" x14ac:dyDescent="0.2">
      <c r="A3099" s="10">
        <v>45621</v>
      </c>
      <c r="B3099" s="11" t="s">
        <v>47</v>
      </c>
      <c r="C3099" s="12">
        <v>170.1</v>
      </c>
      <c r="D3099" s="12">
        <v>170.22</v>
      </c>
      <c r="E3099" s="12">
        <v>163.65</v>
      </c>
      <c r="F3099" s="12">
        <v>166.98</v>
      </c>
      <c r="G3099" s="13">
        <v>68506620</v>
      </c>
      <c r="H3099" s="14">
        <v>-2.394922763742E-4</v>
      </c>
      <c r="I3099" s="14">
        <v>-2.3952095922900001E-4</v>
      </c>
      <c r="J3099" s="11">
        <v>2024</v>
      </c>
      <c r="K3099" s="11">
        <v>11</v>
      </c>
      <c r="L3099" s="11">
        <v>4</v>
      </c>
      <c r="M3099" s="11" t="s">
        <v>44</v>
      </c>
    </row>
    <row r="3100" spans="1:13" x14ac:dyDescent="0.2">
      <c r="A3100" s="5">
        <v>45622</v>
      </c>
      <c r="B3100" s="6" t="s">
        <v>47</v>
      </c>
      <c r="C3100" s="7">
        <v>167.4</v>
      </c>
      <c r="D3100" s="7">
        <v>172.23</v>
      </c>
      <c r="E3100" s="7">
        <v>164.85</v>
      </c>
      <c r="F3100" s="7">
        <v>168.53</v>
      </c>
      <c r="G3100" s="8">
        <v>98119478</v>
      </c>
      <c r="H3100" s="9">
        <v>9.2825488082405993E-3</v>
      </c>
      <c r="I3100" s="9">
        <v>9.2397307220742995E-3</v>
      </c>
      <c r="J3100" s="6">
        <v>2024</v>
      </c>
      <c r="K3100" s="6">
        <v>11</v>
      </c>
      <c r="L3100" s="6">
        <v>4</v>
      </c>
      <c r="M3100" s="6" t="s">
        <v>40</v>
      </c>
    </row>
    <row r="3101" spans="1:13" x14ac:dyDescent="0.2">
      <c r="A3101" s="10">
        <v>45623</v>
      </c>
      <c r="B3101" s="11" t="s">
        <v>47</v>
      </c>
      <c r="C3101" s="12">
        <v>165.15</v>
      </c>
      <c r="D3101" s="12">
        <v>180.69</v>
      </c>
      <c r="E3101" s="12">
        <v>170.71</v>
      </c>
      <c r="F3101" s="12">
        <v>176.62</v>
      </c>
      <c r="G3101" s="13">
        <v>127419203</v>
      </c>
      <c r="H3101" s="14">
        <v>4.8003322850530897E-2</v>
      </c>
      <c r="I3101" s="14">
        <v>4.6886756552727497E-2</v>
      </c>
      <c r="J3101" s="11">
        <v>2024</v>
      </c>
      <c r="K3101" s="11">
        <v>11</v>
      </c>
      <c r="L3101" s="11">
        <v>4</v>
      </c>
      <c r="M3101" s="11" t="s">
        <v>41</v>
      </c>
    </row>
    <row r="3102" spans="1:13" x14ac:dyDescent="0.2">
      <c r="A3102" s="5">
        <v>45624</v>
      </c>
      <c r="B3102" s="6" t="s">
        <v>47</v>
      </c>
      <c r="C3102" s="7">
        <v>177.06</v>
      </c>
      <c r="D3102" s="7">
        <v>168.47</v>
      </c>
      <c r="E3102" s="7">
        <v>163.59</v>
      </c>
      <c r="F3102" s="7">
        <v>165.44</v>
      </c>
      <c r="G3102" s="8">
        <v>61659524</v>
      </c>
      <c r="H3102" s="9">
        <v>-6.3299739553844395E-2</v>
      </c>
      <c r="I3102" s="9">
        <v>-6.5391940720591901E-2</v>
      </c>
      <c r="J3102" s="6">
        <v>2024</v>
      </c>
      <c r="K3102" s="6">
        <v>11</v>
      </c>
      <c r="L3102" s="6">
        <v>4</v>
      </c>
      <c r="M3102" s="6" t="s">
        <v>42</v>
      </c>
    </row>
    <row r="3103" spans="1:13" x14ac:dyDescent="0.2">
      <c r="A3103" s="10">
        <v>45625</v>
      </c>
      <c r="B3103" s="11" t="s">
        <v>47</v>
      </c>
      <c r="C3103" s="12">
        <v>169.6</v>
      </c>
      <c r="D3103" s="12">
        <v>167.93</v>
      </c>
      <c r="E3103" s="12">
        <v>162.36000000000001</v>
      </c>
      <c r="F3103" s="12">
        <v>165.58</v>
      </c>
      <c r="G3103" s="13">
        <v>80551829</v>
      </c>
      <c r="H3103" s="14">
        <v>8.4622823984529996E-4</v>
      </c>
      <c r="I3103" s="14">
        <v>8.458703905956E-4</v>
      </c>
      <c r="J3103" s="11">
        <v>2024</v>
      </c>
      <c r="K3103" s="11">
        <v>11</v>
      </c>
      <c r="L3103" s="11">
        <v>4</v>
      </c>
      <c r="M3103" s="11" t="s">
        <v>43</v>
      </c>
    </row>
    <row r="3104" spans="1:13" x14ac:dyDescent="0.2">
      <c r="A3104" s="5">
        <v>45628</v>
      </c>
      <c r="B3104" s="6" t="s">
        <v>47</v>
      </c>
      <c r="C3104" s="7">
        <v>162.96</v>
      </c>
      <c r="D3104" s="7">
        <v>163.07</v>
      </c>
      <c r="E3104" s="7">
        <v>153.43</v>
      </c>
      <c r="F3104" s="7">
        <v>158.31</v>
      </c>
      <c r="G3104" s="8">
        <v>118743499</v>
      </c>
      <c r="H3104" s="9">
        <v>-4.3906268873052302E-2</v>
      </c>
      <c r="I3104" s="9">
        <v>-4.4899325624973702E-2</v>
      </c>
      <c r="J3104" s="6">
        <v>2024</v>
      </c>
      <c r="K3104" s="6">
        <v>12</v>
      </c>
      <c r="L3104" s="6">
        <v>4</v>
      </c>
      <c r="M3104" s="6" t="s">
        <v>44</v>
      </c>
    </row>
    <row r="3105" spans="1:13" x14ac:dyDescent="0.2">
      <c r="A3105" s="10">
        <v>45629</v>
      </c>
      <c r="B3105" s="11" t="s">
        <v>47</v>
      </c>
      <c r="C3105" s="12">
        <v>158.37</v>
      </c>
      <c r="D3105" s="12">
        <v>162.94999999999999</v>
      </c>
      <c r="E3105" s="12">
        <v>159.85</v>
      </c>
      <c r="F3105" s="12">
        <v>161.55000000000001</v>
      </c>
      <c r="G3105" s="13">
        <v>101259575</v>
      </c>
      <c r="H3105" s="14">
        <v>2.0466173962478702E-2</v>
      </c>
      <c r="I3105" s="14">
        <v>2.0259556184821101E-2</v>
      </c>
      <c r="J3105" s="11">
        <v>2024</v>
      </c>
      <c r="K3105" s="11">
        <v>12</v>
      </c>
      <c r="L3105" s="11">
        <v>4</v>
      </c>
      <c r="M3105" s="11" t="s">
        <v>40</v>
      </c>
    </row>
    <row r="3106" spans="1:13" x14ac:dyDescent="0.2">
      <c r="A3106" s="5">
        <v>45630</v>
      </c>
      <c r="B3106" s="6" t="s">
        <v>47</v>
      </c>
      <c r="C3106" s="7">
        <v>161.1</v>
      </c>
      <c r="D3106" s="7">
        <v>172.01</v>
      </c>
      <c r="E3106" s="7">
        <v>161.15</v>
      </c>
      <c r="F3106" s="7">
        <v>166.7</v>
      </c>
      <c r="G3106" s="8">
        <v>152941007</v>
      </c>
      <c r="H3106" s="9">
        <v>3.1878675332714199E-2</v>
      </c>
      <c r="I3106" s="9">
        <v>3.1381097486240898E-2</v>
      </c>
      <c r="J3106" s="6">
        <v>2024</v>
      </c>
      <c r="K3106" s="6">
        <v>12</v>
      </c>
      <c r="L3106" s="6">
        <v>4</v>
      </c>
      <c r="M3106" s="6" t="s">
        <v>41</v>
      </c>
    </row>
    <row r="3107" spans="1:13" x14ac:dyDescent="0.2">
      <c r="A3107" s="10">
        <v>45631</v>
      </c>
      <c r="B3107" s="11" t="s">
        <v>47</v>
      </c>
      <c r="C3107" s="12">
        <v>166.9</v>
      </c>
      <c r="D3107" s="12">
        <v>178.59</v>
      </c>
      <c r="E3107" s="12">
        <v>172.5</v>
      </c>
      <c r="F3107" s="12">
        <v>175.64</v>
      </c>
      <c r="G3107" s="13">
        <v>65480995</v>
      </c>
      <c r="H3107" s="14">
        <v>5.3629274145170901E-2</v>
      </c>
      <c r="I3107" s="14">
        <v>5.2240655936768299E-2</v>
      </c>
      <c r="J3107" s="11">
        <v>2024</v>
      </c>
      <c r="K3107" s="11">
        <v>12</v>
      </c>
      <c r="L3107" s="11">
        <v>4</v>
      </c>
      <c r="M3107" s="11" t="s">
        <v>42</v>
      </c>
    </row>
    <row r="3108" spans="1:13" x14ac:dyDescent="0.2">
      <c r="A3108" s="5">
        <v>45632</v>
      </c>
      <c r="B3108" s="6" t="s">
        <v>47</v>
      </c>
      <c r="C3108" s="7">
        <v>176.06</v>
      </c>
      <c r="D3108" s="7">
        <v>177.18</v>
      </c>
      <c r="E3108" s="7">
        <v>165.36</v>
      </c>
      <c r="F3108" s="7">
        <v>171.76</v>
      </c>
      <c r="G3108" s="8">
        <v>202516155</v>
      </c>
      <c r="H3108" s="9">
        <v>-2.2090639945342699E-2</v>
      </c>
      <c r="I3108" s="9">
        <v>-2.2338292122991099E-2</v>
      </c>
      <c r="J3108" s="6">
        <v>2024</v>
      </c>
      <c r="K3108" s="6">
        <v>12</v>
      </c>
      <c r="L3108" s="6">
        <v>4</v>
      </c>
      <c r="M3108" s="6" t="s">
        <v>43</v>
      </c>
    </row>
    <row r="3109" spans="1:13" x14ac:dyDescent="0.2">
      <c r="A3109" s="10">
        <v>45635</v>
      </c>
      <c r="B3109" s="11" t="s">
        <v>47</v>
      </c>
      <c r="C3109" s="12">
        <v>174.17</v>
      </c>
      <c r="D3109" s="12">
        <v>181.92</v>
      </c>
      <c r="E3109" s="12">
        <v>171.69</v>
      </c>
      <c r="F3109" s="12">
        <v>178.33</v>
      </c>
      <c r="G3109" s="13">
        <v>63040189</v>
      </c>
      <c r="H3109" s="14">
        <v>3.8251047973917297E-2</v>
      </c>
      <c r="I3109" s="14">
        <v>3.7537612893896503E-2</v>
      </c>
      <c r="J3109" s="11">
        <v>2024</v>
      </c>
      <c r="K3109" s="11">
        <v>12</v>
      </c>
      <c r="L3109" s="11">
        <v>4</v>
      </c>
      <c r="M3109" s="11" t="s">
        <v>44</v>
      </c>
    </row>
    <row r="3110" spans="1:13" x14ac:dyDescent="0.2">
      <c r="A3110" s="5">
        <v>45636</v>
      </c>
      <c r="B3110" s="6" t="s">
        <v>47</v>
      </c>
      <c r="C3110" s="7">
        <v>178.52</v>
      </c>
      <c r="D3110" s="7">
        <v>194.29</v>
      </c>
      <c r="E3110" s="7">
        <v>185.56</v>
      </c>
      <c r="F3110" s="7">
        <v>188.47</v>
      </c>
      <c r="G3110" s="8">
        <v>54403096</v>
      </c>
      <c r="H3110" s="9">
        <v>5.6860875904222397E-2</v>
      </c>
      <c r="I3110" s="9">
        <v>5.5303076564114401E-2</v>
      </c>
      <c r="J3110" s="6">
        <v>2024</v>
      </c>
      <c r="K3110" s="6">
        <v>12</v>
      </c>
      <c r="L3110" s="6">
        <v>4</v>
      </c>
      <c r="M3110" s="6" t="s">
        <v>40</v>
      </c>
    </row>
    <row r="3111" spans="1:13" x14ac:dyDescent="0.2">
      <c r="A3111" s="10">
        <v>45637</v>
      </c>
      <c r="B3111" s="11" t="s">
        <v>47</v>
      </c>
      <c r="C3111" s="12">
        <v>191.42</v>
      </c>
      <c r="D3111" s="12">
        <v>179.49</v>
      </c>
      <c r="E3111" s="12">
        <v>173.86</v>
      </c>
      <c r="F3111" s="12">
        <v>176.13</v>
      </c>
      <c r="G3111" s="13">
        <v>98248143</v>
      </c>
      <c r="H3111" s="14">
        <v>-6.5474611343980402E-2</v>
      </c>
      <c r="I3111" s="14">
        <v>-6.7716484284332107E-2</v>
      </c>
      <c r="J3111" s="11">
        <v>2024</v>
      </c>
      <c r="K3111" s="11">
        <v>12</v>
      </c>
      <c r="L3111" s="11">
        <v>4</v>
      </c>
      <c r="M3111" s="11" t="s">
        <v>41</v>
      </c>
    </row>
    <row r="3112" spans="1:13" x14ac:dyDescent="0.2">
      <c r="A3112" s="5">
        <v>45638</v>
      </c>
      <c r="B3112" s="6" t="s">
        <v>47</v>
      </c>
      <c r="C3112" s="7">
        <v>175.87</v>
      </c>
      <c r="D3112" s="7">
        <v>185.4</v>
      </c>
      <c r="E3112" s="7">
        <v>176.65</v>
      </c>
      <c r="F3112" s="7">
        <v>180.52</v>
      </c>
      <c r="G3112" s="8">
        <v>71153001</v>
      </c>
      <c r="H3112" s="9">
        <v>2.4924771475614602E-2</v>
      </c>
      <c r="I3112" s="9">
        <v>2.4619216214596201E-2</v>
      </c>
      <c r="J3112" s="6">
        <v>2024</v>
      </c>
      <c r="K3112" s="6">
        <v>12</v>
      </c>
      <c r="L3112" s="6">
        <v>4</v>
      </c>
      <c r="M3112" s="6" t="s">
        <v>42</v>
      </c>
    </row>
    <row r="3113" spans="1:13" x14ac:dyDescent="0.2">
      <c r="A3113" s="10">
        <v>45639</v>
      </c>
      <c r="B3113" s="11" t="s">
        <v>47</v>
      </c>
      <c r="C3113" s="12">
        <v>179.74</v>
      </c>
      <c r="D3113" s="12">
        <v>195.29</v>
      </c>
      <c r="E3113" s="12">
        <v>179.29</v>
      </c>
      <c r="F3113" s="12">
        <v>187.66</v>
      </c>
      <c r="G3113" s="13">
        <v>98844062</v>
      </c>
      <c r="H3113" s="14">
        <v>3.95524041657433E-2</v>
      </c>
      <c r="I3113" s="14">
        <v>3.8790239903103103E-2</v>
      </c>
      <c r="J3113" s="11">
        <v>2024</v>
      </c>
      <c r="K3113" s="11">
        <v>12</v>
      </c>
      <c r="L3113" s="11">
        <v>4</v>
      </c>
      <c r="M3113" s="11" t="s">
        <v>43</v>
      </c>
    </row>
    <row r="3114" spans="1:13" x14ac:dyDescent="0.2">
      <c r="A3114" s="5">
        <v>45642</v>
      </c>
      <c r="B3114" s="6" t="s">
        <v>47</v>
      </c>
      <c r="C3114" s="7">
        <v>186.12</v>
      </c>
      <c r="D3114" s="7">
        <v>191.58</v>
      </c>
      <c r="E3114" s="7">
        <v>180.48</v>
      </c>
      <c r="F3114" s="7">
        <v>185.6</v>
      </c>
      <c r="G3114" s="8">
        <v>97812474</v>
      </c>
      <c r="H3114" s="9">
        <v>-1.09772993712032E-2</v>
      </c>
      <c r="I3114" s="9">
        <v>-1.10379945098034E-2</v>
      </c>
      <c r="J3114" s="6">
        <v>2024</v>
      </c>
      <c r="K3114" s="6">
        <v>12</v>
      </c>
      <c r="L3114" s="6">
        <v>4</v>
      </c>
      <c r="M3114" s="6" t="s">
        <v>44</v>
      </c>
    </row>
    <row r="3115" spans="1:13" x14ac:dyDescent="0.2">
      <c r="A3115" s="10">
        <v>45643</v>
      </c>
      <c r="B3115" s="11" t="s">
        <v>47</v>
      </c>
      <c r="C3115" s="12">
        <v>181.46</v>
      </c>
      <c r="D3115" s="12">
        <v>182.28</v>
      </c>
      <c r="E3115" s="12">
        <v>173.68</v>
      </c>
      <c r="F3115" s="12">
        <v>176.55</v>
      </c>
      <c r="G3115" s="13">
        <v>94295919</v>
      </c>
      <c r="H3115" s="14">
        <v>-4.8760775862068798E-2</v>
      </c>
      <c r="I3115" s="14">
        <v>-4.9989697977704597E-2</v>
      </c>
      <c r="J3115" s="11">
        <v>2024</v>
      </c>
      <c r="K3115" s="11">
        <v>12</v>
      </c>
      <c r="L3115" s="11">
        <v>4</v>
      </c>
      <c r="M3115" s="11" t="s">
        <v>40</v>
      </c>
    </row>
    <row r="3116" spans="1:13" x14ac:dyDescent="0.2">
      <c r="A3116" s="5">
        <v>45644</v>
      </c>
      <c r="B3116" s="6" t="s">
        <v>47</v>
      </c>
      <c r="C3116" s="7">
        <v>177.14</v>
      </c>
      <c r="D3116" s="7">
        <v>188.93</v>
      </c>
      <c r="E3116" s="7">
        <v>175.1</v>
      </c>
      <c r="F3116" s="7">
        <v>183.41</v>
      </c>
      <c r="G3116" s="8">
        <v>77668275</v>
      </c>
      <c r="H3116" s="9">
        <v>3.88558482016425E-2</v>
      </c>
      <c r="I3116" s="9">
        <v>3.8119961588545699E-2</v>
      </c>
      <c r="J3116" s="6">
        <v>2024</v>
      </c>
      <c r="K3116" s="6">
        <v>12</v>
      </c>
      <c r="L3116" s="6">
        <v>4</v>
      </c>
      <c r="M3116" s="6" t="s">
        <v>41</v>
      </c>
    </row>
    <row r="3117" spans="1:13" x14ac:dyDescent="0.2">
      <c r="A3117" s="10">
        <v>45645</v>
      </c>
      <c r="B3117" s="11" t="s">
        <v>47</v>
      </c>
      <c r="C3117" s="12">
        <v>188.04</v>
      </c>
      <c r="D3117" s="12">
        <v>178.95</v>
      </c>
      <c r="E3117" s="12">
        <v>171.32</v>
      </c>
      <c r="F3117" s="12">
        <v>174.55</v>
      </c>
      <c r="G3117" s="13">
        <v>113859704</v>
      </c>
      <c r="H3117" s="14">
        <v>-4.83070715882448E-2</v>
      </c>
      <c r="I3117" s="14">
        <v>-4.9512850411896098E-2</v>
      </c>
      <c r="J3117" s="11">
        <v>2024</v>
      </c>
      <c r="K3117" s="11">
        <v>12</v>
      </c>
      <c r="L3117" s="11">
        <v>4</v>
      </c>
      <c r="M3117" s="11" t="s">
        <v>42</v>
      </c>
    </row>
    <row r="3118" spans="1:13" x14ac:dyDescent="0.2">
      <c r="A3118" s="5">
        <v>45646</v>
      </c>
      <c r="B3118" s="6" t="s">
        <v>47</v>
      </c>
      <c r="C3118" s="7">
        <v>175.53</v>
      </c>
      <c r="D3118" s="7">
        <v>176.37</v>
      </c>
      <c r="E3118" s="7">
        <v>169.61</v>
      </c>
      <c r="F3118" s="7">
        <v>173.2</v>
      </c>
      <c r="G3118" s="8">
        <v>90919004</v>
      </c>
      <c r="H3118" s="9">
        <v>-7.7341735892294998E-3</v>
      </c>
      <c r="I3118" s="9">
        <v>-7.7642374227103001E-3</v>
      </c>
      <c r="J3118" s="6">
        <v>2024</v>
      </c>
      <c r="K3118" s="6">
        <v>12</v>
      </c>
      <c r="L3118" s="6">
        <v>4</v>
      </c>
      <c r="M3118" s="6" t="s">
        <v>43</v>
      </c>
    </row>
    <row r="3119" spans="1:13" x14ac:dyDescent="0.2">
      <c r="A3119" s="10">
        <v>45649</v>
      </c>
      <c r="B3119" s="11" t="s">
        <v>47</v>
      </c>
      <c r="C3119" s="12">
        <v>174.66</v>
      </c>
      <c r="D3119" s="12">
        <v>176.83</v>
      </c>
      <c r="E3119" s="12">
        <v>168.93</v>
      </c>
      <c r="F3119" s="12">
        <v>172.84</v>
      </c>
      <c r="G3119" s="13">
        <v>139249828</v>
      </c>
      <c r="H3119" s="14">
        <v>-2.0785219399536998E-3</v>
      </c>
      <c r="I3119" s="14">
        <v>-2.0806850646022E-3</v>
      </c>
      <c r="J3119" s="11">
        <v>2024</v>
      </c>
      <c r="K3119" s="11">
        <v>12</v>
      </c>
      <c r="L3119" s="11">
        <v>4</v>
      </c>
      <c r="M3119" s="11" t="s">
        <v>44</v>
      </c>
    </row>
    <row r="3120" spans="1:13" x14ac:dyDescent="0.2">
      <c r="A3120" s="5">
        <v>45650</v>
      </c>
      <c r="B3120" s="6" t="s">
        <v>47</v>
      </c>
      <c r="C3120" s="7">
        <v>171.96</v>
      </c>
      <c r="D3120" s="7">
        <v>180.33</v>
      </c>
      <c r="E3120" s="7">
        <v>174.31</v>
      </c>
      <c r="F3120" s="7">
        <v>177.9</v>
      </c>
      <c r="G3120" s="8">
        <v>94732630</v>
      </c>
      <c r="H3120" s="9">
        <v>2.92756306410553E-2</v>
      </c>
      <c r="I3120" s="9">
        <v>2.8855283608057E-2</v>
      </c>
      <c r="J3120" s="6">
        <v>2024</v>
      </c>
      <c r="K3120" s="6">
        <v>12</v>
      </c>
      <c r="L3120" s="6">
        <v>4</v>
      </c>
      <c r="M3120" s="6" t="s">
        <v>40</v>
      </c>
    </row>
    <row r="3121" spans="1:13" x14ac:dyDescent="0.2">
      <c r="A3121" s="10">
        <v>45651</v>
      </c>
      <c r="B3121" s="11" t="s">
        <v>47</v>
      </c>
      <c r="C3121" s="12">
        <v>177.37</v>
      </c>
      <c r="D3121" s="12">
        <v>176.69</v>
      </c>
      <c r="E3121" s="12">
        <v>167.02</v>
      </c>
      <c r="F3121" s="12">
        <v>173.32</v>
      </c>
      <c r="G3121" s="13">
        <v>74871698</v>
      </c>
      <c r="H3121" s="14">
        <v>-2.57448004496908E-2</v>
      </c>
      <c r="I3121" s="14">
        <v>-2.6081997800080799E-2</v>
      </c>
      <c r="J3121" s="11">
        <v>2024</v>
      </c>
      <c r="K3121" s="11">
        <v>12</v>
      </c>
      <c r="L3121" s="11">
        <v>4</v>
      </c>
      <c r="M3121" s="11" t="s">
        <v>41</v>
      </c>
    </row>
    <row r="3122" spans="1:13" x14ac:dyDescent="0.2">
      <c r="A3122" s="5">
        <v>45652</v>
      </c>
      <c r="B3122" s="6" t="s">
        <v>47</v>
      </c>
      <c r="C3122" s="7">
        <v>175.41</v>
      </c>
      <c r="D3122" s="7">
        <v>176.97</v>
      </c>
      <c r="E3122" s="7">
        <v>159.94</v>
      </c>
      <c r="F3122" s="7">
        <v>168.45</v>
      </c>
      <c r="G3122" s="8">
        <v>60271359</v>
      </c>
      <c r="H3122" s="9">
        <v>-2.8098315255019601E-2</v>
      </c>
      <c r="I3122" s="9">
        <v>-2.8500627019146699E-2</v>
      </c>
      <c r="J3122" s="6">
        <v>2024</v>
      </c>
      <c r="K3122" s="6">
        <v>12</v>
      </c>
      <c r="L3122" s="6">
        <v>4</v>
      </c>
      <c r="M3122" s="6" t="s">
        <v>42</v>
      </c>
    </row>
    <row r="3123" spans="1:13" x14ac:dyDescent="0.2">
      <c r="A3123" s="10">
        <v>45653</v>
      </c>
      <c r="B3123" s="11" t="s">
        <v>47</v>
      </c>
      <c r="C3123" s="12">
        <v>172.61</v>
      </c>
      <c r="D3123" s="12">
        <v>177.39</v>
      </c>
      <c r="E3123" s="12">
        <v>164.24</v>
      </c>
      <c r="F3123" s="12">
        <v>169.06</v>
      </c>
      <c r="G3123" s="13">
        <v>94967749</v>
      </c>
      <c r="H3123" s="14">
        <v>3.6212525972099002E-3</v>
      </c>
      <c r="I3123" s="14">
        <v>3.6147116482197002E-3</v>
      </c>
      <c r="J3123" s="11">
        <v>2024</v>
      </c>
      <c r="K3123" s="11">
        <v>12</v>
      </c>
      <c r="L3123" s="11">
        <v>4</v>
      </c>
      <c r="M3123" s="11" t="s">
        <v>43</v>
      </c>
    </row>
    <row r="3124" spans="1:13" x14ac:dyDescent="0.2">
      <c r="A3124" s="5">
        <v>45656</v>
      </c>
      <c r="B3124" s="6" t="s">
        <v>47</v>
      </c>
      <c r="C3124" s="7">
        <v>172.15</v>
      </c>
      <c r="D3124" s="7">
        <v>181.56</v>
      </c>
      <c r="E3124" s="7">
        <v>168.91</v>
      </c>
      <c r="F3124" s="7">
        <v>176.1</v>
      </c>
      <c r="G3124" s="8">
        <v>68334093</v>
      </c>
      <c r="H3124" s="9">
        <v>4.1642020584407899E-2</v>
      </c>
      <c r="I3124" s="9">
        <v>4.0798334001378798E-2</v>
      </c>
      <c r="J3124" s="6">
        <v>2024</v>
      </c>
      <c r="K3124" s="6">
        <v>12</v>
      </c>
      <c r="L3124" s="6">
        <v>4</v>
      </c>
      <c r="M3124" s="6" t="s">
        <v>44</v>
      </c>
    </row>
    <row r="3125" spans="1:13" x14ac:dyDescent="0.2">
      <c r="A3125" s="10">
        <v>45657</v>
      </c>
      <c r="B3125" s="11" t="s">
        <v>47</v>
      </c>
      <c r="C3125" s="12">
        <v>177.84</v>
      </c>
      <c r="D3125" s="12">
        <v>199.82</v>
      </c>
      <c r="E3125" s="12">
        <v>187.41</v>
      </c>
      <c r="F3125" s="12">
        <v>193.3</v>
      </c>
      <c r="G3125" s="13">
        <v>66698444</v>
      </c>
      <c r="H3125" s="14">
        <v>9.7671777399205004E-2</v>
      </c>
      <c r="I3125" s="14">
        <v>9.3191370712124799E-2</v>
      </c>
      <c r="J3125" s="11">
        <v>2024</v>
      </c>
      <c r="K3125" s="11">
        <v>12</v>
      </c>
      <c r="L3125" s="11">
        <v>4</v>
      </c>
      <c r="M3125" s="11" t="s">
        <v>40</v>
      </c>
    </row>
  </sheetData>
  <pageMargins left="0.75" right="0.75" top="1" bottom="1" header="0.5" footer="0.5"/>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0"/>
  <sheetViews>
    <sheetView showGridLines="0" workbookViewId="0">
      <selection activeCell="M30" sqref="M30"/>
    </sheetView>
  </sheetViews>
  <sheetFormatPr baseColWidth="10" defaultColWidth="8.83203125" defaultRowHeight="15" x14ac:dyDescent="0.2"/>
  <cols>
    <col min="1" max="1" width="10" customWidth="1"/>
    <col min="2" max="2" width="14" customWidth="1"/>
    <col min="3" max="3" width="13" customWidth="1"/>
    <col min="4" max="4" width="16" customWidth="1"/>
    <col min="5" max="5" width="13" customWidth="1"/>
    <col min="6" max="6" width="14" customWidth="1"/>
    <col min="7" max="7" width="18" customWidth="1"/>
  </cols>
  <sheetData>
    <row r="1" spans="1:7" ht="30" customHeight="1" x14ac:dyDescent="0.2">
      <c r="A1" s="34" t="s">
        <v>48</v>
      </c>
      <c r="B1" s="27"/>
      <c r="C1" s="27"/>
      <c r="D1" s="27"/>
      <c r="E1" s="27"/>
      <c r="F1" s="27"/>
      <c r="G1" s="27"/>
    </row>
    <row r="2" spans="1:7" ht="18" customHeight="1" x14ac:dyDescent="0.2">
      <c r="A2" s="36" t="s">
        <v>49</v>
      </c>
      <c r="B2" s="27"/>
      <c r="C2" s="27"/>
      <c r="D2" s="27"/>
      <c r="E2" s="27"/>
      <c r="F2" s="27"/>
      <c r="G2" s="27"/>
    </row>
    <row r="3" spans="1:7" x14ac:dyDescent="0.2">
      <c r="A3" s="4" t="s">
        <v>50</v>
      </c>
      <c r="B3" s="4" t="s">
        <v>51</v>
      </c>
      <c r="C3" s="4" t="s">
        <v>52</v>
      </c>
      <c r="D3" s="4" t="s">
        <v>53</v>
      </c>
      <c r="E3" s="4" t="s">
        <v>54</v>
      </c>
      <c r="F3" s="4" t="s">
        <v>55</v>
      </c>
      <c r="G3" s="4" t="s">
        <v>56</v>
      </c>
    </row>
    <row r="4" spans="1:7" x14ac:dyDescent="0.2">
      <c r="A4" s="15" t="s">
        <v>45</v>
      </c>
      <c r="B4" s="16">
        <v>0.96440000000000003</v>
      </c>
      <c r="C4" s="16">
        <v>0.25669999999999998</v>
      </c>
      <c r="D4" s="16">
        <v>0.25090000000000001</v>
      </c>
      <c r="E4" s="43">
        <f>(C4-$B$9)/D4</f>
        <v>0.90354722997210035</v>
      </c>
      <c r="F4" s="16">
        <v>-0.35859999999999997</v>
      </c>
      <c r="G4" s="17">
        <v>25907475</v>
      </c>
    </row>
    <row r="5" spans="1:7" x14ac:dyDescent="0.2">
      <c r="A5" s="18" t="s">
        <v>46</v>
      </c>
      <c r="B5" s="19">
        <v>0.54410000000000003</v>
      </c>
      <c r="C5" s="19">
        <v>0.33850000000000002</v>
      </c>
      <c r="D5" s="19">
        <v>0.66690000000000005</v>
      </c>
      <c r="E5" s="44">
        <f>(C5-$B$9)/D5</f>
        <v>0.4625880941670415</v>
      </c>
      <c r="F5" s="19">
        <v>-0.64059999999999995</v>
      </c>
      <c r="G5" s="20">
        <v>53057114</v>
      </c>
    </row>
    <row r="6" spans="1:7" x14ac:dyDescent="0.2">
      <c r="A6" s="15" t="s">
        <v>47</v>
      </c>
      <c r="B6" s="16">
        <v>-0.51490000000000002</v>
      </c>
      <c r="C6" s="16">
        <v>-2.6100000000000002E-2</v>
      </c>
      <c r="D6" s="16">
        <v>0.64970000000000006</v>
      </c>
      <c r="E6" s="45">
        <f>(C6-$B$9)/D6</f>
        <v>-8.6347545020778807E-2</v>
      </c>
      <c r="F6" s="16">
        <v>-0.89039999999999997</v>
      </c>
      <c r="G6" s="17">
        <v>103869829</v>
      </c>
    </row>
    <row r="7" spans="1:7" x14ac:dyDescent="0.2">
      <c r="A7" s="18" t="s">
        <v>39</v>
      </c>
      <c r="B7" s="19">
        <v>-5.4899999999999997E-2</v>
      </c>
      <c r="C7" s="19">
        <v>1.17E-2</v>
      </c>
      <c r="D7" s="19">
        <v>0.26650000000000001</v>
      </c>
      <c r="E7" s="46">
        <f>(C7-$B$9)/D7</f>
        <v>-6.8667917448405238E-2</v>
      </c>
      <c r="F7" s="19">
        <v>-0.4042</v>
      </c>
      <c r="G7" s="20">
        <v>83205289</v>
      </c>
    </row>
    <row r="9" spans="1:7" x14ac:dyDescent="0.2">
      <c r="A9" s="40" t="s">
        <v>875</v>
      </c>
      <c r="B9" s="42">
        <v>0.03</v>
      </c>
    </row>
    <row r="10" spans="1:7" ht="24" customHeight="1" x14ac:dyDescent="0.2">
      <c r="A10" s="28" t="s">
        <v>57</v>
      </c>
      <c r="B10" s="27"/>
      <c r="C10" s="27"/>
      <c r="D10" s="27"/>
      <c r="E10" s="27"/>
      <c r="F10" s="27"/>
      <c r="G10" s="27"/>
    </row>
    <row r="11" spans="1:7" ht="18" customHeight="1" x14ac:dyDescent="0.2">
      <c r="A11" s="21" t="s">
        <v>58</v>
      </c>
      <c r="B11" s="47" t="s">
        <v>876</v>
      </c>
      <c r="C11" s="27"/>
      <c r="D11" s="27"/>
      <c r="E11" s="27"/>
      <c r="F11" s="27"/>
      <c r="G11" s="27"/>
    </row>
    <row r="12" spans="1:7" ht="18" customHeight="1" x14ac:dyDescent="0.2">
      <c r="A12" s="21" t="s">
        <v>59</v>
      </c>
      <c r="B12" s="47" t="s">
        <v>877</v>
      </c>
      <c r="C12" s="27"/>
      <c r="D12" s="27"/>
      <c r="E12" s="27"/>
      <c r="F12" s="27"/>
      <c r="G12" s="27"/>
    </row>
    <row r="13" spans="1:7" ht="18" customHeight="1" x14ac:dyDescent="0.2">
      <c r="A13" s="21" t="s">
        <v>60</v>
      </c>
      <c r="B13" s="35">
        <f>AVERAGEIF(tbl_Stocks[ticker], "AAPL", tbl_Stocks[volume])</f>
        <v>83205289.300896287</v>
      </c>
      <c r="C13" s="27"/>
      <c r="D13" s="27"/>
      <c r="E13" s="27"/>
      <c r="F13" s="27"/>
      <c r="G13" s="27"/>
    </row>
    <row r="14" spans="1:7" ht="18" customHeight="1" x14ac:dyDescent="0.2">
      <c r="A14" s="21" t="s">
        <v>54</v>
      </c>
      <c r="B14" s="47" t="s">
        <v>878</v>
      </c>
      <c r="C14" s="27"/>
      <c r="D14" s="27"/>
      <c r="E14" s="27"/>
      <c r="F14" s="27"/>
      <c r="G14" s="27"/>
    </row>
    <row r="15" spans="1:7" ht="18" customHeight="1" x14ac:dyDescent="0.2">
      <c r="A15" s="21" t="s">
        <v>61</v>
      </c>
      <c r="B15" s="47" t="s">
        <v>879</v>
      </c>
      <c r="C15" s="27"/>
      <c r="D15" s="27"/>
      <c r="E15" s="27"/>
      <c r="F15" s="27"/>
      <c r="G15" s="27"/>
    </row>
    <row r="17" spans="1:5" ht="16" x14ac:dyDescent="0.2">
      <c r="A17" s="108" t="s">
        <v>975</v>
      </c>
      <c r="B17" s="49"/>
      <c r="C17" s="49"/>
      <c r="D17" s="49"/>
      <c r="E17" s="49"/>
    </row>
    <row r="18" spans="1:5" x14ac:dyDescent="0.2">
      <c r="A18" s="109" t="s">
        <v>976</v>
      </c>
      <c r="B18" s="85" t="s">
        <v>977</v>
      </c>
      <c r="C18" s="85" t="s">
        <v>52</v>
      </c>
      <c r="D18" s="85" t="s">
        <v>53</v>
      </c>
      <c r="E18" s="85" t="s">
        <v>54</v>
      </c>
    </row>
    <row r="19" spans="1:5" x14ac:dyDescent="0.2">
      <c r="A19" s="40" t="s">
        <v>931</v>
      </c>
      <c r="B19" s="86" t="s">
        <v>978</v>
      </c>
      <c r="C19" s="90">
        <f>'Portfolio Construction'!B21</f>
        <v>0.1452</v>
      </c>
      <c r="D19" s="90">
        <f>'Portfolio Construction'!B22</f>
        <v>0.25586806799073547</v>
      </c>
      <c r="E19" s="110">
        <f>'Portfolio Construction'!B23</f>
        <v>0.45023203131455697</v>
      </c>
    </row>
    <row r="20" spans="1:5" x14ac:dyDescent="0.2">
      <c r="A20" s="39" t="s">
        <v>932</v>
      </c>
      <c r="B20" s="87" t="s">
        <v>979</v>
      </c>
      <c r="C20" s="91">
        <f>'Portfolio Construction'!C21</f>
        <v>0.2203</v>
      </c>
      <c r="D20" s="91">
        <f>'Portfolio Construction'!C22</f>
        <v>0.27023979318939678</v>
      </c>
      <c r="E20" s="111">
        <f>'Portfolio Construction'!C23</f>
        <v>0.70418940805889674</v>
      </c>
    </row>
  </sheetData>
  <mergeCells count="8">
    <mergeCell ref="B15:G15"/>
    <mergeCell ref="A10:G10"/>
    <mergeCell ref="B11:G11"/>
    <mergeCell ref="A1:G1"/>
    <mergeCell ref="B14:G14"/>
    <mergeCell ref="A2:G2"/>
    <mergeCell ref="B12:G12"/>
    <mergeCell ref="B13:G13"/>
  </mergeCells>
  <conditionalFormatting sqref="E4:E7">
    <cfRule type="colorScale" priority="1">
      <colorScale>
        <cfvo type="min"/>
        <cfvo type="num" val="0"/>
        <cfvo type="max"/>
        <color rgb="FF9C0006"/>
        <color rgb="FFFFFFFF"/>
        <color rgb="FF375623"/>
      </colorScale>
    </cfRule>
  </conditionalFormatting>
  <conditionalFormatting sqref="F4:F7">
    <cfRule type="colorScale" priority="2">
      <colorScale>
        <cfvo type="min"/>
        <cfvo type="num" val="-0.4"/>
        <cfvo type="max"/>
        <color rgb="FF9C0006"/>
        <color rgb="FFFFFFFF"/>
        <color rgb="FF375623"/>
      </colorScale>
    </cfRule>
  </conditionalFormatting>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E64D4F-F0A2-084A-97AB-5E6EC22BAEE0}">
  <sheetPr>
    <tabColor rgb="FF4472C4"/>
  </sheetPr>
  <dimension ref="A1:I791"/>
  <sheetViews>
    <sheetView zoomScale="69" workbookViewId="0">
      <selection activeCell="I23" sqref="I23"/>
    </sheetView>
  </sheetViews>
  <sheetFormatPr baseColWidth="10" defaultRowHeight="15" x14ac:dyDescent="0.2"/>
  <sheetData>
    <row r="1" spans="1:9" ht="21" x14ac:dyDescent="0.25">
      <c r="A1" s="79" t="s">
        <v>912</v>
      </c>
      <c r="B1" s="48"/>
      <c r="C1" s="48"/>
      <c r="D1" s="48"/>
      <c r="E1" s="48"/>
      <c r="F1" s="48"/>
      <c r="G1" s="48"/>
      <c r="H1" s="48"/>
      <c r="I1" s="48"/>
    </row>
    <row r="2" spans="1:9" x14ac:dyDescent="0.2">
      <c r="A2" s="80" t="s">
        <v>913</v>
      </c>
    </row>
    <row r="3" spans="1:9" x14ac:dyDescent="0.2">
      <c r="A3" s="117" t="s">
        <v>984</v>
      </c>
    </row>
    <row r="4" spans="1:9" x14ac:dyDescent="0.2">
      <c r="A4" s="81" t="s">
        <v>914</v>
      </c>
      <c r="B4" s="49"/>
      <c r="C4" s="49"/>
    </row>
    <row r="5" spans="1:9" x14ac:dyDescent="0.2">
      <c r="A5" s="39" t="s">
        <v>915</v>
      </c>
      <c r="B5" s="82">
        <v>30</v>
      </c>
    </row>
    <row r="6" spans="1:9" x14ac:dyDescent="0.2">
      <c r="A6" s="39" t="s">
        <v>916</v>
      </c>
      <c r="B6" s="83">
        <f>'KPI Summary'!B9</f>
        <v>0.03</v>
      </c>
    </row>
    <row r="7" spans="1:9" x14ac:dyDescent="0.2">
      <c r="A7" s="39" t="s">
        <v>917</v>
      </c>
      <c r="B7" s="41">
        <v>252</v>
      </c>
    </row>
    <row r="9" spans="1:9" x14ac:dyDescent="0.2">
      <c r="A9" s="81" t="s">
        <v>918</v>
      </c>
      <c r="B9" s="49"/>
      <c r="C9" s="49"/>
      <c r="D9" s="49"/>
      <c r="E9" s="49"/>
      <c r="F9" s="49"/>
      <c r="G9" s="49"/>
      <c r="H9" s="49"/>
      <c r="I9" s="49"/>
    </row>
    <row r="10" spans="1:9" x14ac:dyDescent="0.2">
      <c r="A10" s="85" t="s">
        <v>919</v>
      </c>
      <c r="B10" s="85" t="s">
        <v>920</v>
      </c>
      <c r="C10" s="85" t="s">
        <v>921</v>
      </c>
      <c r="D10" s="85" t="s">
        <v>922</v>
      </c>
      <c r="E10" s="85" t="s">
        <v>923</v>
      </c>
      <c r="F10" s="85" t="s">
        <v>924</v>
      </c>
      <c r="G10" s="85" t="s">
        <v>925</v>
      </c>
      <c r="H10" s="85" t="s">
        <v>926</v>
      </c>
      <c r="I10" s="85" t="s">
        <v>927</v>
      </c>
    </row>
    <row r="11" spans="1:9" x14ac:dyDescent="0.2">
      <c r="A11" s="38">
        <f>'Raw Data'!A2</f>
        <v>44565</v>
      </c>
      <c r="B11" s="38" t="str">
        <f ca="1">IF(ROW()-10&lt;$B$5,"",STDEV(OFFSET('Raw Data'!H$2,ROW()-11-$B$5+1,0,$B$5,1))*SQRT($B$7))</f>
        <v/>
      </c>
      <c r="C11" s="38" t="str">
        <f ca="1">IF(B11="","",(AVERAGE(OFFSET('Raw Data'!H$2,ROW()-11-$B$5+1,0,$B$5,1))*$B$7-$B$6)/B11)</f>
        <v/>
      </c>
      <c r="D11" s="38" t="str">
        <f ca="1">IF(ROW()-10&lt;$B$5,"",STDEV(OFFSET('Raw Data'!H$783,ROW()-11-$B$5+1,0,$B$5,1))*SQRT($B$7))</f>
        <v/>
      </c>
      <c r="E11" s="38" t="str">
        <f ca="1">IF(D11="","",(AVERAGE(OFFSET('Raw Data'!H$783,ROW()-11-$B$5+1,0,$B$5,1))*$B$7-$B$6)/D11)</f>
        <v/>
      </c>
      <c r="F11" s="38" t="str">
        <f ca="1">IF(ROW()-10&lt;$B$5,"",STDEV(OFFSET('Raw Data'!H$1564,ROW()-11-$B$5+1,0,$B$5,1))*SQRT($B$7))</f>
        <v/>
      </c>
      <c r="G11" s="38" t="str">
        <f ca="1">IF(F11="","",(AVERAGE(OFFSET('Raw Data'!H$1564,ROW()-11-$B$5+1,0,$B$5,1))*$B$7-$B$6)/F11)</f>
        <v/>
      </c>
      <c r="H11" s="38" t="str">
        <f ca="1">IF(ROW()-10&lt;$B$5,"",STDEV(OFFSET('Raw Data'!H$2345,ROW()-11-$B$5+1,0,$B$5,1))*SQRT($B$7))</f>
        <v/>
      </c>
      <c r="I11" s="38" t="str">
        <f ca="1">IF(H11="","",(AVERAGE(OFFSET('Raw Data'!H$2345,ROW()-11-$B$5+1,0,$B$5,1))*$B$7-$B$6)/H11)</f>
        <v/>
      </c>
    </row>
    <row r="12" spans="1:9" x14ac:dyDescent="0.2">
      <c r="A12" s="38">
        <f>'Raw Data'!A3</f>
        <v>44566</v>
      </c>
      <c r="B12" s="38" t="str">
        <f ca="1">IF(ROW()-10&lt;$B$5,"",STDEV(OFFSET('Raw Data'!H$2,ROW()-11-$B$5+1,0,$B$5,1))*SQRT($B$7))</f>
        <v/>
      </c>
      <c r="C12" s="38" t="str">
        <f ca="1">IF(B12="","",(AVERAGE(OFFSET('Raw Data'!H$2,ROW()-11-$B$5+1,0,$B$5,1))*$B$7-$B$6)/B12)</f>
        <v/>
      </c>
      <c r="D12" s="38" t="str">
        <f ca="1">IF(ROW()-10&lt;$B$5,"",STDEV(OFFSET('Raw Data'!H$783,ROW()-11-$B$5+1,0,$B$5,1))*SQRT($B$7))</f>
        <v/>
      </c>
      <c r="E12" s="38" t="str">
        <f ca="1">IF(D12="","",(AVERAGE(OFFSET('Raw Data'!H$783,ROW()-11-$B$5+1,0,$B$5,1))*$B$7-$B$6)/D12)</f>
        <v/>
      </c>
      <c r="F12" s="38" t="str">
        <f ca="1">IF(ROW()-10&lt;$B$5,"",STDEV(OFFSET('Raw Data'!H$1564,ROW()-11-$B$5+1,0,$B$5,1))*SQRT($B$7))</f>
        <v/>
      </c>
      <c r="G12" s="38" t="str">
        <f ca="1">IF(F12="","",(AVERAGE(OFFSET('Raw Data'!H$1564,ROW()-11-$B$5+1,0,$B$5,1))*$B$7-$B$6)/F12)</f>
        <v/>
      </c>
      <c r="H12" s="38" t="str">
        <f ca="1">IF(ROW()-10&lt;$B$5,"",STDEV(OFFSET('Raw Data'!H$2345,ROW()-11-$B$5+1,0,$B$5,1))*SQRT($B$7))</f>
        <v/>
      </c>
      <c r="I12" s="38" t="str">
        <f ca="1">IF(H12="","",(AVERAGE(OFFSET('Raw Data'!H$2345,ROW()-11-$B$5+1,0,$B$5,1))*$B$7-$B$6)/H12)</f>
        <v/>
      </c>
    </row>
    <row r="13" spans="1:9" x14ac:dyDescent="0.2">
      <c r="A13" s="38">
        <f>'Raw Data'!A4</f>
        <v>44567</v>
      </c>
      <c r="B13" s="38" t="str">
        <f ca="1">IF(ROW()-10&lt;$B$5,"",STDEV(OFFSET('Raw Data'!H$2,ROW()-11-$B$5+1,0,$B$5,1))*SQRT($B$7))</f>
        <v/>
      </c>
      <c r="C13" s="38" t="str">
        <f ca="1">IF(B13="","",(AVERAGE(OFFSET('Raw Data'!H$2,ROW()-11-$B$5+1,0,$B$5,1))*$B$7-$B$6)/B13)</f>
        <v/>
      </c>
      <c r="D13" s="38" t="str">
        <f ca="1">IF(ROW()-10&lt;$B$5,"",STDEV(OFFSET('Raw Data'!H$783,ROW()-11-$B$5+1,0,$B$5,1))*SQRT($B$7))</f>
        <v/>
      </c>
      <c r="E13" s="38" t="str">
        <f ca="1">IF(D13="","",(AVERAGE(OFFSET('Raw Data'!H$783,ROW()-11-$B$5+1,0,$B$5,1))*$B$7-$B$6)/D13)</f>
        <v/>
      </c>
      <c r="F13" s="38" t="str">
        <f ca="1">IF(ROW()-10&lt;$B$5,"",STDEV(OFFSET('Raw Data'!H$1564,ROW()-11-$B$5+1,0,$B$5,1))*SQRT($B$7))</f>
        <v/>
      </c>
      <c r="G13" s="38" t="str">
        <f ca="1">IF(F13="","",(AVERAGE(OFFSET('Raw Data'!H$1564,ROW()-11-$B$5+1,0,$B$5,1))*$B$7-$B$6)/F13)</f>
        <v/>
      </c>
      <c r="H13" s="38" t="str">
        <f ca="1">IF(ROW()-10&lt;$B$5,"",STDEV(OFFSET('Raw Data'!H$2345,ROW()-11-$B$5+1,0,$B$5,1))*SQRT($B$7))</f>
        <v/>
      </c>
      <c r="I13" s="38" t="str">
        <f ca="1">IF(H13="","",(AVERAGE(OFFSET('Raw Data'!H$2345,ROW()-11-$B$5+1,0,$B$5,1))*$B$7-$B$6)/H13)</f>
        <v/>
      </c>
    </row>
    <row r="14" spans="1:9" x14ac:dyDescent="0.2">
      <c r="A14" s="38">
        <f>'Raw Data'!A5</f>
        <v>44568</v>
      </c>
      <c r="B14" s="38" t="str">
        <f ca="1">IF(ROW()-10&lt;$B$5,"",STDEV(OFFSET('Raw Data'!H$2,ROW()-11-$B$5+1,0,$B$5,1))*SQRT($B$7))</f>
        <v/>
      </c>
      <c r="C14" s="38" t="str">
        <f ca="1">IF(B14="","",(AVERAGE(OFFSET('Raw Data'!H$2,ROW()-11-$B$5+1,0,$B$5,1))*$B$7-$B$6)/B14)</f>
        <v/>
      </c>
      <c r="D14" s="38" t="str">
        <f ca="1">IF(ROW()-10&lt;$B$5,"",STDEV(OFFSET('Raw Data'!H$783,ROW()-11-$B$5+1,0,$B$5,1))*SQRT($B$7))</f>
        <v/>
      </c>
      <c r="E14" s="38" t="str">
        <f ca="1">IF(D14="","",(AVERAGE(OFFSET('Raw Data'!H$783,ROW()-11-$B$5+1,0,$B$5,1))*$B$7-$B$6)/D14)</f>
        <v/>
      </c>
      <c r="F14" s="38" t="str">
        <f ca="1">IF(ROW()-10&lt;$B$5,"",STDEV(OFFSET('Raw Data'!H$1564,ROW()-11-$B$5+1,0,$B$5,1))*SQRT($B$7))</f>
        <v/>
      </c>
      <c r="G14" s="38" t="str">
        <f ca="1">IF(F14="","",(AVERAGE(OFFSET('Raw Data'!H$1564,ROW()-11-$B$5+1,0,$B$5,1))*$B$7-$B$6)/F14)</f>
        <v/>
      </c>
      <c r="H14" s="38" t="str">
        <f ca="1">IF(ROW()-10&lt;$B$5,"",STDEV(OFFSET('Raw Data'!H$2345,ROW()-11-$B$5+1,0,$B$5,1))*SQRT($B$7))</f>
        <v/>
      </c>
      <c r="I14" s="38" t="str">
        <f ca="1">IF(H14="","",(AVERAGE(OFFSET('Raw Data'!H$2345,ROW()-11-$B$5+1,0,$B$5,1))*$B$7-$B$6)/H14)</f>
        <v/>
      </c>
    </row>
    <row r="15" spans="1:9" x14ac:dyDescent="0.2">
      <c r="A15" s="38">
        <f>'Raw Data'!A6</f>
        <v>44571</v>
      </c>
      <c r="B15" s="38" t="str">
        <f ca="1">IF(ROW()-10&lt;$B$5,"",STDEV(OFFSET('Raw Data'!H$2,ROW()-11-$B$5+1,0,$B$5,1))*SQRT($B$7))</f>
        <v/>
      </c>
      <c r="C15" s="38" t="str">
        <f ca="1">IF(B15="","",(AVERAGE(OFFSET('Raw Data'!H$2,ROW()-11-$B$5+1,0,$B$5,1))*$B$7-$B$6)/B15)</f>
        <v/>
      </c>
      <c r="D15" s="38" t="str">
        <f ca="1">IF(ROW()-10&lt;$B$5,"",STDEV(OFFSET('Raw Data'!H$783,ROW()-11-$B$5+1,0,$B$5,1))*SQRT($B$7))</f>
        <v/>
      </c>
      <c r="E15" s="38" t="str">
        <f ca="1">IF(D15="","",(AVERAGE(OFFSET('Raw Data'!H$783,ROW()-11-$B$5+1,0,$B$5,1))*$B$7-$B$6)/D15)</f>
        <v/>
      </c>
      <c r="F15" s="38" t="str">
        <f ca="1">IF(ROW()-10&lt;$B$5,"",STDEV(OFFSET('Raw Data'!H$1564,ROW()-11-$B$5+1,0,$B$5,1))*SQRT($B$7))</f>
        <v/>
      </c>
      <c r="G15" s="38" t="str">
        <f ca="1">IF(F15="","",(AVERAGE(OFFSET('Raw Data'!H$1564,ROW()-11-$B$5+1,0,$B$5,1))*$B$7-$B$6)/F15)</f>
        <v/>
      </c>
      <c r="H15" s="38" t="str">
        <f ca="1">IF(ROW()-10&lt;$B$5,"",STDEV(OFFSET('Raw Data'!H$2345,ROW()-11-$B$5+1,0,$B$5,1))*SQRT($B$7))</f>
        <v/>
      </c>
      <c r="I15" s="38" t="str">
        <f ca="1">IF(H15="","",(AVERAGE(OFFSET('Raw Data'!H$2345,ROW()-11-$B$5+1,0,$B$5,1))*$B$7-$B$6)/H15)</f>
        <v/>
      </c>
    </row>
    <row r="16" spans="1:9" x14ac:dyDescent="0.2">
      <c r="A16" s="38">
        <f>'Raw Data'!A7</f>
        <v>44572</v>
      </c>
      <c r="B16" s="38" t="str">
        <f ca="1">IF(ROW()-10&lt;$B$5,"",STDEV(OFFSET('Raw Data'!H$2,ROW()-11-$B$5+1,0,$B$5,1))*SQRT($B$7))</f>
        <v/>
      </c>
      <c r="C16" s="38" t="str">
        <f ca="1">IF(B16="","",(AVERAGE(OFFSET('Raw Data'!H$2,ROW()-11-$B$5+1,0,$B$5,1))*$B$7-$B$6)/B16)</f>
        <v/>
      </c>
      <c r="D16" s="38" t="str">
        <f ca="1">IF(ROW()-10&lt;$B$5,"",STDEV(OFFSET('Raw Data'!H$783,ROW()-11-$B$5+1,0,$B$5,1))*SQRT($B$7))</f>
        <v/>
      </c>
      <c r="E16" s="38" t="str">
        <f ca="1">IF(D16="","",(AVERAGE(OFFSET('Raw Data'!H$783,ROW()-11-$B$5+1,0,$B$5,1))*$B$7-$B$6)/D16)</f>
        <v/>
      </c>
      <c r="F16" s="38" t="str">
        <f ca="1">IF(ROW()-10&lt;$B$5,"",STDEV(OFFSET('Raw Data'!H$1564,ROW()-11-$B$5+1,0,$B$5,1))*SQRT($B$7))</f>
        <v/>
      </c>
      <c r="G16" s="38" t="str">
        <f ca="1">IF(F16="","",(AVERAGE(OFFSET('Raw Data'!H$1564,ROW()-11-$B$5+1,0,$B$5,1))*$B$7-$B$6)/F16)</f>
        <v/>
      </c>
      <c r="H16" s="38" t="str">
        <f ca="1">IF(ROW()-10&lt;$B$5,"",STDEV(OFFSET('Raw Data'!H$2345,ROW()-11-$B$5+1,0,$B$5,1))*SQRT($B$7))</f>
        <v/>
      </c>
      <c r="I16" s="38" t="str">
        <f ca="1">IF(H16="","",(AVERAGE(OFFSET('Raw Data'!H$2345,ROW()-11-$B$5+1,0,$B$5,1))*$B$7-$B$6)/H16)</f>
        <v/>
      </c>
    </row>
    <row r="17" spans="1:9" x14ac:dyDescent="0.2">
      <c r="A17" s="38">
        <f>'Raw Data'!A8</f>
        <v>44573</v>
      </c>
      <c r="B17" s="38" t="str">
        <f ca="1">IF(ROW()-10&lt;$B$5,"",STDEV(OFFSET('Raw Data'!H$2,ROW()-11-$B$5+1,0,$B$5,1))*SQRT($B$7))</f>
        <v/>
      </c>
      <c r="C17" s="38" t="str">
        <f ca="1">IF(B17="","",(AVERAGE(OFFSET('Raw Data'!H$2,ROW()-11-$B$5+1,0,$B$5,1))*$B$7-$B$6)/B17)</f>
        <v/>
      </c>
      <c r="D17" s="38" t="str">
        <f ca="1">IF(ROW()-10&lt;$B$5,"",STDEV(OFFSET('Raw Data'!H$783,ROW()-11-$B$5+1,0,$B$5,1))*SQRT($B$7))</f>
        <v/>
      </c>
      <c r="E17" s="38" t="str">
        <f ca="1">IF(D17="","",(AVERAGE(OFFSET('Raw Data'!H$783,ROW()-11-$B$5+1,0,$B$5,1))*$B$7-$B$6)/D17)</f>
        <v/>
      </c>
      <c r="F17" s="38" t="str">
        <f ca="1">IF(ROW()-10&lt;$B$5,"",STDEV(OFFSET('Raw Data'!H$1564,ROW()-11-$B$5+1,0,$B$5,1))*SQRT($B$7))</f>
        <v/>
      </c>
      <c r="G17" s="38" t="str">
        <f ca="1">IF(F17="","",(AVERAGE(OFFSET('Raw Data'!H$1564,ROW()-11-$B$5+1,0,$B$5,1))*$B$7-$B$6)/F17)</f>
        <v/>
      </c>
      <c r="H17" s="38" t="str">
        <f ca="1">IF(ROW()-10&lt;$B$5,"",STDEV(OFFSET('Raw Data'!H$2345,ROW()-11-$B$5+1,0,$B$5,1))*SQRT($B$7))</f>
        <v/>
      </c>
      <c r="I17" s="38" t="str">
        <f ca="1">IF(H17="","",(AVERAGE(OFFSET('Raw Data'!H$2345,ROW()-11-$B$5+1,0,$B$5,1))*$B$7-$B$6)/H17)</f>
        <v/>
      </c>
    </row>
    <row r="18" spans="1:9" x14ac:dyDescent="0.2">
      <c r="A18" s="38">
        <f>'Raw Data'!A9</f>
        <v>44574</v>
      </c>
      <c r="B18" s="38" t="str">
        <f ca="1">IF(ROW()-10&lt;$B$5,"",STDEV(OFFSET('Raw Data'!H$2,ROW()-11-$B$5+1,0,$B$5,1))*SQRT($B$7))</f>
        <v/>
      </c>
      <c r="C18" s="38" t="str">
        <f ca="1">IF(B18="","",(AVERAGE(OFFSET('Raw Data'!H$2,ROW()-11-$B$5+1,0,$B$5,1))*$B$7-$B$6)/B18)</f>
        <v/>
      </c>
      <c r="D18" s="38" t="str">
        <f ca="1">IF(ROW()-10&lt;$B$5,"",STDEV(OFFSET('Raw Data'!H$783,ROW()-11-$B$5+1,0,$B$5,1))*SQRT($B$7))</f>
        <v/>
      </c>
      <c r="E18" s="38" t="str">
        <f ca="1">IF(D18="","",(AVERAGE(OFFSET('Raw Data'!H$783,ROW()-11-$B$5+1,0,$B$5,1))*$B$7-$B$6)/D18)</f>
        <v/>
      </c>
      <c r="F18" s="38" t="str">
        <f ca="1">IF(ROW()-10&lt;$B$5,"",STDEV(OFFSET('Raw Data'!H$1564,ROW()-11-$B$5+1,0,$B$5,1))*SQRT($B$7))</f>
        <v/>
      </c>
      <c r="G18" s="38" t="str">
        <f ca="1">IF(F18="","",(AVERAGE(OFFSET('Raw Data'!H$1564,ROW()-11-$B$5+1,0,$B$5,1))*$B$7-$B$6)/F18)</f>
        <v/>
      </c>
      <c r="H18" s="38" t="str">
        <f ca="1">IF(ROW()-10&lt;$B$5,"",STDEV(OFFSET('Raw Data'!H$2345,ROW()-11-$B$5+1,0,$B$5,1))*SQRT($B$7))</f>
        <v/>
      </c>
      <c r="I18" s="38" t="str">
        <f ca="1">IF(H18="","",(AVERAGE(OFFSET('Raw Data'!H$2345,ROW()-11-$B$5+1,0,$B$5,1))*$B$7-$B$6)/H18)</f>
        <v/>
      </c>
    </row>
    <row r="19" spans="1:9" x14ac:dyDescent="0.2">
      <c r="A19" s="38">
        <f>'Raw Data'!A10</f>
        <v>44575</v>
      </c>
      <c r="B19" s="38" t="str">
        <f ca="1">IF(ROW()-10&lt;$B$5,"",STDEV(OFFSET('Raw Data'!H$2,ROW()-11-$B$5+1,0,$B$5,1))*SQRT($B$7))</f>
        <v/>
      </c>
      <c r="C19" s="38" t="str">
        <f ca="1">IF(B19="","",(AVERAGE(OFFSET('Raw Data'!H$2,ROW()-11-$B$5+1,0,$B$5,1))*$B$7-$B$6)/B19)</f>
        <v/>
      </c>
      <c r="D19" s="38" t="str">
        <f ca="1">IF(ROW()-10&lt;$B$5,"",STDEV(OFFSET('Raw Data'!H$783,ROW()-11-$B$5+1,0,$B$5,1))*SQRT($B$7))</f>
        <v/>
      </c>
      <c r="E19" s="38" t="str">
        <f ca="1">IF(D19="","",(AVERAGE(OFFSET('Raw Data'!H$783,ROW()-11-$B$5+1,0,$B$5,1))*$B$7-$B$6)/D19)</f>
        <v/>
      </c>
      <c r="F19" s="38" t="str">
        <f ca="1">IF(ROW()-10&lt;$B$5,"",STDEV(OFFSET('Raw Data'!H$1564,ROW()-11-$B$5+1,0,$B$5,1))*SQRT($B$7))</f>
        <v/>
      </c>
      <c r="G19" s="38" t="str">
        <f ca="1">IF(F19="","",(AVERAGE(OFFSET('Raw Data'!H$1564,ROW()-11-$B$5+1,0,$B$5,1))*$B$7-$B$6)/F19)</f>
        <v/>
      </c>
      <c r="H19" s="38" t="str">
        <f ca="1">IF(ROW()-10&lt;$B$5,"",STDEV(OFFSET('Raw Data'!H$2345,ROW()-11-$B$5+1,0,$B$5,1))*SQRT($B$7))</f>
        <v/>
      </c>
      <c r="I19" s="38" t="str">
        <f ca="1">IF(H19="","",(AVERAGE(OFFSET('Raw Data'!H$2345,ROW()-11-$B$5+1,0,$B$5,1))*$B$7-$B$6)/H19)</f>
        <v/>
      </c>
    </row>
    <row r="20" spans="1:9" x14ac:dyDescent="0.2">
      <c r="A20" s="38">
        <f>'Raw Data'!A11</f>
        <v>44578</v>
      </c>
      <c r="B20" s="38" t="str">
        <f ca="1">IF(ROW()-10&lt;$B$5,"",STDEV(OFFSET('Raw Data'!H$2,ROW()-11-$B$5+1,0,$B$5,1))*SQRT($B$7))</f>
        <v/>
      </c>
      <c r="C20" s="38" t="str">
        <f ca="1">IF(B20="","",(AVERAGE(OFFSET('Raw Data'!H$2,ROW()-11-$B$5+1,0,$B$5,1))*$B$7-$B$6)/B20)</f>
        <v/>
      </c>
      <c r="D20" s="38" t="str">
        <f ca="1">IF(ROW()-10&lt;$B$5,"",STDEV(OFFSET('Raw Data'!H$783,ROW()-11-$B$5+1,0,$B$5,1))*SQRT($B$7))</f>
        <v/>
      </c>
      <c r="E20" s="38" t="str">
        <f ca="1">IF(D20="","",(AVERAGE(OFFSET('Raw Data'!H$783,ROW()-11-$B$5+1,0,$B$5,1))*$B$7-$B$6)/D20)</f>
        <v/>
      </c>
      <c r="F20" s="38" t="str">
        <f ca="1">IF(ROW()-10&lt;$B$5,"",STDEV(OFFSET('Raw Data'!H$1564,ROW()-11-$B$5+1,0,$B$5,1))*SQRT($B$7))</f>
        <v/>
      </c>
      <c r="G20" s="38" t="str">
        <f ca="1">IF(F20="","",(AVERAGE(OFFSET('Raw Data'!H$1564,ROW()-11-$B$5+1,0,$B$5,1))*$B$7-$B$6)/F20)</f>
        <v/>
      </c>
      <c r="H20" s="38" t="str">
        <f ca="1">IF(ROW()-10&lt;$B$5,"",STDEV(OFFSET('Raw Data'!H$2345,ROW()-11-$B$5+1,0,$B$5,1))*SQRT($B$7))</f>
        <v/>
      </c>
      <c r="I20" s="38" t="str">
        <f ca="1">IF(H20="","",(AVERAGE(OFFSET('Raw Data'!H$2345,ROW()-11-$B$5+1,0,$B$5,1))*$B$7-$B$6)/H20)</f>
        <v/>
      </c>
    </row>
    <row r="21" spans="1:9" x14ac:dyDescent="0.2">
      <c r="A21" s="38">
        <f>'Raw Data'!A12</f>
        <v>44579</v>
      </c>
      <c r="B21" s="38" t="str">
        <f ca="1">IF(ROW()-10&lt;$B$5,"",STDEV(OFFSET('Raw Data'!H$2,ROW()-11-$B$5+1,0,$B$5,1))*SQRT($B$7))</f>
        <v/>
      </c>
      <c r="C21" s="38" t="str">
        <f ca="1">IF(B21="","",(AVERAGE(OFFSET('Raw Data'!H$2,ROW()-11-$B$5+1,0,$B$5,1))*$B$7-$B$6)/B21)</f>
        <v/>
      </c>
      <c r="D21" s="38" t="str">
        <f ca="1">IF(ROW()-10&lt;$B$5,"",STDEV(OFFSET('Raw Data'!H$783,ROW()-11-$B$5+1,0,$B$5,1))*SQRT($B$7))</f>
        <v/>
      </c>
      <c r="E21" s="38" t="str">
        <f ca="1">IF(D21="","",(AVERAGE(OFFSET('Raw Data'!H$783,ROW()-11-$B$5+1,0,$B$5,1))*$B$7-$B$6)/D21)</f>
        <v/>
      </c>
      <c r="F21" s="38" t="str">
        <f ca="1">IF(ROW()-10&lt;$B$5,"",STDEV(OFFSET('Raw Data'!H$1564,ROW()-11-$B$5+1,0,$B$5,1))*SQRT($B$7))</f>
        <v/>
      </c>
      <c r="G21" s="38" t="str">
        <f ca="1">IF(F21="","",(AVERAGE(OFFSET('Raw Data'!H$1564,ROW()-11-$B$5+1,0,$B$5,1))*$B$7-$B$6)/F21)</f>
        <v/>
      </c>
      <c r="H21" s="38" t="str">
        <f ca="1">IF(ROW()-10&lt;$B$5,"",STDEV(OFFSET('Raw Data'!H$2345,ROW()-11-$B$5+1,0,$B$5,1))*SQRT($B$7))</f>
        <v/>
      </c>
      <c r="I21" s="38" t="str">
        <f ca="1">IF(H21="","",(AVERAGE(OFFSET('Raw Data'!H$2345,ROW()-11-$B$5+1,0,$B$5,1))*$B$7-$B$6)/H21)</f>
        <v/>
      </c>
    </row>
    <row r="22" spans="1:9" x14ac:dyDescent="0.2">
      <c r="A22" s="38">
        <f>'Raw Data'!A13</f>
        <v>44580</v>
      </c>
      <c r="B22" s="38" t="str">
        <f ca="1">IF(ROW()-10&lt;$B$5,"",STDEV(OFFSET('Raw Data'!H$2,ROW()-11-$B$5+1,0,$B$5,1))*SQRT($B$7))</f>
        <v/>
      </c>
      <c r="C22" s="38" t="str">
        <f ca="1">IF(B22="","",(AVERAGE(OFFSET('Raw Data'!H$2,ROW()-11-$B$5+1,0,$B$5,1))*$B$7-$B$6)/B22)</f>
        <v/>
      </c>
      <c r="D22" s="38" t="str">
        <f ca="1">IF(ROW()-10&lt;$B$5,"",STDEV(OFFSET('Raw Data'!H$783,ROW()-11-$B$5+1,0,$B$5,1))*SQRT($B$7))</f>
        <v/>
      </c>
      <c r="E22" s="38" t="str">
        <f ca="1">IF(D22="","",(AVERAGE(OFFSET('Raw Data'!H$783,ROW()-11-$B$5+1,0,$B$5,1))*$B$7-$B$6)/D22)</f>
        <v/>
      </c>
      <c r="F22" s="38" t="str">
        <f ca="1">IF(ROW()-10&lt;$B$5,"",STDEV(OFFSET('Raw Data'!H$1564,ROW()-11-$B$5+1,0,$B$5,1))*SQRT($B$7))</f>
        <v/>
      </c>
      <c r="G22" s="38" t="str">
        <f ca="1">IF(F22="","",(AVERAGE(OFFSET('Raw Data'!H$1564,ROW()-11-$B$5+1,0,$B$5,1))*$B$7-$B$6)/F22)</f>
        <v/>
      </c>
      <c r="H22" s="38" t="str">
        <f ca="1">IF(ROW()-10&lt;$B$5,"",STDEV(OFFSET('Raw Data'!H$2345,ROW()-11-$B$5+1,0,$B$5,1))*SQRT($B$7))</f>
        <v/>
      </c>
      <c r="I22" s="38" t="str">
        <f ca="1">IF(H22="","",(AVERAGE(OFFSET('Raw Data'!H$2345,ROW()-11-$B$5+1,0,$B$5,1))*$B$7-$B$6)/H22)</f>
        <v/>
      </c>
    </row>
    <row r="23" spans="1:9" x14ac:dyDescent="0.2">
      <c r="A23" s="38">
        <f>'Raw Data'!A14</f>
        <v>44581</v>
      </c>
      <c r="B23" s="38" t="str">
        <f ca="1">IF(ROW()-10&lt;$B$5,"",STDEV(OFFSET('Raw Data'!H$2,ROW()-11-$B$5+1,0,$B$5,1))*SQRT($B$7))</f>
        <v/>
      </c>
      <c r="C23" s="38" t="str">
        <f ca="1">IF(B23="","",(AVERAGE(OFFSET('Raw Data'!H$2,ROW()-11-$B$5+1,0,$B$5,1))*$B$7-$B$6)/B23)</f>
        <v/>
      </c>
      <c r="D23" s="38" t="str">
        <f ca="1">IF(ROW()-10&lt;$B$5,"",STDEV(OFFSET('Raw Data'!H$783,ROW()-11-$B$5+1,0,$B$5,1))*SQRT($B$7))</f>
        <v/>
      </c>
      <c r="E23" s="38" t="str">
        <f ca="1">IF(D23="","",(AVERAGE(OFFSET('Raw Data'!H$783,ROW()-11-$B$5+1,0,$B$5,1))*$B$7-$B$6)/D23)</f>
        <v/>
      </c>
      <c r="F23" s="38" t="str">
        <f ca="1">IF(ROW()-10&lt;$B$5,"",STDEV(OFFSET('Raw Data'!H$1564,ROW()-11-$B$5+1,0,$B$5,1))*SQRT($B$7))</f>
        <v/>
      </c>
      <c r="G23" s="38" t="str">
        <f ca="1">IF(F23="","",(AVERAGE(OFFSET('Raw Data'!H$1564,ROW()-11-$B$5+1,0,$B$5,1))*$B$7-$B$6)/F23)</f>
        <v/>
      </c>
      <c r="H23" s="38" t="str">
        <f ca="1">IF(ROW()-10&lt;$B$5,"",STDEV(OFFSET('Raw Data'!H$2345,ROW()-11-$B$5+1,0,$B$5,1))*SQRT($B$7))</f>
        <v/>
      </c>
      <c r="I23" s="38" t="str">
        <f ca="1">IF(H23="","",(AVERAGE(OFFSET('Raw Data'!H$2345,ROW()-11-$B$5+1,0,$B$5,1))*$B$7-$B$6)/H23)</f>
        <v/>
      </c>
    </row>
    <row r="24" spans="1:9" x14ac:dyDescent="0.2">
      <c r="A24" s="38">
        <f>'Raw Data'!A15</f>
        <v>44582</v>
      </c>
      <c r="B24" s="38" t="str">
        <f ca="1">IF(ROW()-10&lt;$B$5,"",STDEV(OFFSET('Raw Data'!H$2,ROW()-11-$B$5+1,0,$B$5,1))*SQRT($B$7))</f>
        <v/>
      </c>
      <c r="C24" s="38" t="str">
        <f ca="1">IF(B24="","",(AVERAGE(OFFSET('Raw Data'!H$2,ROW()-11-$B$5+1,0,$B$5,1))*$B$7-$B$6)/B24)</f>
        <v/>
      </c>
      <c r="D24" s="38" t="str">
        <f ca="1">IF(ROW()-10&lt;$B$5,"",STDEV(OFFSET('Raw Data'!H$783,ROW()-11-$B$5+1,0,$B$5,1))*SQRT($B$7))</f>
        <v/>
      </c>
      <c r="E24" s="38" t="str">
        <f ca="1">IF(D24="","",(AVERAGE(OFFSET('Raw Data'!H$783,ROW()-11-$B$5+1,0,$B$5,1))*$B$7-$B$6)/D24)</f>
        <v/>
      </c>
      <c r="F24" s="38" t="str">
        <f ca="1">IF(ROW()-10&lt;$B$5,"",STDEV(OFFSET('Raw Data'!H$1564,ROW()-11-$B$5+1,0,$B$5,1))*SQRT($B$7))</f>
        <v/>
      </c>
      <c r="G24" s="38" t="str">
        <f ca="1">IF(F24="","",(AVERAGE(OFFSET('Raw Data'!H$1564,ROW()-11-$B$5+1,0,$B$5,1))*$B$7-$B$6)/F24)</f>
        <v/>
      </c>
      <c r="H24" s="38" t="str">
        <f ca="1">IF(ROW()-10&lt;$B$5,"",STDEV(OFFSET('Raw Data'!H$2345,ROW()-11-$B$5+1,0,$B$5,1))*SQRT($B$7))</f>
        <v/>
      </c>
      <c r="I24" s="38" t="str">
        <f ca="1">IF(H24="","",(AVERAGE(OFFSET('Raw Data'!H$2345,ROW()-11-$B$5+1,0,$B$5,1))*$B$7-$B$6)/H24)</f>
        <v/>
      </c>
    </row>
    <row r="25" spans="1:9" x14ac:dyDescent="0.2">
      <c r="A25" s="38">
        <f>'Raw Data'!A16</f>
        <v>44585</v>
      </c>
      <c r="B25" s="38" t="str">
        <f ca="1">IF(ROW()-10&lt;$B$5,"",STDEV(OFFSET('Raw Data'!H$2,ROW()-11-$B$5+1,0,$B$5,1))*SQRT($B$7))</f>
        <v/>
      </c>
      <c r="C25" s="38" t="str">
        <f ca="1">IF(B25="","",(AVERAGE(OFFSET('Raw Data'!H$2,ROW()-11-$B$5+1,0,$B$5,1))*$B$7-$B$6)/B25)</f>
        <v/>
      </c>
      <c r="D25" s="38" t="str">
        <f ca="1">IF(ROW()-10&lt;$B$5,"",STDEV(OFFSET('Raw Data'!H$783,ROW()-11-$B$5+1,0,$B$5,1))*SQRT($B$7))</f>
        <v/>
      </c>
      <c r="E25" s="38" t="str">
        <f ca="1">IF(D25="","",(AVERAGE(OFFSET('Raw Data'!H$783,ROW()-11-$B$5+1,0,$B$5,1))*$B$7-$B$6)/D25)</f>
        <v/>
      </c>
      <c r="F25" s="38" t="str">
        <f ca="1">IF(ROW()-10&lt;$B$5,"",STDEV(OFFSET('Raw Data'!H$1564,ROW()-11-$B$5+1,0,$B$5,1))*SQRT($B$7))</f>
        <v/>
      </c>
      <c r="G25" s="38" t="str">
        <f ca="1">IF(F25="","",(AVERAGE(OFFSET('Raw Data'!H$1564,ROW()-11-$B$5+1,0,$B$5,1))*$B$7-$B$6)/F25)</f>
        <v/>
      </c>
      <c r="H25" s="38" t="str">
        <f ca="1">IF(ROW()-10&lt;$B$5,"",STDEV(OFFSET('Raw Data'!H$2345,ROW()-11-$B$5+1,0,$B$5,1))*SQRT($B$7))</f>
        <v/>
      </c>
      <c r="I25" s="38" t="str">
        <f ca="1">IF(H25="","",(AVERAGE(OFFSET('Raw Data'!H$2345,ROW()-11-$B$5+1,0,$B$5,1))*$B$7-$B$6)/H25)</f>
        <v/>
      </c>
    </row>
    <row r="26" spans="1:9" x14ac:dyDescent="0.2">
      <c r="A26" s="38">
        <f>'Raw Data'!A17</f>
        <v>44586</v>
      </c>
      <c r="B26" s="38" t="str">
        <f ca="1">IF(ROW()-10&lt;$B$5,"",STDEV(OFFSET('Raw Data'!H$2,ROW()-11-$B$5+1,0,$B$5,1))*SQRT($B$7))</f>
        <v/>
      </c>
      <c r="C26" s="38" t="str">
        <f ca="1">IF(B26="","",(AVERAGE(OFFSET('Raw Data'!H$2,ROW()-11-$B$5+1,0,$B$5,1))*$B$7-$B$6)/B26)</f>
        <v/>
      </c>
      <c r="D26" s="38" t="str">
        <f ca="1">IF(ROW()-10&lt;$B$5,"",STDEV(OFFSET('Raw Data'!H$783,ROW()-11-$B$5+1,0,$B$5,1))*SQRT($B$7))</f>
        <v/>
      </c>
      <c r="E26" s="38" t="str">
        <f ca="1">IF(D26="","",(AVERAGE(OFFSET('Raw Data'!H$783,ROW()-11-$B$5+1,0,$B$5,1))*$B$7-$B$6)/D26)</f>
        <v/>
      </c>
      <c r="F26" s="38" t="str">
        <f ca="1">IF(ROW()-10&lt;$B$5,"",STDEV(OFFSET('Raw Data'!H$1564,ROW()-11-$B$5+1,0,$B$5,1))*SQRT($B$7))</f>
        <v/>
      </c>
      <c r="G26" s="38" t="str">
        <f ca="1">IF(F26="","",(AVERAGE(OFFSET('Raw Data'!H$1564,ROW()-11-$B$5+1,0,$B$5,1))*$B$7-$B$6)/F26)</f>
        <v/>
      </c>
      <c r="H26" s="38" t="str">
        <f ca="1">IF(ROW()-10&lt;$B$5,"",STDEV(OFFSET('Raw Data'!H$2345,ROW()-11-$B$5+1,0,$B$5,1))*SQRT($B$7))</f>
        <v/>
      </c>
      <c r="I26" s="38" t="str">
        <f ca="1">IF(H26="","",(AVERAGE(OFFSET('Raw Data'!H$2345,ROW()-11-$B$5+1,0,$B$5,1))*$B$7-$B$6)/H26)</f>
        <v/>
      </c>
    </row>
    <row r="27" spans="1:9" x14ac:dyDescent="0.2">
      <c r="A27" s="38">
        <f>'Raw Data'!A18</f>
        <v>44587</v>
      </c>
      <c r="B27" s="38" t="str">
        <f ca="1">IF(ROW()-10&lt;$B$5,"",STDEV(OFFSET('Raw Data'!H$2,ROW()-11-$B$5+1,0,$B$5,1))*SQRT($B$7))</f>
        <v/>
      </c>
      <c r="C27" s="38" t="str">
        <f ca="1">IF(B27="","",(AVERAGE(OFFSET('Raw Data'!H$2,ROW()-11-$B$5+1,0,$B$5,1))*$B$7-$B$6)/B27)</f>
        <v/>
      </c>
      <c r="D27" s="38" t="str">
        <f ca="1">IF(ROW()-10&lt;$B$5,"",STDEV(OFFSET('Raw Data'!H$783,ROW()-11-$B$5+1,0,$B$5,1))*SQRT($B$7))</f>
        <v/>
      </c>
      <c r="E27" s="38" t="str">
        <f ca="1">IF(D27="","",(AVERAGE(OFFSET('Raw Data'!H$783,ROW()-11-$B$5+1,0,$B$5,1))*$B$7-$B$6)/D27)</f>
        <v/>
      </c>
      <c r="F27" s="38" t="str">
        <f ca="1">IF(ROW()-10&lt;$B$5,"",STDEV(OFFSET('Raw Data'!H$1564,ROW()-11-$B$5+1,0,$B$5,1))*SQRT($B$7))</f>
        <v/>
      </c>
      <c r="G27" s="38" t="str">
        <f ca="1">IF(F27="","",(AVERAGE(OFFSET('Raw Data'!H$1564,ROW()-11-$B$5+1,0,$B$5,1))*$B$7-$B$6)/F27)</f>
        <v/>
      </c>
      <c r="H27" s="38" t="str">
        <f ca="1">IF(ROW()-10&lt;$B$5,"",STDEV(OFFSET('Raw Data'!H$2345,ROW()-11-$B$5+1,0,$B$5,1))*SQRT($B$7))</f>
        <v/>
      </c>
      <c r="I27" s="38" t="str">
        <f ca="1">IF(H27="","",(AVERAGE(OFFSET('Raw Data'!H$2345,ROW()-11-$B$5+1,0,$B$5,1))*$B$7-$B$6)/H27)</f>
        <v/>
      </c>
    </row>
    <row r="28" spans="1:9" x14ac:dyDescent="0.2">
      <c r="A28" s="38">
        <f>'Raw Data'!A19</f>
        <v>44588</v>
      </c>
      <c r="B28" s="38" t="str">
        <f ca="1">IF(ROW()-10&lt;$B$5,"",STDEV(OFFSET('Raw Data'!H$2,ROW()-11-$B$5+1,0,$B$5,1))*SQRT($B$7))</f>
        <v/>
      </c>
      <c r="C28" s="38" t="str">
        <f ca="1">IF(B28="","",(AVERAGE(OFFSET('Raw Data'!H$2,ROW()-11-$B$5+1,0,$B$5,1))*$B$7-$B$6)/B28)</f>
        <v/>
      </c>
      <c r="D28" s="38" t="str">
        <f ca="1">IF(ROW()-10&lt;$B$5,"",STDEV(OFFSET('Raw Data'!H$783,ROW()-11-$B$5+1,0,$B$5,1))*SQRT($B$7))</f>
        <v/>
      </c>
      <c r="E28" s="38" t="str">
        <f ca="1">IF(D28="","",(AVERAGE(OFFSET('Raw Data'!H$783,ROW()-11-$B$5+1,0,$B$5,1))*$B$7-$B$6)/D28)</f>
        <v/>
      </c>
      <c r="F28" s="38" t="str">
        <f ca="1">IF(ROW()-10&lt;$B$5,"",STDEV(OFFSET('Raw Data'!H$1564,ROW()-11-$B$5+1,0,$B$5,1))*SQRT($B$7))</f>
        <v/>
      </c>
      <c r="G28" s="38" t="str">
        <f ca="1">IF(F28="","",(AVERAGE(OFFSET('Raw Data'!H$1564,ROW()-11-$B$5+1,0,$B$5,1))*$B$7-$B$6)/F28)</f>
        <v/>
      </c>
      <c r="H28" s="38" t="str">
        <f ca="1">IF(ROW()-10&lt;$B$5,"",STDEV(OFFSET('Raw Data'!H$2345,ROW()-11-$B$5+1,0,$B$5,1))*SQRT($B$7))</f>
        <v/>
      </c>
      <c r="I28" s="38" t="str">
        <f ca="1">IF(H28="","",(AVERAGE(OFFSET('Raw Data'!H$2345,ROW()-11-$B$5+1,0,$B$5,1))*$B$7-$B$6)/H28)</f>
        <v/>
      </c>
    </row>
    <row r="29" spans="1:9" x14ac:dyDescent="0.2">
      <c r="A29" s="38">
        <f>'Raw Data'!A20</f>
        <v>44589</v>
      </c>
      <c r="B29" s="38" t="str">
        <f ca="1">IF(ROW()-10&lt;$B$5,"",STDEV(OFFSET('Raw Data'!H$2,ROW()-11-$B$5+1,0,$B$5,1))*SQRT($B$7))</f>
        <v/>
      </c>
      <c r="C29" s="38" t="str">
        <f ca="1">IF(B29="","",(AVERAGE(OFFSET('Raw Data'!H$2,ROW()-11-$B$5+1,0,$B$5,1))*$B$7-$B$6)/B29)</f>
        <v/>
      </c>
      <c r="D29" s="38" t="str">
        <f ca="1">IF(ROW()-10&lt;$B$5,"",STDEV(OFFSET('Raw Data'!H$783,ROW()-11-$B$5+1,0,$B$5,1))*SQRT($B$7))</f>
        <v/>
      </c>
      <c r="E29" s="38" t="str">
        <f ca="1">IF(D29="","",(AVERAGE(OFFSET('Raw Data'!H$783,ROW()-11-$B$5+1,0,$B$5,1))*$B$7-$B$6)/D29)</f>
        <v/>
      </c>
      <c r="F29" s="38" t="str">
        <f ca="1">IF(ROW()-10&lt;$B$5,"",STDEV(OFFSET('Raw Data'!H$1564,ROW()-11-$B$5+1,0,$B$5,1))*SQRT($B$7))</f>
        <v/>
      </c>
      <c r="G29" s="38" t="str">
        <f ca="1">IF(F29="","",(AVERAGE(OFFSET('Raw Data'!H$1564,ROW()-11-$B$5+1,0,$B$5,1))*$B$7-$B$6)/F29)</f>
        <v/>
      </c>
      <c r="H29" s="38" t="str">
        <f ca="1">IF(ROW()-10&lt;$B$5,"",STDEV(OFFSET('Raw Data'!H$2345,ROW()-11-$B$5+1,0,$B$5,1))*SQRT($B$7))</f>
        <v/>
      </c>
      <c r="I29" s="38" t="str">
        <f ca="1">IF(H29="","",(AVERAGE(OFFSET('Raw Data'!H$2345,ROW()-11-$B$5+1,0,$B$5,1))*$B$7-$B$6)/H29)</f>
        <v/>
      </c>
    </row>
    <row r="30" spans="1:9" x14ac:dyDescent="0.2">
      <c r="A30" s="38">
        <f>'Raw Data'!A21</f>
        <v>44592</v>
      </c>
      <c r="B30" s="38" t="str">
        <f ca="1">IF(ROW()-10&lt;$B$5,"",STDEV(OFFSET('Raw Data'!H$2,ROW()-11-$B$5+1,0,$B$5,1))*SQRT($B$7))</f>
        <v/>
      </c>
      <c r="C30" s="38" t="str">
        <f ca="1">IF(B30="","",(AVERAGE(OFFSET('Raw Data'!H$2,ROW()-11-$B$5+1,0,$B$5,1))*$B$7-$B$6)/B30)</f>
        <v/>
      </c>
      <c r="D30" s="38" t="str">
        <f ca="1">IF(ROW()-10&lt;$B$5,"",STDEV(OFFSET('Raw Data'!H$783,ROW()-11-$B$5+1,0,$B$5,1))*SQRT($B$7))</f>
        <v/>
      </c>
      <c r="E30" s="38" t="str">
        <f ca="1">IF(D30="","",(AVERAGE(OFFSET('Raw Data'!H$783,ROW()-11-$B$5+1,0,$B$5,1))*$B$7-$B$6)/D30)</f>
        <v/>
      </c>
      <c r="F30" s="38" t="str">
        <f ca="1">IF(ROW()-10&lt;$B$5,"",STDEV(OFFSET('Raw Data'!H$1564,ROW()-11-$B$5+1,0,$B$5,1))*SQRT($B$7))</f>
        <v/>
      </c>
      <c r="G30" s="38" t="str">
        <f ca="1">IF(F30="","",(AVERAGE(OFFSET('Raw Data'!H$1564,ROW()-11-$B$5+1,0,$B$5,1))*$B$7-$B$6)/F30)</f>
        <v/>
      </c>
      <c r="H30" s="38" t="str">
        <f ca="1">IF(ROW()-10&lt;$B$5,"",STDEV(OFFSET('Raw Data'!H$2345,ROW()-11-$B$5+1,0,$B$5,1))*SQRT($B$7))</f>
        <v/>
      </c>
      <c r="I30" s="38" t="str">
        <f ca="1">IF(H30="","",(AVERAGE(OFFSET('Raw Data'!H$2345,ROW()-11-$B$5+1,0,$B$5,1))*$B$7-$B$6)/H30)</f>
        <v/>
      </c>
    </row>
    <row r="31" spans="1:9" x14ac:dyDescent="0.2">
      <c r="A31" s="38">
        <f>'Raw Data'!A22</f>
        <v>44593</v>
      </c>
      <c r="B31" s="38" t="str">
        <f ca="1">IF(ROW()-10&lt;$B$5,"",STDEV(OFFSET('Raw Data'!H$2,ROW()-11-$B$5+1,0,$B$5,1))*SQRT($B$7))</f>
        <v/>
      </c>
      <c r="C31" s="38" t="str">
        <f ca="1">IF(B31="","",(AVERAGE(OFFSET('Raw Data'!H$2,ROW()-11-$B$5+1,0,$B$5,1))*$B$7-$B$6)/B31)</f>
        <v/>
      </c>
      <c r="D31" s="38" t="str">
        <f ca="1">IF(ROW()-10&lt;$B$5,"",STDEV(OFFSET('Raw Data'!H$783,ROW()-11-$B$5+1,0,$B$5,1))*SQRT($B$7))</f>
        <v/>
      </c>
      <c r="E31" s="38" t="str">
        <f ca="1">IF(D31="","",(AVERAGE(OFFSET('Raw Data'!H$783,ROW()-11-$B$5+1,0,$B$5,1))*$B$7-$B$6)/D31)</f>
        <v/>
      </c>
      <c r="F31" s="38" t="str">
        <f ca="1">IF(ROW()-10&lt;$B$5,"",STDEV(OFFSET('Raw Data'!H$1564,ROW()-11-$B$5+1,0,$B$5,1))*SQRT($B$7))</f>
        <v/>
      </c>
      <c r="G31" s="38" t="str">
        <f ca="1">IF(F31="","",(AVERAGE(OFFSET('Raw Data'!H$1564,ROW()-11-$B$5+1,0,$B$5,1))*$B$7-$B$6)/F31)</f>
        <v/>
      </c>
      <c r="H31" s="38" t="str">
        <f ca="1">IF(ROW()-10&lt;$B$5,"",STDEV(OFFSET('Raw Data'!H$2345,ROW()-11-$B$5+1,0,$B$5,1))*SQRT($B$7))</f>
        <v/>
      </c>
      <c r="I31" s="38" t="str">
        <f ca="1">IF(H31="","",(AVERAGE(OFFSET('Raw Data'!H$2345,ROW()-11-$B$5+1,0,$B$5,1))*$B$7-$B$6)/H31)</f>
        <v/>
      </c>
    </row>
    <row r="32" spans="1:9" x14ac:dyDescent="0.2">
      <c r="A32" s="38">
        <f>'Raw Data'!A23</f>
        <v>44594</v>
      </c>
      <c r="B32" s="38" t="str">
        <f ca="1">IF(ROW()-10&lt;$B$5,"",STDEV(OFFSET('Raw Data'!H$2,ROW()-11-$B$5+1,0,$B$5,1))*SQRT($B$7))</f>
        <v/>
      </c>
      <c r="C32" s="38" t="str">
        <f ca="1">IF(B32="","",(AVERAGE(OFFSET('Raw Data'!H$2,ROW()-11-$B$5+1,0,$B$5,1))*$B$7-$B$6)/B32)</f>
        <v/>
      </c>
      <c r="D32" s="38" t="str">
        <f ca="1">IF(ROW()-10&lt;$B$5,"",STDEV(OFFSET('Raw Data'!H$783,ROW()-11-$B$5+1,0,$B$5,1))*SQRT($B$7))</f>
        <v/>
      </c>
      <c r="E32" s="38" t="str">
        <f ca="1">IF(D32="","",(AVERAGE(OFFSET('Raw Data'!H$783,ROW()-11-$B$5+1,0,$B$5,1))*$B$7-$B$6)/D32)</f>
        <v/>
      </c>
      <c r="F32" s="38" t="str">
        <f ca="1">IF(ROW()-10&lt;$B$5,"",STDEV(OFFSET('Raw Data'!H$1564,ROW()-11-$B$5+1,0,$B$5,1))*SQRT($B$7))</f>
        <v/>
      </c>
      <c r="G32" s="38" t="str">
        <f ca="1">IF(F32="","",(AVERAGE(OFFSET('Raw Data'!H$1564,ROW()-11-$B$5+1,0,$B$5,1))*$B$7-$B$6)/F32)</f>
        <v/>
      </c>
      <c r="H32" s="38" t="str">
        <f ca="1">IF(ROW()-10&lt;$B$5,"",STDEV(OFFSET('Raw Data'!H$2345,ROW()-11-$B$5+1,0,$B$5,1))*SQRT($B$7))</f>
        <v/>
      </c>
      <c r="I32" s="38" t="str">
        <f ca="1">IF(H32="","",(AVERAGE(OFFSET('Raw Data'!H$2345,ROW()-11-$B$5+1,0,$B$5,1))*$B$7-$B$6)/H32)</f>
        <v/>
      </c>
    </row>
    <row r="33" spans="1:9" x14ac:dyDescent="0.2">
      <c r="A33" s="38">
        <f>'Raw Data'!A24</f>
        <v>44595</v>
      </c>
      <c r="B33" s="38" t="str">
        <f ca="1">IF(ROW()-10&lt;$B$5,"",STDEV(OFFSET('Raw Data'!H$2,ROW()-11-$B$5+1,0,$B$5,1))*SQRT($B$7))</f>
        <v/>
      </c>
      <c r="C33" s="38" t="str">
        <f ca="1">IF(B33="","",(AVERAGE(OFFSET('Raw Data'!H$2,ROW()-11-$B$5+1,0,$B$5,1))*$B$7-$B$6)/B33)</f>
        <v/>
      </c>
      <c r="D33" s="38" t="str">
        <f ca="1">IF(ROW()-10&lt;$B$5,"",STDEV(OFFSET('Raw Data'!H$783,ROW()-11-$B$5+1,0,$B$5,1))*SQRT($B$7))</f>
        <v/>
      </c>
      <c r="E33" s="38" t="str">
        <f ca="1">IF(D33="","",(AVERAGE(OFFSET('Raw Data'!H$783,ROW()-11-$B$5+1,0,$B$5,1))*$B$7-$B$6)/D33)</f>
        <v/>
      </c>
      <c r="F33" s="38" t="str">
        <f ca="1">IF(ROW()-10&lt;$B$5,"",STDEV(OFFSET('Raw Data'!H$1564,ROW()-11-$B$5+1,0,$B$5,1))*SQRT($B$7))</f>
        <v/>
      </c>
      <c r="G33" s="38" t="str">
        <f ca="1">IF(F33="","",(AVERAGE(OFFSET('Raw Data'!H$1564,ROW()-11-$B$5+1,0,$B$5,1))*$B$7-$B$6)/F33)</f>
        <v/>
      </c>
      <c r="H33" s="38" t="str">
        <f ca="1">IF(ROW()-10&lt;$B$5,"",STDEV(OFFSET('Raw Data'!H$2345,ROW()-11-$B$5+1,0,$B$5,1))*SQRT($B$7))</f>
        <v/>
      </c>
      <c r="I33" s="38" t="str">
        <f ca="1">IF(H33="","",(AVERAGE(OFFSET('Raw Data'!H$2345,ROW()-11-$B$5+1,0,$B$5,1))*$B$7-$B$6)/H33)</f>
        <v/>
      </c>
    </row>
    <row r="34" spans="1:9" x14ac:dyDescent="0.2">
      <c r="A34" s="38">
        <f>'Raw Data'!A25</f>
        <v>44596</v>
      </c>
      <c r="B34" s="38" t="str">
        <f ca="1">IF(ROW()-10&lt;$B$5,"",STDEV(OFFSET('Raw Data'!H$2,ROW()-11-$B$5+1,0,$B$5,1))*SQRT($B$7))</f>
        <v/>
      </c>
      <c r="C34" s="38" t="str">
        <f ca="1">IF(B34="","",(AVERAGE(OFFSET('Raw Data'!H$2,ROW()-11-$B$5+1,0,$B$5,1))*$B$7-$B$6)/B34)</f>
        <v/>
      </c>
      <c r="D34" s="38" t="str">
        <f ca="1">IF(ROW()-10&lt;$B$5,"",STDEV(OFFSET('Raw Data'!H$783,ROW()-11-$B$5+1,0,$B$5,1))*SQRT($B$7))</f>
        <v/>
      </c>
      <c r="E34" s="38" t="str">
        <f ca="1">IF(D34="","",(AVERAGE(OFFSET('Raw Data'!H$783,ROW()-11-$B$5+1,0,$B$5,1))*$B$7-$B$6)/D34)</f>
        <v/>
      </c>
      <c r="F34" s="38" t="str">
        <f ca="1">IF(ROW()-10&lt;$B$5,"",STDEV(OFFSET('Raw Data'!H$1564,ROW()-11-$B$5+1,0,$B$5,1))*SQRT($B$7))</f>
        <v/>
      </c>
      <c r="G34" s="38" t="str">
        <f ca="1">IF(F34="","",(AVERAGE(OFFSET('Raw Data'!H$1564,ROW()-11-$B$5+1,0,$B$5,1))*$B$7-$B$6)/F34)</f>
        <v/>
      </c>
      <c r="H34" s="38" t="str">
        <f ca="1">IF(ROW()-10&lt;$B$5,"",STDEV(OFFSET('Raw Data'!H$2345,ROW()-11-$B$5+1,0,$B$5,1))*SQRT($B$7))</f>
        <v/>
      </c>
      <c r="I34" s="38" t="str">
        <f ca="1">IF(H34="","",(AVERAGE(OFFSET('Raw Data'!H$2345,ROW()-11-$B$5+1,0,$B$5,1))*$B$7-$B$6)/H34)</f>
        <v/>
      </c>
    </row>
    <row r="35" spans="1:9" x14ac:dyDescent="0.2">
      <c r="A35" s="38">
        <f>'Raw Data'!A26</f>
        <v>44599</v>
      </c>
      <c r="B35" s="38" t="str">
        <f ca="1">IF(ROW()-10&lt;$B$5,"",STDEV(OFFSET('Raw Data'!H$2,ROW()-11-$B$5+1,0,$B$5,1))*SQRT($B$7))</f>
        <v/>
      </c>
      <c r="C35" s="38" t="str">
        <f ca="1">IF(B35="","",(AVERAGE(OFFSET('Raw Data'!H$2,ROW()-11-$B$5+1,0,$B$5,1))*$B$7-$B$6)/B35)</f>
        <v/>
      </c>
      <c r="D35" s="38" t="str">
        <f ca="1">IF(ROW()-10&lt;$B$5,"",STDEV(OFFSET('Raw Data'!H$783,ROW()-11-$B$5+1,0,$B$5,1))*SQRT($B$7))</f>
        <v/>
      </c>
      <c r="E35" s="38" t="str">
        <f ca="1">IF(D35="","",(AVERAGE(OFFSET('Raw Data'!H$783,ROW()-11-$B$5+1,0,$B$5,1))*$B$7-$B$6)/D35)</f>
        <v/>
      </c>
      <c r="F35" s="38" t="str">
        <f ca="1">IF(ROW()-10&lt;$B$5,"",STDEV(OFFSET('Raw Data'!H$1564,ROW()-11-$B$5+1,0,$B$5,1))*SQRT($B$7))</f>
        <v/>
      </c>
      <c r="G35" s="38" t="str">
        <f ca="1">IF(F35="","",(AVERAGE(OFFSET('Raw Data'!H$1564,ROW()-11-$B$5+1,0,$B$5,1))*$B$7-$B$6)/F35)</f>
        <v/>
      </c>
      <c r="H35" s="38" t="str">
        <f ca="1">IF(ROW()-10&lt;$B$5,"",STDEV(OFFSET('Raw Data'!H$2345,ROW()-11-$B$5+1,0,$B$5,1))*SQRT($B$7))</f>
        <v/>
      </c>
      <c r="I35" s="38" t="str">
        <f ca="1">IF(H35="","",(AVERAGE(OFFSET('Raw Data'!H$2345,ROW()-11-$B$5+1,0,$B$5,1))*$B$7-$B$6)/H35)</f>
        <v/>
      </c>
    </row>
    <row r="36" spans="1:9" x14ac:dyDescent="0.2">
      <c r="A36" s="38">
        <f>'Raw Data'!A27</f>
        <v>44600</v>
      </c>
      <c r="B36" s="38" t="str">
        <f ca="1">IF(ROW()-10&lt;$B$5,"",STDEV(OFFSET('Raw Data'!H$2,ROW()-11-$B$5+1,0,$B$5,1))*SQRT($B$7))</f>
        <v/>
      </c>
      <c r="C36" s="38" t="str">
        <f ca="1">IF(B36="","",(AVERAGE(OFFSET('Raw Data'!H$2,ROW()-11-$B$5+1,0,$B$5,1))*$B$7-$B$6)/B36)</f>
        <v/>
      </c>
      <c r="D36" s="38" t="str">
        <f ca="1">IF(ROW()-10&lt;$B$5,"",STDEV(OFFSET('Raw Data'!H$783,ROW()-11-$B$5+1,0,$B$5,1))*SQRT($B$7))</f>
        <v/>
      </c>
      <c r="E36" s="38" t="str">
        <f ca="1">IF(D36="","",(AVERAGE(OFFSET('Raw Data'!H$783,ROW()-11-$B$5+1,0,$B$5,1))*$B$7-$B$6)/D36)</f>
        <v/>
      </c>
      <c r="F36" s="38" t="str">
        <f ca="1">IF(ROW()-10&lt;$B$5,"",STDEV(OFFSET('Raw Data'!H$1564,ROW()-11-$B$5+1,0,$B$5,1))*SQRT($B$7))</f>
        <v/>
      </c>
      <c r="G36" s="38" t="str">
        <f ca="1">IF(F36="","",(AVERAGE(OFFSET('Raw Data'!H$1564,ROW()-11-$B$5+1,0,$B$5,1))*$B$7-$B$6)/F36)</f>
        <v/>
      </c>
      <c r="H36" s="38" t="str">
        <f ca="1">IF(ROW()-10&lt;$B$5,"",STDEV(OFFSET('Raw Data'!H$2345,ROW()-11-$B$5+1,0,$B$5,1))*SQRT($B$7))</f>
        <v/>
      </c>
      <c r="I36" s="38" t="str">
        <f ca="1">IF(H36="","",(AVERAGE(OFFSET('Raw Data'!H$2345,ROW()-11-$B$5+1,0,$B$5,1))*$B$7-$B$6)/H36)</f>
        <v/>
      </c>
    </row>
    <row r="37" spans="1:9" x14ac:dyDescent="0.2">
      <c r="A37" s="38">
        <f>'Raw Data'!A28</f>
        <v>44601</v>
      </c>
      <c r="B37" s="38" t="str">
        <f ca="1">IF(ROW()-10&lt;$B$5,"",STDEV(OFFSET('Raw Data'!H$2,ROW()-11-$B$5+1,0,$B$5,1))*SQRT($B$7))</f>
        <v/>
      </c>
      <c r="C37" s="38" t="str">
        <f ca="1">IF(B37="","",(AVERAGE(OFFSET('Raw Data'!H$2,ROW()-11-$B$5+1,0,$B$5,1))*$B$7-$B$6)/B37)</f>
        <v/>
      </c>
      <c r="D37" s="38" t="str">
        <f ca="1">IF(ROW()-10&lt;$B$5,"",STDEV(OFFSET('Raw Data'!H$783,ROW()-11-$B$5+1,0,$B$5,1))*SQRT($B$7))</f>
        <v/>
      </c>
      <c r="E37" s="38" t="str">
        <f ca="1">IF(D37="","",(AVERAGE(OFFSET('Raw Data'!H$783,ROW()-11-$B$5+1,0,$B$5,1))*$B$7-$B$6)/D37)</f>
        <v/>
      </c>
      <c r="F37" s="38" t="str">
        <f ca="1">IF(ROW()-10&lt;$B$5,"",STDEV(OFFSET('Raw Data'!H$1564,ROW()-11-$B$5+1,0,$B$5,1))*SQRT($B$7))</f>
        <v/>
      </c>
      <c r="G37" s="38" t="str">
        <f ca="1">IF(F37="","",(AVERAGE(OFFSET('Raw Data'!H$1564,ROW()-11-$B$5+1,0,$B$5,1))*$B$7-$B$6)/F37)</f>
        <v/>
      </c>
      <c r="H37" s="38" t="str">
        <f ca="1">IF(ROW()-10&lt;$B$5,"",STDEV(OFFSET('Raw Data'!H$2345,ROW()-11-$B$5+1,0,$B$5,1))*SQRT($B$7))</f>
        <v/>
      </c>
      <c r="I37" s="38" t="str">
        <f ca="1">IF(H37="","",(AVERAGE(OFFSET('Raw Data'!H$2345,ROW()-11-$B$5+1,0,$B$5,1))*$B$7-$B$6)/H37)</f>
        <v/>
      </c>
    </row>
    <row r="38" spans="1:9" x14ac:dyDescent="0.2">
      <c r="A38" s="38">
        <f>'Raw Data'!A29</f>
        <v>44602</v>
      </c>
      <c r="B38" s="38" t="str">
        <f ca="1">IF(ROW()-10&lt;$B$5,"",STDEV(OFFSET('Raw Data'!H$2,ROW()-11-$B$5+1,0,$B$5,1))*SQRT($B$7))</f>
        <v/>
      </c>
      <c r="C38" s="38" t="str">
        <f ca="1">IF(B38="","",(AVERAGE(OFFSET('Raw Data'!H$2,ROW()-11-$B$5+1,0,$B$5,1))*$B$7-$B$6)/B38)</f>
        <v/>
      </c>
      <c r="D38" s="38" t="str">
        <f ca="1">IF(ROW()-10&lt;$B$5,"",STDEV(OFFSET('Raw Data'!H$783,ROW()-11-$B$5+1,0,$B$5,1))*SQRT($B$7))</f>
        <v/>
      </c>
      <c r="E38" s="38" t="str">
        <f ca="1">IF(D38="","",(AVERAGE(OFFSET('Raw Data'!H$783,ROW()-11-$B$5+1,0,$B$5,1))*$B$7-$B$6)/D38)</f>
        <v/>
      </c>
      <c r="F38" s="38" t="str">
        <f ca="1">IF(ROW()-10&lt;$B$5,"",STDEV(OFFSET('Raw Data'!H$1564,ROW()-11-$B$5+1,0,$B$5,1))*SQRT($B$7))</f>
        <v/>
      </c>
      <c r="G38" s="38" t="str">
        <f ca="1">IF(F38="","",(AVERAGE(OFFSET('Raw Data'!H$1564,ROW()-11-$B$5+1,0,$B$5,1))*$B$7-$B$6)/F38)</f>
        <v/>
      </c>
      <c r="H38" s="38" t="str">
        <f ca="1">IF(ROW()-10&lt;$B$5,"",STDEV(OFFSET('Raw Data'!H$2345,ROW()-11-$B$5+1,0,$B$5,1))*SQRT($B$7))</f>
        <v/>
      </c>
      <c r="I38" s="38" t="str">
        <f ca="1">IF(H38="","",(AVERAGE(OFFSET('Raw Data'!H$2345,ROW()-11-$B$5+1,0,$B$5,1))*$B$7-$B$6)/H38)</f>
        <v/>
      </c>
    </row>
    <row r="39" spans="1:9" x14ac:dyDescent="0.2">
      <c r="A39" s="38">
        <f>'Raw Data'!A30</f>
        <v>44603</v>
      </c>
      <c r="B39" s="38" t="str">
        <f ca="1">IF(ROW()-10&lt;$B$5,"",STDEV(OFFSET('Raw Data'!H$2,ROW()-11-$B$5+1,0,$B$5,1))*SQRT($B$7))</f>
        <v/>
      </c>
      <c r="C39" s="38" t="str">
        <f ca="1">IF(B39="","",(AVERAGE(OFFSET('Raw Data'!H$2,ROW()-11-$B$5+1,0,$B$5,1))*$B$7-$B$6)/B39)</f>
        <v/>
      </c>
      <c r="D39" s="38" t="str">
        <f ca="1">IF(ROW()-10&lt;$B$5,"",STDEV(OFFSET('Raw Data'!H$783,ROW()-11-$B$5+1,0,$B$5,1))*SQRT($B$7))</f>
        <v/>
      </c>
      <c r="E39" s="38" t="str">
        <f ca="1">IF(D39="","",(AVERAGE(OFFSET('Raw Data'!H$783,ROW()-11-$B$5+1,0,$B$5,1))*$B$7-$B$6)/D39)</f>
        <v/>
      </c>
      <c r="F39" s="38" t="str">
        <f ca="1">IF(ROW()-10&lt;$B$5,"",STDEV(OFFSET('Raw Data'!H$1564,ROW()-11-$B$5+1,0,$B$5,1))*SQRT($B$7))</f>
        <v/>
      </c>
      <c r="G39" s="38" t="str">
        <f ca="1">IF(F39="","",(AVERAGE(OFFSET('Raw Data'!H$1564,ROW()-11-$B$5+1,0,$B$5,1))*$B$7-$B$6)/F39)</f>
        <v/>
      </c>
      <c r="H39" s="38" t="str">
        <f ca="1">IF(ROW()-10&lt;$B$5,"",STDEV(OFFSET('Raw Data'!H$2345,ROW()-11-$B$5+1,0,$B$5,1))*SQRT($B$7))</f>
        <v/>
      </c>
      <c r="I39" s="38" t="str">
        <f ca="1">IF(H39="","",(AVERAGE(OFFSET('Raw Data'!H$2345,ROW()-11-$B$5+1,0,$B$5,1))*$B$7-$B$6)/H39)</f>
        <v/>
      </c>
    </row>
    <row r="40" spans="1:9" x14ac:dyDescent="0.2">
      <c r="A40" s="38">
        <f>'Raw Data'!A31</f>
        <v>44606</v>
      </c>
      <c r="B40" s="38">
        <f ca="1">IF(ROW()-10&lt;$B$5,"",STDEV(OFFSET('Raw Data'!H$2,ROW()-11-$B$5+1,0,$B$5,1))*SQRT($B$7))</f>
        <v>0.23445629327886872</v>
      </c>
      <c r="C40" s="38">
        <f ca="1">IF(B40="","",(AVERAGE(OFFSET('Raw Data'!H$2,ROW()-11-$B$5+1,0,$B$5,1))*$B$7-$B$6)/B40)</f>
        <v>1.8992168468417028</v>
      </c>
      <c r="D40" s="38">
        <f ca="1">IF(ROW()-10&lt;$B$5,"",STDEV(OFFSET('Raw Data'!H$783,ROW()-11-$B$5+1,0,$B$5,1))*SQRT($B$7))</f>
        <v>0.23138779207696678</v>
      </c>
      <c r="E40" s="38">
        <f ca="1">IF(D40="","",(AVERAGE(OFFSET('Raw Data'!H$783,ROW()-11-$B$5+1,0,$B$5,1))*$B$7-$B$6)/D40)</f>
        <v>4.9626825888650679</v>
      </c>
      <c r="F40" s="38">
        <f ca="1">IF(ROW()-10&lt;$B$5,"",STDEV(OFFSET('Raw Data'!H$1564,ROW()-11-$B$5+1,0,$B$5,1))*SQRT($B$7))</f>
        <v>0.51495797655239872</v>
      </c>
      <c r="G40" s="38">
        <f ca="1">IF(F40="","",(AVERAGE(OFFSET('Raw Data'!H$1564,ROW()-11-$B$5+1,0,$B$5,1))*$B$7-$B$6)/F40)</f>
        <v>-4.9620347498560475</v>
      </c>
      <c r="H40" s="38">
        <f ca="1">IF(ROW()-10&lt;$B$5,"",STDEV(OFFSET('Raw Data'!H$2345,ROW()-11-$B$5+1,0,$B$5,1))*SQRT($B$7))</f>
        <v>0.68452349744359564</v>
      </c>
      <c r="I40" s="38">
        <f ca="1">IF(H40="","",(AVERAGE(OFFSET('Raw Data'!H$2345,ROW()-11-$B$5+1,0,$B$5,1))*$B$7-$B$6)/H40)</f>
        <v>0.87307299005866468</v>
      </c>
    </row>
    <row r="41" spans="1:9" x14ac:dyDescent="0.2">
      <c r="A41" s="38">
        <f>'Raw Data'!A32</f>
        <v>44607</v>
      </c>
      <c r="B41" s="38">
        <f ca="1">IF(ROW()-10&lt;$B$5,"",STDEV(OFFSET('Raw Data'!H$2,ROW()-11-$B$5+1,0,$B$5,1))*SQRT($B$7))</f>
        <v>0.22895225035913369</v>
      </c>
      <c r="C41" s="38">
        <f ca="1">IF(B41="","",(AVERAGE(OFFSET('Raw Data'!H$2,ROW()-11-$B$5+1,0,$B$5,1))*$B$7-$B$6)/B41)</f>
        <v>2.3338929111515738</v>
      </c>
      <c r="D41" s="38">
        <f ca="1">IF(ROW()-10&lt;$B$5,"",STDEV(OFFSET('Raw Data'!H$783,ROW()-11-$B$5+1,0,$B$5,1))*SQRT($B$7))</f>
        <v>0.22854366244294805</v>
      </c>
      <c r="E41" s="38">
        <f ca="1">IF(D41="","",(AVERAGE(OFFSET('Raw Data'!H$783,ROW()-11-$B$5+1,0,$B$5,1))*$B$7-$B$6)/D41)</f>
        <v>3.7965066369774241</v>
      </c>
      <c r="F41" s="38">
        <f ca="1">IF(ROW()-10&lt;$B$5,"",STDEV(OFFSET('Raw Data'!H$1564,ROW()-11-$B$5+1,0,$B$5,1))*SQRT($B$7))</f>
        <v>0.48471005206879414</v>
      </c>
      <c r="G41" s="38">
        <f ca="1">IF(F41="","",(AVERAGE(OFFSET('Raw Data'!H$1564,ROW()-11-$B$5+1,0,$B$5,1))*$B$7-$B$6)/F41)</f>
        <v>-4.2225187239709197</v>
      </c>
      <c r="H41" s="38">
        <f ca="1">IF(ROW()-10&lt;$B$5,"",STDEV(OFFSET('Raw Data'!H$2345,ROW()-11-$B$5+1,0,$B$5,1))*SQRT($B$7))</f>
        <v>0.69704478802564418</v>
      </c>
      <c r="I41" s="38">
        <f ca="1">IF(H41="","",(AVERAGE(OFFSET('Raw Data'!H$2345,ROW()-11-$B$5+1,0,$B$5,1))*$B$7-$B$6)/H41)</f>
        <v>0.44526464752341949</v>
      </c>
    </row>
    <row r="42" spans="1:9" x14ac:dyDescent="0.2">
      <c r="A42" s="38">
        <f>'Raw Data'!A33</f>
        <v>44608</v>
      </c>
      <c r="B42" s="38">
        <f ca="1">IF(ROW()-10&lt;$B$5,"",STDEV(OFFSET('Raw Data'!H$2,ROW()-11-$B$5+1,0,$B$5,1))*SQRT($B$7))</f>
        <v>0.22840232634073773</v>
      </c>
      <c r="C42" s="38">
        <f ca="1">IF(B42="","",(AVERAGE(OFFSET('Raw Data'!H$2,ROW()-11-$B$5+1,0,$B$5,1))*$B$7-$B$6)/B42)</f>
        <v>1.5465607657403682</v>
      </c>
      <c r="D42" s="38">
        <f ca="1">IF(ROW()-10&lt;$B$5,"",STDEV(OFFSET('Raw Data'!H$783,ROW()-11-$B$5+1,0,$B$5,1))*SQRT($B$7))</f>
        <v>0.22917293005104994</v>
      </c>
      <c r="E42" s="38">
        <f ca="1">IF(D42="","",(AVERAGE(OFFSET('Raw Data'!H$783,ROW()-11-$B$5+1,0,$B$5,1))*$B$7-$B$6)/D42)</f>
        <v>4.1968410811815646</v>
      </c>
      <c r="F42" s="38">
        <f ca="1">IF(ROW()-10&lt;$B$5,"",STDEV(OFFSET('Raw Data'!H$1564,ROW()-11-$B$5+1,0,$B$5,1))*SQRT($B$7))</f>
        <v>0.45457572662898893</v>
      </c>
      <c r="G42" s="38">
        <f ca="1">IF(F42="","",(AVERAGE(OFFSET('Raw Data'!H$1564,ROW()-11-$B$5+1,0,$B$5,1))*$B$7-$B$6)/F42)</f>
        <v>-5.0403559884925171</v>
      </c>
      <c r="H42" s="38">
        <f ca="1">IF(ROW()-10&lt;$B$5,"",STDEV(OFFSET('Raw Data'!H$2345,ROW()-11-$B$5+1,0,$B$5,1))*SQRT($B$7))</f>
        <v>0.71229243642594642</v>
      </c>
      <c r="I42" s="38">
        <f ca="1">IF(H42="","",(AVERAGE(OFFSET('Raw Data'!H$2345,ROW()-11-$B$5+1,0,$B$5,1))*$B$7-$B$6)/H42)</f>
        <v>1.6883053834165207</v>
      </c>
    </row>
    <row r="43" spans="1:9" x14ac:dyDescent="0.2">
      <c r="A43" s="38">
        <f>'Raw Data'!A34</f>
        <v>44609</v>
      </c>
      <c r="B43" s="38">
        <f ca="1">IF(ROW()-10&lt;$B$5,"",STDEV(OFFSET('Raw Data'!H$2,ROW()-11-$B$5+1,0,$B$5,1))*SQRT($B$7))</f>
        <v>0.22767180505981083</v>
      </c>
      <c r="C43" s="38">
        <f ca="1">IF(B43="","",(AVERAGE(OFFSET('Raw Data'!H$2,ROW()-11-$B$5+1,0,$B$5,1))*$B$7-$B$6)/B43)</f>
        <v>0.45055560004713807</v>
      </c>
      <c r="D43" s="38">
        <f ca="1">IF(ROW()-10&lt;$B$5,"",STDEV(OFFSET('Raw Data'!H$783,ROW()-11-$B$5+1,0,$B$5,1))*SQRT($B$7))</f>
        <v>0.22889592079933352</v>
      </c>
      <c r="E43" s="38">
        <f ca="1">IF(D43="","",(AVERAGE(OFFSET('Raw Data'!H$783,ROW()-11-$B$5+1,0,$B$5,1))*$B$7-$B$6)/D43)</f>
        <v>3.9101921279030654</v>
      </c>
      <c r="F43" s="38">
        <f ca="1">IF(ROW()-10&lt;$B$5,"",STDEV(OFFSET('Raw Data'!H$1564,ROW()-11-$B$5+1,0,$B$5,1))*SQRT($B$7))</f>
        <v>0.45494295784773003</v>
      </c>
      <c r="G43" s="38">
        <f ca="1">IF(F43="","",(AVERAGE(OFFSET('Raw Data'!H$1564,ROW()-11-$B$5+1,0,$B$5,1))*$B$7-$B$6)/F43)</f>
        <v>-5.0170018594366139</v>
      </c>
      <c r="H43" s="38">
        <f ca="1">IF(ROW()-10&lt;$B$5,"",STDEV(OFFSET('Raw Data'!H$2345,ROW()-11-$B$5+1,0,$B$5,1))*SQRT($B$7))</f>
        <v>0.70403089065552249</v>
      </c>
      <c r="I43" s="38">
        <f ca="1">IF(H43="","",(AVERAGE(OFFSET('Raw Data'!H$2345,ROW()-11-$B$5+1,0,$B$5,1))*$B$7-$B$6)/H43)</f>
        <v>1.2633151959624258</v>
      </c>
    </row>
    <row r="44" spans="1:9" x14ac:dyDescent="0.2">
      <c r="A44" s="38">
        <f>'Raw Data'!A35</f>
        <v>44610</v>
      </c>
      <c r="B44" s="38">
        <f ca="1">IF(ROW()-10&lt;$B$5,"",STDEV(OFFSET('Raw Data'!H$2,ROW()-11-$B$5+1,0,$B$5,1))*SQRT($B$7))</f>
        <v>0.20714886240226316</v>
      </c>
      <c r="C44" s="38">
        <f ca="1">IF(B44="","",(AVERAGE(OFFSET('Raw Data'!H$2,ROW()-11-$B$5+1,0,$B$5,1))*$B$7-$B$6)/B44)</f>
        <v>2.2477479168395842</v>
      </c>
      <c r="D44" s="38">
        <f ca="1">IF(ROW()-10&lt;$B$5,"",STDEV(OFFSET('Raw Data'!H$783,ROW()-11-$B$5+1,0,$B$5,1))*SQRT($B$7))</f>
        <v>0.22969037757741281</v>
      </c>
      <c r="E44" s="38">
        <f ca="1">IF(D44="","",(AVERAGE(OFFSET('Raw Data'!H$783,ROW()-11-$B$5+1,0,$B$5,1))*$B$7-$B$6)/D44)</f>
        <v>3.5851177436015331</v>
      </c>
      <c r="F44" s="38">
        <f ca="1">IF(ROW()-10&lt;$B$5,"",STDEV(OFFSET('Raw Data'!H$1564,ROW()-11-$B$5+1,0,$B$5,1))*SQRT($B$7))</f>
        <v>0.45496946222547968</v>
      </c>
      <c r="G44" s="38">
        <f ca="1">IF(F44="","",(AVERAGE(OFFSET('Raw Data'!H$1564,ROW()-11-$B$5+1,0,$B$5,1))*$B$7-$B$6)/F44)</f>
        <v>-5.3811453566657903</v>
      </c>
      <c r="H44" s="38">
        <f ca="1">IF(ROW()-10&lt;$B$5,"",STDEV(OFFSET('Raw Data'!H$2345,ROW()-11-$B$5+1,0,$B$5,1))*SQRT($B$7))</f>
        <v>0.70779600316176583</v>
      </c>
      <c r="I44" s="38">
        <f ca="1">IF(H44="","",(AVERAGE(OFFSET('Raw Data'!H$2345,ROW()-11-$B$5+1,0,$B$5,1))*$B$7-$B$6)/H44)</f>
        <v>0.74850491320491241</v>
      </c>
    </row>
    <row r="45" spans="1:9" x14ac:dyDescent="0.2">
      <c r="A45" s="38">
        <f>'Raw Data'!A36</f>
        <v>44613</v>
      </c>
      <c r="B45" s="38">
        <f ca="1">IF(ROW()-10&lt;$B$5,"",STDEV(OFFSET('Raw Data'!H$2,ROW()-11-$B$5+1,0,$B$5,1))*SQRT($B$7))</f>
        <v>0.20107411695010441</v>
      </c>
      <c r="C45" s="38">
        <f ca="1">IF(B45="","",(AVERAGE(OFFSET('Raw Data'!H$2,ROW()-11-$B$5+1,0,$B$5,1))*$B$7-$B$6)/B45)</f>
        <v>4.0390172816748855</v>
      </c>
      <c r="D45" s="38">
        <f ca="1">IF(ROW()-10&lt;$B$5,"",STDEV(OFFSET('Raw Data'!H$783,ROW()-11-$B$5+1,0,$B$5,1))*SQRT($B$7))</f>
        <v>0.231698857190138</v>
      </c>
      <c r="E45" s="38">
        <f ca="1">IF(D45="","",(AVERAGE(OFFSET('Raw Data'!H$783,ROW()-11-$B$5+1,0,$B$5,1))*$B$7-$B$6)/D45)</f>
        <v>3.4196220817611658</v>
      </c>
      <c r="F45" s="38">
        <f ca="1">IF(ROW()-10&lt;$B$5,"",STDEV(OFFSET('Raw Data'!H$1564,ROW()-11-$B$5+1,0,$B$5,1))*SQRT($B$7))</f>
        <v>0.4476180721029292</v>
      </c>
      <c r="G45" s="38">
        <f ca="1">IF(F45="","",(AVERAGE(OFFSET('Raw Data'!H$1564,ROW()-11-$B$5+1,0,$B$5,1))*$B$7-$B$6)/F45)</f>
        <v>-5.1242467329760002</v>
      </c>
      <c r="H45" s="38">
        <f ca="1">IF(ROW()-10&lt;$B$5,"",STDEV(OFFSET('Raw Data'!H$2345,ROW()-11-$B$5+1,0,$B$5,1))*SQRT($B$7))</f>
        <v>0.70985571360965849</v>
      </c>
      <c r="I45" s="38">
        <f ca="1">IF(H45="","",(AVERAGE(OFFSET('Raw Data'!H$2345,ROW()-11-$B$5+1,0,$B$5,1))*$B$7-$B$6)/H45)</f>
        <v>0.66412861900012565</v>
      </c>
    </row>
    <row r="46" spans="1:9" x14ac:dyDescent="0.2">
      <c r="A46" s="38">
        <f>'Raw Data'!A37</f>
        <v>44614</v>
      </c>
      <c r="B46" s="38">
        <f ca="1">IF(ROW()-10&lt;$B$5,"",STDEV(OFFSET('Raw Data'!H$2,ROW()-11-$B$5+1,0,$B$5,1))*SQRT($B$7))</f>
        <v>0.20155335702040195</v>
      </c>
      <c r="C46" s="38">
        <f ca="1">IF(B46="","",(AVERAGE(OFFSET('Raw Data'!H$2,ROW()-11-$B$5+1,0,$B$5,1))*$B$7-$B$6)/B46)</f>
        <v>3.8580848579770857</v>
      </c>
      <c r="D46" s="38">
        <f ca="1">IF(ROW()-10&lt;$B$5,"",STDEV(OFFSET('Raw Data'!H$783,ROW()-11-$B$5+1,0,$B$5,1))*SQRT($B$7))</f>
        <v>0.23308307444751342</v>
      </c>
      <c r="E46" s="38">
        <f ca="1">IF(D46="","",(AVERAGE(OFFSET('Raw Data'!H$783,ROW()-11-$B$5+1,0,$B$5,1))*$B$7-$B$6)/D46)</f>
        <v>3.218087377277683</v>
      </c>
      <c r="F46" s="38">
        <f ca="1">IF(ROW()-10&lt;$B$5,"",STDEV(OFFSET('Raw Data'!H$1564,ROW()-11-$B$5+1,0,$B$5,1))*SQRT($B$7))</f>
        <v>0.44331357862973003</v>
      </c>
      <c r="G46" s="38">
        <f ca="1">IF(F46="","",(AVERAGE(OFFSET('Raw Data'!H$1564,ROW()-11-$B$5+1,0,$B$5,1))*$B$7-$B$6)/F46)</f>
        <v>-5.2771003963008374</v>
      </c>
      <c r="H46" s="38">
        <f ca="1">IF(ROW()-10&lt;$B$5,"",STDEV(OFFSET('Raw Data'!H$2345,ROW()-11-$B$5+1,0,$B$5,1))*SQRT($B$7))</f>
        <v>0.71457676994859198</v>
      </c>
      <c r="I46" s="38">
        <f ca="1">IF(H46="","",(AVERAGE(OFFSET('Raw Data'!H$2345,ROW()-11-$B$5+1,0,$B$5,1))*$B$7-$B$6)/H46)</f>
        <v>0.28138319076499058</v>
      </c>
    </row>
    <row r="47" spans="1:9" x14ac:dyDescent="0.2">
      <c r="A47" s="38">
        <f>'Raw Data'!A38</f>
        <v>44615</v>
      </c>
      <c r="B47" s="38">
        <f ca="1">IF(ROW()-10&lt;$B$5,"",STDEV(OFFSET('Raw Data'!H$2,ROW()-11-$B$5+1,0,$B$5,1))*SQRT($B$7))</f>
        <v>0.20619786793491407</v>
      </c>
      <c r="C47" s="38">
        <f ca="1">IF(B47="","",(AVERAGE(OFFSET('Raw Data'!H$2,ROW()-11-$B$5+1,0,$B$5,1))*$B$7-$B$6)/B47)</f>
        <v>3.4132603085254876</v>
      </c>
      <c r="D47" s="38">
        <f ca="1">IF(ROW()-10&lt;$B$5,"",STDEV(OFFSET('Raw Data'!H$783,ROW()-11-$B$5+1,0,$B$5,1))*SQRT($B$7))</f>
        <v>0.22510646262726991</v>
      </c>
      <c r="E47" s="38">
        <f ca="1">IF(D47="","",(AVERAGE(OFFSET('Raw Data'!H$783,ROW()-11-$B$5+1,0,$B$5,1))*$B$7-$B$6)/D47)</f>
        <v>3.918021126254509</v>
      </c>
      <c r="F47" s="38">
        <f ca="1">IF(ROW()-10&lt;$B$5,"",STDEV(OFFSET('Raw Data'!H$1564,ROW()-11-$B$5+1,0,$B$5,1))*SQRT($B$7))</f>
        <v>0.50151654001795853</v>
      </c>
      <c r="G47" s="38">
        <f ca="1">IF(F47="","",(AVERAGE(OFFSET('Raw Data'!H$1564,ROW()-11-$B$5+1,0,$B$5,1))*$B$7-$B$6)/F47)</f>
        <v>-6.2311491610025147</v>
      </c>
      <c r="H47" s="38">
        <f ca="1">IF(ROW()-10&lt;$B$5,"",STDEV(OFFSET('Raw Data'!H$2345,ROW()-11-$B$5+1,0,$B$5,1))*SQRT($B$7))</f>
        <v>0.71974795688292958</v>
      </c>
      <c r="I47" s="38">
        <f ca="1">IF(H47="","",(AVERAGE(OFFSET('Raw Data'!H$2345,ROW()-11-$B$5+1,0,$B$5,1))*$B$7-$B$6)/H47)</f>
        <v>-1.4417167183597248E-2</v>
      </c>
    </row>
    <row r="48" spans="1:9" x14ac:dyDescent="0.2">
      <c r="A48" s="38">
        <f>'Raw Data'!A39</f>
        <v>44616</v>
      </c>
      <c r="B48" s="38">
        <f ca="1">IF(ROW()-10&lt;$B$5,"",STDEV(OFFSET('Raw Data'!H$2,ROW()-11-$B$5+1,0,$B$5,1))*SQRT($B$7))</f>
        <v>0.21151456853101175</v>
      </c>
      <c r="C48" s="38">
        <f ca="1">IF(B48="","",(AVERAGE(OFFSET('Raw Data'!H$2,ROW()-11-$B$5+1,0,$B$5,1))*$B$7-$B$6)/B48)</f>
        <v>2.7844253615551011</v>
      </c>
      <c r="D48" s="38">
        <f ca="1">IF(ROW()-10&lt;$B$5,"",STDEV(OFFSET('Raw Data'!H$783,ROW()-11-$B$5+1,0,$B$5,1))*SQRT($B$7))</f>
        <v>0.22646715947714674</v>
      </c>
      <c r="E48" s="38">
        <f ca="1">IF(D48="","",(AVERAGE(OFFSET('Raw Data'!H$783,ROW()-11-$B$5+1,0,$B$5,1))*$B$7-$B$6)/D48)</f>
        <v>4.0777202661469785</v>
      </c>
      <c r="F48" s="38">
        <f ca="1">IF(ROW()-10&lt;$B$5,"",STDEV(OFFSET('Raw Data'!H$1564,ROW()-11-$B$5+1,0,$B$5,1))*SQRT($B$7))</f>
        <v>0.51850020170646927</v>
      </c>
      <c r="G48" s="38">
        <f ca="1">IF(F48="","",(AVERAGE(OFFSET('Raw Data'!H$1564,ROW()-11-$B$5+1,0,$B$5,1))*$B$7-$B$6)/F48)</f>
        <v>-5.0388039836238434</v>
      </c>
      <c r="H48" s="38">
        <f ca="1">IF(ROW()-10&lt;$B$5,"",STDEV(OFFSET('Raw Data'!H$2345,ROW()-11-$B$5+1,0,$B$5,1))*SQRT($B$7))</f>
        <v>0.72820352078442785</v>
      </c>
      <c r="I48" s="38">
        <f ca="1">IF(H48="","",(AVERAGE(OFFSET('Raw Data'!H$2345,ROW()-11-$B$5+1,0,$B$5,1))*$B$7-$B$6)/H48)</f>
        <v>-0.20204685784839979</v>
      </c>
    </row>
    <row r="49" spans="1:9" x14ac:dyDescent="0.2">
      <c r="A49" s="38">
        <f>'Raw Data'!A40</f>
        <v>44617</v>
      </c>
      <c r="B49" s="38">
        <f ca="1">IF(ROW()-10&lt;$B$5,"",STDEV(OFFSET('Raw Data'!H$2,ROW()-11-$B$5+1,0,$B$5,1))*SQRT($B$7))</f>
        <v>0.20723110953416524</v>
      </c>
      <c r="C49" s="38">
        <f ca="1">IF(B49="","",(AVERAGE(OFFSET('Raw Data'!H$2,ROW()-11-$B$5+1,0,$B$5,1))*$B$7-$B$6)/B49)</f>
        <v>3.8772681699047951</v>
      </c>
      <c r="D49" s="38">
        <f ca="1">IF(ROW()-10&lt;$B$5,"",STDEV(OFFSET('Raw Data'!H$783,ROW()-11-$B$5+1,0,$B$5,1))*SQRT($B$7))</f>
        <v>0.22540443707465363</v>
      </c>
      <c r="E49" s="38">
        <f ca="1">IF(D49="","",(AVERAGE(OFFSET('Raw Data'!H$783,ROW()-11-$B$5+1,0,$B$5,1))*$B$7-$B$6)/D49)</f>
        <v>3.9486778715547408</v>
      </c>
      <c r="F49" s="38">
        <f ca="1">IF(ROW()-10&lt;$B$5,"",STDEV(OFFSET('Raw Data'!H$1564,ROW()-11-$B$5+1,0,$B$5,1))*SQRT($B$7))</f>
        <v>0.54398454626532211</v>
      </c>
      <c r="G49" s="38">
        <f ca="1">IF(F49="","",(AVERAGE(OFFSET('Raw Data'!H$1564,ROW()-11-$B$5+1,0,$B$5,1))*$B$7-$B$6)/F49)</f>
        <v>-6.0731532086777751</v>
      </c>
      <c r="H49" s="38">
        <f ca="1">IF(ROW()-10&lt;$B$5,"",STDEV(OFFSET('Raw Data'!H$2345,ROW()-11-$B$5+1,0,$B$5,1))*SQRT($B$7))</f>
        <v>0.74825575393754418</v>
      </c>
      <c r="I49" s="38">
        <f ca="1">IF(H49="","",(AVERAGE(OFFSET('Raw Data'!H$2345,ROW()-11-$B$5+1,0,$B$5,1))*$B$7-$B$6)/H49)</f>
        <v>-0.89772732425833501</v>
      </c>
    </row>
    <row r="50" spans="1:9" x14ac:dyDescent="0.2">
      <c r="A50" s="38">
        <f>'Raw Data'!A41</f>
        <v>44620</v>
      </c>
      <c r="B50" s="38">
        <f ca="1">IF(ROW()-10&lt;$B$5,"",STDEV(OFFSET('Raw Data'!H$2,ROW()-11-$B$5+1,0,$B$5,1))*SQRT($B$7))</f>
        <v>0.20614256553418839</v>
      </c>
      <c r="C50" s="38">
        <f ca="1">IF(B50="","",(AVERAGE(OFFSET('Raw Data'!H$2,ROW()-11-$B$5+1,0,$B$5,1))*$B$7-$B$6)/B50)</f>
        <v>3.8022776366632827</v>
      </c>
      <c r="D50" s="38">
        <f ca="1">IF(ROW()-10&lt;$B$5,"",STDEV(OFFSET('Raw Data'!H$783,ROW()-11-$B$5+1,0,$B$5,1))*SQRT($B$7))</f>
        <v>0.23513894231499832</v>
      </c>
      <c r="E50" s="38">
        <f ca="1">IF(D50="","",(AVERAGE(OFFSET('Raw Data'!H$783,ROW()-11-$B$5+1,0,$B$5,1))*$B$7-$B$6)/D50)</f>
        <v>4.2659865743496166</v>
      </c>
      <c r="F50" s="38">
        <f ca="1">IF(ROW()-10&lt;$B$5,"",STDEV(OFFSET('Raw Data'!H$1564,ROW()-11-$B$5+1,0,$B$5,1))*SQRT($B$7))</f>
        <v>0.53629392964623468</v>
      </c>
      <c r="G50" s="38">
        <f ca="1">IF(F50="","",(AVERAGE(OFFSET('Raw Data'!H$1564,ROW()-11-$B$5+1,0,$B$5,1))*$B$7-$B$6)/F50)</f>
        <v>-5.9989944225187681</v>
      </c>
      <c r="H50" s="38">
        <f ca="1">IF(ROW()-10&lt;$B$5,"",STDEV(OFFSET('Raw Data'!H$2345,ROW()-11-$B$5+1,0,$B$5,1))*SQRT($B$7))</f>
        <v>0.74532164338703444</v>
      </c>
      <c r="I50" s="38">
        <f ca="1">IF(H50="","",(AVERAGE(OFFSET('Raw Data'!H$2345,ROW()-11-$B$5+1,0,$B$5,1))*$B$7-$B$6)/H50)</f>
        <v>-0.70791216408388102</v>
      </c>
    </row>
    <row r="51" spans="1:9" x14ac:dyDescent="0.2">
      <c r="A51" s="38">
        <f>'Raw Data'!A42</f>
        <v>44621</v>
      </c>
      <c r="B51" s="38">
        <f ca="1">IF(ROW()-10&lt;$B$5,"",STDEV(OFFSET('Raw Data'!H$2,ROW()-11-$B$5+1,0,$B$5,1))*SQRT($B$7))</f>
        <v>0.20466495559739045</v>
      </c>
      <c r="C51" s="38">
        <f ca="1">IF(B51="","",(AVERAGE(OFFSET('Raw Data'!H$2,ROW()-11-$B$5+1,0,$B$5,1))*$B$7-$B$6)/B51)</f>
        <v>3.6630796521609619</v>
      </c>
      <c r="D51" s="38">
        <f ca="1">IF(ROW()-10&lt;$B$5,"",STDEV(OFFSET('Raw Data'!H$783,ROW()-11-$B$5+1,0,$B$5,1))*SQRT($B$7))</f>
        <v>0.23517077453839874</v>
      </c>
      <c r="E51" s="38">
        <f ca="1">IF(D51="","",(AVERAGE(OFFSET('Raw Data'!H$783,ROW()-11-$B$5+1,0,$B$5,1))*$B$7-$B$6)/D51)</f>
        <v>4.2697297453566962</v>
      </c>
      <c r="F51" s="38">
        <f ca="1">IF(ROW()-10&lt;$B$5,"",STDEV(OFFSET('Raw Data'!H$1564,ROW()-11-$B$5+1,0,$B$5,1))*SQRT($B$7))</f>
        <v>0.51545858143914791</v>
      </c>
      <c r="G51" s="38">
        <f ca="1">IF(F51="","",(AVERAGE(OFFSET('Raw Data'!H$1564,ROW()-11-$B$5+1,0,$B$5,1))*$B$7-$B$6)/F51)</f>
        <v>-5.524339656644333</v>
      </c>
      <c r="H51" s="38">
        <f ca="1">IF(ROW()-10&lt;$B$5,"",STDEV(OFFSET('Raw Data'!H$2345,ROW()-11-$B$5+1,0,$B$5,1))*SQRT($B$7))</f>
        <v>0.74048638684999668</v>
      </c>
      <c r="I51" s="38">
        <f ca="1">IF(H51="","",(AVERAGE(OFFSET('Raw Data'!H$2345,ROW()-11-$B$5+1,0,$B$5,1))*$B$7-$B$6)/H51)</f>
        <v>-0.55438509751910348</v>
      </c>
    </row>
    <row r="52" spans="1:9" x14ac:dyDescent="0.2">
      <c r="A52" s="38">
        <f>'Raw Data'!A43</f>
        <v>44622</v>
      </c>
      <c r="B52" s="38">
        <f ca="1">IF(ROW()-10&lt;$B$5,"",STDEV(OFFSET('Raw Data'!H$2,ROW()-11-$B$5+1,0,$B$5,1))*SQRT($B$7))</f>
        <v>0.20856686462223628</v>
      </c>
      <c r="C52" s="38">
        <f ca="1">IF(B52="","",(AVERAGE(OFFSET('Raw Data'!H$2,ROW()-11-$B$5+1,0,$B$5,1))*$B$7-$B$6)/B52)</f>
        <v>3.096945704063057</v>
      </c>
      <c r="D52" s="38">
        <f ca="1">IF(ROW()-10&lt;$B$5,"",STDEV(OFFSET('Raw Data'!H$783,ROW()-11-$B$5+1,0,$B$5,1))*SQRT($B$7))</f>
        <v>0.23474637909768276</v>
      </c>
      <c r="E52" s="38">
        <f ca="1">IF(D52="","",(AVERAGE(OFFSET('Raw Data'!H$783,ROW()-11-$B$5+1,0,$B$5,1))*$B$7-$B$6)/D52)</f>
        <v>4.5893009496418511</v>
      </c>
      <c r="F52" s="38">
        <f ca="1">IF(ROW()-10&lt;$B$5,"",STDEV(OFFSET('Raw Data'!H$1564,ROW()-11-$B$5+1,0,$B$5,1))*SQRT($B$7))</f>
        <v>0.59203137551062224</v>
      </c>
      <c r="G52" s="38">
        <f ca="1">IF(F52="","",(AVERAGE(OFFSET('Raw Data'!H$1564,ROW()-11-$B$5+1,0,$B$5,1))*$B$7-$B$6)/F52)</f>
        <v>-2.85022259359654</v>
      </c>
      <c r="H52" s="38">
        <f ca="1">IF(ROW()-10&lt;$B$5,"",STDEV(OFFSET('Raw Data'!H$2345,ROW()-11-$B$5+1,0,$B$5,1))*SQRT($B$7))</f>
        <v>0.72774307543209305</v>
      </c>
      <c r="I52" s="38">
        <f ca="1">IF(H52="","",(AVERAGE(OFFSET('Raw Data'!H$2345,ROW()-11-$B$5+1,0,$B$5,1))*$B$7-$B$6)/H52)</f>
        <v>0.71283261819700161</v>
      </c>
    </row>
    <row r="53" spans="1:9" x14ac:dyDescent="0.2">
      <c r="A53" s="38">
        <f>'Raw Data'!A44</f>
        <v>44623</v>
      </c>
      <c r="B53" s="38">
        <f ca="1">IF(ROW()-10&lt;$B$5,"",STDEV(OFFSET('Raw Data'!H$2,ROW()-11-$B$5+1,0,$B$5,1))*SQRT($B$7))</f>
        <v>0.20226473023462541</v>
      </c>
      <c r="C53" s="38">
        <f ca="1">IF(B53="","",(AVERAGE(OFFSET('Raw Data'!H$2,ROW()-11-$B$5+1,0,$B$5,1))*$B$7-$B$6)/B53)</f>
        <v>2.5546233329905341</v>
      </c>
      <c r="D53" s="38">
        <f ca="1">IF(ROW()-10&lt;$B$5,"",STDEV(OFFSET('Raw Data'!H$783,ROW()-11-$B$5+1,0,$B$5,1))*SQRT($B$7))</f>
        <v>0.22732643816162701</v>
      </c>
      <c r="E53" s="38">
        <f ca="1">IF(D53="","",(AVERAGE(OFFSET('Raw Data'!H$783,ROW()-11-$B$5+1,0,$B$5,1))*$B$7-$B$6)/D53)</f>
        <v>3.6465919567117959</v>
      </c>
      <c r="F53" s="38">
        <f ca="1">IF(ROW()-10&lt;$B$5,"",STDEV(OFFSET('Raw Data'!H$1564,ROW()-11-$B$5+1,0,$B$5,1))*SQRT($B$7))</f>
        <v>0.63302824140676983</v>
      </c>
      <c r="G53" s="38">
        <f ca="1">IF(F53="","",(AVERAGE(OFFSET('Raw Data'!H$1564,ROW()-11-$B$5+1,0,$B$5,1))*$B$7-$B$6)/F53)</f>
        <v>-1.9113108599838731</v>
      </c>
      <c r="H53" s="38">
        <f ca="1">IF(ROW()-10&lt;$B$5,"",STDEV(OFFSET('Raw Data'!H$2345,ROW()-11-$B$5+1,0,$B$5,1))*SQRT($B$7))</f>
        <v>0.72637248813168021</v>
      </c>
      <c r="I53" s="38">
        <f ca="1">IF(H53="","",(AVERAGE(OFFSET('Raw Data'!H$2345,ROW()-11-$B$5+1,0,$B$5,1))*$B$7-$B$6)/H53)</f>
        <v>1.0220457978345687</v>
      </c>
    </row>
    <row r="54" spans="1:9" x14ac:dyDescent="0.2">
      <c r="A54" s="38">
        <f>'Raw Data'!A45</f>
        <v>44624</v>
      </c>
      <c r="B54" s="38">
        <f ca="1">IF(ROW()-10&lt;$B$5,"",STDEV(OFFSET('Raw Data'!H$2,ROW()-11-$B$5+1,0,$B$5,1))*SQRT($B$7))</f>
        <v>0.20138647819318323</v>
      </c>
      <c r="C54" s="38">
        <f ca="1">IF(B54="","",(AVERAGE(OFFSET('Raw Data'!H$2,ROW()-11-$B$5+1,0,$B$5,1))*$B$7-$B$6)/B54)</f>
        <v>2.3143246085793105</v>
      </c>
      <c r="D54" s="38">
        <f ca="1">IF(ROW()-10&lt;$B$5,"",STDEV(OFFSET('Raw Data'!H$783,ROW()-11-$B$5+1,0,$B$5,1))*SQRT($B$7))</f>
        <v>0.23117506339173566</v>
      </c>
      <c r="E54" s="38">
        <f ca="1">IF(D54="","",(AVERAGE(OFFSET('Raw Data'!H$783,ROW()-11-$B$5+1,0,$B$5,1))*$B$7-$B$6)/D54)</f>
        <v>2.4826362142206047</v>
      </c>
      <c r="F54" s="38">
        <f ca="1">IF(ROW()-10&lt;$B$5,"",STDEV(OFFSET('Raw Data'!H$1564,ROW()-11-$B$5+1,0,$B$5,1))*SQRT($B$7))</f>
        <v>0.64155052295726156</v>
      </c>
      <c r="G54" s="38">
        <f ca="1">IF(F54="","",(AVERAGE(OFFSET('Raw Data'!H$1564,ROW()-11-$B$5+1,0,$B$5,1))*$B$7-$B$6)/F54)</f>
        <v>-1.4994040257878301</v>
      </c>
      <c r="H54" s="38">
        <f ca="1">IF(ROW()-10&lt;$B$5,"",STDEV(OFFSET('Raw Data'!H$2345,ROW()-11-$B$5+1,0,$B$5,1))*SQRT($B$7))</f>
        <v>0.72428132027501901</v>
      </c>
      <c r="I54" s="38">
        <f ca="1">IF(H54="","",(AVERAGE(OFFSET('Raw Data'!H$2345,ROW()-11-$B$5+1,0,$B$5,1))*$B$7-$B$6)/H54)</f>
        <v>0.87934315244329675</v>
      </c>
    </row>
    <row r="55" spans="1:9" x14ac:dyDescent="0.2">
      <c r="A55" s="38">
        <f>'Raw Data'!A46</f>
        <v>44627</v>
      </c>
      <c r="B55" s="38">
        <f ca="1">IF(ROW()-10&lt;$B$5,"",STDEV(OFFSET('Raw Data'!H$2,ROW()-11-$B$5+1,0,$B$5,1))*SQRT($B$7))</f>
        <v>0.19563553957814742</v>
      </c>
      <c r="C55" s="38">
        <f ca="1">IF(B55="","",(AVERAGE(OFFSET('Raw Data'!H$2,ROW()-11-$B$5+1,0,$B$5,1))*$B$7-$B$6)/B55)</f>
        <v>3.1649760842041665</v>
      </c>
      <c r="D55" s="38">
        <f ca="1">IF(ROW()-10&lt;$B$5,"",STDEV(OFFSET('Raw Data'!H$783,ROW()-11-$B$5+1,0,$B$5,1))*SQRT($B$7))</f>
        <v>0.22491125146860363</v>
      </c>
      <c r="E55" s="38">
        <f ca="1">IF(D55="","",(AVERAGE(OFFSET('Raw Data'!H$783,ROW()-11-$B$5+1,0,$B$5,1))*$B$7-$B$6)/D55)</f>
        <v>1.3915592167369226</v>
      </c>
      <c r="F55" s="38">
        <f ca="1">IF(ROW()-10&lt;$B$5,"",STDEV(OFFSET('Raw Data'!H$1564,ROW()-11-$B$5+1,0,$B$5,1))*SQRT($B$7))</f>
        <v>0.62717630436097882</v>
      </c>
      <c r="G55" s="38">
        <f ca="1">IF(F55="","",(AVERAGE(OFFSET('Raw Data'!H$1564,ROW()-11-$B$5+1,0,$B$5,1))*$B$7-$B$6)/F55)</f>
        <v>-1.9253899926876996</v>
      </c>
      <c r="H55" s="38">
        <f ca="1">IF(ROW()-10&lt;$B$5,"",STDEV(OFFSET('Raw Data'!H$2345,ROW()-11-$B$5+1,0,$B$5,1))*SQRT($B$7))</f>
        <v>0.72502167242287696</v>
      </c>
      <c r="I55" s="38">
        <f ca="1">IF(H55="","",(AVERAGE(OFFSET('Raw Data'!H$2345,ROW()-11-$B$5+1,0,$B$5,1))*$B$7-$B$6)/H55)</f>
        <v>0.8561277905180007</v>
      </c>
    </row>
    <row r="56" spans="1:9" x14ac:dyDescent="0.2">
      <c r="A56" s="38">
        <f>'Raw Data'!A47</f>
        <v>44628</v>
      </c>
      <c r="B56" s="38">
        <f ca="1">IF(ROW()-10&lt;$B$5,"",STDEV(OFFSET('Raw Data'!H$2,ROW()-11-$B$5+1,0,$B$5,1))*SQRT($B$7))</f>
        <v>0.19881671405666604</v>
      </c>
      <c r="C56" s="38">
        <f ca="1">IF(B56="","",(AVERAGE(OFFSET('Raw Data'!H$2,ROW()-11-$B$5+1,0,$B$5,1))*$B$7-$B$6)/B56)</f>
        <v>3.4810690254316743</v>
      </c>
      <c r="D56" s="38">
        <f ca="1">IF(ROW()-10&lt;$B$5,"",STDEV(OFFSET('Raw Data'!H$783,ROW()-11-$B$5+1,0,$B$5,1))*SQRT($B$7))</f>
        <v>0.21702691237307989</v>
      </c>
      <c r="E56" s="38">
        <f ca="1">IF(D56="","",(AVERAGE(OFFSET('Raw Data'!H$783,ROW()-11-$B$5+1,0,$B$5,1))*$B$7-$B$6)/D56)</f>
        <v>0.12200596080196065</v>
      </c>
      <c r="F56" s="38">
        <f ca="1">IF(ROW()-10&lt;$B$5,"",STDEV(OFFSET('Raw Data'!H$1564,ROW()-11-$B$5+1,0,$B$5,1))*SQRT($B$7))</f>
        <v>0.65090651829712642</v>
      </c>
      <c r="G56" s="38">
        <f ca="1">IF(F56="","",(AVERAGE(OFFSET('Raw Data'!H$1564,ROW()-11-$B$5+1,0,$B$5,1))*$B$7-$B$6)/F56)</f>
        <v>-2.3272759538762018</v>
      </c>
      <c r="H56" s="38">
        <f ca="1">IF(ROW()-10&lt;$B$5,"",STDEV(OFFSET('Raw Data'!H$2345,ROW()-11-$B$5+1,0,$B$5,1))*SQRT($B$7))</f>
        <v>0.65228746105781721</v>
      </c>
      <c r="I56" s="38">
        <f ca="1">IF(H56="","",(AVERAGE(OFFSET('Raw Data'!H$2345,ROW()-11-$B$5+1,0,$B$5,1))*$B$7-$B$6)/H56)</f>
        <v>-0.51157285749242287</v>
      </c>
    </row>
    <row r="57" spans="1:9" x14ac:dyDescent="0.2">
      <c r="A57" s="38">
        <f>'Raw Data'!A48</f>
        <v>44629</v>
      </c>
      <c r="B57" s="38">
        <f ca="1">IF(ROW()-10&lt;$B$5,"",STDEV(OFFSET('Raw Data'!H$2,ROW()-11-$B$5+1,0,$B$5,1))*SQRT($B$7))</f>
        <v>0.19084868248110484</v>
      </c>
      <c r="C57" s="38">
        <f ca="1">IF(B57="","",(AVERAGE(OFFSET('Raw Data'!H$2,ROW()-11-$B$5+1,0,$B$5,1))*$B$7-$B$6)/B57)</f>
        <v>4.5060991095444063</v>
      </c>
      <c r="D57" s="38">
        <f ca="1">IF(ROW()-10&lt;$B$5,"",STDEV(OFFSET('Raw Data'!H$783,ROW()-11-$B$5+1,0,$B$5,1))*SQRT($B$7))</f>
        <v>0.24495413793607251</v>
      </c>
      <c r="E57" s="38">
        <f ca="1">IF(D57="","",(AVERAGE(OFFSET('Raw Data'!H$783,ROW()-11-$B$5+1,0,$B$5,1))*$B$7-$B$6)/D57)</f>
        <v>-1.1798944846948192</v>
      </c>
      <c r="F57" s="38">
        <f ca="1">IF(ROW()-10&lt;$B$5,"",STDEV(OFFSET('Raw Data'!H$1564,ROW()-11-$B$5+1,0,$B$5,1))*SQRT($B$7))</f>
        <v>0.64539398300498418</v>
      </c>
      <c r="G57" s="38">
        <f ca="1">IF(F57="","",(AVERAGE(OFFSET('Raw Data'!H$1564,ROW()-11-$B$5+1,0,$B$5,1))*$B$7-$B$6)/F57)</f>
        <v>-2.5730811650300698</v>
      </c>
      <c r="H57" s="38">
        <f ca="1">IF(ROW()-10&lt;$B$5,"",STDEV(OFFSET('Raw Data'!H$2345,ROW()-11-$B$5+1,0,$B$5,1))*SQRT($B$7))</f>
        <v>0.64430564227591947</v>
      </c>
      <c r="I57" s="38">
        <f ca="1">IF(H57="","",(AVERAGE(OFFSET('Raw Data'!H$2345,ROW()-11-$B$5+1,0,$B$5,1))*$B$7-$B$6)/H57)</f>
        <v>-0.80501407826896987</v>
      </c>
    </row>
    <row r="58" spans="1:9" x14ac:dyDescent="0.2">
      <c r="A58" s="38">
        <f>'Raw Data'!A49</f>
        <v>44630</v>
      </c>
      <c r="B58" s="38">
        <f ca="1">IF(ROW()-10&lt;$B$5,"",STDEV(OFFSET('Raw Data'!H$2,ROW()-11-$B$5+1,0,$B$5,1))*SQRT($B$7))</f>
        <v>0.18922329542575048</v>
      </c>
      <c r="C58" s="38">
        <f ca="1">IF(B58="","",(AVERAGE(OFFSET('Raw Data'!H$2,ROW()-11-$B$5+1,0,$B$5,1))*$B$7-$B$6)/B58)</f>
        <v>4.3920804371925177</v>
      </c>
      <c r="D58" s="38">
        <f ca="1">IF(ROW()-10&lt;$B$5,"",STDEV(OFFSET('Raw Data'!H$783,ROW()-11-$B$5+1,0,$B$5,1))*SQRT($B$7))</f>
        <v>0.24714082390546599</v>
      </c>
      <c r="E58" s="38">
        <f ca="1">IF(D58="","",(AVERAGE(OFFSET('Raw Data'!H$783,ROW()-11-$B$5+1,0,$B$5,1))*$B$7-$B$6)/D58)</f>
        <v>-1.9144092187881321</v>
      </c>
      <c r="F58" s="38">
        <f ca="1">IF(ROW()-10&lt;$B$5,"",STDEV(OFFSET('Raw Data'!H$1564,ROW()-11-$B$5+1,0,$B$5,1))*SQRT($B$7))</f>
        <v>0.64643474756274122</v>
      </c>
      <c r="G58" s="38">
        <f ca="1">IF(F58="","",(AVERAGE(OFFSET('Raw Data'!H$1564,ROW()-11-$B$5+1,0,$B$5,1))*$B$7-$B$6)/F58)</f>
        <v>-2.7981641363284635</v>
      </c>
      <c r="H58" s="38">
        <f ca="1">IF(ROW()-10&lt;$B$5,"",STDEV(OFFSET('Raw Data'!H$2345,ROW()-11-$B$5+1,0,$B$5,1))*SQRT($B$7))</f>
        <v>0.62916552839855822</v>
      </c>
      <c r="I58" s="38">
        <f ca="1">IF(H58="","",(AVERAGE(OFFSET('Raw Data'!H$2345,ROW()-11-$B$5+1,0,$B$5,1))*$B$7-$B$6)/H58)</f>
        <v>-1.1594261778047745</v>
      </c>
    </row>
    <row r="59" spans="1:9" x14ac:dyDescent="0.2">
      <c r="A59" s="38">
        <f>'Raw Data'!A50</f>
        <v>44631</v>
      </c>
      <c r="B59" s="38">
        <f ca="1">IF(ROW()-10&lt;$B$5,"",STDEV(OFFSET('Raw Data'!H$2,ROW()-11-$B$5+1,0,$B$5,1))*SQRT($B$7))</f>
        <v>0.18896379309740841</v>
      </c>
      <c r="C59" s="38">
        <f ca="1">IF(B59="","",(AVERAGE(OFFSET('Raw Data'!H$2,ROW()-11-$B$5+1,0,$B$5,1))*$B$7-$B$6)/B59)</f>
        <v>4.4859937078259158</v>
      </c>
      <c r="D59" s="38">
        <f ca="1">IF(ROW()-10&lt;$B$5,"",STDEV(OFFSET('Raw Data'!H$783,ROW()-11-$B$5+1,0,$B$5,1))*SQRT($B$7))</f>
        <v>0.25678257313075548</v>
      </c>
      <c r="E59" s="38">
        <f ca="1">IF(D59="","",(AVERAGE(OFFSET('Raw Data'!H$783,ROW()-11-$B$5+1,0,$B$5,1))*$B$7-$B$6)/D59)</f>
        <v>-1.4077859883508148</v>
      </c>
      <c r="F59" s="38">
        <f ca="1">IF(ROW()-10&lt;$B$5,"",STDEV(OFFSET('Raw Data'!H$1564,ROW()-11-$B$5+1,0,$B$5,1))*SQRT($B$7))</f>
        <v>0.64467822726625434</v>
      </c>
      <c r="G59" s="38">
        <f ca="1">IF(F59="","",(AVERAGE(OFFSET('Raw Data'!H$1564,ROW()-11-$B$5+1,0,$B$5,1))*$B$7-$B$6)/F59)</f>
        <v>-2.7407317894319188</v>
      </c>
      <c r="H59" s="38">
        <f ca="1">IF(ROW()-10&lt;$B$5,"",STDEV(OFFSET('Raw Data'!H$2345,ROW()-11-$B$5+1,0,$B$5,1))*SQRT($B$7))</f>
        <v>0.62014540445945499</v>
      </c>
      <c r="I59" s="38">
        <f ca="1">IF(H59="","",(AVERAGE(OFFSET('Raw Data'!H$2345,ROW()-11-$B$5+1,0,$B$5,1))*$B$7-$B$6)/H59)</f>
        <v>-1.6761711121373284</v>
      </c>
    </row>
    <row r="60" spans="1:9" x14ac:dyDescent="0.2">
      <c r="A60" s="38">
        <f>'Raw Data'!A51</f>
        <v>44634</v>
      </c>
      <c r="B60" s="38">
        <f ca="1">IF(ROW()-10&lt;$B$5,"",STDEV(OFFSET('Raw Data'!H$2,ROW()-11-$B$5+1,0,$B$5,1))*SQRT($B$7))</f>
        <v>0.18811449660223076</v>
      </c>
      <c r="C60" s="38">
        <f ca="1">IF(B60="","",(AVERAGE(OFFSET('Raw Data'!H$2,ROW()-11-$B$5+1,0,$B$5,1))*$B$7-$B$6)/B60)</f>
        <v>4.8683929790097009</v>
      </c>
      <c r="D60" s="38">
        <f ca="1">IF(ROW()-10&lt;$B$5,"",STDEV(OFFSET('Raw Data'!H$783,ROW()-11-$B$5+1,0,$B$5,1))*SQRT($B$7))</f>
        <v>0.25309639109070797</v>
      </c>
      <c r="E60" s="38">
        <f ca="1">IF(D60="","",(AVERAGE(OFFSET('Raw Data'!H$783,ROW()-11-$B$5+1,0,$B$5,1))*$B$7-$B$6)/D60)</f>
        <v>-0.63878752108539816</v>
      </c>
      <c r="F60" s="38">
        <f ca="1">IF(ROW()-10&lt;$B$5,"",STDEV(OFFSET('Raw Data'!H$1564,ROW()-11-$B$5+1,0,$B$5,1))*SQRT($B$7))</f>
        <v>0.64202801553883526</v>
      </c>
      <c r="G60" s="38">
        <f ca="1">IF(F60="","",(AVERAGE(OFFSET('Raw Data'!H$1564,ROW()-11-$B$5+1,0,$B$5,1))*$B$7-$B$6)/F60)</f>
        <v>-2.8770447668272094</v>
      </c>
      <c r="H60" s="38">
        <f ca="1">IF(ROW()-10&lt;$B$5,"",STDEV(OFFSET('Raw Data'!H$2345,ROW()-11-$B$5+1,0,$B$5,1))*SQRT($B$7))</f>
        <v>0.58817847768246534</v>
      </c>
      <c r="I60" s="38">
        <f ca="1">IF(H60="","",(AVERAGE(OFFSET('Raw Data'!H$2345,ROW()-11-$B$5+1,0,$B$5,1))*$B$7-$B$6)/H60)</f>
        <v>-2.2474416924502338</v>
      </c>
    </row>
    <row r="61" spans="1:9" x14ac:dyDescent="0.2">
      <c r="A61" s="38">
        <f>'Raw Data'!A52</f>
        <v>44635</v>
      </c>
      <c r="B61" s="38">
        <f ca="1">IF(ROW()-10&lt;$B$5,"",STDEV(OFFSET('Raw Data'!H$2,ROW()-11-$B$5+1,0,$B$5,1))*SQRT($B$7))</f>
        <v>0.18393243864490832</v>
      </c>
      <c r="C61" s="38">
        <f ca="1">IF(B61="","",(AVERAGE(OFFSET('Raw Data'!H$2,ROW()-11-$B$5+1,0,$B$5,1))*$B$7-$B$6)/B61)</f>
        <v>5.9968822186195103</v>
      </c>
      <c r="D61" s="38">
        <f ca="1">IF(ROW()-10&lt;$B$5,"",STDEV(OFFSET('Raw Data'!H$783,ROW()-11-$B$5+1,0,$B$5,1))*SQRT($B$7))</f>
        <v>0.24871934176258184</v>
      </c>
      <c r="E61" s="38">
        <f ca="1">IF(D61="","",(AVERAGE(OFFSET('Raw Data'!H$783,ROW()-11-$B$5+1,0,$B$5,1))*$B$7-$B$6)/D61)</f>
        <v>-0.25631228784400772</v>
      </c>
      <c r="F61" s="38">
        <f ca="1">IF(ROW()-10&lt;$B$5,"",STDEV(OFFSET('Raw Data'!H$1564,ROW()-11-$B$5+1,0,$B$5,1))*SQRT($B$7))</f>
        <v>0.64227324057376778</v>
      </c>
      <c r="G61" s="38">
        <f ca="1">IF(F61="","",(AVERAGE(OFFSET('Raw Data'!H$1564,ROW()-11-$B$5+1,0,$B$5,1))*$B$7-$B$6)/F61)</f>
        <v>-3.0913444150984546</v>
      </c>
      <c r="H61" s="38">
        <f ca="1">IF(ROW()-10&lt;$B$5,"",STDEV(OFFSET('Raw Data'!H$2345,ROW()-11-$B$5+1,0,$B$5,1))*SQRT($B$7))</f>
        <v>0.58269037148442993</v>
      </c>
      <c r="I61" s="38">
        <f ca="1">IF(H61="","",(AVERAGE(OFFSET('Raw Data'!H$2345,ROW()-11-$B$5+1,0,$B$5,1))*$B$7-$B$6)/H61)</f>
        <v>-1.8070660741389299</v>
      </c>
    </row>
    <row r="62" spans="1:9" x14ac:dyDescent="0.2">
      <c r="A62" s="38">
        <f>'Raw Data'!A53</f>
        <v>44636</v>
      </c>
      <c r="B62" s="38">
        <f ca="1">IF(ROW()-10&lt;$B$5,"",STDEV(OFFSET('Raw Data'!H$2,ROW()-11-$B$5+1,0,$B$5,1))*SQRT($B$7))</f>
        <v>0.19445912613808242</v>
      </c>
      <c r="C62" s="38">
        <f ca="1">IF(B62="","",(AVERAGE(OFFSET('Raw Data'!H$2,ROW()-11-$B$5+1,0,$B$5,1))*$B$7-$B$6)/B62)</f>
        <v>3.7061717050660956</v>
      </c>
      <c r="D62" s="38">
        <f ca="1">IF(ROW()-10&lt;$B$5,"",STDEV(OFFSET('Raw Data'!H$783,ROW()-11-$B$5+1,0,$B$5,1))*SQRT($B$7))</f>
        <v>0.24242540828277848</v>
      </c>
      <c r="E62" s="38">
        <f ca="1">IF(D62="","",(AVERAGE(OFFSET('Raw Data'!H$783,ROW()-11-$B$5+1,0,$B$5,1))*$B$7-$B$6)/D62)</f>
        <v>0.65751059016309077</v>
      </c>
      <c r="F62" s="38">
        <f ca="1">IF(ROW()-10&lt;$B$5,"",STDEV(OFFSET('Raw Data'!H$1564,ROW()-11-$B$5+1,0,$B$5,1))*SQRT($B$7))</f>
        <v>0.65426854737886764</v>
      </c>
      <c r="G62" s="38">
        <f ca="1">IF(F62="","",(AVERAGE(OFFSET('Raw Data'!H$1564,ROW()-11-$B$5+1,0,$B$5,1))*$B$7-$B$6)/F62)</f>
        <v>-2.2409060205406073</v>
      </c>
      <c r="H62" s="38">
        <f ca="1">IF(ROW()-10&lt;$B$5,"",STDEV(OFFSET('Raw Data'!H$2345,ROW()-11-$B$5+1,0,$B$5,1))*SQRT($B$7))</f>
        <v>0.51596456794984036</v>
      </c>
      <c r="I62" s="38">
        <f ca="1">IF(H62="","",(AVERAGE(OFFSET('Raw Data'!H$2345,ROW()-11-$B$5+1,0,$B$5,1))*$B$7-$B$6)/H62)</f>
        <v>0.11598862419920734</v>
      </c>
    </row>
    <row r="63" spans="1:9" x14ac:dyDescent="0.2">
      <c r="A63" s="38">
        <f>'Raw Data'!A54</f>
        <v>44637</v>
      </c>
      <c r="B63" s="38">
        <f ca="1">IF(ROW()-10&lt;$B$5,"",STDEV(OFFSET('Raw Data'!H$2,ROW()-11-$B$5+1,0,$B$5,1))*SQRT($B$7))</f>
        <v>0.19525358540326251</v>
      </c>
      <c r="C63" s="38">
        <f ca="1">IF(B63="","",(AVERAGE(OFFSET('Raw Data'!H$2,ROW()-11-$B$5+1,0,$B$5,1))*$B$7-$B$6)/B63)</f>
        <v>3.573008877603765</v>
      </c>
      <c r="D63" s="38">
        <f ca="1">IF(ROW()-10&lt;$B$5,"",STDEV(OFFSET('Raw Data'!H$783,ROW()-11-$B$5+1,0,$B$5,1))*SQRT($B$7))</f>
        <v>0.25801481653830438</v>
      </c>
      <c r="E63" s="38">
        <f ca="1">IF(D63="","",(AVERAGE(OFFSET('Raw Data'!H$783,ROW()-11-$B$5+1,0,$B$5,1))*$B$7-$B$6)/D63)</f>
        <v>-0.31338201535596744</v>
      </c>
      <c r="F63" s="38">
        <f ca="1">IF(ROW()-10&lt;$B$5,"",STDEV(OFFSET('Raw Data'!H$1564,ROW()-11-$B$5+1,0,$B$5,1))*SQRT($B$7))</f>
        <v>0.68268976713792173</v>
      </c>
      <c r="G63" s="38">
        <f ca="1">IF(F63="","",(AVERAGE(OFFSET('Raw Data'!H$1564,ROW()-11-$B$5+1,0,$B$5,1))*$B$7-$B$6)/F63)</f>
        <v>-3.1088430537124374</v>
      </c>
      <c r="H63" s="38">
        <f ca="1">IF(ROW()-10&lt;$B$5,"",STDEV(OFFSET('Raw Data'!H$2345,ROW()-11-$B$5+1,0,$B$5,1))*SQRT($B$7))</f>
        <v>0.51654230941757662</v>
      </c>
      <c r="I63" s="38">
        <f ca="1">IF(H63="","",(AVERAGE(OFFSET('Raw Data'!H$2345,ROW()-11-$B$5+1,0,$B$5,1))*$B$7-$B$6)/H63)</f>
        <v>8.7582411270607577E-2</v>
      </c>
    </row>
    <row r="64" spans="1:9" x14ac:dyDescent="0.2">
      <c r="A64" s="38">
        <f>'Raw Data'!A55</f>
        <v>44638</v>
      </c>
      <c r="B64" s="38">
        <f ca="1">IF(ROW()-10&lt;$B$5,"",STDEV(OFFSET('Raw Data'!H$2,ROW()-11-$B$5+1,0,$B$5,1))*SQRT($B$7))</f>
        <v>0.19558426556808578</v>
      </c>
      <c r="C64" s="38">
        <f ca="1">IF(B64="","",(AVERAGE(OFFSET('Raw Data'!H$2,ROW()-11-$B$5+1,0,$B$5,1))*$B$7-$B$6)/B64)</f>
        <v>3.5351534294246538</v>
      </c>
      <c r="D64" s="38">
        <f ca="1">IF(ROW()-10&lt;$B$5,"",STDEV(OFFSET('Raw Data'!H$783,ROW()-11-$B$5+1,0,$B$5,1))*SQRT($B$7))</f>
        <v>0.25809261033286501</v>
      </c>
      <c r="E64" s="38">
        <f ca="1">IF(D64="","",(AVERAGE(OFFSET('Raw Data'!H$783,ROW()-11-$B$5+1,0,$B$5,1))*$B$7-$B$6)/D64)</f>
        <v>1.7405515376184575E-3</v>
      </c>
      <c r="F64" s="38">
        <f ca="1">IF(ROW()-10&lt;$B$5,"",STDEV(OFFSET('Raw Data'!H$1564,ROW()-11-$B$5+1,0,$B$5,1))*SQRT($B$7))</f>
        <v>0.68369880994795962</v>
      </c>
      <c r="G64" s="38">
        <f ca="1">IF(F64="","",(AVERAGE(OFFSET('Raw Data'!H$1564,ROW()-11-$B$5+1,0,$B$5,1))*$B$7-$B$6)/F64)</f>
        <v>-3.0005628169552976</v>
      </c>
      <c r="H64" s="38">
        <f ca="1">IF(ROW()-10&lt;$B$5,"",STDEV(OFFSET('Raw Data'!H$2345,ROW()-11-$B$5+1,0,$B$5,1))*SQRT($B$7))</f>
        <v>0.55246998317865981</v>
      </c>
      <c r="I64" s="38">
        <f ca="1">IF(H64="","",(AVERAGE(OFFSET('Raw Data'!H$2345,ROW()-11-$B$5+1,0,$B$5,1))*$B$7-$B$6)/H64)</f>
        <v>-1.3565670993228303</v>
      </c>
    </row>
    <row r="65" spans="1:9" x14ac:dyDescent="0.2">
      <c r="A65" s="38">
        <f>'Raw Data'!A56</f>
        <v>44641</v>
      </c>
      <c r="B65" s="38">
        <f ca="1">IF(ROW()-10&lt;$B$5,"",STDEV(OFFSET('Raw Data'!H$2,ROW()-11-$B$5+1,0,$B$5,1))*SQRT($B$7))</f>
        <v>0.19789190688682937</v>
      </c>
      <c r="C65" s="38">
        <f ca="1">IF(B65="","",(AVERAGE(OFFSET('Raw Data'!H$2,ROW()-11-$B$5+1,0,$B$5,1))*$B$7-$B$6)/B65)</f>
        <v>3.2876571532708869</v>
      </c>
      <c r="D65" s="38">
        <f ca="1">IF(ROW()-10&lt;$B$5,"",STDEV(OFFSET('Raw Data'!H$783,ROW()-11-$B$5+1,0,$B$5,1))*SQRT($B$7))</f>
        <v>0.25627460355449666</v>
      </c>
      <c r="E65" s="38">
        <f ca="1">IF(D65="","",(AVERAGE(OFFSET('Raw Data'!H$783,ROW()-11-$B$5+1,0,$B$5,1))*$B$7-$B$6)/D65)</f>
        <v>1.4021005073167085</v>
      </c>
      <c r="F65" s="38">
        <f ca="1">IF(ROW()-10&lt;$B$5,"",STDEV(OFFSET('Raw Data'!H$1564,ROW()-11-$B$5+1,0,$B$5,1))*SQRT($B$7))</f>
        <v>0.68741232435281518</v>
      </c>
      <c r="G65" s="38">
        <f ca="1">IF(F65="","",(AVERAGE(OFFSET('Raw Data'!H$1564,ROW()-11-$B$5+1,0,$B$5,1))*$B$7-$B$6)/F65)</f>
        <v>-3.3410671094930828</v>
      </c>
      <c r="H65" s="38">
        <f ca="1">IF(ROW()-10&lt;$B$5,"",STDEV(OFFSET('Raw Data'!H$2345,ROW()-11-$B$5+1,0,$B$5,1))*SQRT($B$7))</f>
        <v>0.55329896294805425</v>
      </c>
      <c r="I65" s="38">
        <f ca="1">IF(H65="","",(AVERAGE(OFFSET('Raw Data'!H$2345,ROW()-11-$B$5+1,0,$B$5,1))*$B$7-$B$6)/H65)</f>
        <v>-1.2815390935452782</v>
      </c>
    </row>
    <row r="66" spans="1:9" x14ac:dyDescent="0.2">
      <c r="A66" s="38">
        <f>'Raw Data'!A57</f>
        <v>44642</v>
      </c>
      <c r="B66" s="38">
        <f ca="1">IF(ROW()-10&lt;$B$5,"",STDEV(OFFSET('Raw Data'!H$2,ROW()-11-$B$5+1,0,$B$5,1))*SQRT($B$7))</f>
        <v>0.19777012007116676</v>
      </c>
      <c r="C66" s="38">
        <f ca="1">IF(B66="","",(AVERAGE(OFFSET('Raw Data'!H$2,ROW()-11-$B$5+1,0,$B$5,1))*$B$7-$B$6)/B66)</f>
        <v>2.7055326086659721</v>
      </c>
      <c r="D66" s="38">
        <f ca="1">IF(ROW()-10&lt;$B$5,"",STDEV(OFFSET('Raw Data'!H$783,ROW()-11-$B$5+1,0,$B$5,1))*SQRT($B$7))</f>
        <v>0.25636883624461354</v>
      </c>
      <c r="E66" s="38">
        <f ca="1">IF(D66="","",(AVERAGE(OFFSET('Raw Data'!H$783,ROW()-11-$B$5+1,0,$B$5,1))*$B$7-$B$6)/D66)</f>
        <v>1.261624689397409</v>
      </c>
      <c r="F66" s="38">
        <f ca="1">IF(ROW()-10&lt;$B$5,"",STDEV(OFFSET('Raw Data'!H$1564,ROW()-11-$B$5+1,0,$B$5,1))*SQRT($B$7))</f>
        <v>0.68740201368863696</v>
      </c>
      <c r="G66" s="38">
        <f ca="1">IF(F66="","",(AVERAGE(OFFSET('Raw Data'!H$1564,ROW()-11-$B$5+1,0,$B$5,1))*$B$7-$B$6)/F66)</f>
        <v>-3.3392672376979413</v>
      </c>
      <c r="H66" s="38">
        <f ca="1">IF(ROW()-10&lt;$B$5,"",STDEV(OFFSET('Raw Data'!H$2345,ROW()-11-$B$5+1,0,$B$5,1))*SQRT($B$7))</f>
        <v>0.55995115007423901</v>
      </c>
      <c r="I66" s="38">
        <f ca="1">IF(H66="","",(AVERAGE(OFFSET('Raw Data'!H$2345,ROW()-11-$B$5+1,0,$B$5,1))*$B$7-$B$6)/H66)</f>
        <v>-0.98446257959347461</v>
      </c>
    </row>
    <row r="67" spans="1:9" x14ac:dyDescent="0.2">
      <c r="A67" s="38">
        <f>'Raw Data'!A58</f>
        <v>44643</v>
      </c>
      <c r="B67" s="38">
        <f ca="1">IF(ROW()-10&lt;$B$5,"",STDEV(OFFSET('Raw Data'!H$2,ROW()-11-$B$5+1,0,$B$5,1))*SQRT($B$7))</f>
        <v>0.20935031993971381</v>
      </c>
      <c r="C67" s="38">
        <f ca="1">IF(B67="","",(AVERAGE(OFFSET('Raw Data'!H$2,ROW()-11-$B$5+1,0,$B$5,1))*$B$7-$B$6)/B67)</f>
        <v>3.3392475590437285</v>
      </c>
      <c r="D67" s="38">
        <f ca="1">IF(ROW()-10&lt;$B$5,"",STDEV(OFFSET('Raw Data'!H$783,ROW()-11-$B$5+1,0,$B$5,1))*SQRT($B$7))</f>
        <v>0.26919459698305021</v>
      </c>
      <c r="E67" s="38">
        <f ca="1">IF(D67="","",(AVERAGE(OFFSET('Raw Data'!H$783,ROW()-11-$B$5+1,0,$B$5,1))*$B$7-$B$6)/D67)</f>
        <v>0.38962174303778563</v>
      </c>
      <c r="F67" s="38">
        <f ca="1">IF(ROW()-10&lt;$B$5,"",STDEV(OFFSET('Raw Data'!H$1564,ROW()-11-$B$5+1,0,$B$5,1))*SQRT($B$7))</f>
        <v>0.67954715645871222</v>
      </c>
      <c r="G67" s="38">
        <f ca="1">IF(F67="","",(AVERAGE(OFFSET('Raw Data'!H$1564,ROW()-11-$B$5+1,0,$B$5,1))*$B$7-$B$6)/F67)</f>
        <v>-2.5779960468758234</v>
      </c>
      <c r="H67" s="38">
        <f ca="1">IF(ROW()-10&lt;$B$5,"",STDEV(OFFSET('Raw Data'!H$2345,ROW()-11-$B$5+1,0,$B$5,1))*SQRT($B$7))</f>
        <v>0.53897119924551706</v>
      </c>
      <c r="I67" s="38">
        <f ca="1">IF(H67="","",(AVERAGE(OFFSET('Raw Data'!H$2345,ROW()-11-$B$5+1,0,$B$5,1))*$B$7-$B$6)/H67)</f>
        <v>-1.517066275272609</v>
      </c>
    </row>
    <row r="68" spans="1:9" x14ac:dyDescent="0.2">
      <c r="A68" s="38">
        <f>'Raw Data'!A59</f>
        <v>44644</v>
      </c>
      <c r="B68" s="38">
        <f ca="1">IF(ROW()-10&lt;$B$5,"",STDEV(OFFSET('Raw Data'!H$2,ROW()-11-$B$5+1,0,$B$5,1))*SQRT($B$7))</f>
        <v>0.21457761437053832</v>
      </c>
      <c r="C68" s="38">
        <f ca="1">IF(B68="","",(AVERAGE(OFFSET('Raw Data'!H$2,ROW()-11-$B$5+1,0,$B$5,1))*$B$7-$B$6)/B68)</f>
        <v>2.4089741745786939</v>
      </c>
      <c r="D68" s="38">
        <f ca="1">IF(ROW()-10&lt;$B$5,"",STDEV(OFFSET('Raw Data'!H$783,ROW()-11-$B$5+1,0,$B$5,1))*SQRT($B$7))</f>
        <v>0.26373201056908202</v>
      </c>
      <c r="E68" s="38">
        <f ca="1">IF(D68="","",(AVERAGE(OFFSET('Raw Data'!H$783,ROW()-11-$B$5+1,0,$B$5,1))*$B$7-$B$6)/D68)</f>
        <v>-0.40818430289205865</v>
      </c>
      <c r="F68" s="38">
        <f ca="1">IF(ROW()-10&lt;$B$5,"",STDEV(OFFSET('Raw Data'!H$1564,ROW()-11-$B$5+1,0,$B$5,1))*SQRT($B$7))</f>
        <v>0.68618200381194738</v>
      </c>
      <c r="G68" s="38">
        <f ca="1">IF(F68="","",(AVERAGE(OFFSET('Raw Data'!H$1564,ROW()-11-$B$5+1,0,$B$5,1))*$B$7-$B$6)/F68)</f>
        <v>-3.1393874571954732</v>
      </c>
      <c r="H68" s="38">
        <f ca="1">IF(ROW()-10&lt;$B$5,"",STDEV(OFFSET('Raw Data'!H$2345,ROW()-11-$B$5+1,0,$B$5,1))*SQRT($B$7))</f>
        <v>0.53948739099423071</v>
      </c>
      <c r="I68" s="38">
        <f ca="1">IF(H68="","",(AVERAGE(OFFSET('Raw Data'!H$2345,ROW()-11-$B$5+1,0,$B$5,1))*$B$7-$B$6)/H68)</f>
        <v>-1.4897240709902904</v>
      </c>
    </row>
    <row r="69" spans="1:9" x14ac:dyDescent="0.2">
      <c r="A69" s="38">
        <f>'Raw Data'!A60</f>
        <v>44645</v>
      </c>
      <c r="B69" s="38">
        <f ca="1">IF(ROW()-10&lt;$B$5,"",STDEV(OFFSET('Raw Data'!H$2,ROW()-11-$B$5+1,0,$B$5,1))*SQRT($B$7))</f>
        <v>0.21832558647822312</v>
      </c>
      <c r="C69" s="38">
        <f ca="1">IF(B69="","",(AVERAGE(OFFSET('Raw Data'!H$2,ROW()-11-$B$5+1,0,$B$5,1))*$B$7-$B$6)/B69)</f>
        <v>2.7226464562673844</v>
      </c>
      <c r="D69" s="38">
        <f ca="1">IF(ROW()-10&lt;$B$5,"",STDEV(OFFSET('Raw Data'!H$783,ROW()-11-$B$5+1,0,$B$5,1))*SQRT($B$7))</f>
        <v>0.252785744712206</v>
      </c>
      <c r="E69" s="38">
        <f ca="1">IF(D69="","",(AVERAGE(OFFSET('Raw Data'!H$783,ROW()-11-$B$5+1,0,$B$5,1))*$B$7-$B$6)/D69)</f>
        <v>-0.82043019112725646</v>
      </c>
      <c r="F69" s="38">
        <f ca="1">IF(ROW()-10&lt;$B$5,"",STDEV(OFFSET('Raw Data'!H$1564,ROW()-11-$B$5+1,0,$B$5,1))*SQRT($B$7))</f>
        <v>0.6848319411201832</v>
      </c>
      <c r="G69" s="38">
        <f ca="1">IF(F69="","",(AVERAGE(OFFSET('Raw Data'!H$1564,ROW()-11-$B$5+1,0,$B$5,1))*$B$7-$B$6)/F69)</f>
        <v>-2.6654821018719308</v>
      </c>
      <c r="H69" s="38">
        <f ca="1">IF(ROW()-10&lt;$B$5,"",STDEV(OFFSET('Raw Data'!H$2345,ROW()-11-$B$5+1,0,$B$5,1))*SQRT($B$7))</f>
        <v>0.52950662081034805</v>
      </c>
      <c r="I69" s="38">
        <f ca="1">IF(H69="","",(AVERAGE(OFFSET('Raw Data'!H$2345,ROW()-11-$B$5+1,0,$B$5,1))*$B$7-$B$6)/H69)</f>
        <v>-2.2698621957286855</v>
      </c>
    </row>
    <row r="70" spans="1:9" x14ac:dyDescent="0.2">
      <c r="A70" s="38">
        <f>'Raw Data'!A61</f>
        <v>44648</v>
      </c>
      <c r="B70" s="38">
        <f ca="1">IF(ROW()-10&lt;$B$5,"",STDEV(OFFSET('Raw Data'!H$2,ROW()-11-$B$5+1,0,$B$5,1))*SQRT($B$7))</f>
        <v>0.20896818988139931</v>
      </c>
      <c r="C70" s="38">
        <f ca="1">IF(B70="","",(AVERAGE(OFFSET('Raw Data'!H$2,ROW()-11-$B$5+1,0,$B$5,1))*$B$7-$B$6)/B70)</f>
        <v>0.21922194611015133</v>
      </c>
      <c r="D70" s="38">
        <f ca="1">IF(ROW()-10&lt;$B$5,"",STDEV(OFFSET('Raw Data'!H$783,ROW()-11-$B$5+1,0,$B$5,1))*SQRT($B$7))</f>
        <v>0.2520303920941766</v>
      </c>
      <c r="E70" s="38">
        <f ca="1">IF(D70="","",(AVERAGE(OFFSET('Raw Data'!H$783,ROW()-11-$B$5+1,0,$B$5,1))*$B$7-$B$6)/D70)</f>
        <v>-0.92725051024592509</v>
      </c>
      <c r="F70" s="38">
        <f ca="1">IF(ROW()-10&lt;$B$5,"",STDEV(OFFSET('Raw Data'!H$1564,ROW()-11-$B$5+1,0,$B$5,1))*SQRT($B$7))</f>
        <v>0.67826822586409796</v>
      </c>
      <c r="G70" s="38">
        <f ca="1">IF(F70="","",(AVERAGE(OFFSET('Raw Data'!H$1564,ROW()-11-$B$5+1,0,$B$5,1))*$B$7-$B$6)/F70)</f>
        <v>-2.2904693866509507</v>
      </c>
      <c r="H70" s="38">
        <f ca="1">IF(ROW()-10&lt;$B$5,"",STDEV(OFFSET('Raw Data'!H$2345,ROW()-11-$B$5+1,0,$B$5,1))*SQRT($B$7))</f>
        <v>0.52682301795645581</v>
      </c>
      <c r="I70" s="38">
        <f ca="1">IF(H70="","",(AVERAGE(OFFSET('Raw Data'!H$2345,ROW()-11-$B$5+1,0,$B$5,1))*$B$7-$B$6)/H70)</f>
        <v>-2.1974747832060646</v>
      </c>
    </row>
    <row r="71" spans="1:9" x14ac:dyDescent="0.2">
      <c r="A71" s="38">
        <f>'Raw Data'!A62</f>
        <v>44649</v>
      </c>
      <c r="B71" s="38">
        <f ca="1">IF(ROW()-10&lt;$B$5,"",STDEV(OFFSET('Raw Data'!H$2,ROW()-11-$B$5+1,0,$B$5,1))*SQRT($B$7))</f>
        <v>0.20864584341466277</v>
      </c>
      <c r="C71" s="38">
        <f ca="1">IF(B71="","",(AVERAGE(OFFSET('Raw Data'!H$2,ROW()-11-$B$5+1,0,$B$5,1))*$B$7-$B$6)/B71)</f>
        <v>0.27009306830578433</v>
      </c>
      <c r="D71" s="38">
        <f ca="1">IF(ROW()-10&lt;$B$5,"",STDEV(OFFSET('Raw Data'!H$783,ROW()-11-$B$5+1,0,$B$5,1))*SQRT($B$7))</f>
        <v>0.2577225117592431</v>
      </c>
      <c r="E71" s="38">
        <f ca="1">IF(D71="","",(AVERAGE(OFFSET('Raw Data'!H$783,ROW()-11-$B$5+1,0,$B$5,1))*$B$7-$B$6)/D71)</f>
        <v>-1.2712600334911801</v>
      </c>
      <c r="F71" s="38">
        <f ca="1">IF(ROW()-10&lt;$B$5,"",STDEV(OFFSET('Raw Data'!H$1564,ROW()-11-$B$5+1,0,$B$5,1))*SQRT($B$7))</f>
        <v>0.68034645260136994</v>
      </c>
      <c r="G71" s="38">
        <f ca="1">IF(F71="","",(AVERAGE(OFFSET('Raw Data'!H$1564,ROW()-11-$B$5+1,0,$B$5,1))*$B$7-$B$6)/F71)</f>
        <v>-2.4922528816529264</v>
      </c>
      <c r="H71" s="38">
        <f ca="1">IF(ROW()-10&lt;$B$5,"",STDEV(OFFSET('Raw Data'!H$2345,ROW()-11-$B$5+1,0,$B$5,1))*SQRT($B$7))</f>
        <v>0.5184132789063185</v>
      </c>
      <c r="I71" s="38">
        <f ca="1">IF(H71="","",(AVERAGE(OFFSET('Raw Data'!H$2345,ROW()-11-$B$5+1,0,$B$5,1))*$B$7-$B$6)/H71)</f>
        <v>-1.1528781738161715</v>
      </c>
    </row>
    <row r="72" spans="1:9" x14ac:dyDescent="0.2">
      <c r="A72" s="38">
        <f>'Raw Data'!A63</f>
        <v>44650</v>
      </c>
      <c r="B72" s="38">
        <f ca="1">IF(ROW()-10&lt;$B$5,"",STDEV(OFFSET('Raw Data'!H$2,ROW()-11-$B$5+1,0,$B$5,1))*SQRT($B$7))</f>
        <v>0.20718811853576435</v>
      </c>
      <c r="C72" s="38">
        <f ca="1">IF(B72="","",(AVERAGE(OFFSET('Raw Data'!H$2,ROW()-11-$B$5+1,0,$B$5,1))*$B$7-$B$6)/B72)</f>
        <v>0.73460650315323195</v>
      </c>
      <c r="D72" s="38">
        <f ca="1">IF(ROW()-10&lt;$B$5,"",STDEV(OFFSET('Raw Data'!H$783,ROW()-11-$B$5+1,0,$B$5,1))*SQRT($B$7))</f>
        <v>0.28051323193142624</v>
      </c>
      <c r="E72" s="38">
        <f ca="1">IF(D72="","",(AVERAGE(OFFSET('Raw Data'!H$783,ROW()-11-$B$5+1,0,$B$5,1))*$B$7-$B$6)/D72)</f>
        <v>-0.33677232668480178</v>
      </c>
      <c r="F72" s="38">
        <f ca="1">IF(ROW()-10&lt;$B$5,"",STDEV(OFFSET('Raw Data'!H$1564,ROW()-11-$B$5+1,0,$B$5,1))*SQRT($B$7))</f>
        <v>0.6704427657331602</v>
      </c>
      <c r="G72" s="38">
        <f ca="1">IF(F72="","",(AVERAGE(OFFSET('Raw Data'!H$1564,ROW()-11-$B$5+1,0,$B$5,1))*$B$7-$B$6)/F72)</f>
        <v>-3.1520703875614369</v>
      </c>
      <c r="H72" s="38">
        <f ca="1">IF(ROW()-10&lt;$B$5,"",STDEV(OFFSET('Raw Data'!H$2345,ROW()-11-$B$5+1,0,$B$5,1))*SQRT($B$7))</f>
        <v>0.47808175220209664</v>
      </c>
      <c r="I72" s="38">
        <f ca="1">IF(H72="","",(AVERAGE(OFFSET('Raw Data'!H$2345,ROW()-11-$B$5+1,0,$B$5,1))*$B$7-$B$6)/H72)</f>
        <v>-2.1407397832502646</v>
      </c>
    </row>
    <row r="73" spans="1:9" x14ac:dyDescent="0.2">
      <c r="A73" s="38">
        <f>'Raw Data'!A64</f>
        <v>44651</v>
      </c>
      <c r="B73" s="38">
        <f ca="1">IF(ROW()-10&lt;$B$5,"",STDEV(OFFSET('Raw Data'!H$2,ROW()-11-$B$5+1,0,$B$5,1))*SQRT($B$7))</f>
        <v>0.2046930837911646</v>
      </c>
      <c r="C73" s="38">
        <f ca="1">IF(B73="","",(AVERAGE(OFFSET('Raw Data'!H$2,ROW()-11-$B$5+1,0,$B$5,1))*$B$7-$B$6)/B73)</f>
        <v>1.7191049692828102</v>
      </c>
      <c r="D73" s="38">
        <f ca="1">IF(ROW()-10&lt;$B$5,"",STDEV(OFFSET('Raw Data'!H$783,ROW()-11-$B$5+1,0,$B$5,1))*SQRT($B$7))</f>
        <v>0.28566601247605306</v>
      </c>
      <c r="E73" s="38">
        <f ca="1">IF(D73="","",(AVERAGE(OFFSET('Raw Data'!H$783,ROW()-11-$B$5+1,0,$B$5,1))*$B$7-$B$6)/D73)</f>
        <v>-0.91004770601408014</v>
      </c>
      <c r="F73" s="38">
        <f ca="1">IF(ROW()-10&lt;$B$5,"",STDEV(OFFSET('Raw Data'!H$1564,ROW()-11-$B$5+1,0,$B$5,1))*SQRT($B$7))</f>
        <v>0.6683619265547236</v>
      </c>
      <c r="G73" s="38">
        <f ca="1">IF(F73="","",(AVERAGE(OFFSET('Raw Data'!H$1564,ROW()-11-$B$5+1,0,$B$5,1))*$B$7-$B$6)/F73)</f>
        <v>-3.3372111710083092</v>
      </c>
      <c r="H73" s="38">
        <f ca="1">IF(ROW()-10&lt;$B$5,"",STDEV(OFFSET('Raw Data'!H$2345,ROW()-11-$B$5+1,0,$B$5,1))*SQRT($B$7))</f>
        <v>0.4806763812654094</v>
      </c>
      <c r="I73" s="38">
        <f ca="1">IF(H73="","",(AVERAGE(OFFSET('Raw Data'!H$2345,ROW()-11-$B$5+1,0,$B$5,1))*$B$7-$B$6)/H73)</f>
        <v>-2.5980184334685497</v>
      </c>
    </row>
    <row r="74" spans="1:9" x14ac:dyDescent="0.2">
      <c r="A74" s="38">
        <f>'Raw Data'!A65</f>
        <v>44652</v>
      </c>
      <c r="B74" s="38">
        <f ca="1">IF(ROW()-10&lt;$B$5,"",STDEV(OFFSET('Raw Data'!H$2,ROW()-11-$B$5+1,0,$B$5,1))*SQRT($B$7))</f>
        <v>0.20540098734869389</v>
      </c>
      <c r="C74" s="38">
        <f ca="1">IF(B74="","",(AVERAGE(OFFSET('Raw Data'!H$2,ROW()-11-$B$5+1,0,$B$5,1))*$B$7-$B$6)/B74)</f>
        <v>1.7798421290195223</v>
      </c>
      <c r="D74" s="38">
        <f ca="1">IF(ROW()-10&lt;$B$5,"",STDEV(OFFSET('Raw Data'!H$783,ROW()-11-$B$5+1,0,$B$5,1))*SQRT($B$7))</f>
        <v>0.28566958063743403</v>
      </c>
      <c r="E74" s="38">
        <f ca="1">IF(D74="","",(AVERAGE(OFFSET('Raw Data'!H$783,ROW()-11-$B$5+1,0,$B$5,1))*$B$7-$B$6)/D74)</f>
        <v>-0.91153368003067292</v>
      </c>
      <c r="F74" s="38">
        <f ca="1">IF(ROW()-10&lt;$B$5,"",STDEV(OFFSET('Raw Data'!H$1564,ROW()-11-$B$5+1,0,$B$5,1))*SQRT($B$7))</f>
        <v>0.67020501768875895</v>
      </c>
      <c r="G74" s="38">
        <f ca="1">IF(F74="","",(AVERAGE(OFFSET('Raw Data'!H$1564,ROW()-11-$B$5+1,0,$B$5,1))*$B$7-$B$6)/F74)</f>
        <v>-3.4463498685963181</v>
      </c>
      <c r="H74" s="38">
        <f ca="1">IF(ROW()-10&lt;$B$5,"",STDEV(OFFSET('Raw Data'!H$2345,ROW()-11-$B$5+1,0,$B$5,1))*SQRT($B$7))</f>
        <v>0.49825937677345783</v>
      </c>
      <c r="I74" s="38">
        <f ca="1">IF(H74="","",(AVERAGE(OFFSET('Raw Data'!H$2345,ROW()-11-$B$5+1,0,$B$5,1))*$B$7-$B$6)/H74)</f>
        <v>-1.299134038085916</v>
      </c>
    </row>
    <row r="75" spans="1:9" x14ac:dyDescent="0.2">
      <c r="A75" s="38">
        <f>'Raw Data'!A66</f>
        <v>44655</v>
      </c>
      <c r="B75" s="38">
        <f ca="1">IF(ROW()-10&lt;$B$5,"",STDEV(OFFSET('Raw Data'!H$2,ROW()-11-$B$5+1,0,$B$5,1))*SQRT($B$7))</f>
        <v>0.20158983276511688</v>
      </c>
      <c r="C75" s="38">
        <f ca="1">IF(B75="","",(AVERAGE(OFFSET('Raw Data'!H$2,ROW()-11-$B$5+1,0,$B$5,1))*$B$7-$B$6)/B75)</f>
        <v>1.5729713133982486</v>
      </c>
      <c r="D75" s="38">
        <f ca="1">IF(ROW()-10&lt;$B$5,"",STDEV(OFFSET('Raw Data'!H$783,ROW()-11-$B$5+1,0,$B$5,1))*SQRT($B$7))</f>
        <v>0.2867664516331081</v>
      </c>
      <c r="E75" s="38">
        <f ca="1">IF(D75="","",(AVERAGE(OFFSET('Raw Data'!H$783,ROW()-11-$B$5+1,0,$B$5,1))*$B$7-$B$6)/D75)</f>
        <v>-0.98756871684472158</v>
      </c>
      <c r="F75" s="38">
        <f ca="1">IF(ROW()-10&lt;$B$5,"",STDEV(OFFSET('Raw Data'!H$1564,ROW()-11-$B$5+1,0,$B$5,1))*SQRT($B$7))</f>
        <v>0.67006441873773548</v>
      </c>
      <c r="G75" s="38">
        <f ca="1">IF(F75="","",(AVERAGE(OFFSET('Raw Data'!H$1564,ROW()-11-$B$5+1,0,$B$5,1))*$B$7-$B$6)/F75)</f>
        <v>-3.1531661113359668</v>
      </c>
      <c r="H75" s="38">
        <f ca="1">IF(ROW()-10&lt;$B$5,"",STDEV(OFFSET('Raw Data'!H$2345,ROW()-11-$B$5+1,0,$B$5,1))*SQRT($B$7))</f>
        <v>0.5033116683041422</v>
      </c>
      <c r="I75" s="38">
        <f ca="1">IF(H75="","",(AVERAGE(OFFSET('Raw Data'!H$2345,ROW()-11-$B$5+1,0,$B$5,1))*$B$7-$B$6)/H75)</f>
        <v>-1.4589620861894685</v>
      </c>
    </row>
    <row r="76" spans="1:9" x14ac:dyDescent="0.2">
      <c r="A76" s="38">
        <f>'Raw Data'!A67</f>
        <v>44656</v>
      </c>
      <c r="B76" s="38">
        <f ca="1">IF(ROW()-10&lt;$B$5,"",STDEV(OFFSET('Raw Data'!H$2,ROW()-11-$B$5+1,0,$B$5,1))*SQRT($B$7))</f>
        <v>0.20240527266862621</v>
      </c>
      <c r="C76" s="38">
        <f ca="1">IF(B76="","",(AVERAGE(OFFSET('Raw Data'!H$2,ROW()-11-$B$5+1,0,$B$5,1))*$B$7-$B$6)/B76)</f>
        <v>1.4019839096947597</v>
      </c>
      <c r="D76" s="38">
        <f ca="1">IF(ROW()-10&lt;$B$5,"",STDEV(OFFSET('Raw Data'!H$783,ROW()-11-$B$5+1,0,$B$5,1))*SQRT($B$7))</f>
        <v>0.2894514455124656</v>
      </c>
      <c r="E76" s="38">
        <f ca="1">IF(D76="","",(AVERAGE(OFFSET('Raw Data'!H$783,ROW()-11-$B$5+1,0,$B$5,1))*$B$7-$B$6)/D76)</f>
        <v>-1.2368537529741448</v>
      </c>
      <c r="F76" s="38">
        <f ca="1">IF(ROW()-10&lt;$B$5,"",STDEV(OFFSET('Raw Data'!H$1564,ROW()-11-$B$5+1,0,$B$5,1))*SQRT($B$7))</f>
        <v>0.66080610985068777</v>
      </c>
      <c r="G76" s="38">
        <f ca="1">IF(F76="","",(AVERAGE(OFFSET('Raw Data'!H$1564,ROW()-11-$B$5+1,0,$B$5,1))*$B$7-$B$6)/F76)</f>
        <v>-3.6773551003099021</v>
      </c>
      <c r="H76" s="38">
        <f ca="1">IF(ROW()-10&lt;$B$5,"",STDEV(OFFSET('Raw Data'!H$2345,ROW()-11-$B$5+1,0,$B$5,1))*SQRT($B$7))</f>
        <v>0.50229256356067664</v>
      </c>
      <c r="I76" s="38">
        <f ca="1">IF(H76="","",(AVERAGE(OFFSET('Raw Data'!H$2345,ROW()-11-$B$5+1,0,$B$5,1))*$B$7-$B$6)/H76)</f>
        <v>-1.4182997931567229</v>
      </c>
    </row>
    <row r="77" spans="1:9" x14ac:dyDescent="0.2">
      <c r="A77" s="38">
        <f>'Raw Data'!A68</f>
        <v>44657</v>
      </c>
      <c r="B77" s="38">
        <f ca="1">IF(ROW()-10&lt;$B$5,"",STDEV(OFFSET('Raw Data'!H$2,ROW()-11-$B$5+1,0,$B$5,1))*SQRT($B$7))</f>
        <v>0.19914624418978191</v>
      </c>
      <c r="C77" s="38">
        <f ca="1">IF(B77="","",(AVERAGE(OFFSET('Raw Data'!H$2,ROW()-11-$B$5+1,0,$B$5,1))*$B$7-$B$6)/B77)</f>
        <v>1.6911156625375212</v>
      </c>
      <c r="D77" s="38">
        <f ca="1">IF(ROW()-10&lt;$B$5,"",STDEV(OFFSET('Raw Data'!H$783,ROW()-11-$B$5+1,0,$B$5,1))*SQRT($B$7))</f>
        <v>0.28983484641777335</v>
      </c>
      <c r="E77" s="38">
        <f ca="1">IF(D77="","",(AVERAGE(OFFSET('Raw Data'!H$783,ROW()-11-$B$5+1,0,$B$5,1))*$B$7-$B$6)/D77)</f>
        <v>-1.3600750700309012</v>
      </c>
      <c r="F77" s="38">
        <f ca="1">IF(ROW()-10&lt;$B$5,"",STDEV(OFFSET('Raw Data'!H$1564,ROW()-11-$B$5+1,0,$B$5,1))*SQRT($B$7))</f>
        <v>0.61530519015276619</v>
      </c>
      <c r="G77" s="38">
        <f ca="1">IF(F77="","",(AVERAGE(OFFSET('Raw Data'!H$1564,ROW()-11-$B$5+1,0,$B$5,1))*$B$7-$B$6)/F77)</f>
        <v>-3.0088332341538133</v>
      </c>
      <c r="H77" s="38">
        <f ca="1">IF(ROW()-10&lt;$B$5,"",STDEV(OFFSET('Raw Data'!H$2345,ROW()-11-$B$5+1,0,$B$5,1))*SQRT($B$7))</f>
        <v>0.53664135750255415</v>
      </c>
      <c r="I77" s="38">
        <f ca="1">IF(H77="","",(AVERAGE(OFFSET('Raw Data'!H$2345,ROW()-11-$B$5+1,0,$B$5,1))*$B$7-$B$6)/H77)</f>
        <v>0.20469984467839633</v>
      </c>
    </row>
    <row r="78" spans="1:9" x14ac:dyDescent="0.2">
      <c r="A78" s="38">
        <f>'Raw Data'!A69</f>
        <v>44658</v>
      </c>
      <c r="B78" s="38">
        <f ca="1">IF(ROW()-10&lt;$B$5,"",STDEV(OFFSET('Raw Data'!H$2,ROW()-11-$B$5+1,0,$B$5,1))*SQRT($B$7))</f>
        <v>0.19776886497176113</v>
      </c>
      <c r="C78" s="38">
        <f ca="1">IF(B78="","",(AVERAGE(OFFSET('Raw Data'!H$2,ROW()-11-$B$5+1,0,$B$5,1))*$B$7-$B$6)/B78)</f>
        <v>2.9205557303403227</v>
      </c>
      <c r="D78" s="38">
        <f ca="1">IF(ROW()-10&lt;$B$5,"",STDEV(OFFSET('Raw Data'!H$783,ROW()-11-$B$5+1,0,$B$5,1))*SQRT($B$7))</f>
        <v>0.28875536027004861</v>
      </c>
      <c r="E78" s="38">
        <f ca="1">IF(D78="","",(AVERAGE(OFFSET('Raw Data'!H$783,ROW()-11-$B$5+1,0,$B$5,1))*$B$7-$B$6)/D78)</f>
        <v>-1.4426856324099542</v>
      </c>
      <c r="F78" s="38">
        <f ca="1">IF(ROW()-10&lt;$B$5,"",STDEV(OFFSET('Raw Data'!H$1564,ROW()-11-$B$5+1,0,$B$5,1))*SQRT($B$7))</f>
        <v>0.64325220123919491</v>
      </c>
      <c r="G78" s="38">
        <f ca="1">IF(F78="","",(AVERAGE(OFFSET('Raw Data'!H$1564,ROW()-11-$B$5+1,0,$B$5,1))*$B$7-$B$6)/F78)</f>
        <v>-2.4324284505959728</v>
      </c>
      <c r="H78" s="38">
        <f ca="1">IF(ROW()-10&lt;$B$5,"",STDEV(OFFSET('Raw Data'!H$2345,ROW()-11-$B$5+1,0,$B$5,1))*SQRT($B$7))</f>
        <v>0.52238590762251302</v>
      </c>
      <c r="I78" s="38">
        <f ca="1">IF(H78="","",(AVERAGE(OFFSET('Raw Data'!H$2345,ROW()-11-$B$5+1,0,$B$5,1))*$B$7-$B$6)/H78)</f>
        <v>1.6147127935675067</v>
      </c>
    </row>
    <row r="79" spans="1:9" x14ac:dyDescent="0.2">
      <c r="A79" s="38">
        <f>'Raw Data'!A70</f>
        <v>44659</v>
      </c>
      <c r="B79" s="38">
        <f ca="1">IF(ROW()-10&lt;$B$5,"",STDEV(OFFSET('Raw Data'!H$2,ROW()-11-$B$5+1,0,$B$5,1))*SQRT($B$7))</f>
        <v>0.1963477201199795</v>
      </c>
      <c r="C79" s="38">
        <f ca="1">IF(B79="","",(AVERAGE(OFFSET('Raw Data'!H$2,ROW()-11-$B$5+1,0,$B$5,1))*$B$7-$B$6)/B79)</f>
        <v>2.3253452772129353</v>
      </c>
      <c r="D79" s="38">
        <f ca="1">IF(ROW()-10&lt;$B$5,"",STDEV(OFFSET('Raw Data'!H$783,ROW()-11-$B$5+1,0,$B$5,1))*SQRT($B$7))</f>
        <v>0.29477504972058549</v>
      </c>
      <c r="E79" s="38">
        <f ca="1">IF(D79="","",(AVERAGE(OFFSET('Raw Data'!H$783,ROW()-11-$B$5+1,0,$B$5,1))*$B$7-$B$6)/D79)</f>
        <v>-1.0582885744917223</v>
      </c>
      <c r="F79" s="38">
        <f ca="1">IF(ROW()-10&lt;$B$5,"",STDEV(OFFSET('Raw Data'!H$1564,ROW()-11-$B$5+1,0,$B$5,1))*SQRT($B$7))</f>
        <v>0.61619005191813847</v>
      </c>
      <c r="G79" s="38">
        <f ca="1">IF(F79="","",(AVERAGE(OFFSET('Raw Data'!H$1564,ROW()-11-$B$5+1,0,$B$5,1))*$B$7-$B$6)/F79)</f>
        <v>-1.2949626169238204</v>
      </c>
      <c r="H79" s="38">
        <f ca="1">IF(ROW()-10&lt;$B$5,"",STDEV(OFFSET('Raw Data'!H$2345,ROW()-11-$B$5+1,0,$B$5,1))*SQRT($B$7))</f>
        <v>0.49014573483132251</v>
      </c>
      <c r="I79" s="38">
        <f ca="1">IF(H79="","",(AVERAGE(OFFSET('Raw Data'!H$2345,ROW()-11-$B$5+1,0,$B$5,1))*$B$7-$B$6)/H79)</f>
        <v>2.4927134751437849</v>
      </c>
    </row>
    <row r="80" spans="1:9" x14ac:dyDescent="0.2">
      <c r="A80" s="38">
        <f>'Raw Data'!A71</f>
        <v>44662</v>
      </c>
      <c r="B80" s="38">
        <f ca="1">IF(ROW()-10&lt;$B$5,"",STDEV(OFFSET('Raw Data'!H$2,ROW()-11-$B$5+1,0,$B$5,1))*SQRT($B$7))</f>
        <v>0.20418227202574993</v>
      </c>
      <c r="C80" s="38">
        <f ca="1">IF(B80="","",(AVERAGE(OFFSET('Raw Data'!H$2,ROW()-11-$B$5+1,0,$B$5,1))*$B$7-$B$6)/B80)</f>
        <v>0.83125203094206424</v>
      </c>
      <c r="D80" s="38">
        <f ca="1">IF(ROW()-10&lt;$B$5,"",STDEV(OFFSET('Raw Data'!H$783,ROW()-11-$B$5+1,0,$B$5,1))*SQRT($B$7))</f>
        <v>0.28000969372386364</v>
      </c>
      <c r="E80" s="38">
        <f ca="1">IF(D80="","",(AVERAGE(OFFSET('Raw Data'!H$783,ROW()-11-$B$5+1,0,$B$5,1))*$B$7-$B$6)/D80)</f>
        <v>-2.1714518390923905</v>
      </c>
      <c r="F80" s="38">
        <f ca="1">IF(ROW()-10&lt;$B$5,"",STDEV(OFFSET('Raw Data'!H$1564,ROW()-11-$B$5+1,0,$B$5,1))*SQRT($B$7))</f>
        <v>0.59787918276842145</v>
      </c>
      <c r="G80" s="38">
        <f ca="1">IF(F80="","",(AVERAGE(OFFSET('Raw Data'!H$1564,ROW()-11-$B$5+1,0,$B$5,1))*$B$7-$B$6)/F80)</f>
        <v>-0.76077784005478</v>
      </c>
      <c r="H80" s="38">
        <f ca="1">IF(ROW()-10&lt;$B$5,"",STDEV(OFFSET('Raw Data'!H$2345,ROW()-11-$B$5+1,0,$B$5,1))*SQRT($B$7))</f>
        <v>0.48881453022549187</v>
      </c>
      <c r="I80" s="38">
        <f ca="1">IF(H80="","",(AVERAGE(OFFSET('Raw Data'!H$2345,ROW()-11-$B$5+1,0,$B$5,1))*$B$7-$B$6)/H80)</f>
        <v>2.839241531531135</v>
      </c>
    </row>
    <row r="81" spans="1:9" x14ac:dyDescent="0.2">
      <c r="A81" s="38">
        <f>'Raw Data'!A72</f>
        <v>44663</v>
      </c>
      <c r="B81" s="38">
        <f ca="1">IF(ROW()-10&lt;$B$5,"",STDEV(OFFSET('Raw Data'!H$2,ROW()-11-$B$5+1,0,$B$5,1))*SQRT($B$7))</f>
        <v>0.20990574686849456</v>
      </c>
      <c r="C81" s="38">
        <f ca="1">IF(B81="","",(AVERAGE(OFFSET('Raw Data'!H$2,ROW()-11-$B$5+1,0,$B$5,1))*$B$7-$B$6)/B81)</f>
        <v>-0.32890923498189545</v>
      </c>
      <c r="D81" s="38">
        <f ca="1">IF(ROW()-10&lt;$B$5,"",STDEV(OFFSET('Raw Data'!H$783,ROW()-11-$B$5+1,0,$B$5,1))*SQRT($B$7))</f>
        <v>0.27936757732374062</v>
      </c>
      <c r="E81" s="38">
        <f ca="1">IF(D81="","",(AVERAGE(OFFSET('Raw Data'!H$783,ROW()-11-$B$5+1,0,$B$5,1))*$B$7-$B$6)/D81)</f>
        <v>-2.9725199967138289</v>
      </c>
      <c r="F81" s="38">
        <f ca="1">IF(ROW()-10&lt;$B$5,"",STDEV(OFFSET('Raw Data'!H$1564,ROW()-11-$B$5+1,0,$B$5,1))*SQRT($B$7))</f>
        <v>0.59636270293634763</v>
      </c>
      <c r="G81" s="38">
        <f ca="1">IF(F81="","",(AVERAGE(OFFSET('Raw Data'!H$1564,ROW()-11-$B$5+1,0,$B$5,1))*$B$7-$B$6)/F81)</f>
        <v>-0.3837310396573903</v>
      </c>
      <c r="H81" s="38">
        <f ca="1">IF(ROW()-10&lt;$B$5,"",STDEV(OFFSET('Raw Data'!H$2345,ROW()-11-$B$5+1,0,$B$5,1))*SQRT($B$7))</f>
        <v>0.48044488018009701</v>
      </c>
      <c r="I81" s="38">
        <f ca="1">IF(H81="","",(AVERAGE(OFFSET('Raw Data'!H$2345,ROW()-11-$B$5+1,0,$B$5,1))*$B$7-$B$6)/H81)</f>
        <v>3.4191707823709723</v>
      </c>
    </row>
    <row r="82" spans="1:9" x14ac:dyDescent="0.2">
      <c r="A82" s="38">
        <f>'Raw Data'!A73</f>
        <v>44664</v>
      </c>
      <c r="B82" s="38">
        <f ca="1">IF(ROW()-10&lt;$B$5,"",STDEV(OFFSET('Raw Data'!H$2,ROW()-11-$B$5+1,0,$B$5,1))*SQRT($B$7))</f>
        <v>0.21213974643093653</v>
      </c>
      <c r="C82" s="38">
        <f ca="1">IF(B82="","",(AVERAGE(OFFSET('Raw Data'!H$2,ROW()-11-$B$5+1,0,$B$5,1))*$B$7-$B$6)/B82)</f>
        <v>-0.49449683139541489</v>
      </c>
      <c r="D82" s="38">
        <f ca="1">IF(ROW()-10&lt;$B$5,"",STDEV(OFFSET('Raw Data'!H$783,ROW()-11-$B$5+1,0,$B$5,1))*SQRT($B$7))</f>
        <v>0.27965444856515526</v>
      </c>
      <c r="E82" s="38">
        <f ca="1">IF(D82="","",(AVERAGE(OFFSET('Raw Data'!H$783,ROW()-11-$B$5+1,0,$B$5,1))*$B$7-$B$6)/D82)</f>
        <v>-2.9439866214135488</v>
      </c>
      <c r="F82" s="38">
        <f ca="1">IF(ROW()-10&lt;$B$5,"",STDEV(OFFSET('Raw Data'!H$1564,ROW()-11-$B$5+1,0,$B$5,1))*SQRT($B$7))</f>
        <v>0.53149680625107332</v>
      </c>
      <c r="G82" s="38">
        <f ca="1">IF(F82="","",(AVERAGE(OFFSET('Raw Data'!H$1564,ROW()-11-$B$5+1,0,$B$5,1))*$B$7-$B$6)/F82)</f>
        <v>-2.5556589156497096</v>
      </c>
      <c r="H82" s="38">
        <f ca="1">IF(ROW()-10&lt;$B$5,"",STDEV(OFFSET('Raw Data'!H$2345,ROW()-11-$B$5+1,0,$B$5,1))*SQRT($B$7))</f>
        <v>0.5677686501120115</v>
      </c>
      <c r="I82" s="38">
        <f ca="1">IF(H82="","",(AVERAGE(OFFSET('Raw Data'!H$2345,ROW()-11-$B$5+1,0,$B$5,1))*$B$7-$B$6)/H82)</f>
        <v>0.63487056671597952</v>
      </c>
    </row>
    <row r="83" spans="1:9" x14ac:dyDescent="0.2">
      <c r="A83" s="38">
        <f>'Raw Data'!A74</f>
        <v>44665</v>
      </c>
      <c r="B83" s="38">
        <f ca="1">IF(ROW()-10&lt;$B$5,"",STDEV(OFFSET('Raw Data'!H$2,ROW()-11-$B$5+1,0,$B$5,1))*SQRT($B$7))</f>
        <v>0.21341457881958237</v>
      </c>
      <c r="C83" s="38">
        <f ca="1">IF(B83="","",(AVERAGE(OFFSET('Raw Data'!H$2,ROW()-11-$B$5+1,0,$B$5,1))*$B$7-$B$6)/B83)</f>
        <v>-0.3135488127443643</v>
      </c>
      <c r="D83" s="38">
        <f ca="1">IF(ROW()-10&lt;$B$5,"",STDEV(OFFSET('Raw Data'!H$783,ROW()-11-$B$5+1,0,$B$5,1))*SQRT($B$7))</f>
        <v>0.28170395888161764</v>
      </c>
      <c r="E83" s="38">
        <f ca="1">IF(D83="","",(AVERAGE(OFFSET('Raw Data'!H$783,ROW()-11-$B$5+1,0,$B$5,1))*$B$7-$B$6)/D83)</f>
        <v>-2.539327739116533</v>
      </c>
      <c r="F83" s="38">
        <f ca="1">IF(ROW()-10&lt;$B$5,"",STDEV(OFFSET('Raw Data'!H$1564,ROW()-11-$B$5+1,0,$B$5,1))*SQRT($B$7))</f>
        <v>0.47643602512287803</v>
      </c>
      <c r="G83" s="38">
        <f ca="1">IF(F83="","",(AVERAGE(OFFSET('Raw Data'!H$1564,ROW()-11-$B$5+1,0,$B$5,1))*$B$7-$B$6)/F83)</f>
        <v>-4.4211136133045006</v>
      </c>
      <c r="H83" s="38">
        <f ca="1">IF(ROW()-10&lt;$B$5,"",STDEV(OFFSET('Raw Data'!H$2345,ROW()-11-$B$5+1,0,$B$5,1))*SQRT($B$7))</f>
        <v>0.57760465524323978</v>
      </c>
      <c r="I83" s="38">
        <f ca="1">IF(H83="","",(AVERAGE(OFFSET('Raw Data'!H$2345,ROW()-11-$B$5+1,0,$B$5,1))*$B$7-$B$6)/H83)</f>
        <v>-8.1257813440522367E-2</v>
      </c>
    </row>
    <row r="84" spans="1:9" x14ac:dyDescent="0.2">
      <c r="A84" s="38">
        <f>'Raw Data'!A75</f>
        <v>44666</v>
      </c>
      <c r="B84" s="38">
        <f ca="1">IF(ROW()-10&lt;$B$5,"",STDEV(OFFSET('Raw Data'!H$2,ROW()-11-$B$5+1,0,$B$5,1))*SQRT($B$7))</f>
        <v>0.21346522790983702</v>
      </c>
      <c r="C84" s="38">
        <f ca="1">IF(B84="","",(AVERAGE(OFFSET('Raw Data'!H$2,ROW()-11-$B$5+1,0,$B$5,1))*$B$7-$B$6)/B84)</f>
        <v>-0.29599053936783121</v>
      </c>
      <c r="D84" s="38">
        <f ca="1">IF(ROW()-10&lt;$B$5,"",STDEV(OFFSET('Raw Data'!H$783,ROW()-11-$B$5+1,0,$B$5,1))*SQRT($B$7))</f>
        <v>0.27970317787663657</v>
      </c>
      <c r="E84" s="38">
        <f ca="1">IF(D84="","",(AVERAGE(OFFSET('Raw Data'!H$783,ROW()-11-$B$5+1,0,$B$5,1))*$B$7-$B$6)/D84)</f>
        <v>-1.9564040432976737</v>
      </c>
      <c r="F84" s="38">
        <f ca="1">IF(ROW()-10&lt;$B$5,"",STDEV(OFFSET('Raw Data'!H$1564,ROW()-11-$B$5+1,0,$B$5,1))*SQRT($B$7))</f>
        <v>0.46111929058644546</v>
      </c>
      <c r="G84" s="38">
        <f ca="1">IF(F84="","",(AVERAGE(OFFSET('Raw Data'!H$1564,ROW()-11-$B$5+1,0,$B$5,1))*$B$7-$B$6)/F84)</f>
        <v>-5.3408781718548104</v>
      </c>
      <c r="H84" s="38">
        <f ca="1">IF(ROW()-10&lt;$B$5,"",STDEV(OFFSET('Raw Data'!H$2345,ROW()-11-$B$5+1,0,$B$5,1))*SQRT($B$7))</f>
        <v>0.57677068566641798</v>
      </c>
      <c r="I84" s="38">
        <f ca="1">IF(H84="","",(AVERAGE(OFFSET('Raw Data'!H$2345,ROW()-11-$B$5+1,0,$B$5,1))*$B$7-$B$6)/H84)</f>
        <v>-0.27048682822310155</v>
      </c>
    </row>
    <row r="85" spans="1:9" x14ac:dyDescent="0.2">
      <c r="A85" s="38">
        <f>'Raw Data'!A76</f>
        <v>44669</v>
      </c>
      <c r="B85" s="38">
        <f ca="1">IF(ROW()-10&lt;$B$5,"",STDEV(OFFSET('Raw Data'!H$2,ROW()-11-$B$5+1,0,$B$5,1))*SQRT($B$7))</f>
        <v>0.2161697539736657</v>
      </c>
      <c r="C85" s="38">
        <f ca="1">IF(B85="","",(AVERAGE(OFFSET('Raw Data'!H$2,ROW()-11-$B$5+1,0,$B$5,1))*$B$7-$B$6)/B85)</f>
        <v>2.3225903902827333E-2</v>
      </c>
      <c r="D85" s="38">
        <f ca="1">IF(ROW()-10&lt;$B$5,"",STDEV(OFFSET('Raw Data'!H$783,ROW()-11-$B$5+1,0,$B$5,1))*SQRT($B$7))</f>
        <v>0.2797519068561089</v>
      </c>
      <c r="E85" s="38">
        <f ca="1">IF(D85="","",(AVERAGE(OFFSET('Raw Data'!H$783,ROW()-11-$B$5+1,0,$B$5,1))*$B$7-$B$6)/D85)</f>
        <v>-1.5567466183899317</v>
      </c>
      <c r="F85" s="38">
        <f ca="1">IF(ROW()-10&lt;$B$5,"",STDEV(OFFSET('Raw Data'!H$1564,ROW()-11-$B$5+1,0,$B$5,1))*SQRT($B$7))</f>
        <v>0.46658240170061527</v>
      </c>
      <c r="G85" s="38">
        <f ca="1">IF(F85="","",(AVERAGE(OFFSET('Raw Data'!H$1564,ROW()-11-$B$5+1,0,$B$5,1))*$B$7-$B$6)/F85)</f>
        <v>-6.4422252835699938</v>
      </c>
      <c r="H85" s="38">
        <f ca="1">IF(ROW()-10&lt;$B$5,"",STDEV(OFFSET('Raw Data'!H$2345,ROW()-11-$B$5+1,0,$B$5,1))*SQRT($B$7))</f>
        <v>0.5715193350362453</v>
      </c>
      <c r="I85" s="38">
        <f ca="1">IF(H85="","",(AVERAGE(OFFSET('Raw Data'!H$2345,ROW()-11-$B$5+1,0,$B$5,1))*$B$7-$B$6)/H85)</f>
        <v>-4.5519022666933792E-2</v>
      </c>
    </row>
    <row r="86" spans="1:9" x14ac:dyDescent="0.2">
      <c r="A86" s="38">
        <f>'Raw Data'!A77</f>
        <v>44670</v>
      </c>
      <c r="B86" s="38">
        <f ca="1">IF(ROW()-10&lt;$B$5,"",STDEV(OFFSET('Raw Data'!H$2,ROW()-11-$B$5+1,0,$B$5,1))*SQRT($B$7))</f>
        <v>0.21209747830292816</v>
      </c>
      <c r="C86" s="38">
        <f ca="1">IF(B86="","",(AVERAGE(OFFSET('Raw Data'!H$2,ROW()-11-$B$5+1,0,$B$5,1))*$B$7-$B$6)/B86)</f>
        <v>-0.85408359565508485</v>
      </c>
      <c r="D86" s="38">
        <f ca="1">IF(ROW()-10&lt;$B$5,"",STDEV(OFFSET('Raw Data'!H$783,ROW()-11-$B$5+1,0,$B$5,1))*SQRT($B$7))</f>
        <v>0.27851271175691389</v>
      </c>
      <c r="E86" s="38">
        <f ca="1">IF(D86="","",(AVERAGE(OFFSET('Raw Data'!H$783,ROW()-11-$B$5+1,0,$B$5,1))*$B$7-$B$6)/D86)</f>
        <v>-1.2859592165188629</v>
      </c>
      <c r="F86" s="38">
        <f ca="1">IF(ROW()-10&lt;$B$5,"",STDEV(OFFSET('Raw Data'!H$1564,ROW()-11-$B$5+1,0,$B$5,1))*SQRT($B$7))</f>
        <v>0.43880599157661881</v>
      </c>
      <c r="G86" s="38">
        <f ca="1">IF(F86="","",(AVERAGE(OFFSET('Raw Data'!H$1564,ROW()-11-$B$5+1,0,$B$5,1))*$B$7-$B$6)/F86)</f>
        <v>-5.133960846385917</v>
      </c>
      <c r="H86" s="38">
        <f ca="1">IF(ROW()-10&lt;$B$5,"",STDEV(OFFSET('Raw Data'!H$2345,ROW()-11-$B$5+1,0,$B$5,1))*SQRT($B$7))</f>
        <v>0.57195502592538305</v>
      </c>
      <c r="I86" s="38">
        <f ca="1">IF(H86="","",(AVERAGE(OFFSET('Raw Data'!H$2345,ROW()-11-$B$5+1,0,$B$5,1))*$B$7-$B$6)/H86)</f>
        <v>0.17639727787155032</v>
      </c>
    </row>
    <row r="87" spans="1:9" x14ac:dyDescent="0.2">
      <c r="A87" s="38">
        <f>'Raw Data'!A78</f>
        <v>44671</v>
      </c>
      <c r="B87" s="38">
        <f ca="1">IF(ROW()-10&lt;$B$5,"",STDEV(OFFSET('Raw Data'!H$2,ROW()-11-$B$5+1,0,$B$5,1))*SQRT($B$7))</f>
        <v>0.21189809242409949</v>
      </c>
      <c r="C87" s="38">
        <f ca="1">IF(B87="","",(AVERAGE(OFFSET('Raw Data'!H$2,ROW()-11-$B$5+1,0,$B$5,1))*$B$7-$B$6)/B87)</f>
        <v>-0.89965562416729639</v>
      </c>
      <c r="D87" s="38">
        <f ca="1">IF(ROW()-10&lt;$B$5,"",STDEV(OFFSET('Raw Data'!H$783,ROW()-11-$B$5+1,0,$B$5,1))*SQRT($B$7))</f>
        <v>0.25469402632950966</v>
      </c>
      <c r="E87" s="38">
        <f ca="1">IF(D87="","",(AVERAGE(OFFSET('Raw Data'!H$783,ROW()-11-$B$5+1,0,$B$5,1))*$B$7-$B$6)/D87)</f>
        <v>-5.1205075396025104E-2</v>
      </c>
      <c r="F87" s="38">
        <f ca="1">IF(ROW()-10&lt;$B$5,"",STDEV(OFFSET('Raw Data'!H$1564,ROW()-11-$B$5+1,0,$B$5,1))*SQRT($B$7))</f>
        <v>0.43634974432589912</v>
      </c>
      <c r="G87" s="38">
        <f ca="1">IF(F87="","",(AVERAGE(OFFSET('Raw Data'!H$1564,ROW()-11-$B$5+1,0,$B$5,1))*$B$7-$B$6)/F87)</f>
        <v>-5.683600903910663</v>
      </c>
      <c r="H87" s="38">
        <f ca="1">IF(ROW()-10&lt;$B$5,"",STDEV(OFFSET('Raw Data'!H$2345,ROW()-11-$B$5+1,0,$B$5,1))*SQRT($B$7))</f>
        <v>0.58635657901407712</v>
      </c>
      <c r="I87" s="38">
        <f ca="1">IF(H87="","",(AVERAGE(OFFSET('Raw Data'!H$2345,ROW()-11-$B$5+1,0,$B$5,1))*$B$7-$B$6)/H87)</f>
        <v>0.6364901842325309</v>
      </c>
    </row>
    <row r="88" spans="1:9" x14ac:dyDescent="0.2">
      <c r="A88" s="38">
        <f>'Raw Data'!A79</f>
        <v>44672</v>
      </c>
      <c r="B88" s="38">
        <f ca="1">IF(ROW()-10&lt;$B$5,"",STDEV(OFFSET('Raw Data'!H$2,ROW()-11-$B$5+1,0,$B$5,1))*SQRT($B$7))</f>
        <v>0.21142040768022355</v>
      </c>
      <c r="C88" s="38">
        <f ca="1">IF(B88="","",(AVERAGE(OFFSET('Raw Data'!H$2,ROW()-11-$B$5+1,0,$B$5,1))*$B$7-$B$6)/B88)</f>
        <v>-0.9393793470319578</v>
      </c>
      <c r="D88" s="38">
        <f ca="1">IF(ROW()-10&lt;$B$5,"",STDEV(OFFSET('Raw Data'!H$783,ROW()-11-$B$5+1,0,$B$5,1))*SQRT($B$7))</f>
        <v>0.25069656358925663</v>
      </c>
      <c r="E88" s="38">
        <f ca="1">IF(D88="","",(AVERAGE(OFFSET('Raw Data'!H$783,ROW()-11-$B$5+1,0,$B$5,1))*$B$7-$B$6)/D88)</f>
        <v>0.3805438653018563</v>
      </c>
      <c r="F88" s="38">
        <f ca="1">IF(ROW()-10&lt;$B$5,"",STDEV(OFFSET('Raw Data'!H$1564,ROW()-11-$B$5+1,0,$B$5,1))*SQRT($B$7))</f>
        <v>0.43533946509848742</v>
      </c>
      <c r="G88" s="38">
        <f ca="1">IF(F88="","",(AVERAGE(OFFSET('Raw Data'!H$1564,ROW()-11-$B$5+1,0,$B$5,1))*$B$7-$B$6)/F88)</f>
        <v>-5.545260648877453</v>
      </c>
      <c r="H88" s="38">
        <f ca="1">IF(ROW()-10&lt;$B$5,"",STDEV(OFFSET('Raw Data'!H$2345,ROW()-11-$B$5+1,0,$B$5,1))*SQRT($B$7))</f>
        <v>0.58189534633114903</v>
      </c>
      <c r="I88" s="38">
        <f ca="1">IF(H88="","",(AVERAGE(OFFSET('Raw Data'!H$2345,ROW()-11-$B$5+1,0,$B$5,1))*$B$7-$B$6)/H88)</f>
        <v>2.3076830510728983E-2</v>
      </c>
    </row>
    <row r="89" spans="1:9" x14ac:dyDescent="0.2">
      <c r="A89" s="38">
        <f>'Raw Data'!A80</f>
        <v>44673</v>
      </c>
      <c r="B89" s="38">
        <f ca="1">IF(ROW()-10&lt;$B$5,"",STDEV(OFFSET('Raw Data'!H$2,ROW()-11-$B$5+1,0,$B$5,1))*SQRT($B$7))</f>
        <v>0.21163937372574534</v>
      </c>
      <c r="C89" s="38">
        <f ca="1">IF(B89="","",(AVERAGE(OFFSET('Raw Data'!H$2,ROW()-11-$B$5+1,0,$B$5,1))*$B$7-$B$6)/B89)</f>
        <v>-1.1918175521410306</v>
      </c>
      <c r="D89" s="38">
        <f ca="1">IF(ROW()-10&lt;$B$5,"",STDEV(OFFSET('Raw Data'!H$783,ROW()-11-$B$5+1,0,$B$5,1))*SQRT($B$7))</f>
        <v>0.24423461300565236</v>
      </c>
      <c r="E89" s="38">
        <f ca="1">IF(D89="","",(AVERAGE(OFFSET('Raw Data'!H$783,ROW()-11-$B$5+1,0,$B$5,1))*$B$7-$B$6)/D89)</f>
        <v>9.6395976975566774E-2</v>
      </c>
      <c r="F89" s="38">
        <f ca="1">IF(ROW()-10&lt;$B$5,"",STDEV(OFFSET('Raw Data'!H$1564,ROW()-11-$B$5+1,0,$B$5,1))*SQRT($B$7))</f>
        <v>0.43210034316058304</v>
      </c>
      <c r="G89" s="38">
        <f ca="1">IF(F89="","",(AVERAGE(OFFSET('Raw Data'!H$1564,ROW()-11-$B$5+1,0,$B$5,1))*$B$7-$B$6)/F89)</f>
        <v>-5.3950150058563207</v>
      </c>
      <c r="H89" s="38">
        <f ca="1">IF(ROW()-10&lt;$B$5,"",STDEV(OFFSET('Raw Data'!H$2345,ROW()-11-$B$5+1,0,$B$5,1))*SQRT($B$7))</f>
        <v>0.59501925998050142</v>
      </c>
      <c r="I89" s="38">
        <f ca="1">IF(H89="","",(AVERAGE(OFFSET('Raw Data'!H$2345,ROW()-11-$B$5+1,0,$B$5,1))*$B$7-$B$6)/H89)</f>
        <v>-0.52134037625841856</v>
      </c>
    </row>
    <row r="90" spans="1:9" x14ac:dyDescent="0.2">
      <c r="A90" s="38">
        <f>'Raw Data'!A81</f>
        <v>44676</v>
      </c>
      <c r="B90" s="38">
        <f ca="1">IF(ROW()-10&lt;$B$5,"",STDEV(OFFSET('Raw Data'!H$2,ROW()-11-$B$5+1,0,$B$5,1))*SQRT($B$7))</f>
        <v>0.21254753492116193</v>
      </c>
      <c r="C90" s="38">
        <f ca="1">IF(B90="","",(AVERAGE(OFFSET('Raw Data'!H$2,ROW()-11-$B$5+1,0,$B$5,1))*$B$7-$B$6)/B90)</f>
        <v>-1.0726343209643936</v>
      </c>
      <c r="D90" s="38">
        <f ca="1">IF(ROW()-10&lt;$B$5,"",STDEV(OFFSET('Raw Data'!H$783,ROW()-11-$B$5+1,0,$B$5,1))*SQRT($B$7))</f>
        <v>0.2653153177252191</v>
      </c>
      <c r="E90" s="38">
        <f ca="1">IF(D90="","",(AVERAGE(OFFSET('Raw Data'!H$783,ROW()-11-$B$5+1,0,$B$5,1))*$B$7-$B$6)/D90)</f>
        <v>1.0354726343347025</v>
      </c>
      <c r="F90" s="38">
        <f ca="1">IF(ROW()-10&lt;$B$5,"",STDEV(OFFSET('Raw Data'!H$1564,ROW()-11-$B$5+1,0,$B$5,1))*SQRT($B$7))</f>
        <v>0.59272867142390129</v>
      </c>
      <c r="G90" s="38">
        <f ca="1">IF(F90="","",(AVERAGE(OFFSET('Raw Data'!H$1564,ROW()-11-$B$5+1,0,$B$5,1))*$B$7-$B$6)/F90)</f>
        <v>-2.1934547486940561</v>
      </c>
      <c r="H90" s="38">
        <f ca="1">IF(ROW()-10&lt;$B$5,"",STDEV(OFFSET('Raw Data'!H$2345,ROW()-11-$B$5+1,0,$B$5,1))*SQRT($B$7))</f>
        <v>0.58070126731377147</v>
      </c>
      <c r="I90" s="38">
        <f ca="1">IF(H90="","",(AVERAGE(OFFSET('Raw Data'!H$2345,ROW()-11-$B$5+1,0,$B$5,1))*$B$7-$B$6)/H90)</f>
        <v>-0.99393523494800651</v>
      </c>
    </row>
    <row r="91" spans="1:9" x14ac:dyDescent="0.2">
      <c r="A91" s="38">
        <f>'Raw Data'!A82</f>
        <v>44677</v>
      </c>
      <c r="B91" s="38">
        <f ca="1">IF(ROW()-10&lt;$B$5,"",STDEV(OFFSET('Raw Data'!H$2,ROW()-11-$B$5+1,0,$B$5,1))*SQRT($B$7))</f>
        <v>0.21128925947251723</v>
      </c>
      <c r="C91" s="38">
        <f ca="1">IF(B91="","",(AVERAGE(OFFSET('Raw Data'!H$2,ROW()-11-$B$5+1,0,$B$5,1))*$B$7-$B$6)/B91)</f>
        <v>-1.9544344877046231</v>
      </c>
      <c r="D91" s="38">
        <f ca="1">IF(ROW()-10&lt;$B$5,"",STDEV(OFFSET('Raw Data'!H$783,ROW()-11-$B$5+1,0,$B$5,1))*SQRT($B$7))</f>
        <v>0.2646502241479643</v>
      </c>
      <c r="E91" s="38">
        <f ca="1">IF(D91="","",(AVERAGE(OFFSET('Raw Data'!H$783,ROW()-11-$B$5+1,0,$B$5,1))*$B$7-$B$6)/D91)</f>
        <v>1.3162041158244464</v>
      </c>
      <c r="F91" s="38">
        <f ca="1">IF(ROW()-10&lt;$B$5,"",STDEV(OFFSET('Raw Data'!H$1564,ROW()-11-$B$5+1,0,$B$5,1))*SQRT($B$7))</f>
        <v>0.59446931306022999</v>
      </c>
      <c r="G91" s="38">
        <f ca="1">IF(F91="","",(AVERAGE(OFFSET('Raw Data'!H$1564,ROW()-11-$B$5+1,0,$B$5,1))*$B$7-$B$6)/F91)</f>
        <v>-2.2954965950213619</v>
      </c>
      <c r="H91" s="38">
        <f ca="1">IF(ROW()-10&lt;$B$5,"",STDEV(OFFSET('Raw Data'!H$2345,ROW()-11-$B$5+1,0,$B$5,1))*SQRT($B$7))</f>
        <v>0.58161928913736949</v>
      </c>
      <c r="I91" s="38">
        <f ca="1">IF(H91="","",(AVERAGE(OFFSET('Raw Data'!H$2345,ROW()-11-$B$5+1,0,$B$5,1))*$B$7-$B$6)/H91)</f>
        <v>-1.1884140011722257</v>
      </c>
    </row>
    <row r="92" spans="1:9" x14ac:dyDescent="0.2">
      <c r="A92" s="38">
        <f>'Raw Data'!A83</f>
        <v>44678</v>
      </c>
      <c r="B92" s="38">
        <f ca="1">IF(ROW()-10&lt;$B$5,"",STDEV(OFFSET('Raw Data'!H$2,ROW()-11-$B$5+1,0,$B$5,1))*SQRT($B$7))</f>
        <v>0.20070533034299215</v>
      </c>
      <c r="C92" s="38">
        <f ca="1">IF(B92="","",(AVERAGE(OFFSET('Raw Data'!H$2,ROW()-11-$B$5+1,0,$B$5,1))*$B$7-$B$6)/B92)</f>
        <v>-1.288435982723388</v>
      </c>
      <c r="D92" s="38">
        <f ca="1">IF(ROW()-10&lt;$B$5,"",STDEV(OFFSET('Raw Data'!H$783,ROW()-11-$B$5+1,0,$B$5,1))*SQRT($B$7))</f>
        <v>0.26416662897940091</v>
      </c>
      <c r="E92" s="38">
        <f ca="1">IF(D92="","",(AVERAGE(OFFSET('Raw Data'!H$783,ROW()-11-$B$5+1,0,$B$5,1))*$B$7-$B$6)/D92)</f>
        <v>1.1146022190335521</v>
      </c>
      <c r="F92" s="38">
        <f ca="1">IF(ROW()-10&lt;$B$5,"",STDEV(OFFSET('Raw Data'!H$1564,ROW()-11-$B$5+1,0,$B$5,1))*SQRT($B$7))</f>
        <v>0.6163562539873424</v>
      </c>
      <c r="G92" s="38">
        <f ca="1">IF(F92="","",(AVERAGE(OFFSET('Raw Data'!H$1564,ROW()-11-$B$5+1,0,$B$5,1))*$B$7-$B$6)/F92)</f>
        <v>-3.8185352148185343</v>
      </c>
      <c r="H92" s="38">
        <f ca="1">IF(ROW()-10&lt;$B$5,"",STDEV(OFFSET('Raw Data'!H$2345,ROW()-11-$B$5+1,0,$B$5,1))*SQRT($B$7))</f>
        <v>0.57204641235187004</v>
      </c>
      <c r="I92" s="38">
        <f ca="1">IF(H92="","",(AVERAGE(OFFSET('Raw Data'!H$2345,ROW()-11-$B$5+1,0,$B$5,1))*$B$7-$B$6)/H92)</f>
        <v>-1.786528696818285</v>
      </c>
    </row>
    <row r="93" spans="1:9" x14ac:dyDescent="0.2">
      <c r="A93" s="38">
        <f>'Raw Data'!A84</f>
        <v>44679</v>
      </c>
      <c r="B93" s="38">
        <f ca="1">IF(ROW()-10&lt;$B$5,"",STDEV(OFFSET('Raw Data'!H$2,ROW()-11-$B$5+1,0,$B$5,1))*SQRT($B$7))</f>
        <v>0.20092207710610549</v>
      </c>
      <c r="C93" s="38">
        <f ca="1">IF(B93="","",(AVERAGE(OFFSET('Raw Data'!H$2,ROW()-11-$B$5+1,0,$B$5,1))*$B$7-$B$6)/B93)</f>
        <v>-1.3330283229528854</v>
      </c>
      <c r="D93" s="38">
        <f ca="1">IF(ROW()-10&lt;$B$5,"",STDEV(OFFSET('Raw Data'!H$783,ROW()-11-$B$5+1,0,$B$5,1))*SQRT($B$7))</f>
        <v>0.24735540767916636</v>
      </c>
      <c r="E93" s="38">
        <f ca="1">IF(D93="","",(AVERAGE(OFFSET('Raw Data'!H$783,ROW()-11-$B$5+1,0,$B$5,1))*$B$7-$B$6)/D93)</f>
        <v>2.35742981657335</v>
      </c>
      <c r="F93" s="38">
        <f ca="1">IF(ROW()-10&lt;$B$5,"",STDEV(OFFSET('Raw Data'!H$1564,ROW()-11-$B$5+1,0,$B$5,1))*SQRT($B$7))</f>
        <v>0.60566097963418919</v>
      </c>
      <c r="G93" s="38">
        <f ca="1">IF(F93="","",(AVERAGE(OFFSET('Raw Data'!H$1564,ROW()-11-$B$5+1,0,$B$5,1))*$B$7-$B$6)/F93)</f>
        <v>-3.7080657077810719</v>
      </c>
      <c r="H93" s="38">
        <f ca="1">IF(ROW()-10&lt;$B$5,"",STDEV(OFFSET('Raw Data'!H$2345,ROW()-11-$B$5+1,0,$B$5,1))*SQRT($B$7))</f>
        <v>0.57053089183142869</v>
      </c>
      <c r="I93" s="38">
        <f ca="1">IF(H93="","",(AVERAGE(OFFSET('Raw Data'!H$2345,ROW()-11-$B$5+1,0,$B$5,1))*$B$7-$B$6)/H93)</f>
        <v>-1.6738181173969398</v>
      </c>
    </row>
    <row r="94" spans="1:9" x14ac:dyDescent="0.2">
      <c r="A94" s="38">
        <f>'Raw Data'!A85</f>
        <v>44680</v>
      </c>
      <c r="B94" s="38">
        <f ca="1">IF(ROW()-10&lt;$B$5,"",STDEV(OFFSET('Raw Data'!H$2,ROW()-11-$B$5+1,0,$B$5,1))*SQRT($B$7))</f>
        <v>0.2073706549096494</v>
      </c>
      <c r="C94" s="38">
        <f ca="1">IF(B94="","",(AVERAGE(OFFSET('Raw Data'!H$2,ROW()-11-$B$5+1,0,$B$5,1))*$B$7-$B$6)/B94)</f>
        <v>-1.7838940686843725</v>
      </c>
      <c r="D94" s="38">
        <f ca="1">IF(ROW()-10&lt;$B$5,"",STDEV(OFFSET('Raw Data'!H$783,ROW()-11-$B$5+1,0,$B$5,1))*SQRT($B$7))</f>
        <v>0.24969472930444853</v>
      </c>
      <c r="E94" s="38">
        <f ca="1">IF(D94="","",(AVERAGE(OFFSET('Raw Data'!H$783,ROW()-11-$B$5+1,0,$B$5,1))*$B$7-$B$6)/D94)</f>
        <v>1.8386450715559022</v>
      </c>
      <c r="F94" s="38">
        <f ca="1">IF(ROW()-10&lt;$B$5,"",STDEV(OFFSET('Raw Data'!H$1564,ROW()-11-$B$5+1,0,$B$5,1))*SQRT($B$7))</f>
        <v>0.61704141312482985</v>
      </c>
      <c r="G94" s="38">
        <f ca="1">IF(F94="","",(AVERAGE(OFFSET('Raw Data'!H$1564,ROW()-11-$B$5+1,0,$B$5,1))*$B$7-$B$6)/F94)</f>
        <v>-3.251064824853493</v>
      </c>
      <c r="H94" s="38">
        <f ca="1">IF(ROW()-10&lt;$B$5,"",STDEV(OFFSET('Raw Data'!H$2345,ROW()-11-$B$5+1,0,$B$5,1))*SQRT($B$7))</f>
        <v>0.60217414469417307</v>
      </c>
      <c r="I94" s="38">
        <f ca="1">IF(H94="","",(AVERAGE(OFFSET('Raw Data'!H$2345,ROW()-11-$B$5+1,0,$B$5,1))*$B$7-$B$6)/H94)</f>
        <v>0.75215606718552841</v>
      </c>
    </row>
    <row r="95" spans="1:9" x14ac:dyDescent="0.2">
      <c r="A95" s="38">
        <f>'Raw Data'!A86</f>
        <v>44683</v>
      </c>
      <c r="B95" s="38">
        <f ca="1">IF(ROW()-10&lt;$B$5,"",STDEV(OFFSET('Raw Data'!H$2,ROW()-11-$B$5+1,0,$B$5,1))*SQRT($B$7))</f>
        <v>0.20753083988355747</v>
      </c>
      <c r="C95" s="38">
        <f ca="1">IF(B95="","",(AVERAGE(OFFSET('Raw Data'!H$2,ROW()-11-$B$5+1,0,$B$5,1))*$B$7-$B$6)/B95)</f>
        <v>-1.0078725283032581</v>
      </c>
      <c r="D95" s="38">
        <f ca="1">IF(ROW()-10&lt;$B$5,"",STDEV(OFFSET('Raw Data'!H$783,ROW()-11-$B$5+1,0,$B$5,1))*SQRT($B$7))</f>
        <v>0.24536039208620389</v>
      </c>
      <c r="E95" s="38">
        <f ca="1">IF(D95="","",(AVERAGE(OFFSET('Raw Data'!H$783,ROW()-11-$B$5+1,0,$B$5,1))*$B$7-$B$6)/D95)</f>
        <v>1.5897366840128426</v>
      </c>
      <c r="F95" s="38">
        <f ca="1">IF(ROW()-10&lt;$B$5,"",STDEV(OFFSET('Raw Data'!H$1564,ROW()-11-$B$5+1,0,$B$5,1))*SQRT($B$7))</f>
        <v>0.64129876705527433</v>
      </c>
      <c r="G95" s="38">
        <f ca="1">IF(F95="","",(AVERAGE(OFFSET('Raw Data'!H$1564,ROW()-11-$B$5+1,0,$B$5,1))*$B$7-$B$6)/F95)</f>
        <v>-1.9245007935760789</v>
      </c>
      <c r="H95" s="38">
        <f ca="1">IF(ROW()-10&lt;$B$5,"",STDEV(OFFSET('Raw Data'!H$2345,ROW()-11-$B$5+1,0,$B$5,1))*SQRT($B$7))</f>
        <v>0.65537645272880807</v>
      </c>
      <c r="I95" s="38">
        <f ca="1">IF(H95="","",(AVERAGE(OFFSET('Raw Data'!H$2345,ROW()-11-$B$5+1,0,$B$5,1))*$B$7-$B$6)/H95)</f>
        <v>-0.57367456617512058</v>
      </c>
    </row>
    <row r="96" spans="1:9" x14ac:dyDescent="0.2">
      <c r="A96" s="38">
        <f>'Raw Data'!A87</f>
        <v>44684</v>
      </c>
      <c r="B96" s="38">
        <f ca="1">IF(ROW()-10&lt;$B$5,"",STDEV(OFFSET('Raw Data'!H$2,ROW()-11-$B$5+1,0,$B$5,1))*SQRT($B$7))</f>
        <v>0.20822597049455063</v>
      </c>
      <c r="C96" s="38">
        <f ca="1">IF(B96="","",(AVERAGE(OFFSET('Raw Data'!H$2,ROW()-11-$B$5+1,0,$B$5,1))*$B$7-$B$6)/B96)</f>
        <v>-1.1366685804663808</v>
      </c>
      <c r="D96" s="38">
        <f ca="1">IF(ROW()-10&lt;$B$5,"",STDEV(OFFSET('Raw Data'!H$783,ROW()-11-$B$5+1,0,$B$5,1))*SQRT($B$7))</f>
        <v>0.24577306086703307</v>
      </c>
      <c r="E96" s="38">
        <f ca="1">IF(D96="","",(AVERAGE(OFFSET('Raw Data'!H$783,ROW()-11-$B$5+1,0,$B$5,1))*$B$7-$B$6)/D96)</f>
        <v>1.8906187402595949</v>
      </c>
      <c r="F96" s="38">
        <f ca="1">IF(ROW()-10&lt;$B$5,"",STDEV(OFFSET('Raw Data'!H$1564,ROW()-11-$B$5+1,0,$B$5,1))*SQRT($B$7))</f>
        <v>0.64349431982640737</v>
      </c>
      <c r="G96" s="38">
        <f ca="1">IF(F96="","",(AVERAGE(OFFSET('Raw Data'!H$1564,ROW()-11-$B$5+1,0,$B$5,1))*$B$7-$B$6)/F96)</f>
        <v>-2.06090539665434</v>
      </c>
      <c r="H96" s="38">
        <f ca="1">IF(ROW()-10&lt;$B$5,"",STDEV(OFFSET('Raw Data'!H$2345,ROW()-11-$B$5+1,0,$B$5,1))*SQRT($B$7))</f>
        <v>0.64994705041956224</v>
      </c>
      <c r="I96" s="38">
        <f ca="1">IF(H96="","",(AVERAGE(OFFSET('Raw Data'!H$2345,ROW()-11-$B$5+1,0,$B$5,1))*$B$7-$B$6)/H96)</f>
        <v>-1.17149189493962</v>
      </c>
    </row>
    <row r="97" spans="1:9" x14ac:dyDescent="0.2">
      <c r="A97" s="38">
        <f>'Raw Data'!A88</f>
        <v>44685</v>
      </c>
      <c r="B97" s="38">
        <f ca="1">IF(ROW()-10&lt;$B$5,"",STDEV(OFFSET('Raw Data'!H$2,ROW()-11-$B$5+1,0,$B$5,1))*SQRT($B$7))</f>
        <v>0.19191623914350231</v>
      </c>
      <c r="C97" s="38">
        <f ca="1">IF(B97="","",(AVERAGE(OFFSET('Raw Data'!H$2,ROW()-11-$B$5+1,0,$B$5,1))*$B$7-$B$6)/B97)</f>
        <v>-2.3525984274846534</v>
      </c>
      <c r="D97" s="38">
        <f ca="1">IF(ROW()-10&lt;$B$5,"",STDEV(OFFSET('Raw Data'!H$783,ROW()-11-$B$5+1,0,$B$5,1))*SQRT($B$7))</f>
        <v>0.23144830705784103</v>
      </c>
      <c r="E97" s="38">
        <f ca="1">IF(D97="","",(AVERAGE(OFFSET('Raw Data'!H$783,ROW()-11-$B$5+1,0,$B$5,1))*$B$7-$B$6)/D97)</f>
        <v>2.7671764710770321</v>
      </c>
      <c r="F97" s="38">
        <f ca="1">IF(ROW()-10&lt;$B$5,"",STDEV(OFFSET('Raw Data'!H$1564,ROW()-11-$B$5+1,0,$B$5,1))*SQRT($B$7))</f>
        <v>0.66543775642999803</v>
      </c>
      <c r="G97" s="38">
        <f ca="1">IF(F97="","",(AVERAGE(OFFSET('Raw Data'!H$1564,ROW()-11-$B$5+1,0,$B$5,1))*$B$7-$B$6)/F97)</f>
        <v>-1.4714638274516985</v>
      </c>
      <c r="H97" s="38">
        <f ca="1">IF(ROW()-10&lt;$B$5,"",STDEV(OFFSET('Raw Data'!H$2345,ROW()-11-$B$5+1,0,$B$5,1))*SQRT($B$7))</f>
        <v>0.64522099904323249</v>
      </c>
      <c r="I97" s="38">
        <f ca="1">IF(H97="","",(AVERAGE(OFFSET('Raw Data'!H$2345,ROW()-11-$B$5+1,0,$B$5,1))*$B$7-$B$6)/H97)</f>
        <v>-1.4923325538366299</v>
      </c>
    </row>
    <row r="98" spans="1:9" x14ac:dyDescent="0.2">
      <c r="A98" s="38">
        <f>'Raw Data'!A89</f>
        <v>44686</v>
      </c>
      <c r="B98" s="38">
        <f ca="1">IF(ROW()-10&lt;$B$5,"",STDEV(OFFSET('Raw Data'!H$2,ROW()-11-$B$5+1,0,$B$5,1))*SQRT($B$7))</f>
        <v>0.19038920454637845</v>
      </c>
      <c r="C98" s="38">
        <f ca="1">IF(B98="","",(AVERAGE(OFFSET('Raw Data'!H$2,ROW()-11-$B$5+1,0,$B$5,1))*$B$7-$B$6)/B98)</f>
        <v>-1.3628917132137932</v>
      </c>
      <c r="D98" s="38">
        <f ca="1">IF(ROW()-10&lt;$B$5,"",STDEV(OFFSET('Raw Data'!H$783,ROW()-11-$B$5+1,0,$B$5,1))*SQRT($B$7))</f>
        <v>0.23261153880638355</v>
      </c>
      <c r="E98" s="38">
        <f ca="1">IF(D98="","",(AVERAGE(OFFSET('Raw Data'!H$783,ROW()-11-$B$5+1,0,$B$5,1))*$B$7-$B$6)/D98)</f>
        <v>3.5056010674876368</v>
      </c>
      <c r="F98" s="38">
        <f ca="1">IF(ROW()-10&lt;$B$5,"",STDEV(OFFSET('Raw Data'!H$1564,ROW()-11-$B$5+1,0,$B$5,1))*SQRT($B$7))</f>
        <v>0.66336323161072475</v>
      </c>
      <c r="G98" s="38">
        <f ca="1">IF(F98="","",(AVERAGE(OFFSET('Raw Data'!H$1564,ROW()-11-$B$5+1,0,$B$5,1))*$B$7-$B$6)/F98)</f>
        <v>-0.51708986587089156</v>
      </c>
      <c r="H98" s="38">
        <f ca="1">IF(ROW()-10&lt;$B$5,"",STDEV(OFFSET('Raw Data'!H$2345,ROW()-11-$B$5+1,0,$B$5,1))*SQRT($B$7))</f>
        <v>0.64715072472407498</v>
      </c>
      <c r="I98" s="38">
        <f ca="1">IF(H98="","",(AVERAGE(OFFSET('Raw Data'!H$2345,ROW()-11-$B$5+1,0,$B$5,1))*$B$7-$B$6)/H98)</f>
        <v>-2.1225690567080027</v>
      </c>
    </row>
    <row r="99" spans="1:9" x14ac:dyDescent="0.2">
      <c r="A99" s="38">
        <f>'Raw Data'!A90</f>
        <v>44687</v>
      </c>
      <c r="B99" s="38">
        <f ca="1">IF(ROW()-10&lt;$B$5,"",STDEV(OFFSET('Raw Data'!H$2,ROW()-11-$B$5+1,0,$B$5,1))*SQRT($B$7))</f>
        <v>0.18471233990905969</v>
      </c>
      <c r="C99" s="38">
        <f ca="1">IF(B99="","",(AVERAGE(OFFSET('Raw Data'!H$2,ROW()-11-$B$5+1,0,$B$5,1))*$B$7-$B$6)/B99)</f>
        <v>-1.8139760285027124</v>
      </c>
      <c r="D99" s="38">
        <f ca="1">IF(ROW()-10&lt;$B$5,"",STDEV(OFFSET('Raw Data'!H$783,ROW()-11-$B$5+1,0,$B$5,1))*SQRT($B$7))</f>
        <v>0.22661119057334234</v>
      </c>
      <c r="E99" s="38">
        <f ca="1">IF(D99="","",(AVERAGE(OFFSET('Raw Data'!H$783,ROW()-11-$B$5+1,0,$B$5,1))*$B$7-$B$6)/D99)</f>
        <v>2.8545669651607497</v>
      </c>
      <c r="F99" s="38">
        <f ca="1">IF(ROW()-10&lt;$B$5,"",STDEV(OFFSET('Raw Data'!H$1564,ROW()-11-$B$5+1,0,$B$5,1))*SQRT($B$7))</f>
        <v>0.66273341317826329</v>
      </c>
      <c r="G99" s="38">
        <f ca="1">IF(F99="","",(AVERAGE(OFFSET('Raw Data'!H$1564,ROW()-11-$B$5+1,0,$B$5,1))*$B$7-$B$6)/F99)</f>
        <v>-0.70096599436975826</v>
      </c>
      <c r="H99" s="38">
        <f ca="1">IF(ROW()-10&lt;$B$5,"",STDEV(OFFSET('Raw Data'!H$2345,ROW()-11-$B$5+1,0,$B$5,1))*SQRT($B$7))</f>
        <v>0.65796375218443315</v>
      </c>
      <c r="I99" s="38">
        <f ca="1">IF(H99="","",(AVERAGE(OFFSET('Raw Data'!H$2345,ROW()-11-$B$5+1,0,$B$5,1))*$B$7-$B$6)/H99)</f>
        <v>-1.4276478431731943</v>
      </c>
    </row>
    <row r="100" spans="1:9" x14ac:dyDescent="0.2">
      <c r="A100" s="38">
        <f>'Raw Data'!A91</f>
        <v>44690</v>
      </c>
      <c r="B100" s="38">
        <f ca="1">IF(ROW()-10&lt;$B$5,"",STDEV(OFFSET('Raw Data'!H$2,ROW()-11-$B$5+1,0,$B$5,1))*SQRT($B$7))</f>
        <v>0.17036750290730801</v>
      </c>
      <c r="C100" s="38">
        <f ca="1">IF(B100="","",(AVERAGE(OFFSET('Raw Data'!H$2,ROW()-11-$B$5+1,0,$B$5,1))*$B$7-$B$6)/B100)</f>
        <v>-1.5564556790948265E-2</v>
      </c>
      <c r="D100" s="38">
        <f ca="1">IF(ROW()-10&lt;$B$5,"",STDEV(OFFSET('Raw Data'!H$783,ROW()-11-$B$5+1,0,$B$5,1))*SQRT($B$7))</f>
        <v>0.23195259667640911</v>
      </c>
      <c r="E100" s="38">
        <f ca="1">IF(D100="","",(AVERAGE(OFFSET('Raw Data'!H$783,ROW()-11-$B$5+1,0,$B$5,1))*$B$7-$B$6)/D100)</f>
        <v>2.0910139162413626</v>
      </c>
      <c r="F100" s="38">
        <f ca="1">IF(ROW()-10&lt;$B$5,"",STDEV(OFFSET('Raw Data'!H$1564,ROW()-11-$B$5+1,0,$B$5,1))*SQRT($B$7))</f>
        <v>0.66287972452005595</v>
      </c>
      <c r="G100" s="38">
        <f ca="1">IF(F100="","",(AVERAGE(OFFSET('Raw Data'!H$1564,ROW()-11-$B$5+1,0,$B$5,1))*$B$7-$B$6)/F100)</f>
        <v>-0.72626148308735772</v>
      </c>
      <c r="H100" s="38">
        <f ca="1">IF(ROW()-10&lt;$B$5,"",STDEV(OFFSET('Raw Data'!H$2345,ROW()-11-$B$5+1,0,$B$5,1))*SQRT($B$7))</f>
        <v>0.66035985021524179</v>
      </c>
      <c r="I100" s="38">
        <f ca="1">IF(H100="","",(AVERAGE(OFFSET('Raw Data'!H$2345,ROW()-11-$B$5+1,0,$B$5,1))*$B$7-$B$6)/H100)</f>
        <v>-0.57915938904623188</v>
      </c>
    </row>
    <row r="101" spans="1:9" x14ac:dyDescent="0.2">
      <c r="A101" s="38">
        <f>'Raw Data'!A92</f>
        <v>44691</v>
      </c>
      <c r="B101" s="38">
        <f ca="1">IF(ROW()-10&lt;$B$5,"",STDEV(OFFSET('Raw Data'!H$2,ROW()-11-$B$5+1,0,$B$5,1))*SQRT($B$7))</f>
        <v>0.16967224019066399</v>
      </c>
      <c r="C101" s="38">
        <f ca="1">IF(B101="","",(AVERAGE(OFFSET('Raw Data'!H$2,ROW()-11-$B$5+1,0,$B$5,1))*$B$7-$B$6)/B101)</f>
        <v>0.18292365795494808</v>
      </c>
      <c r="D101" s="38">
        <f ca="1">IF(ROW()-10&lt;$B$5,"",STDEV(OFFSET('Raw Data'!H$783,ROW()-11-$B$5+1,0,$B$5,1))*SQRT($B$7))</f>
        <v>0.2211417877937622</v>
      </c>
      <c r="E101" s="38">
        <f ca="1">IF(D101="","",(AVERAGE(OFFSET('Raw Data'!H$783,ROW()-11-$B$5+1,0,$B$5,1))*$B$7-$B$6)/D101)</f>
        <v>3.2441002797485061</v>
      </c>
      <c r="F101" s="38">
        <f ca="1">IF(ROW()-10&lt;$B$5,"",STDEV(OFFSET('Raw Data'!H$1564,ROW()-11-$B$5+1,0,$B$5,1))*SQRT($B$7))</f>
        <v>0.66015010165092358</v>
      </c>
      <c r="G101" s="38">
        <f ca="1">IF(F101="","",(AVERAGE(OFFSET('Raw Data'!H$1564,ROW()-11-$B$5+1,0,$B$5,1))*$B$7-$B$6)/F101)</f>
        <v>-0.29438485890901384</v>
      </c>
      <c r="H101" s="38">
        <f ca="1">IF(ROW()-10&lt;$B$5,"",STDEV(OFFSET('Raw Data'!H$2345,ROW()-11-$B$5+1,0,$B$5,1))*SQRT($B$7))</f>
        <v>0.65649905410114351</v>
      </c>
      <c r="I101" s="38">
        <f ca="1">IF(H101="","",(AVERAGE(OFFSET('Raw Data'!H$2345,ROW()-11-$B$5+1,0,$B$5,1))*$B$7-$B$6)/H101)</f>
        <v>-0.89949154866716041</v>
      </c>
    </row>
    <row r="102" spans="1:9" x14ac:dyDescent="0.2">
      <c r="A102" s="38">
        <f>'Raw Data'!A93</f>
        <v>44692</v>
      </c>
      <c r="B102" s="38">
        <f ca="1">IF(ROW()-10&lt;$B$5,"",STDEV(OFFSET('Raw Data'!H$2,ROW()-11-$B$5+1,0,$B$5,1))*SQRT($B$7))</f>
        <v>0.17059799546360743</v>
      </c>
      <c r="C102" s="38">
        <f ca="1">IF(B102="","",(AVERAGE(OFFSET('Raw Data'!H$2,ROW()-11-$B$5+1,0,$B$5,1))*$B$7-$B$6)/B102)</f>
        <v>-0.30442432551072546</v>
      </c>
      <c r="D102" s="38">
        <f ca="1">IF(ROW()-10&lt;$B$5,"",STDEV(OFFSET('Raw Data'!H$783,ROW()-11-$B$5+1,0,$B$5,1))*SQRT($B$7))</f>
        <v>0.19378503321795562</v>
      </c>
      <c r="E102" s="38">
        <f ca="1">IF(D102="","",(AVERAGE(OFFSET('Raw Data'!H$783,ROW()-11-$B$5+1,0,$B$5,1))*$B$7-$B$6)/D102)</f>
        <v>2.2167739065914249</v>
      </c>
      <c r="F102" s="38">
        <f ca="1">IF(ROW()-10&lt;$B$5,"",STDEV(OFFSET('Raw Data'!H$1564,ROW()-11-$B$5+1,0,$B$5,1))*SQRT($B$7))</f>
        <v>0.66805086680408143</v>
      </c>
      <c r="G102" s="38">
        <f ca="1">IF(F102="","",(AVERAGE(OFFSET('Raw Data'!H$1564,ROW()-11-$B$5+1,0,$B$5,1))*$B$7-$B$6)/F102)</f>
        <v>0.41107479777858169</v>
      </c>
      <c r="H102" s="38">
        <f ca="1">IF(ROW()-10&lt;$B$5,"",STDEV(OFFSET('Raw Data'!H$2345,ROW()-11-$B$5+1,0,$B$5,1))*SQRT($B$7))</f>
        <v>0.65438640283161653</v>
      </c>
      <c r="I102" s="38">
        <f ca="1">IF(H102="","",(AVERAGE(OFFSET('Raw Data'!H$2345,ROW()-11-$B$5+1,0,$B$5,1))*$B$7-$B$6)/H102)</f>
        <v>-1.2699703148766175</v>
      </c>
    </row>
    <row r="103" spans="1:9" x14ac:dyDescent="0.2">
      <c r="A103" s="38">
        <f>'Raw Data'!A94</f>
        <v>44693</v>
      </c>
      <c r="B103" s="38">
        <f ca="1">IF(ROW()-10&lt;$B$5,"",STDEV(OFFSET('Raw Data'!H$2,ROW()-11-$B$5+1,0,$B$5,1))*SQRT($B$7))</f>
        <v>0.16761378735065052</v>
      </c>
      <c r="C103" s="38">
        <f ca="1">IF(B103="","",(AVERAGE(OFFSET('Raw Data'!H$2,ROW()-11-$B$5+1,0,$B$5,1))*$B$7-$B$6)/B103)</f>
        <v>-0.88217773480818529</v>
      </c>
      <c r="D103" s="38">
        <f ca="1">IF(ROW()-10&lt;$B$5,"",STDEV(OFFSET('Raw Data'!H$783,ROW()-11-$B$5+1,0,$B$5,1))*SQRT($B$7))</f>
        <v>0.18749830697452499</v>
      </c>
      <c r="E103" s="38">
        <f ca="1">IF(D103="","",(AVERAGE(OFFSET('Raw Data'!H$783,ROW()-11-$B$5+1,0,$B$5,1))*$B$7-$B$6)/D103)</f>
        <v>3.8496556374619892</v>
      </c>
      <c r="F103" s="38">
        <f ca="1">IF(ROW()-10&lt;$B$5,"",STDEV(OFFSET('Raw Data'!H$1564,ROW()-11-$B$5+1,0,$B$5,1))*SQRT($B$7))</f>
        <v>0.66976714126169212</v>
      </c>
      <c r="G103" s="38">
        <f ca="1">IF(F103="","",(AVERAGE(OFFSET('Raw Data'!H$1564,ROW()-11-$B$5+1,0,$B$5,1))*$B$7-$B$6)/F103)</f>
        <v>0.69541708548874281</v>
      </c>
      <c r="H103" s="38">
        <f ca="1">IF(ROW()-10&lt;$B$5,"",STDEV(OFFSET('Raw Data'!H$2345,ROW()-11-$B$5+1,0,$B$5,1))*SQRT($B$7))</f>
        <v>0.65168536309671443</v>
      </c>
      <c r="I103" s="38">
        <f ca="1">IF(H103="","",(AVERAGE(OFFSET('Raw Data'!H$2345,ROW()-11-$B$5+1,0,$B$5,1))*$B$7-$B$6)/H103)</f>
        <v>-1.0416500545207374</v>
      </c>
    </row>
    <row r="104" spans="1:9" x14ac:dyDescent="0.2">
      <c r="A104" s="38">
        <f>'Raw Data'!A95</f>
        <v>44694</v>
      </c>
      <c r="B104" s="38">
        <f ca="1">IF(ROW()-10&lt;$B$5,"",STDEV(OFFSET('Raw Data'!H$2,ROW()-11-$B$5+1,0,$B$5,1))*SQRT($B$7))</f>
        <v>0.18074863627469989</v>
      </c>
      <c r="C104" s="38">
        <f ca="1">IF(B104="","",(AVERAGE(OFFSET('Raw Data'!H$2,ROW()-11-$B$5+1,0,$B$5,1))*$B$7-$B$6)/B104)</f>
        <v>-2.7001566770804022</v>
      </c>
      <c r="D104" s="38">
        <f ca="1">IF(ROW()-10&lt;$B$5,"",STDEV(OFFSET('Raw Data'!H$783,ROW()-11-$B$5+1,0,$B$5,1))*SQRT($B$7))</f>
        <v>0.18907294556001852</v>
      </c>
      <c r="E104" s="38">
        <f ca="1">IF(D104="","",(AVERAGE(OFFSET('Raw Data'!H$783,ROW()-11-$B$5+1,0,$B$5,1))*$B$7-$B$6)/D104)</f>
        <v>4.5740499885731589</v>
      </c>
      <c r="F104" s="38">
        <f ca="1">IF(ROW()-10&lt;$B$5,"",STDEV(OFFSET('Raw Data'!H$1564,ROW()-11-$B$5+1,0,$B$5,1))*SQRT($B$7))</f>
        <v>0.66840857480410198</v>
      </c>
      <c r="G104" s="38">
        <f ca="1">IF(F104="","",(AVERAGE(OFFSET('Raw Data'!H$1564,ROW()-11-$B$5+1,0,$B$5,1))*$B$7-$B$6)/F104)</f>
        <v>0.74237785592870698</v>
      </c>
      <c r="H104" s="38">
        <f ca="1">IF(ROW()-10&lt;$B$5,"",STDEV(OFFSET('Raw Data'!H$2345,ROW()-11-$B$5+1,0,$B$5,1))*SQRT($B$7))</f>
        <v>0.6352106930548177</v>
      </c>
      <c r="I104" s="38">
        <f ca="1">IF(H104="","",(AVERAGE(OFFSET('Raw Data'!H$2345,ROW()-11-$B$5+1,0,$B$5,1))*$B$7-$B$6)/H104)</f>
        <v>-1.7391712643898505</v>
      </c>
    </row>
    <row r="105" spans="1:9" x14ac:dyDescent="0.2">
      <c r="A105" s="38">
        <f>'Raw Data'!A96</f>
        <v>44697</v>
      </c>
      <c r="B105" s="38">
        <f ca="1">IF(ROW()-10&lt;$B$5,"",STDEV(OFFSET('Raw Data'!H$2,ROW()-11-$B$5+1,0,$B$5,1))*SQRT($B$7))</f>
        <v>0.18514003600845197</v>
      </c>
      <c r="C105" s="38">
        <f ca="1">IF(B105="","",(AVERAGE(OFFSET('Raw Data'!H$2,ROW()-11-$B$5+1,0,$B$5,1))*$B$7-$B$6)/B105)</f>
        <v>-4.3547043887592904</v>
      </c>
      <c r="D105" s="38">
        <f ca="1">IF(ROW()-10&lt;$B$5,"",STDEV(OFFSET('Raw Data'!H$783,ROW()-11-$B$5+1,0,$B$5,1))*SQRT($B$7))</f>
        <v>0.18078361415800112</v>
      </c>
      <c r="E105" s="38">
        <f ca="1">IF(D105="","",(AVERAGE(OFFSET('Raw Data'!H$783,ROW()-11-$B$5+1,0,$B$5,1))*$B$7-$B$6)/D105)</f>
        <v>5.4573246590260043</v>
      </c>
      <c r="F105" s="38">
        <f ca="1">IF(ROW()-10&lt;$B$5,"",STDEV(OFFSET('Raw Data'!H$1564,ROW()-11-$B$5+1,0,$B$5,1))*SQRT($B$7))</f>
        <v>0.66870185232263724</v>
      </c>
      <c r="G105" s="38">
        <f ca="1">IF(F105="","",(AVERAGE(OFFSET('Raw Data'!H$1564,ROW()-11-$B$5+1,0,$B$5,1))*$B$7-$B$6)/F105)</f>
        <v>0.64925904772269127</v>
      </c>
      <c r="H105" s="38">
        <f ca="1">IF(ROW()-10&lt;$B$5,"",STDEV(OFFSET('Raw Data'!H$2345,ROW()-11-$B$5+1,0,$B$5,1))*SQRT($B$7))</f>
        <v>0.62808574665242756</v>
      </c>
      <c r="I105" s="38">
        <f ca="1">IF(H105="","",(AVERAGE(OFFSET('Raw Data'!H$2345,ROW()-11-$B$5+1,0,$B$5,1))*$B$7-$B$6)/H105)</f>
        <v>-1.327422245534668</v>
      </c>
    </row>
    <row r="106" spans="1:9" x14ac:dyDescent="0.2">
      <c r="A106" s="38">
        <f>'Raw Data'!A97</f>
        <v>44698</v>
      </c>
      <c r="B106" s="38">
        <f ca="1">IF(ROW()-10&lt;$B$5,"",STDEV(OFFSET('Raw Data'!H$2,ROW()-11-$B$5+1,0,$B$5,1))*SQRT($B$7))</f>
        <v>0.19289076877411948</v>
      </c>
      <c r="C106" s="38">
        <f ca="1">IF(B106="","",(AVERAGE(OFFSET('Raw Data'!H$2,ROW()-11-$B$5+1,0,$B$5,1))*$B$7-$B$6)/B106)</f>
        <v>-4.8932570454929607</v>
      </c>
      <c r="D106" s="38">
        <f ca="1">IF(ROW()-10&lt;$B$5,"",STDEV(OFFSET('Raw Data'!H$783,ROW()-11-$B$5+1,0,$B$5,1))*SQRT($B$7))</f>
        <v>0.1741709442069542</v>
      </c>
      <c r="E106" s="38">
        <f ca="1">IF(D106="","",(AVERAGE(OFFSET('Raw Data'!H$783,ROW()-11-$B$5+1,0,$B$5,1))*$B$7-$B$6)/D106)</f>
        <v>6.087577715238945</v>
      </c>
      <c r="F106" s="38">
        <f ca="1">IF(ROW()-10&lt;$B$5,"",STDEV(OFFSET('Raw Data'!H$1564,ROW()-11-$B$5+1,0,$B$5,1))*SQRT($B$7))</f>
        <v>0.71171513885290882</v>
      </c>
      <c r="G106" s="38">
        <f ca="1">IF(F106="","",(AVERAGE(OFFSET('Raw Data'!H$1564,ROW()-11-$B$5+1,0,$B$5,1))*$B$7-$B$6)/F106)</f>
        <v>1.7434742888537025</v>
      </c>
      <c r="H106" s="38">
        <f ca="1">IF(ROW()-10&lt;$B$5,"",STDEV(OFFSET('Raw Data'!H$2345,ROW()-11-$B$5+1,0,$B$5,1))*SQRT($B$7))</f>
        <v>0.62517675703200726</v>
      </c>
      <c r="I106" s="38">
        <f ca="1">IF(H106="","",(AVERAGE(OFFSET('Raw Data'!H$2345,ROW()-11-$B$5+1,0,$B$5,1))*$B$7-$B$6)/H106)</f>
        <v>-1.1193997312268509</v>
      </c>
    </row>
    <row r="107" spans="1:9" x14ac:dyDescent="0.2">
      <c r="A107" s="38">
        <f>'Raw Data'!A98</f>
        <v>44699</v>
      </c>
      <c r="B107" s="38">
        <f ca="1">IF(ROW()-10&lt;$B$5,"",STDEV(OFFSET('Raw Data'!H$2,ROW()-11-$B$5+1,0,$B$5,1))*SQRT($B$7))</f>
        <v>0.19613614279746736</v>
      </c>
      <c r="C107" s="38">
        <f ca="1">IF(B107="","",(AVERAGE(OFFSET('Raw Data'!H$2,ROW()-11-$B$5+1,0,$B$5,1))*$B$7-$B$6)/B107)</f>
        <v>-5.1953220190107601</v>
      </c>
      <c r="D107" s="38">
        <f ca="1">IF(ROW()-10&lt;$B$5,"",STDEV(OFFSET('Raw Data'!H$783,ROW()-11-$B$5+1,0,$B$5,1))*SQRT($B$7))</f>
        <v>0.17152898851892232</v>
      </c>
      <c r="E107" s="38">
        <f ca="1">IF(D107="","",(AVERAGE(OFFSET('Raw Data'!H$783,ROW()-11-$B$5+1,0,$B$5,1))*$B$7-$B$6)/D107)</f>
        <v>6.5301863691410844</v>
      </c>
      <c r="F107" s="38">
        <f ca="1">IF(ROW()-10&lt;$B$5,"",STDEV(OFFSET('Raw Data'!H$1564,ROW()-11-$B$5+1,0,$B$5,1))*SQRT($B$7))</f>
        <v>0.70719777565882269</v>
      </c>
      <c r="G107" s="38">
        <f ca="1">IF(F107="","",(AVERAGE(OFFSET('Raw Data'!H$1564,ROW()-11-$B$5+1,0,$B$5,1))*$B$7-$B$6)/F107)</f>
        <v>2.1715237132213523</v>
      </c>
      <c r="H107" s="38">
        <f ca="1">IF(ROW()-10&lt;$B$5,"",STDEV(OFFSET('Raw Data'!H$2345,ROW()-11-$B$5+1,0,$B$5,1))*SQRT($B$7))</f>
        <v>0.58889373772707176</v>
      </c>
      <c r="I107" s="38">
        <f ca="1">IF(H107="","",(AVERAGE(OFFSET('Raw Data'!H$2345,ROW()-11-$B$5+1,0,$B$5,1))*$B$7-$B$6)/H107)</f>
        <v>-2.02846939336967</v>
      </c>
    </row>
    <row r="108" spans="1:9" x14ac:dyDescent="0.2">
      <c r="A108" s="38">
        <f>'Raw Data'!A99</f>
        <v>44700</v>
      </c>
      <c r="B108" s="38">
        <f ca="1">IF(ROW()-10&lt;$B$5,"",STDEV(OFFSET('Raw Data'!H$2,ROW()-11-$B$5+1,0,$B$5,1))*SQRT($B$7))</f>
        <v>0.19071620985264717</v>
      </c>
      <c r="C108" s="38">
        <f ca="1">IF(B108="","",(AVERAGE(OFFSET('Raw Data'!H$2,ROW()-11-$B$5+1,0,$B$5,1))*$B$7-$B$6)/B108)</f>
        <v>-5.6907641278176326</v>
      </c>
      <c r="D108" s="38">
        <f ca="1">IF(ROW()-10&lt;$B$5,"",STDEV(OFFSET('Raw Data'!H$783,ROW()-11-$B$5+1,0,$B$5,1))*SQRT($B$7))</f>
        <v>0.17064864386534295</v>
      </c>
      <c r="E108" s="38">
        <f ca="1">IF(D108="","",(AVERAGE(OFFSET('Raw Data'!H$783,ROW()-11-$B$5+1,0,$B$5,1))*$B$7-$B$6)/D108)</f>
        <v>6.3510989735603109</v>
      </c>
      <c r="F108" s="38">
        <f ca="1">IF(ROW()-10&lt;$B$5,"",STDEV(OFFSET('Raw Data'!H$1564,ROW()-11-$B$5+1,0,$B$5,1))*SQRT($B$7))</f>
        <v>0.68845079366464756</v>
      </c>
      <c r="G108" s="38">
        <f ca="1">IF(F108="","",(AVERAGE(OFFSET('Raw Data'!H$1564,ROW()-11-$B$5+1,0,$B$5,1))*$B$7-$B$6)/F108)</f>
        <v>1.8517921965199722</v>
      </c>
      <c r="H108" s="38">
        <f ca="1">IF(ROW()-10&lt;$B$5,"",STDEV(OFFSET('Raw Data'!H$2345,ROW()-11-$B$5+1,0,$B$5,1))*SQRT($B$7))</f>
        <v>0.58616363061535459</v>
      </c>
      <c r="I108" s="38">
        <f ca="1">IF(H108="","",(AVERAGE(OFFSET('Raw Data'!H$2345,ROW()-11-$B$5+1,0,$B$5,1))*$B$7-$B$6)/H108)</f>
        <v>-2.1075135189365461</v>
      </c>
    </row>
    <row r="109" spans="1:9" x14ac:dyDescent="0.2">
      <c r="A109" s="38">
        <f>'Raw Data'!A100</f>
        <v>44701</v>
      </c>
      <c r="B109" s="38">
        <f ca="1">IF(ROW()-10&lt;$B$5,"",STDEV(OFFSET('Raw Data'!H$2,ROW()-11-$B$5+1,0,$B$5,1))*SQRT($B$7))</f>
        <v>0.1931348090142721</v>
      </c>
      <c r="C109" s="38">
        <f ca="1">IF(B109="","",(AVERAGE(OFFSET('Raw Data'!H$2,ROW()-11-$B$5+1,0,$B$5,1))*$B$7-$B$6)/B109)</f>
        <v>-6.1436477487930103</v>
      </c>
      <c r="D109" s="38">
        <f ca="1">IF(ROW()-10&lt;$B$5,"",STDEV(OFFSET('Raw Data'!H$783,ROW()-11-$B$5+1,0,$B$5,1))*SQRT($B$7))</f>
        <v>0.16362315267229524</v>
      </c>
      <c r="E109" s="38">
        <f ca="1">IF(D109="","",(AVERAGE(OFFSET('Raw Data'!H$783,ROW()-11-$B$5+1,0,$B$5,1))*$B$7-$B$6)/D109)</f>
        <v>5.9613281840831878</v>
      </c>
      <c r="F109" s="38">
        <f ca="1">IF(ROW()-10&lt;$B$5,"",STDEV(OFFSET('Raw Data'!H$1564,ROW()-11-$B$5+1,0,$B$5,1))*SQRT($B$7))</f>
        <v>0.68955431810267498</v>
      </c>
      <c r="G109" s="38">
        <f ca="1">IF(F109="","",(AVERAGE(OFFSET('Raw Data'!H$1564,ROW()-11-$B$5+1,0,$B$5,1))*$B$7-$B$6)/F109)</f>
        <v>1.911872210363486</v>
      </c>
      <c r="H109" s="38">
        <f ca="1">IF(ROW()-10&lt;$B$5,"",STDEV(OFFSET('Raw Data'!H$2345,ROW()-11-$B$5+1,0,$B$5,1))*SQRT($B$7))</f>
        <v>0.59980122942460368</v>
      </c>
      <c r="I109" s="38">
        <f ca="1">IF(H109="","",(AVERAGE(OFFSET('Raw Data'!H$2345,ROW()-11-$B$5+1,0,$B$5,1))*$B$7-$B$6)/H109)</f>
        <v>-2.5439544577159832</v>
      </c>
    </row>
    <row r="110" spans="1:9" x14ac:dyDescent="0.2">
      <c r="A110" s="38">
        <f>'Raw Data'!A101</f>
        <v>44704</v>
      </c>
      <c r="B110" s="38">
        <f ca="1">IF(ROW()-10&lt;$B$5,"",STDEV(OFFSET('Raw Data'!H$2,ROW()-11-$B$5+1,0,$B$5,1))*SQRT($B$7))</f>
        <v>0.18684344784971607</v>
      </c>
      <c r="C110" s="38">
        <f ca="1">IF(B110="","",(AVERAGE(OFFSET('Raw Data'!H$2,ROW()-11-$B$5+1,0,$B$5,1))*$B$7-$B$6)/B110)</f>
        <v>-5.672677290239359</v>
      </c>
      <c r="D110" s="38">
        <f ca="1">IF(ROW()-10&lt;$B$5,"",STDEV(OFFSET('Raw Data'!H$783,ROW()-11-$B$5+1,0,$B$5,1))*SQRT($B$7))</f>
        <v>0.16117251101361446</v>
      </c>
      <c r="E110" s="38">
        <f ca="1">IF(D110="","",(AVERAGE(OFFSET('Raw Data'!H$783,ROW()-11-$B$5+1,0,$B$5,1))*$B$7-$B$6)/D110)</f>
        <v>6.617000630077067</v>
      </c>
      <c r="F110" s="38">
        <f ca="1">IF(ROW()-10&lt;$B$5,"",STDEV(OFFSET('Raw Data'!H$1564,ROW()-11-$B$5+1,0,$B$5,1))*SQRT($B$7))</f>
        <v>0.68764657373638249</v>
      </c>
      <c r="G110" s="38">
        <f ca="1">IF(F110="","",(AVERAGE(OFFSET('Raw Data'!H$1564,ROW()-11-$B$5+1,0,$B$5,1))*$B$7-$B$6)/F110)</f>
        <v>2.2453914412686564</v>
      </c>
      <c r="H110" s="38">
        <f ca="1">IF(ROW()-10&lt;$B$5,"",STDEV(OFFSET('Raw Data'!H$2345,ROW()-11-$B$5+1,0,$B$5,1))*SQRT($B$7))</f>
        <v>0.60658370585458632</v>
      </c>
      <c r="I110" s="38">
        <f ca="1">IF(H110="","",(AVERAGE(OFFSET('Raw Data'!H$2345,ROW()-11-$B$5+1,0,$B$5,1))*$B$7-$B$6)/H110)</f>
        <v>-3.2620970170030095</v>
      </c>
    </row>
    <row r="111" spans="1:9" x14ac:dyDescent="0.2">
      <c r="A111" s="38">
        <f>'Raw Data'!A102</f>
        <v>44705</v>
      </c>
      <c r="B111" s="38">
        <f ca="1">IF(ROW()-10&lt;$B$5,"",STDEV(OFFSET('Raw Data'!H$2,ROW()-11-$B$5+1,0,$B$5,1))*SQRT($B$7))</f>
        <v>0.19704586532499521</v>
      </c>
      <c r="C111" s="38">
        <f ca="1">IF(B111="","",(AVERAGE(OFFSET('Raw Data'!H$2,ROW()-11-$B$5+1,0,$B$5,1))*$B$7-$B$6)/B111)</f>
        <v>-3.611483331783182</v>
      </c>
      <c r="D111" s="38">
        <f ca="1">IF(ROW()-10&lt;$B$5,"",STDEV(OFFSET('Raw Data'!H$783,ROW()-11-$B$5+1,0,$B$5,1))*SQRT($B$7))</f>
        <v>0.15110745555443045</v>
      </c>
      <c r="E111" s="38">
        <f ca="1">IF(D111="","",(AVERAGE(OFFSET('Raw Data'!H$783,ROW()-11-$B$5+1,0,$B$5,1))*$B$7-$B$6)/D111)</f>
        <v>7.8548114307386188</v>
      </c>
      <c r="F111" s="38">
        <f ca="1">IF(ROW()-10&lt;$B$5,"",STDEV(OFFSET('Raw Data'!H$1564,ROW()-11-$B$5+1,0,$B$5,1))*SQRT($B$7))</f>
        <v>0.68762032373875237</v>
      </c>
      <c r="G111" s="38">
        <f ca="1">IF(F111="","",(AVERAGE(OFFSET('Raw Data'!H$1564,ROW()-11-$B$5+1,0,$B$5,1))*$B$7-$B$6)/F111)</f>
        <v>2.2267614039493719</v>
      </c>
      <c r="H111" s="38">
        <f ca="1">IF(ROW()-10&lt;$B$5,"",STDEV(OFFSET('Raw Data'!H$2345,ROW()-11-$B$5+1,0,$B$5,1))*SQRT($B$7))</f>
        <v>0.63073785478188982</v>
      </c>
      <c r="I111" s="38">
        <f ca="1">IF(H111="","",(AVERAGE(OFFSET('Raw Data'!H$2345,ROW()-11-$B$5+1,0,$B$5,1))*$B$7-$B$6)/H111)</f>
        <v>-4.1415772116416862</v>
      </c>
    </row>
    <row r="112" spans="1:9" x14ac:dyDescent="0.2">
      <c r="A112" s="38">
        <f>'Raw Data'!A103</f>
        <v>44706</v>
      </c>
      <c r="B112" s="38">
        <f ca="1">IF(ROW()-10&lt;$B$5,"",STDEV(OFFSET('Raw Data'!H$2,ROW()-11-$B$5+1,0,$B$5,1))*SQRT($B$7))</f>
        <v>0.19376655048498576</v>
      </c>
      <c r="C112" s="38">
        <f ca="1">IF(B112="","",(AVERAGE(OFFSET('Raw Data'!H$2,ROW()-11-$B$5+1,0,$B$5,1))*$B$7-$B$6)/B112)</f>
        <v>-3.2619275000196253</v>
      </c>
      <c r="D112" s="38">
        <f ca="1">IF(ROW()-10&lt;$B$5,"",STDEV(OFFSET('Raw Data'!H$783,ROW()-11-$B$5+1,0,$B$5,1))*SQRT($B$7))</f>
        <v>0.15455777349712002</v>
      </c>
      <c r="E112" s="38">
        <f ca="1">IF(D112="","",(AVERAGE(OFFSET('Raw Data'!H$783,ROW()-11-$B$5+1,0,$B$5,1))*$B$7-$B$6)/D112)</f>
        <v>8.1301805389542743</v>
      </c>
      <c r="F112" s="38">
        <f ca="1">IF(ROW()-10&lt;$B$5,"",STDEV(OFFSET('Raw Data'!H$1564,ROW()-11-$B$5+1,0,$B$5,1))*SQRT($B$7))</f>
        <v>0.68055285952811262</v>
      </c>
      <c r="G112" s="38">
        <f ca="1">IF(F112="","",(AVERAGE(OFFSET('Raw Data'!H$1564,ROW()-11-$B$5+1,0,$B$5,1))*$B$7-$B$6)/F112)</f>
        <v>3.2225726195547617</v>
      </c>
      <c r="H112" s="38">
        <f ca="1">IF(ROW()-10&lt;$B$5,"",STDEV(OFFSET('Raw Data'!H$2345,ROW()-11-$B$5+1,0,$B$5,1))*SQRT($B$7))</f>
        <v>0.5739027449423163</v>
      </c>
      <c r="I112" s="38">
        <f ca="1">IF(H112="","",(AVERAGE(OFFSET('Raw Data'!H$2345,ROW()-11-$B$5+1,0,$B$5,1))*$B$7-$B$6)/H112)</f>
        <v>-2.4677044139995359</v>
      </c>
    </row>
    <row r="113" spans="1:9" x14ac:dyDescent="0.2">
      <c r="A113" s="38">
        <f>'Raw Data'!A104</f>
        <v>44707</v>
      </c>
      <c r="B113" s="38">
        <f ca="1">IF(ROW()-10&lt;$B$5,"",STDEV(OFFSET('Raw Data'!H$2,ROW()-11-$B$5+1,0,$B$5,1))*SQRT($B$7))</f>
        <v>0.19624405392118505</v>
      </c>
      <c r="C113" s="38">
        <f ca="1">IF(B113="","",(AVERAGE(OFFSET('Raw Data'!H$2,ROW()-11-$B$5+1,0,$B$5,1))*$B$7-$B$6)/B113)</f>
        <v>-3.0424154385383746</v>
      </c>
      <c r="D113" s="38">
        <f ca="1">IF(ROW()-10&lt;$B$5,"",STDEV(OFFSET('Raw Data'!H$783,ROW()-11-$B$5+1,0,$B$5,1))*SQRT($B$7))</f>
        <v>0.16017227702711637</v>
      </c>
      <c r="E113" s="38">
        <f ca="1">IF(D113="","",(AVERAGE(OFFSET('Raw Data'!H$783,ROW()-11-$B$5+1,0,$B$5,1))*$B$7-$B$6)/D113)</f>
        <v>6.8687905833911991</v>
      </c>
      <c r="F113" s="38">
        <f ca="1">IF(ROW()-10&lt;$B$5,"",STDEV(OFFSET('Raw Data'!H$1564,ROW()-11-$B$5+1,0,$B$5,1))*SQRT($B$7))</f>
        <v>0.67983097384585789</v>
      </c>
      <c r="G113" s="38">
        <f ca="1">IF(F113="","",(AVERAGE(OFFSET('Raw Data'!H$1564,ROW()-11-$B$5+1,0,$B$5,1))*$B$7-$B$6)/F113)</f>
        <v>3.8155513198349462</v>
      </c>
      <c r="H113" s="38">
        <f ca="1">IF(ROW()-10&lt;$B$5,"",STDEV(OFFSET('Raw Data'!H$2345,ROW()-11-$B$5+1,0,$B$5,1))*SQRT($B$7))</f>
        <v>0.56765186151283842</v>
      </c>
      <c r="I113" s="38">
        <f ca="1">IF(H113="","",(AVERAGE(OFFSET('Raw Data'!H$2345,ROW()-11-$B$5+1,0,$B$5,1))*$B$7-$B$6)/H113)</f>
        <v>-1.8033268288407911</v>
      </c>
    </row>
    <row r="114" spans="1:9" x14ac:dyDescent="0.2">
      <c r="A114" s="38">
        <f>'Raw Data'!A105</f>
        <v>44708</v>
      </c>
      <c r="B114" s="38">
        <f ca="1">IF(ROW()-10&lt;$B$5,"",STDEV(OFFSET('Raw Data'!H$2,ROW()-11-$B$5+1,0,$B$5,1))*SQRT($B$7))</f>
        <v>0.19918876661934001</v>
      </c>
      <c r="C114" s="38">
        <f ca="1">IF(B114="","",(AVERAGE(OFFSET('Raw Data'!H$2,ROW()-11-$B$5+1,0,$B$5,1))*$B$7-$B$6)/B114)</f>
        <v>-3.7660598086966375</v>
      </c>
      <c r="D114" s="38">
        <f ca="1">IF(ROW()-10&lt;$B$5,"",STDEV(OFFSET('Raw Data'!H$783,ROW()-11-$B$5+1,0,$B$5,1))*SQRT($B$7))</f>
        <v>0.19105066499552725</v>
      </c>
      <c r="E114" s="38">
        <f ca="1">IF(D114="","",(AVERAGE(OFFSET('Raw Data'!H$783,ROW()-11-$B$5+1,0,$B$5,1))*$B$7-$B$6)/D114)</f>
        <v>7.3426710764870906</v>
      </c>
      <c r="F114" s="38">
        <f ca="1">IF(ROW()-10&lt;$B$5,"",STDEV(OFFSET('Raw Data'!H$1564,ROW()-11-$B$5+1,0,$B$5,1))*SQRT($B$7))</f>
        <v>0.67690876868356498</v>
      </c>
      <c r="G114" s="38">
        <f ca="1">IF(F114="","",(AVERAGE(OFFSET('Raw Data'!H$1564,ROW()-11-$B$5+1,0,$B$5,1))*$B$7-$B$6)/F114)</f>
        <v>4.1289708616008864</v>
      </c>
      <c r="H114" s="38">
        <f ca="1">IF(ROW()-10&lt;$B$5,"",STDEV(OFFSET('Raw Data'!H$2345,ROW()-11-$B$5+1,0,$B$5,1))*SQRT($B$7))</f>
        <v>0.57203976366096188</v>
      </c>
      <c r="I114" s="38">
        <f ca="1">IF(H114="","",(AVERAGE(OFFSET('Raw Data'!H$2345,ROW()-11-$B$5+1,0,$B$5,1))*$B$7-$B$6)/H114)</f>
        <v>-1.4523110585157897</v>
      </c>
    </row>
    <row r="115" spans="1:9" x14ac:dyDescent="0.2">
      <c r="A115" s="38">
        <f>'Raw Data'!A106</f>
        <v>44711</v>
      </c>
      <c r="B115" s="38">
        <f ca="1">IF(ROW()-10&lt;$B$5,"",STDEV(OFFSET('Raw Data'!H$2,ROW()-11-$B$5+1,0,$B$5,1))*SQRT($B$7))</f>
        <v>0.19393942301743505</v>
      </c>
      <c r="C115" s="38">
        <f ca="1">IF(B115="","",(AVERAGE(OFFSET('Raw Data'!H$2,ROW()-11-$B$5+1,0,$B$5,1))*$B$7-$B$6)/B115)</f>
        <v>-4.5315918829859099</v>
      </c>
      <c r="D115" s="38">
        <f ca="1">IF(ROW()-10&lt;$B$5,"",STDEV(OFFSET('Raw Data'!H$783,ROW()-11-$B$5+1,0,$B$5,1))*SQRT($B$7))</f>
        <v>0.19210828440682245</v>
      </c>
      <c r="E115" s="38">
        <f ca="1">IF(D115="","",(AVERAGE(OFFSET('Raw Data'!H$783,ROW()-11-$B$5+1,0,$B$5,1))*$B$7-$B$6)/D115)</f>
        <v>7.6417255167037919</v>
      </c>
      <c r="F115" s="38">
        <f ca="1">IF(ROW()-10&lt;$B$5,"",STDEV(OFFSET('Raw Data'!H$1564,ROW()-11-$B$5+1,0,$B$5,1))*SQRT($B$7))</f>
        <v>0.66325508666556576</v>
      </c>
      <c r="G115" s="38">
        <f ca="1">IF(F115="","",(AVERAGE(OFFSET('Raw Data'!H$1564,ROW()-11-$B$5+1,0,$B$5,1))*$B$7-$B$6)/F115)</f>
        <v>4.4904797162227874</v>
      </c>
      <c r="H115" s="38">
        <f ca="1">IF(ROW()-10&lt;$B$5,"",STDEV(OFFSET('Raw Data'!H$2345,ROW()-11-$B$5+1,0,$B$5,1))*SQRT($B$7))</f>
        <v>0.59240109027008558</v>
      </c>
      <c r="I115" s="38">
        <f ca="1">IF(H115="","",(AVERAGE(OFFSET('Raw Data'!H$2345,ROW()-11-$B$5+1,0,$B$5,1))*$B$7-$B$6)/H115)</f>
        <v>-2.0028657222181381</v>
      </c>
    </row>
    <row r="116" spans="1:9" x14ac:dyDescent="0.2">
      <c r="A116" s="38">
        <f>'Raw Data'!A107</f>
        <v>44712</v>
      </c>
      <c r="B116" s="38">
        <f ca="1">IF(ROW()-10&lt;$B$5,"",STDEV(OFFSET('Raw Data'!H$2,ROW()-11-$B$5+1,0,$B$5,1))*SQRT($B$7))</f>
        <v>0.19693326393662544</v>
      </c>
      <c r="C116" s="38">
        <f ca="1">IF(B116="","",(AVERAGE(OFFSET('Raw Data'!H$2,ROW()-11-$B$5+1,0,$B$5,1))*$B$7-$B$6)/B116)</f>
        <v>-4.837507371521383</v>
      </c>
      <c r="D116" s="38">
        <f ca="1">IF(ROW()-10&lt;$B$5,"",STDEV(OFFSET('Raw Data'!H$783,ROW()-11-$B$5+1,0,$B$5,1))*SQRT($B$7))</f>
        <v>0.20242326906286734</v>
      </c>
      <c r="E116" s="38">
        <f ca="1">IF(D116="","",(AVERAGE(OFFSET('Raw Data'!H$783,ROW()-11-$B$5+1,0,$B$5,1))*$B$7-$B$6)/D116)</f>
        <v>6.5947802454041771</v>
      </c>
      <c r="F116" s="38">
        <f ca="1">IF(ROW()-10&lt;$B$5,"",STDEV(OFFSET('Raw Data'!H$1564,ROW()-11-$B$5+1,0,$B$5,1))*SQRT($B$7))</f>
        <v>0.66324722975252448</v>
      </c>
      <c r="G116" s="38">
        <f ca="1">IF(F116="","",(AVERAGE(OFFSET('Raw Data'!H$1564,ROW()-11-$B$5+1,0,$B$5,1))*$B$7-$B$6)/F116)</f>
        <v>4.4893429334198229</v>
      </c>
      <c r="H116" s="38">
        <f ca="1">IF(ROW()-10&lt;$B$5,"",STDEV(OFFSET('Raw Data'!H$2345,ROW()-11-$B$5+1,0,$B$5,1))*SQRT($B$7))</f>
        <v>0.63515789929912692</v>
      </c>
      <c r="I116" s="38">
        <f ca="1">IF(H116="","",(AVERAGE(OFFSET('Raw Data'!H$2345,ROW()-11-$B$5+1,0,$B$5,1))*$B$7-$B$6)/H116)</f>
        <v>-1.0002242520295894</v>
      </c>
    </row>
    <row r="117" spans="1:9" x14ac:dyDescent="0.2">
      <c r="A117" s="38">
        <f>'Raw Data'!A108</f>
        <v>44713</v>
      </c>
      <c r="B117" s="38">
        <f ca="1">IF(ROW()-10&lt;$B$5,"",STDEV(OFFSET('Raw Data'!H$2,ROW()-11-$B$5+1,0,$B$5,1))*SQRT($B$7))</f>
        <v>0.19592386769519365</v>
      </c>
      <c r="C117" s="38">
        <f ca="1">IF(B117="","",(AVERAGE(OFFSET('Raw Data'!H$2,ROW()-11-$B$5+1,0,$B$5,1))*$B$7-$B$6)/B117)</f>
        <v>-5.2249606869279575</v>
      </c>
      <c r="D117" s="38">
        <f ca="1">IF(ROW()-10&lt;$B$5,"",STDEV(OFFSET('Raw Data'!H$783,ROW()-11-$B$5+1,0,$B$5,1))*SQRT($B$7))</f>
        <v>0.20226934215414127</v>
      </c>
      <c r="E117" s="38">
        <f ca="1">IF(D117="","",(AVERAGE(OFFSET('Raw Data'!H$783,ROW()-11-$B$5+1,0,$B$5,1))*$B$7-$B$6)/D117)</f>
        <v>6.6567031876995451</v>
      </c>
      <c r="F117" s="38">
        <f ca="1">IF(ROW()-10&lt;$B$5,"",STDEV(OFFSET('Raw Data'!H$1564,ROW()-11-$B$5+1,0,$B$5,1))*SQRT($B$7))</f>
        <v>0.65819836098003592</v>
      </c>
      <c r="G117" s="38">
        <f ca="1">IF(F117="","",(AVERAGE(OFFSET('Raw Data'!H$1564,ROW()-11-$B$5+1,0,$B$5,1))*$B$7-$B$6)/F117)</f>
        <v>4.7511433823566858</v>
      </c>
      <c r="H117" s="38">
        <f ca="1">IF(ROW()-10&lt;$B$5,"",STDEV(OFFSET('Raw Data'!H$2345,ROW()-11-$B$5+1,0,$B$5,1))*SQRT($B$7))</f>
        <v>0.62071076445563478</v>
      </c>
      <c r="I117" s="38">
        <f ca="1">IF(H117="","",(AVERAGE(OFFSET('Raw Data'!H$2345,ROW()-11-$B$5+1,0,$B$5,1))*$B$7-$B$6)/H117)</f>
        <v>-1.996864682642965</v>
      </c>
    </row>
    <row r="118" spans="1:9" x14ac:dyDescent="0.2">
      <c r="A118" s="38">
        <f>'Raw Data'!A109</f>
        <v>44714</v>
      </c>
      <c r="B118" s="38">
        <f ca="1">IF(ROW()-10&lt;$B$5,"",STDEV(OFFSET('Raw Data'!H$2,ROW()-11-$B$5+1,0,$B$5,1))*SQRT($B$7))</f>
        <v>0.1987155921061266</v>
      </c>
      <c r="C118" s="38">
        <f ca="1">IF(B118="","",(AVERAGE(OFFSET('Raw Data'!H$2,ROW()-11-$B$5+1,0,$B$5,1))*$B$7-$B$6)/B118)</f>
        <v>-4.9929402844410058</v>
      </c>
      <c r="D118" s="38">
        <f ca="1">IF(ROW()-10&lt;$B$5,"",STDEV(OFFSET('Raw Data'!H$783,ROW()-11-$B$5+1,0,$B$5,1))*SQRT($B$7))</f>
        <v>0.20199468282932329</v>
      </c>
      <c r="E118" s="38">
        <f ca="1">IF(D118="","",(AVERAGE(OFFSET('Raw Data'!H$783,ROW()-11-$B$5+1,0,$B$5,1))*$B$7-$B$6)/D118)</f>
        <v>7.2943988206213257</v>
      </c>
      <c r="F118" s="38">
        <f ca="1">IF(ROW()-10&lt;$B$5,"",STDEV(OFFSET('Raw Data'!H$1564,ROW()-11-$B$5+1,0,$B$5,1))*SQRT($B$7))</f>
        <v>0.65760535105481421</v>
      </c>
      <c r="G118" s="38">
        <f ca="1">IF(F118="","",(AVERAGE(OFFSET('Raw Data'!H$1564,ROW()-11-$B$5+1,0,$B$5,1))*$B$7-$B$6)/F118)</f>
        <v>4.7795941396928114</v>
      </c>
      <c r="H118" s="38">
        <f ca="1">IF(ROW()-10&lt;$B$5,"",STDEV(OFFSET('Raw Data'!H$2345,ROW()-11-$B$5+1,0,$B$5,1))*SQRT($B$7))</f>
        <v>0.62097224589691413</v>
      </c>
      <c r="I118" s="38">
        <f ca="1">IF(H118="","",(AVERAGE(OFFSET('Raw Data'!H$2345,ROW()-11-$B$5+1,0,$B$5,1))*$B$7-$B$6)/H118)</f>
        <v>-1.7255901742135538</v>
      </c>
    </row>
    <row r="119" spans="1:9" x14ac:dyDescent="0.2">
      <c r="A119" s="38">
        <f>'Raw Data'!A110</f>
        <v>44715</v>
      </c>
      <c r="B119" s="38">
        <f ca="1">IF(ROW()-10&lt;$B$5,"",STDEV(OFFSET('Raw Data'!H$2,ROW()-11-$B$5+1,0,$B$5,1))*SQRT($B$7))</f>
        <v>0.21123271868644572</v>
      </c>
      <c r="C119" s="38">
        <f ca="1">IF(B119="","",(AVERAGE(OFFSET('Raw Data'!H$2,ROW()-11-$B$5+1,0,$B$5,1))*$B$7-$B$6)/B119)</f>
        <v>-5.6402725189521856</v>
      </c>
      <c r="D119" s="38">
        <f ca="1">IF(ROW()-10&lt;$B$5,"",STDEV(OFFSET('Raw Data'!H$783,ROW()-11-$B$5+1,0,$B$5,1))*SQRT($B$7))</f>
        <v>0.20126799470641968</v>
      </c>
      <c r="E119" s="38">
        <f ca="1">IF(D119="","",(AVERAGE(OFFSET('Raw Data'!H$783,ROW()-11-$B$5+1,0,$B$5,1))*$B$7-$B$6)/D119)</f>
        <v>6.3817432540392707</v>
      </c>
      <c r="F119" s="38">
        <f ca="1">IF(ROW()-10&lt;$B$5,"",STDEV(OFFSET('Raw Data'!H$1564,ROW()-11-$B$5+1,0,$B$5,1))*SQRT($B$7))</f>
        <v>0.71744972155624143</v>
      </c>
      <c r="G119" s="38">
        <f ca="1">IF(F119="","",(AVERAGE(OFFSET('Raw Data'!H$1564,ROW()-11-$B$5+1,0,$B$5,1))*$B$7-$B$6)/F119)</f>
        <v>6.0118857522579718</v>
      </c>
      <c r="H119" s="38">
        <f ca="1">IF(ROW()-10&lt;$B$5,"",STDEV(OFFSET('Raw Data'!H$2345,ROW()-11-$B$5+1,0,$B$5,1))*SQRT($B$7))</f>
        <v>0.61988693019861973</v>
      </c>
      <c r="I119" s="38">
        <f ca="1">IF(H119="","",(AVERAGE(OFFSET('Raw Data'!H$2345,ROW()-11-$B$5+1,0,$B$5,1))*$B$7-$B$6)/H119)</f>
        <v>-0.67237423592932488</v>
      </c>
    </row>
    <row r="120" spans="1:9" x14ac:dyDescent="0.2">
      <c r="A120" s="38">
        <f>'Raw Data'!A111</f>
        <v>44718</v>
      </c>
      <c r="B120" s="38">
        <f ca="1">IF(ROW()-10&lt;$B$5,"",STDEV(OFFSET('Raw Data'!H$2,ROW()-11-$B$5+1,0,$B$5,1))*SQRT($B$7))</f>
        <v>0.21100568431045968</v>
      </c>
      <c r="C120" s="38">
        <f ca="1">IF(B120="","",(AVERAGE(OFFSET('Raw Data'!H$2,ROW()-11-$B$5+1,0,$B$5,1))*$B$7-$B$6)/B120)</f>
        <v>-5.6636497776869454</v>
      </c>
      <c r="D120" s="38">
        <f ca="1">IF(ROW()-10&lt;$B$5,"",STDEV(OFFSET('Raw Data'!H$783,ROW()-11-$B$5+1,0,$B$5,1))*SQRT($B$7))</f>
        <v>0.19455235127037743</v>
      </c>
      <c r="E120" s="38">
        <f ca="1">IF(D120="","",(AVERAGE(OFFSET('Raw Data'!H$783,ROW()-11-$B$5+1,0,$B$5,1))*$B$7-$B$6)/D120)</f>
        <v>4.0540022786223977</v>
      </c>
      <c r="F120" s="38">
        <f ca="1">IF(ROW()-10&lt;$B$5,"",STDEV(OFFSET('Raw Data'!H$1564,ROW()-11-$B$5+1,0,$B$5,1))*SQRT($B$7))</f>
        <v>0.6642660147150804</v>
      </c>
      <c r="G120" s="38">
        <f ca="1">IF(F120="","",(AVERAGE(OFFSET('Raw Data'!H$1564,ROW()-11-$B$5+1,0,$B$5,1))*$B$7-$B$6)/F120)</f>
        <v>4.0860151737702282</v>
      </c>
      <c r="H120" s="38">
        <f ca="1">IF(ROW()-10&lt;$B$5,"",STDEV(OFFSET('Raw Data'!H$2345,ROW()-11-$B$5+1,0,$B$5,1))*SQRT($B$7))</f>
        <v>0.62809428418917723</v>
      </c>
      <c r="I120" s="38">
        <f ca="1">IF(H120="","",(AVERAGE(OFFSET('Raw Data'!H$2345,ROW()-11-$B$5+1,0,$B$5,1))*$B$7-$B$6)/H120)</f>
        <v>-1.3720523599487633</v>
      </c>
    </row>
    <row r="121" spans="1:9" x14ac:dyDescent="0.2">
      <c r="A121" s="38">
        <f>'Raw Data'!A112</f>
        <v>44719</v>
      </c>
      <c r="B121" s="38">
        <f ca="1">IF(ROW()-10&lt;$B$5,"",STDEV(OFFSET('Raw Data'!H$2,ROW()-11-$B$5+1,0,$B$5,1))*SQRT($B$7))</f>
        <v>0.21177876115625208</v>
      </c>
      <c r="C121" s="38">
        <f ca="1">IF(B121="","",(AVERAGE(OFFSET('Raw Data'!H$2,ROW()-11-$B$5+1,0,$B$5,1))*$B$7-$B$6)/B121)</f>
        <v>-5.037534043233153</v>
      </c>
      <c r="D121" s="38">
        <f ca="1">IF(ROW()-10&lt;$B$5,"",STDEV(OFFSET('Raw Data'!H$783,ROW()-11-$B$5+1,0,$B$5,1))*SQRT($B$7))</f>
        <v>0.20211038731098718</v>
      </c>
      <c r="E121" s="38">
        <f ca="1">IF(D121="","",(AVERAGE(OFFSET('Raw Data'!H$783,ROW()-11-$B$5+1,0,$B$5,1))*$B$7-$B$6)/D121)</f>
        <v>3.1097410480901062</v>
      </c>
      <c r="F121" s="38">
        <f ca="1">IF(ROW()-10&lt;$B$5,"",STDEV(OFFSET('Raw Data'!H$1564,ROW()-11-$B$5+1,0,$B$5,1))*SQRT($B$7))</f>
        <v>0.661621543638655</v>
      </c>
      <c r="G121" s="38">
        <f ca="1">IF(F121="","",(AVERAGE(OFFSET('Raw Data'!H$1564,ROW()-11-$B$5+1,0,$B$5,1))*$B$7-$B$6)/F121)</f>
        <v>4.9527434415459428</v>
      </c>
      <c r="H121" s="38">
        <f ca="1">IF(ROW()-10&lt;$B$5,"",STDEV(OFFSET('Raw Data'!H$2345,ROW()-11-$B$5+1,0,$B$5,1))*SQRT($B$7))</f>
        <v>0.62988487378528646</v>
      </c>
      <c r="I121" s="38">
        <f ca="1">IF(H121="","",(AVERAGE(OFFSET('Raw Data'!H$2345,ROW()-11-$B$5+1,0,$B$5,1))*$B$7-$B$6)/H121)</f>
        <v>-1.4859280445678025</v>
      </c>
    </row>
    <row r="122" spans="1:9" x14ac:dyDescent="0.2">
      <c r="A122" s="38">
        <f>'Raw Data'!A113</f>
        <v>44720</v>
      </c>
      <c r="B122" s="38">
        <f ca="1">IF(ROW()-10&lt;$B$5,"",STDEV(OFFSET('Raw Data'!H$2,ROW()-11-$B$5+1,0,$B$5,1))*SQRT($B$7))</f>
        <v>0.21233609014242452</v>
      </c>
      <c r="C122" s="38">
        <f ca="1">IF(B122="","",(AVERAGE(OFFSET('Raw Data'!H$2,ROW()-11-$B$5+1,0,$B$5,1))*$B$7-$B$6)/B122)</f>
        <v>-5.1796656626420159</v>
      </c>
      <c r="D122" s="38">
        <f ca="1">IF(ROW()-10&lt;$B$5,"",STDEV(OFFSET('Raw Data'!H$783,ROW()-11-$B$5+1,0,$B$5,1))*SQRT($B$7))</f>
        <v>0.20287723582844974</v>
      </c>
      <c r="E122" s="38">
        <f ca="1">IF(D122="","",(AVERAGE(OFFSET('Raw Data'!H$783,ROW()-11-$B$5+1,0,$B$5,1))*$B$7-$B$6)/D122)</f>
        <v>3.4571777228832477</v>
      </c>
      <c r="F122" s="38">
        <f ca="1">IF(ROW()-10&lt;$B$5,"",STDEV(OFFSET('Raw Data'!H$1564,ROW()-11-$B$5+1,0,$B$5,1))*SQRT($B$7))</f>
        <v>0.61749997591674999</v>
      </c>
      <c r="G122" s="38">
        <f ca="1">IF(F122="","",(AVERAGE(OFFSET('Raw Data'!H$1564,ROW()-11-$B$5+1,0,$B$5,1))*$B$7-$B$6)/F122)</f>
        <v>5.9406600567083219</v>
      </c>
      <c r="H122" s="38">
        <f ca="1">IF(ROW()-10&lt;$B$5,"",STDEV(OFFSET('Raw Data'!H$2345,ROW()-11-$B$5+1,0,$B$5,1))*SQRT($B$7))</f>
        <v>0.63053071121340409</v>
      </c>
      <c r="I122" s="38">
        <f ca="1">IF(H122="","",(AVERAGE(OFFSET('Raw Data'!H$2345,ROW()-11-$B$5+1,0,$B$5,1))*$B$7-$B$6)/H122)</f>
        <v>-1.3012837562332145</v>
      </c>
    </row>
    <row r="123" spans="1:9" x14ac:dyDescent="0.2">
      <c r="A123" s="38">
        <f>'Raw Data'!A114</f>
        <v>44721</v>
      </c>
      <c r="B123" s="38">
        <f ca="1">IF(ROW()-10&lt;$B$5,"",STDEV(OFFSET('Raw Data'!H$2,ROW()-11-$B$5+1,0,$B$5,1))*SQRT($B$7))</f>
        <v>0.21979424400608466</v>
      </c>
      <c r="C123" s="38">
        <f ca="1">IF(B123="","",(AVERAGE(OFFSET('Raw Data'!H$2,ROW()-11-$B$5+1,0,$B$5,1))*$B$7-$B$6)/B123)</f>
        <v>-5.6852796142734014</v>
      </c>
      <c r="D123" s="38">
        <f ca="1">IF(ROW()-10&lt;$B$5,"",STDEV(OFFSET('Raw Data'!H$783,ROW()-11-$B$5+1,0,$B$5,1))*SQRT($B$7))</f>
        <v>0.22012337604621263</v>
      </c>
      <c r="E123" s="38">
        <f ca="1">IF(D123="","",(AVERAGE(OFFSET('Raw Data'!H$783,ROW()-11-$B$5+1,0,$B$5,1))*$B$7-$B$6)/D123)</f>
        <v>1.9907934854479306</v>
      </c>
      <c r="F123" s="38">
        <f ca="1">IF(ROW()-10&lt;$B$5,"",STDEV(OFFSET('Raw Data'!H$1564,ROW()-11-$B$5+1,0,$B$5,1))*SQRT($B$7))</f>
        <v>0.57470862611658424</v>
      </c>
      <c r="G123" s="38">
        <f ca="1">IF(F123="","",(AVERAGE(OFFSET('Raw Data'!H$1564,ROW()-11-$B$5+1,0,$B$5,1))*$B$7-$B$6)/F123)</f>
        <v>7.3909522877749305</v>
      </c>
      <c r="H123" s="38">
        <f ca="1">IF(ROW()-10&lt;$B$5,"",STDEV(OFFSET('Raw Data'!H$2345,ROW()-11-$B$5+1,0,$B$5,1))*SQRT($B$7))</f>
        <v>0.7287960997354288</v>
      </c>
      <c r="I123" s="38">
        <f ca="1">IF(H123="","",(AVERAGE(OFFSET('Raw Data'!H$2345,ROW()-11-$B$5+1,0,$B$5,1))*$B$7-$B$6)/H123)</f>
        <v>0.44101284823138109</v>
      </c>
    </row>
    <row r="124" spans="1:9" x14ac:dyDescent="0.2">
      <c r="A124" s="38">
        <f>'Raw Data'!A115</f>
        <v>44722</v>
      </c>
      <c r="B124" s="38">
        <f ca="1">IF(ROW()-10&lt;$B$5,"",STDEV(OFFSET('Raw Data'!H$2,ROW()-11-$B$5+1,0,$B$5,1))*SQRT($B$7))</f>
        <v>0.21593833340165083</v>
      </c>
      <c r="C124" s="38">
        <f ca="1">IF(B124="","",(AVERAGE(OFFSET('Raw Data'!H$2,ROW()-11-$B$5+1,0,$B$5,1))*$B$7-$B$6)/B124)</f>
        <v>-4.9561035284417292</v>
      </c>
      <c r="D124" s="38">
        <f ca="1">IF(ROW()-10&lt;$B$5,"",STDEV(OFFSET('Raw Data'!H$783,ROW()-11-$B$5+1,0,$B$5,1))*SQRT($B$7))</f>
        <v>0.2284340567732405</v>
      </c>
      <c r="E124" s="38">
        <f ca="1">IF(D124="","",(AVERAGE(OFFSET('Raw Data'!H$783,ROW()-11-$B$5+1,0,$B$5,1))*$B$7-$B$6)/D124)</f>
        <v>1.4678243726015463</v>
      </c>
      <c r="F124" s="38">
        <f ca="1">IF(ROW()-10&lt;$B$5,"",STDEV(OFFSET('Raw Data'!H$1564,ROW()-11-$B$5+1,0,$B$5,1))*SQRT($B$7))</f>
        <v>0.63789485840542326</v>
      </c>
      <c r="G124" s="38">
        <f ca="1">IF(F124="","",(AVERAGE(OFFSET('Raw Data'!H$1564,ROW()-11-$B$5+1,0,$B$5,1))*$B$7-$B$6)/F124)</f>
        <v>7.7057416955307252</v>
      </c>
      <c r="H124" s="38">
        <f ca="1">IF(ROW()-10&lt;$B$5,"",STDEV(OFFSET('Raw Data'!H$2345,ROW()-11-$B$5+1,0,$B$5,1))*SQRT($B$7))</f>
        <v>0.67294732432203974</v>
      </c>
      <c r="I124" s="38">
        <f ca="1">IF(H124="","",(AVERAGE(OFFSET('Raw Data'!H$2345,ROW()-11-$B$5+1,0,$B$5,1))*$B$7-$B$6)/H124)</f>
        <v>-0.56728725478900155</v>
      </c>
    </row>
    <row r="125" spans="1:9" x14ac:dyDescent="0.2">
      <c r="A125" s="38">
        <f>'Raw Data'!A116</f>
        <v>44725</v>
      </c>
      <c r="B125" s="38">
        <f ca="1">IF(ROW()-10&lt;$B$5,"",STDEV(OFFSET('Raw Data'!H$2,ROW()-11-$B$5+1,0,$B$5,1))*SQRT($B$7))</f>
        <v>0.21276977066372435</v>
      </c>
      <c r="C125" s="38">
        <f ca="1">IF(B125="","",(AVERAGE(OFFSET('Raw Data'!H$2,ROW()-11-$B$5+1,0,$B$5,1))*$B$7-$B$6)/B125)</f>
        <v>-5.7106263882221961</v>
      </c>
      <c r="D125" s="38">
        <f ca="1">IF(ROW()-10&lt;$B$5,"",STDEV(OFFSET('Raw Data'!H$783,ROW()-11-$B$5+1,0,$B$5,1))*SQRT($B$7))</f>
        <v>0.22711857358114299</v>
      </c>
      <c r="E125" s="38">
        <f ca="1">IF(D125="","",(AVERAGE(OFFSET('Raw Data'!H$783,ROW()-11-$B$5+1,0,$B$5,1))*$B$7-$B$6)/D125)</f>
        <v>1.3422861406073148</v>
      </c>
      <c r="F125" s="38">
        <f ca="1">IF(ROW()-10&lt;$B$5,"",STDEV(OFFSET('Raw Data'!H$1564,ROW()-11-$B$5+1,0,$B$5,1))*SQRT($B$7))</f>
        <v>0.64671778046685191</v>
      </c>
      <c r="G125" s="38">
        <f ca="1">IF(F125="","",(AVERAGE(OFFSET('Raw Data'!H$1564,ROW()-11-$B$5+1,0,$B$5,1))*$B$7-$B$6)/F125)</f>
        <v>6.365022940083624</v>
      </c>
      <c r="H125" s="38">
        <f ca="1">IF(ROW()-10&lt;$B$5,"",STDEV(OFFSET('Raw Data'!H$2345,ROW()-11-$B$5+1,0,$B$5,1))*SQRT($B$7))</f>
        <v>0.64947296831583257</v>
      </c>
      <c r="I125" s="38">
        <f ca="1">IF(H125="","",(AVERAGE(OFFSET('Raw Data'!H$2345,ROW()-11-$B$5+1,0,$B$5,1))*$B$7-$B$6)/H125)</f>
        <v>1.4246022849258184</v>
      </c>
    </row>
    <row r="126" spans="1:9" x14ac:dyDescent="0.2">
      <c r="A126" s="38">
        <f>'Raw Data'!A117</f>
        <v>44726</v>
      </c>
      <c r="B126" s="38">
        <f ca="1">IF(ROW()-10&lt;$B$5,"",STDEV(OFFSET('Raw Data'!H$2,ROW()-11-$B$5+1,0,$B$5,1))*SQRT($B$7))</f>
        <v>0.21420775576063167</v>
      </c>
      <c r="C126" s="38">
        <f ca="1">IF(B126="","",(AVERAGE(OFFSET('Raw Data'!H$2,ROW()-11-$B$5+1,0,$B$5,1))*$B$7-$B$6)/B126)</f>
        <v>-5.2059563683179597</v>
      </c>
      <c r="D126" s="38">
        <f ca="1">IF(ROW()-10&lt;$B$5,"",STDEV(OFFSET('Raw Data'!H$783,ROW()-11-$B$5+1,0,$B$5,1))*SQRT($B$7))</f>
        <v>0.22664881536559281</v>
      </c>
      <c r="E126" s="38">
        <f ca="1">IF(D126="","",(AVERAGE(OFFSET('Raw Data'!H$783,ROW()-11-$B$5+1,0,$B$5,1))*$B$7-$B$6)/D126)</f>
        <v>0.95623722830480617</v>
      </c>
      <c r="F126" s="38">
        <f ca="1">IF(ROW()-10&lt;$B$5,"",STDEV(OFFSET('Raw Data'!H$1564,ROW()-11-$B$5+1,0,$B$5,1))*SQRT($B$7))</f>
        <v>0.64768798238214953</v>
      </c>
      <c r="G126" s="38">
        <f ca="1">IF(F126="","",(AVERAGE(OFFSET('Raw Data'!H$1564,ROW()-11-$B$5+1,0,$B$5,1))*$B$7-$B$6)/F126)</f>
        <v>6.3334541260321142</v>
      </c>
      <c r="H126" s="38">
        <f ca="1">IF(ROW()-10&lt;$B$5,"",STDEV(OFFSET('Raw Data'!H$2345,ROW()-11-$B$5+1,0,$B$5,1))*SQRT($B$7))</f>
        <v>0.66010785801533767</v>
      </c>
      <c r="I126" s="38">
        <f ca="1">IF(H126="","",(AVERAGE(OFFSET('Raw Data'!H$2345,ROW()-11-$B$5+1,0,$B$5,1))*$B$7-$B$6)/H126)</f>
        <v>2.2458215174718039</v>
      </c>
    </row>
    <row r="127" spans="1:9" x14ac:dyDescent="0.2">
      <c r="A127" s="38">
        <f>'Raw Data'!A118</f>
        <v>44727</v>
      </c>
      <c r="B127" s="38">
        <f ca="1">IF(ROW()-10&lt;$B$5,"",STDEV(OFFSET('Raw Data'!H$2,ROW()-11-$B$5+1,0,$B$5,1))*SQRT($B$7))</f>
        <v>0.21423913751770535</v>
      </c>
      <c r="C127" s="38">
        <f ca="1">IF(B127="","",(AVERAGE(OFFSET('Raw Data'!H$2,ROW()-11-$B$5+1,0,$B$5,1))*$B$7-$B$6)/B127)</f>
        <v>-5.1991645842850778</v>
      </c>
      <c r="D127" s="38">
        <f ca="1">IF(ROW()-10&lt;$B$5,"",STDEV(OFFSET('Raw Data'!H$783,ROW()-11-$B$5+1,0,$B$5,1))*SQRT($B$7))</f>
        <v>0.22814056918698339</v>
      </c>
      <c r="E127" s="38">
        <f ca="1">IF(D127="","",(AVERAGE(OFFSET('Raw Data'!H$783,ROW()-11-$B$5+1,0,$B$5,1))*$B$7-$B$6)/D127)</f>
        <v>0.79164034666842464</v>
      </c>
      <c r="F127" s="38">
        <f ca="1">IF(ROW()-10&lt;$B$5,"",STDEV(OFFSET('Raw Data'!H$1564,ROW()-11-$B$5+1,0,$B$5,1))*SQRT($B$7))</f>
        <v>0.63777564260931419</v>
      </c>
      <c r="G127" s="38">
        <f ca="1">IF(F127="","",(AVERAGE(OFFSET('Raw Data'!H$1564,ROW()-11-$B$5+1,0,$B$5,1))*$B$7-$B$6)/F127)</f>
        <v>5.7132627168617605</v>
      </c>
      <c r="H127" s="38">
        <f ca="1">IF(ROW()-10&lt;$B$5,"",STDEV(OFFSET('Raw Data'!H$2345,ROW()-11-$B$5+1,0,$B$5,1))*SQRT($B$7))</f>
        <v>0.66026902595820969</v>
      </c>
      <c r="I127" s="38">
        <f ca="1">IF(H127="","",(AVERAGE(OFFSET('Raw Data'!H$2345,ROW()-11-$B$5+1,0,$B$5,1))*$B$7-$B$6)/H127)</f>
        <v>2.4403480355601395</v>
      </c>
    </row>
    <row r="128" spans="1:9" x14ac:dyDescent="0.2">
      <c r="A128" s="38">
        <f>'Raw Data'!A119</f>
        <v>44728</v>
      </c>
      <c r="B128" s="38">
        <f ca="1">IF(ROW()-10&lt;$B$5,"",STDEV(OFFSET('Raw Data'!H$2,ROW()-11-$B$5+1,0,$B$5,1))*SQRT($B$7))</f>
        <v>0.23122804316617185</v>
      </c>
      <c r="C128" s="38">
        <f ca="1">IF(B128="","",(AVERAGE(OFFSET('Raw Data'!H$2,ROW()-11-$B$5+1,0,$B$5,1))*$B$7-$B$6)/B128)</f>
        <v>-4.1101929183564128</v>
      </c>
      <c r="D128" s="38">
        <f ca="1">IF(ROW()-10&lt;$B$5,"",STDEV(OFFSET('Raw Data'!H$783,ROW()-11-$B$5+1,0,$B$5,1))*SQRT($B$7))</f>
        <v>0.225259053657764</v>
      </c>
      <c r="E128" s="38">
        <f ca="1">IF(D128="","",(AVERAGE(OFFSET('Raw Data'!H$783,ROW()-11-$B$5+1,0,$B$5,1))*$B$7-$B$6)/D128)</f>
        <v>-2.1851021574241462E-2</v>
      </c>
      <c r="F128" s="38">
        <f ca="1">IF(ROW()-10&lt;$B$5,"",STDEV(OFFSET('Raw Data'!H$1564,ROW()-11-$B$5+1,0,$B$5,1))*SQRT($B$7))</f>
        <v>0.64901476362239097</v>
      </c>
      <c r="G128" s="38">
        <f ca="1">IF(F128="","",(AVERAGE(OFFSET('Raw Data'!H$1564,ROW()-11-$B$5+1,0,$B$5,1))*$B$7-$B$6)/F128)</f>
        <v>4.7716302348221937</v>
      </c>
      <c r="H128" s="38">
        <f ca="1">IF(ROW()-10&lt;$B$5,"",STDEV(OFFSET('Raw Data'!H$2345,ROW()-11-$B$5+1,0,$B$5,1))*SQRT($B$7))</f>
        <v>0.66484196342817825</v>
      </c>
      <c r="I128" s="38">
        <f ca="1">IF(H128="","",(AVERAGE(OFFSET('Raw Data'!H$2345,ROW()-11-$B$5+1,0,$B$5,1))*$B$7-$B$6)/H128)</f>
        <v>2.3196370342522803</v>
      </c>
    </row>
    <row r="129" spans="1:9" x14ac:dyDescent="0.2">
      <c r="A129" s="38">
        <f>'Raw Data'!A120</f>
        <v>44729</v>
      </c>
      <c r="B129" s="38">
        <f ca="1">IF(ROW()-10&lt;$B$5,"",STDEV(OFFSET('Raw Data'!H$2,ROW()-11-$B$5+1,0,$B$5,1))*SQRT($B$7))</f>
        <v>0.22855098099856436</v>
      </c>
      <c r="C129" s="38">
        <f ca="1">IF(B129="","",(AVERAGE(OFFSET('Raw Data'!H$2,ROW()-11-$B$5+1,0,$B$5,1))*$B$7-$B$6)/B129)</f>
        <v>-4.5870668023365893</v>
      </c>
      <c r="D129" s="38">
        <f ca="1">IF(ROW()-10&lt;$B$5,"",STDEV(OFFSET('Raw Data'!H$783,ROW()-11-$B$5+1,0,$B$5,1))*SQRT($B$7))</f>
        <v>0.2344038916073703</v>
      </c>
      <c r="E129" s="38">
        <f ca="1">IF(D129="","",(AVERAGE(OFFSET('Raw Data'!H$783,ROW()-11-$B$5+1,0,$B$5,1))*$B$7-$B$6)/D129)</f>
        <v>-0.85239347934013121</v>
      </c>
      <c r="F129" s="38">
        <f ca="1">IF(ROW()-10&lt;$B$5,"",STDEV(OFFSET('Raw Data'!H$1564,ROW()-11-$B$5+1,0,$B$5,1))*SQRT($B$7))</f>
        <v>0.6512806785925227</v>
      </c>
      <c r="G129" s="38">
        <f ca="1">IF(F129="","",(AVERAGE(OFFSET('Raw Data'!H$1564,ROW()-11-$B$5+1,0,$B$5,1))*$B$7-$B$6)/F129)</f>
        <v>5.3313695626952748</v>
      </c>
      <c r="H129" s="38">
        <f ca="1">IF(ROW()-10&lt;$B$5,"",STDEV(OFFSET('Raw Data'!H$2345,ROW()-11-$B$5+1,0,$B$5,1))*SQRT($B$7))</f>
        <v>0.66787427340099148</v>
      </c>
      <c r="I129" s="38">
        <f ca="1">IF(H129="","",(AVERAGE(OFFSET('Raw Data'!H$2345,ROW()-11-$B$5+1,0,$B$5,1))*$B$7-$B$6)/H129)</f>
        <v>2.3947712265346812</v>
      </c>
    </row>
    <row r="130" spans="1:9" x14ac:dyDescent="0.2">
      <c r="A130" s="38">
        <f>'Raw Data'!A121</f>
        <v>44732</v>
      </c>
      <c r="B130" s="38">
        <f ca="1">IF(ROW()-10&lt;$B$5,"",STDEV(OFFSET('Raw Data'!H$2,ROW()-11-$B$5+1,0,$B$5,1))*SQRT($B$7))</f>
        <v>0.2263443539934652</v>
      </c>
      <c r="C130" s="38">
        <f ca="1">IF(B130="","",(AVERAGE(OFFSET('Raw Data'!H$2,ROW()-11-$B$5+1,0,$B$5,1))*$B$7-$B$6)/B130)</f>
        <v>-5.6956616491461149</v>
      </c>
      <c r="D130" s="38">
        <f ca="1">IF(ROW()-10&lt;$B$5,"",STDEV(OFFSET('Raw Data'!H$783,ROW()-11-$B$5+1,0,$B$5,1))*SQRT($B$7))</f>
        <v>0.23195748350142473</v>
      </c>
      <c r="E130" s="38">
        <f ca="1">IF(D130="","",(AVERAGE(OFFSET('Raw Data'!H$783,ROW()-11-$B$5+1,0,$B$5,1))*$B$7-$B$6)/D130)</f>
        <v>-3.4631506774336185E-2</v>
      </c>
      <c r="F130" s="38">
        <f ca="1">IF(ROW()-10&lt;$B$5,"",STDEV(OFFSET('Raw Data'!H$1564,ROW()-11-$B$5+1,0,$B$5,1))*SQRT($B$7))</f>
        <v>0.65533199697864497</v>
      </c>
      <c r="G130" s="38">
        <f ca="1">IF(F130="","",(AVERAGE(OFFSET('Raw Data'!H$1564,ROW()-11-$B$5+1,0,$B$5,1))*$B$7-$B$6)/F130)</f>
        <v>5.1567418673078995</v>
      </c>
      <c r="H130" s="38">
        <f ca="1">IF(ROW()-10&lt;$B$5,"",STDEV(OFFSET('Raw Data'!H$2345,ROW()-11-$B$5+1,0,$B$5,1))*SQRT($B$7))</f>
        <v>0.68959414933474106</v>
      </c>
      <c r="I130" s="38">
        <f ca="1">IF(H130="","",(AVERAGE(OFFSET('Raw Data'!H$2345,ROW()-11-$B$5+1,0,$B$5,1))*$B$7-$B$6)/H130)</f>
        <v>1.182696895177469</v>
      </c>
    </row>
    <row r="131" spans="1:9" x14ac:dyDescent="0.2">
      <c r="A131" s="38">
        <f>'Raw Data'!A122</f>
        <v>44733</v>
      </c>
      <c r="B131" s="38">
        <f ca="1">IF(ROW()-10&lt;$B$5,"",STDEV(OFFSET('Raw Data'!H$2,ROW()-11-$B$5+1,0,$B$5,1))*SQRT($B$7))</f>
        <v>0.22743789507976991</v>
      </c>
      <c r="C131" s="38">
        <f ca="1">IF(B131="","",(AVERAGE(OFFSET('Raw Data'!H$2,ROW()-11-$B$5+1,0,$B$5,1))*$B$7-$B$6)/B131)</f>
        <v>-5.494317838585582</v>
      </c>
      <c r="D131" s="38">
        <f ca="1">IF(ROW()-10&lt;$B$5,"",STDEV(OFFSET('Raw Data'!H$783,ROW()-11-$B$5+1,0,$B$5,1))*SQRT($B$7))</f>
        <v>0.23380567223224552</v>
      </c>
      <c r="E131" s="38">
        <f ca="1">IF(D131="","",(AVERAGE(OFFSET('Raw Data'!H$783,ROW()-11-$B$5+1,0,$B$5,1))*$B$7-$B$6)/D131)</f>
        <v>-0.68752489673383077</v>
      </c>
      <c r="F131" s="38">
        <f ca="1">IF(ROW()-10&lt;$B$5,"",STDEV(OFFSET('Raw Data'!H$1564,ROW()-11-$B$5+1,0,$B$5,1))*SQRT($B$7))</f>
        <v>0.65685644119029718</v>
      </c>
      <c r="G131" s="38">
        <f ca="1">IF(F131="","",(AVERAGE(OFFSET('Raw Data'!H$1564,ROW()-11-$B$5+1,0,$B$5,1))*$B$7-$B$6)/F131)</f>
        <v>5.3977458465444048</v>
      </c>
      <c r="H131" s="38">
        <f ca="1">IF(ROW()-10&lt;$B$5,"",STDEV(OFFSET('Raw Data'!H$2345,ROW()-11-$B$5+1,0,$B$5,1))*SQRT($B$7))</f>
        <v>0.71368928963583433</v>
      </c>
      <c r="I131" s="38">
        <f ca="1">IF(H131="","",(AVERAGE(OFFSET('Raw Data'!H$2345,ROW()-11-$B$5+1,0,$B$5,1))*$B$7-$B$6)/H131)</f>
        <v>1.9626697487457445</v>
      </c>
    </row>
    <row r="132" spans="1:9" x14ac:dyDescent="0.2">
      <c r="A132" s="38">
        <f>'Raw Data'!A123</f>
        <v>44734</v>
      </c>
      <c r="B132" s="38">
        <f ca="1">IF(ROW()-10&lt;$B$5,"",STDEV(OFFSET('Raw Data'!H$2,ROW()-11-$B$5+1,0,$B$5,1))*SQRT($B$7))</f>
        <v>0.22885994818092154</v>
      </c>
      <c r="C132" s="38">
        <f ca="1">IF(B132="","",(AVERAGE(OFFSET('Raw Data'!H$2,ROW()-11-$B$5+1,0,$B$5,1))*$B$7-$B$6)/B132)</f>
        <v>-5.0594880947186622</v>
      </c>
      <c r="D132" s="38">
        <f ca="1">IF(ROW()-10&lt;$B$5,"",STDEV(OFFSET('Raw Data'!H$783,ROW()-11-$B$5+1,0,$B$5,1))*SQRT($B$7))</f>
        <v>0.23426943571733078</v>
      </c>
      <c r="E132" s="38">
        <f ca="1">IF(D132="","",(AVERAGE(OFFSET('Raw Data'!H$783,ROW()-11-$B$5+1,0,$B$5,1))*$B$7-$B$6)/D132)</f>
        <v>-1.1216687271326111</v>
      </c>
      <c r="F132" s="38">
        <f ca="1">IF(ROW()-10&lt;$B$5,"",STDEV(OFFSET('Raw Data'!H$1564,ROW()-11-$B$5+1,0,$B$5,1))*SQRT($B$7))</f>
        <v>0.67856012850182346</v>
      </c>
      <c r="G132" s="38">
        <f ca="1">IF(F132="","",(AVERAGE(OFFSET('Raw Data'!H$1564,ROW()-11-$B$5+1,0,$B$5,1))*$B$7-$B$6)/F132)</f>
        <v>4.1136808762949872</v>
      </c>
      <c r="H132" s="38">
        <f ca="1">IF(ROW()-10&lt;$B$5,"",STDEV(OFFSET('Raw Data'!H$2345,ROW()-11-$B$5+1,0,$B$5,1))*SQRT($B$7))</f>
        <v>0.71185223182928348</v>
      </c>
      <c r="I132" s="38">
        <f ca="1">IF(H132="","",(AVERAGE(OFFSET('Raw Data'!H$2345,ROW()-11-$B$5+1,0,$B$5,1))*$B$7-$B$6)/H132)</f>
        <v>2.1948542601533956</v>
      </c>
    </row>
    <row r="133" spans="1:9" x14ac:dyDescent="0.2">
      <c r="A133" s="38">
        <f>'Raw Data'!A124</f>
        <v>44735</v>
      </c>
      <c r="B133" s="38">
        <f ca="1">IF(ROW()-10&lt;$B$5,"",STDEV(OFFSET('Raw Data'!H$2,ROW()-11-$B$5+1,0,$B$5,1))*SQRT($B$7))</f>
        <v>0.24299126151977055</v>
      </c>
      <c r="C133" s="38">
        <f ca="1">IF(B133="","",(AVERAGE(OFFSET('Raw Data'!H$2,ROW()-11-$B$5+1,0,$B$5,1))*$B$7-$B$6)/B133)</f>
        <v>-3.9107301414716931</v>
      </c>
      <c r="D133" s="38">
        <f ca="1">IF(ROW()-10&lt;$B$5,"",STDEV(OFFSET('Raw Data'!H$783,ROW()-11-$B$5+1,0,$B$5,1))*SQRT($B$7))</f>
        <v>0.22986926433592292</v>
      </c>
      <c r="E133" s="38">
        <f ca="1">IF(D133="","",(AVERAGE(OFFSET('Raw Data'!H$783,ROW()-11-$B$5+1,0,$B$5,1))*$B$7-$B$6)/D133)</f>
        <v>-1.4998197503812658</v>
      </c>
      <c r="F133" s="38">
        <f ca="1">IF(ROW()-10&lt;$B$5,"",STDEV(OFFSET('Raw Data'!H$1564,ROW()-11-$B$5+1,0,$B$5,1))*SQRT($B$7))</f>
        <v>0.71679873114859149</v>
      </c>
      <c r="G133" s="38">
        <f ca="1">IF(F133="","",(AVERAGE(OFFSET('Raw Data'!H$1564,ROW()-11-$B$5+1,0,$B$5,1))*$B$7-$B$6)/F133)</f>
        <v>2.8639088883682864</v>
      </c>
      <c r="H133" s="38">
        <f ca="1">IF(ROW()-10&lt;$B$5,"",STDEV(OFFSET('Raw Data'!H$2345,ROW()-11-$B$5+1,0,$B$5,1))*SQRT($B$7))</f>
        <v>0.77918963084065618</v>
      </c>
      <c r="I133" s="38">
        <f ca="1">IF(H133="","",(AVERAGE(OFFSET('Raw Data'!H$2345,ROW()-11-$B$5+1,0,$B$5,1))*$B$7-$B$6)/H133)</f>
        <v>0.94622834974514747</v>
      </c>
    </row>
    <row r="134" spans="1:9" x14ac:dyDescent="0.2">
      <c r="A134" s="38">
        <f>'Raw Data'!A125</f>
        <v>44736</v>
      </c>
      <c r="B134" s="38">
        <f ca="1">IF(ROW()-10&lt;$B$5,"",STDEV(OFFSET('Raw Data'!H$2,ROW()-11-$B$5+1,0,$B$5,1))*SQRT($B$7))</f>
        <v>0.23739371526462211</v>
      </c>
      <c r="C134" s="38">
        <f ca="1">IF(B134="","",(AVERAGE(OFFSET('Raw Data'!H$2,ROW()-11-$B$5+1,0,$B$5,1))*$B$7-$B$6)/B134)</f>
        <v>-2.4938822937914233</v>
      </c>
      <c r="D134" s="38">
        <f ca="1">IF(ROW()-10&lt;$B$5,"",STDEV(OFFSET('Raw Data'!H$783,ROW()-11-$B$5+1,0,$B$5,1))*SQRT($B$7))</f>
        <v>0.22545957081170451</v>
      </c>
      <c r="E134" s="38">
        <f ca="1">IF(D134="","",(AVERAGE(OFFSET('Raw Data'!H$783,ROW()-11-$B$5+1,0,$B$5,1))*$B$7-$B$6)/D134)</f>
        <v>-2.1712275456149457</v>
      </c>
      <c r="F134" s="38">
        <f ca="1">IF(ROW()-10&lt;$B$5,"",STDEV(OFFSET('Raw Data'!H$1564,ROW()-11-$B$5+1,0,$B$5,1))*SQRT($B$7))</f>
        <v>0.71140759106084706</v>
      </c>
      <c r="G134" s="38">
        <f ca="1">IF(F134="","",(AVERAGE(OFFSET('Raw Data'!H$1564,ROW()-11-$B$5+1,0,$B$5,1))*$B$7-$B$6)/F134)</f>
        <v>3.0984844241303238</v>
      </c>
      <c r="H134" s="38">
        <f ca="1">IF(ROW()-10&lt;$B$5,"",STDEV(OFFSET('Raw Data'!H$2345,ROW()-11-$B$5+1,0,$B$5,1))*SQRT($B$7))</f>
        <v>0.78050726725885666</v>
      </c>
      <c r="I134" s="38">
        <f ca="1">IF(H134="","",(AVERAGE(OFFSET('Raw Data'!H$2345,ROW()-11-$B$5+1,0,$B$5,1))*$B$7-$B$6)/H134)</f>
        <v>0.84179446325351037</v>
      </c>
    </row>
    <row r="135" spans="1:9" x14ac:dyDescent="0.2">
      <c r="A135" s="38">
        <f>'Raw Data'!A126</f>
        <v>44739</v>
      </c>
      <c r="B135" s="38">
        <f ca="1">IF(ROW()-10&lt;$B$5,"",STDEV(OFFSET('Raw Data'!H$2,ROW()-11-$B$5+1,0,$B$5,1))*SQRT($B$7))</f>
        <v>0.22957969690510746</v>
      </c>
      <c r="C135" s="38">
        <f ca="1">IF(B135="","",(AVERAGE(OFFSET('Raw Data'!H$2,ROW()-11-$B$5+1,0,$B$5,1))*$B$7-$B$6)/B135)</f>
        <v>-1.4666303323772352</v>
      </c>
      <c r="D135" s="38">
        <f ca="1">IF(ROW()-10&lt;$B$5,"",STDEV(OFFSET('Raw Data'!H$783,ROW()-11-$B$5+1,0,$B$5,1))*SQRT($B$7))</f>
        <v>0.22681937370268063</v>
      </c>
      <c r="E135" s="38">
        <f ca="1">IF(D135="","",(AVERAGE(OFFSET('Raw Data'!H$783,ROW()-11-$B$5+1,0,$B$5,1))*$B$7-$B$6)/D135)</f>
        <v>-2.5028142936764217</v>
      </c>
      <c r="F135" s="38">
        <f ca="1">IF(ROW()-10&lt;$B$5,"",STDEV(OFFSET('Raw Data'!H$1564,ROW()-11-$B$5+1,0,$B$5,1))*SQRT($B$7))</f>
        <v>0.73813709708058028</v>
      </c>
      <c r="G135" s="38">
        <f ca="1">IF(F135="","",(AVERAGE(OFFSET('Raw Data'!H$1564,ROW()-11-$B$5+1,0,$B$5,1))*$B$7-$B$6)/F135)</f>
        <v>2.3575562172567208</v>
      </c>
      <c r="H135" s="38">
        <f ca="1">IF(ROW()-10&lt;$B$5,"",STDEV(OFFSET('Raw Data'!H$2345,ROW()-11-$B$5+1,0,$B$5,1))*SQRT($B$7))</f>
        <v>0.78329804864745434</v>
      </c>
      <c r="I135" s="38">
        <f ca="1">IF(H135="","",(AVERAGE(OFFSET('Raw Data'!H$2345,ROW()-11-$B$5+1,0,$B$5,1))*$B$7-$B$6)/H135)</f>
        <v>1.1639820118703768</v>
      </c>
    </row>
    <row r="136" spans="1:9" x14ac:dyDescent="0.2">
      <c r="A136" s="38">
        <f>'Raw Data'!A127</f>
        <v>44740</v>
      </c>
      <c r="B136" s="38">
        <f ca="1">IF(ROW()-10&lt;$B$5,"",STDEV(OFFSET('Raw Data'!H$2,ROW()-11-$B$5+1,0,$B$5,1))*SQRT($B$7))</f>
        <v>0.23377042966509221</v>
      </c>
      <c r="C136" s="38">
        <f ca="1">IF(B136="","",(AVERAGE(OFFSET('Raw Data'!H$2,ROW()-11-$B$5+1,0,$B$5,1))*$B$7-$B$6)/B136)</f>
        <v>0.26727660604819464</v>
      </c>
      <c r="D136" s="38">
        <f ca="1">IF(ROW()-10&lt;$B$5,"",STDEV(OFFSET('Raw Data'!H$783,ROW()-11-$B$5+1,0,$B$5,1))*SQRT($B$7))</f>
        <v>0.24080574223789947</v>
      </c>
      <c r="E136" s="38">
        <f ca="1">IF(D136="","",(AVERAGE(OFFSET('Raw Data'!H$783,ROW()-11-$B$5+1,0,$B$5,1))*$B$7-$B$6)/D136)</f>
        <v>-3.1759750323017473</v>
      </c>
      <c r="F136" s="38">
        <f ca="1">IF(ROW()-10&lt;$B$5,"",STDEV(OFFSET('Raw Data'!H$1564,ROW()-11-$B$5+1,0,$B$5,1))*SQRT($B$7))</f>
        <v>0.72110858568810643</v>
      </c>
      <c r="G136" s="38">
        <f ca="1">IF(F136="","",(AVERAGE(OFFSET('Raw Data'!H$1564,ROW()-11-$B$5+1,0,$B$5,1))*$B$7-$B$6)/F136)</f>
        <v>2.1758430089523189</v>
      </c>
      <c r="H136" s="38">
        <f ca="1">IF(ROW()-10&lt;$B$5,"",STDEV(OFFSET('Raw Data'!H$2345,ROW()-11-$B$5+1,0,$B$5,1))*SQRT($B$7))</f>
        <v>0.78357906091710317</v>
      </c>
      <c r="I136" s="38">
        <f ca="1">IF(H136="","",(AVERAGE(OFFSET('Raw Data'!H$2345,ROW()-11-$B$5+1,0,$B$5,1))*$B$7-$B$6)/H136)</f>
        <v>1.1423540236790903</v>
      </c>
    </row>
    <row r="137" spans="1:9" x14ac:dyDescent="0.2">
      <c r="A137" s="38">
        <f>'Raw Data'!A128</f>
        <v>44741</v>
      </c>
      <c r="B137" s="38">
        <f ca="1">IF(ROW()-10&lt;$B$5,"",STDEV(OFFSET('Raw Data'!H$2,ROW()-11-$B$5+1,0,$B$5,1))*SQRT($B$7))</f>
        <v>0.23595151076476351</v>
      </c>
      <c r="C137" s="38">
        <f ca="1">IF(B137="","",(AVERAGE(OFFSET('Raw Data'!H$2,ROW()-11-$B$5+1,0,$B$5,1))*$B$7-$B$6)/B137)</f>
        <v>0.15009144816513298</v>
      </c>
      <c r="D137" s="38">
        <f ca="1">IF(ROW()-10&lt;$B$5,"",STDEV(OFFSET('Raw Data'!H$783,ROW()-11-$B$5+1,0,$B$5,1))*SQRT($B$7))</f>
        <v>0.24212709592211551</v>
      </c>
      <c r="E137" s="38">
        <f ca="1">IF(D137="","",(AVERAGE(OFFSET('Raw Data'!H$783,ROW()-11-$B$5+1,0,$B$5,1))*$B$7-$B$6)/D137)</f>
        <v>-2.9578260367643336</v>
      </c>
      <c r="F137" s="38">
        <f ca="1">IF(ROW()-10&lt;$B$5,"",STDEV(OFFSET('Raw Data'!H$1564,ROW()-11-$B$5+1,0,$B$5,1))*SQRT($B$7))</f>
        <v>0.74482771438972983</v>
      </c>
      <c r="G137" s="38">
        <f ca="1">IF(F137="","",(AVERAGE(OFFSET('Raw Data'!H$1564,ROW()-11-$B$5+1,0,$B$5,1))*$B$7-$B$6)/F137)</f>
        <v>1.3034271327199212</v>
      </c>
      <c r="H137" s="38">
        <f ca="1">IF(ROW()-10&lt;$B$5,"",STDEV(OFFSET('Raw Data'!H$2345,ROW()-11-$B$5+1,0,$B$5,1))*SQRT($B$7))</f>
        <v>0.78691192402073218</v>
      </c>
      <c r="I137" s="38">
        <f ca="1">IF(H137="","",(AVERAGE(OFFSET('Raw Data'!H$2345,ROW()-11-$B$5+1,0,$B$5,1))*$B$7-$B$6)/H137)</f>
        <v>1.3435383554733153</v>
      </c>
    </row>
    <row r="138" spans="1:9" x14ac:dyDescent="0.2">
      <c r="A138" s="38">
        <f>'Raw Data'!A129</f>
        <v>44742</v>
      </c>
      <c r="B138" s="38">
        <f ca="1">IF(ROW()-10&lt;$B$5,"",STDEV(OFFSET('Raw Data'!H$2,ROW()-11-$B$5+1,0,$B$5,1))*SQRT($B$7))</f>
        <v>0.23693241390483671</v>
      </c>
      <c r="C138" s="38">
        <f ca="1">IF(B138="","",(AVERAGE(OFFSET('Raw Data'!H$2,ROW()-11-$B$5+1,0,$B$5,1))*$B$7-$B$6)/B138)</f>
        <v>-0.4760008244626473</v>
      </c>
      <c r="D138" s="38">
        <f ca="1">IF(ROW()-10&lt;$B$5,"",STDEV(OFFSET('Raw Data'!H$783,ROW()-11-$B$5+1,0,$B$5,1))*SQRT($B$7))</f>
        <v>0.24100830397111717</v>
      </c>
      <c r="E138" s="38">
        <f ca="1">IF(D138="","",(AVERAGE(OFFSET('Raw Data'!H$783,ROW()-11-$B$5+1,0,$B$5,1))*$B$7-$B$6)/D138)</f>
        <v>-3.1291704421404374</v>
      </c>
      <c r="F138" s="38">
        <f ca="1">IF(ROW()-10&lt;$B$5,"",STDEV(OFFSET('Raw Data'!H$1564,ROW()-11-$B$5+1,0,$B$5,1))*SQRT($B$7))</f>
        <v>0.7475743837032347</v>
      </c>
      <c r="G138" s="38">
        <f ca="1">IF(F138="","",(AVERAGE(OFFSET('Raw Data'!H$1564,ROW()-11-$B$5+1,0,$B$5,1))*$B$7-$B$6)/F138)</f>
        <v>0.42206654143281941</v>
      </c>
      <c r="H138" s="38">
        <f ca="1">IF(ROW()-10&lt;$B$5,"",STDEV(OFFSET('Raw Data'!H$2345,ROW()-11-$B$5+1,0,$B$5,1))*SQRT($B$7))</f>
        <v>0.79059308053810695</v>
      </c>
      <c r="I138" s="38">
        <f ca="1">IF(H138="","",(AVERAGE(OFFSET('Raw Data'!H$2345,ROW()-11-$B$5+1,0,$B$5,1))*$B$7-$B$6)/H138)</f>
        <v>0.64122629058747527</v>
      </c>
    </row>
    <row r="139" spans="1:9" x14ac:dyDescent="0.2">
      <c r="A139" s="38">
        <f>'Raw Data'!A130</f>
        <v>44743</v>
      </c>
      <c r="B139" s="38">
        <f ca="1">IF(ROW()-10&lt;$B$5,"",STDEV(OFFSET('Raw Data'!H$2,ROW()-11-$B$5+1,0,$B$5,1))*SQRT($B$7))</f>
        <v>0.23713238128751837</v>
      </c>
      <c r="C139" s="38">
        <f ca="1">IF(B139="","",(AVERAGE(OFFSET('Raw Data'!H$2,ROW()-11-$B$5+1,0,$B$5,1))*$B$7-$B$6)/B139)</f>
        <v>-0.48874563938928789</v>
      </c>
      <c r="D139" s="38">
        <f ca="1">IF(ROW()-10&lt;$B$5,"",STDEV(OFFSET('Raw Data'!H$783,ROW()-11-$B$5+1,0,$B$5,1))*SQRT($B$7))</f>
        <v>0.23902040549191633</v>
      </c>
      <c r="E139" s="38">
        <f ca="1">IF(D139="","",(AVERAGE(OFFSET('Raw Data'!H$783,ROW()-11-$B$5+1,0,$B$5,1))*$B$7-$B$6)/D139)</f>
        <v>-3.7086084956932135</v>
      </c>
      <c r="F139" s="38">
        <f ca="1">IF(ROW()-10&lt;$B$5,"",STDEV(OFFSET('Raw Data'!H$1564,ROW()-11-$B$5+1,0,$B$5,1))*SQRT($B$7))</f>
        <v>0.74629797794904373</v>
      </c>
      <c r="G139" s="38">
        <f ca="1">IF(F139="","",(AVERAGE(OFFSET('Raw Data'!H$1564,ROW()-11-$B$5+1,0,$B$5,1))*$B$7-$B$6)/F139)</f>
        <v>0.36354232029687139</v>
      </c>
      <c r="H139" s="38">
        <f ca="1">IF(ROW()-10&lt;$B$5,"",STDEV(OFFSET('Raw Data'!H$2345,ROW()-11-$B$5+1,0,$B$5,1))*SQRT($B$7))</f>
        <v>0.79230076842017272</v>
      </c>
      <c r="I139" s="38">
        <f ca="1">IF(H139="","",(AVERAGE(OFFSET('Raw Data'!H$2345,ROW()-11-$B$5+1,0,$B$5,1))*$B$7-$B$6)/H139)</f>
        <v>0.60879377576652582</v>
      </c>
    </row>
    <row r="140" spans="1:9" x14ac:dyDescent="0.2">
      <c r="A140" s="38">
        <f>'Raw Data'!A131</f>
        <v>44746</v>
      </c>
      <c r="B140" s="38">
        <f ca="1">IF(ROW()-10&lt;$B$5,"",STDEV(OFFSET('Raw Data'!H$2,ROW()-11-$B$5+1,0,$B$5,1))*SQRT($B$7))</f>
        <v>0.2371738113124407</v>
      </c>
      <c r="C140" s="38">
        <f ca="1">IF(B140="","",(AVERAGE(OFFSET('Raw Data'!H$2,ROW()-11-$B$5+1,0,$B$5,1))*$B$7-$B$6)/B140)</f>
        <v>-0.4957128978157026</v>
      </c>
      <c r="D140" s="38">
        <f ca="1">IF(ROW()-10&lt;$B$5,"",STDEV(OFFSET('Raw Data'!H$783,ROW()-11-$B$5+1,0,$B$5,1))*SQRT($B$7))</f>
        <v>0.24006581194336757</v>
      </c>
      <c r="E140" s="38">
        <f ca="1">IF(D140="","",(AVERAGE(OFFSET('Raw Data'!H$783,ROW()-11-$B$5+1,0,$B$5,1))*$B$7-$B$6)/D140)</f>
        <v>-4.4264561183617603</v>
      </c>
      <c r="F140" s="38">
        <f ca="1">IF(ROW()-10&lt;$B$5,"",STDEV(OFFSET('Raw Data'!H$1564,ROW()-11-$B$5+1,0,$B$5,1))*SQRT($B$7))</f>
        <v>0.74814938443401446</v>
      </c>
      <c r="G140" s="38">
        <f ca="1">IF(F140="","",(AVERAGE(OFFSET('Raw Data'!H$1564,ROW()-11-$B$5+1,0,$B$5,1))*$B$7-$B$6)/F140)</f>
        <v>-3.1103893547987507E-2</v>
      </c>
      <c r="H140" s="38">
        <f ca="1">IF(ROW()-10&lt;$B$5,"",STDEV(OFFSET('Raw Data'!H$2345,ROW()-11-$B$5+1,0,$B$5,1))*SQRT($B$7))</f>
        <v>0.7812136796634408</v>
      </c>
      <c r="I140" s="38">
        <f ca="1">IF(H140="","",(AVERAGE(OFFSET('Raw Data'!H$2345,ROW()-11-$B$5+1,0,$B$5,1))*$B$7-$B$6)/H140)</f>
        <v>1.0387750996909741</v>
      </c>
    </row>
    <row r="141" spans="1:9" x14ac:dyDescent="0.2">
      <c r="A141" s="38">
        <f>'Raw Data'!A132</f>
        <v>44747</v>
      </c>
      <c r="B141" s="38">
        <f ca="1">IF(ROW()-10&lt;$B$5,"",STDEV(OFFSET('Raw Data'!H$2,ROW()-11-$B$5+1,0,$B$5,1))*SQRT($B$7))</f>
        <v>0.23528515625721899</v>
      </c>
      <c r="C141" s="38">
        <f ca="1">IF(B141="","",(AVERAGE(OFFSET('Raw Data'!H$2,ROW()-11-$B$5+1,0,$B$5,1))*$B$7-$B$6)/B141)</f>
        <v>-2.1239157182514612</v>
      </c>
      <c r="D141" s="38">
        <f ca="1">IF(ROW()-10&lt;$B$5,"",STDEV(OFFSET('Raw Data'!H$783,ROW()-11-$B$5+1,0,$B$5,1))*SQRT($B$7))</f>
        <v>0.24030440677436626</v>
      </c>
      <c r="E141" s="38">
        <f ca="1">IF(D141="","",(AVERAGE(OFFSET('Raw Data'!H$783,ROW()-11-$B$5+1,0,$B$5,1))*$B$7-$B$6)/D141)</f>
        <v>-4.3649135538424897</v>
      </c>
      <c r="F141" s="38">
        <f ca="1">IF(ROW()-10&lt;$B$5,"",STDEV(OFFSET('Raw Data'!H$1564,ROW()-11-$B$5+1,0,$B$5,1))*SQRT($B$7))</f>
        <v>0.76644252294422544</v>
      </c>
      <c r="G141" s="38">
        <f ca="1">IF(F141="","",(AVERAGE(OFFSET('Raw Data'!H$1564,ROW()-11-$B$5+1,0,$B$5,1))*$B$7-$B$6)/F141)</f>
        <v>-0.74139127918052639</v>
      </c>
      <c r="H141" s="38">
        <f ca="1">IF(ROW()-10&lt;$B$5,"",STDEV(OFFSET('Raw Data'!H$2345,ROW()-11-$B$5+1,0,$B$5,1))*SQRT($B$7))</f>
        <v>0.75020728514837398</v>
      </c>
      <c r="I141" s="38">
        <f ca="1">IF(H141="","",(AVERAGE(OFFSET('Raw Data'!H$2345,ROW()-11-$B$5+1,0,$B$5,1))*$B$7-$B$6)/H141)</f>
        <v>1.8693623383417073</v>
      </c>
    </row>
    <row r="142" spans="1:9" x14ac:dyDescent="0.2">
      <c r="A142" s="38">
        <f>'Raw Data'!A133</f>
        <v>44748</v>
      </c>
      <c r="B142" s="38">
        <f ca="1">IF(ROW()-10&lt;$B$5,"",STDEV(OFFSET('Raw Data'!H$2,ROW()-11-$B$5+1,0,$B$5,1))*SQRT($B$7))</f>
        <v>0.23804584051917441</v>
      </c>
      <c r="C142" s="38">
        <f ca="1">IF(B142="","",(AVERAGE(OFFSET('Raw Data'!H$2,ROW()-11-$B$5+1,0,$B$5,1))*$B$7-$B$6)/B142)</f>
        <v>-1.502392989173557</v>
      </c>
      <c r="D142" s="38">
        <f ca="1">IF(ROW()-10&lt;$B$5,"",STDEV(OFFSET('Raw Data'!H$783,ROW()-11-$B$5+1,0,$B$5,1))*SQRT($B$7))</f>
        <v>0.2353331915820969</v>
      </c>
      <c r="E142" s="38">
        <f ca="1">IF(D142="","",(AVERAGE(OFFSET('Raw Data'!H$783,ROW()-11-$B$5+1,0,$B$5,1))*$B$7-$B$6)/D142)</f>
        <v>-4.7516940568891721</v>
      </c>
      <c r="F142" s="38">
        <f ca="1">IF(ROW()-10&lt;$B$5,"",STDEV(OFFSET('Raw Data'!H$1564,ROW()-11-$B$5+1,0,$B$5,1))*SQRT($B$7))</f>
        <v>0.80285491970551204</v>
      </c>
      <c r="G142" s="38">
        <f ca="1">IF(F142="","",(AVERAGE(OFFSET('Raw Data'!H$1564,ROW()-11-$B$5+1,0,$B$5,1))*$B$7-$B$6)/F142)</f>
        <v>-0.18692381405832215</v>
      </c>
      <c r="H142" s="38">
        <f ca="1">IF(ROW()-10&lt;$B$5,"",STDEV(OFFSET('Raw Data'!H$2345,ROW()-11-$B$5+1,0,$B$5,1))*SQRT($B$7))</f>
        <v>0.74689326714810278</v>
      </c>
      <c r="I142" s="38">
        <f ca="1">IF(H142="","",(AVERAGE(OFFSET('Raw Data'!H$2345,ROW()-11-$B$5+1,0,$B$5,1))*$B$7-$B$6)/H142)</f>
        <v>1.3126014826142636</v>
      </c>
    </row>
    <row r="143" spans="1:9" x14ac:dyDescent="0.2">
      <c r="A143" s="38">
        <f>'Raw Data'!A134</f>
        <v>44749</v>
      </c>
      <c r="B143" s="38">
        <f ca="1">IF(ROW()-10&lt;$B$5,"",STDEV(OFFSET('Raw Data'!H$2,ROW()-11-$B$5+1,0,$B$5,1))*SQRT($B$7))</f>
        <v>0.23413522136235912</v>
      </c>
      <c r="C143" s="38">
        <f ca="1">IF(B143="","",(AVERAGE(OFFSET('Raw Data'!H$2,ROW()-11-$B$5+1,0,$B$5,1))*$B$7-$B$6)/B143)</f>
        <v>-2.117162373504482</v>
      </c>
      <c r="D143" s="38">
        <f ca="1">IF(ROW()-10&lt;$B$5,"",STDEV(OFFSET('Raw Data'!H$783,ROW()-11-$B$5+1,0,$B$5,1))*SQRT($B$7))</f>
        <v>0.23542100704339605</v>
      </c>
      <c r="E143" s="38">
        <f ca="1">IF(D143="","",(AVERAGE(OFFSET('Raw Data'!H$783,ROW()-11-$B$5+1,0,$B$5,1))*$B$7-$B$6)/D143)</f>
        <v>-4.3178361677190233</v>
      </c>
      <c r="F143" s="38">
        <f ca="1">IF(ROW()-10&lt;$B$5,"",STDEV(OFFSET('Raw Data'!H$1564,ROW()-11-$B$5+1,0,$B$5,1))*SQRT($B$7))</f>
        <v>0.80374659744985288</v>
      </c>
      <c r="G143" s="38">
        <f ca="1">IF(F143="","",(AVERAGE(OFFSET('Raw Data'!H$1564,ROW()-11-$B$5+1,0,$B$5,1))*$B$7-$B$6)/F143)</f>
        <v>-0.92060388733857512</v>
      </c>
      <c r="H143" s="38">
        <f ca="1">IF(ROW()-10&lt;$B$5,"",STDEV(OFFSET('Raw Data'!H$2345,ROW()-11-$B$5+1,0,$B$5,1))*SQRT($B$7))</f>
        <v>0.75914496064757098</v>
      </c>
      <c r="I143" s="38">
        <f ca="1">IF(H143="","",(AVERAGE(OFFSET('Raw Data'!H$2345,ROW()-11-$B$5+1,0,$B$5,1))*$B$7-$B$6)/H143)</f>
        <v>1.7473628680551778</v>
      </c>
    </row>
    <row r="144" spans="1:9" x14ac:dyDescent="0.2">
      <c r="A144" s="38">
        <f>'Raw Data'!A135</f>
        <v>44750</v>
      </c>
      <c r="B144" s="38">
        <f ca="1">IF(ROW()-10&lt;$B$5,"",STDEV(OFFSET('Raw Data'!H$2,ROW()-11-$B$5+1,0,$B$5,1))*SQRT($B$7))</f>
        <v>0.23997412711227586</v>
      </c>
      <c r="C144" s="38">
        <f ca="1">IF(B144="","",(AVERAGE(OFFSET('Raw Data'!H$2,ROW()-11-$B$5+1,0,$B$5,1))*$B$7-$B$6)/B144)</f>
        <v>-2.3785970889876866</v>
      </c>
      <c r="D144" s="38">
        <f ca="1">IF(ROW()-10&lt;$B$5,"",STDEV(OFFSET('Raw Data'!H$783,ROW()-11-$B$5+1,0,$B$5,1))*SQRT($B$7))</f>
        <v>0.21552570264495263</v>
      </c>
      <c r="E144" s="38">
        <f ca="1">IF(D144="","",(AVERAGE(OFFSET('Raw Data'!H$783,ROW()-11-$B$5+1,0,$B$5,1))*$B$7-$B$6)/D144)</f>
        <v>-5.2498183216611878</v>
      </c>
      <c r="F144" s="38">
        <f ca="1">IF(ROW()-10&lt;$B$5,"",STDEV(OFFSET('Raw Data'!H$1564,ROW()-11-$B$5+1,0,$B$5,1))*SQRT($B$7))</f>
        <v>0.80233064585254243</v>
      </c>
      <c r="G144" s="38">
        <f ca="1">IF(F144="","",(AVERAGE(OFFSET('Raw Data'!H$1564,ROW()-11-$B$5+1,0,$B$5,1))*$B$7-$B$6)/F144)</f>
        <v>-1.120226062153107</v>
      </c>
      <c r="H144" s="38">
        <f ca="1">IF(ROW()-10&lt;$B$5,"",STDEV(OFFSET('Raw Data'!H$2345,ROW()-11-$B$5+1,0,$B$5,1))*SQRT($B$7))</f>
        <v>0.76639959000109248</v>
      </c>
      <c r="I144" s="38">
        <f ca="1">IF(H144="","",(AVERAGE(OFFSET('Raw Data'!H$2345,ROW()-11-$B$5+1,0,$B$5,1))*$B$7-$B$6)/H144)</f>
        <v>1.1269909855706641</v>
      </c>
    </row>
    <row r="145" spans="1:9" x14ac:dyDescent="0.2">
      <c r="A145" s="38">
        <f>'Raw Data'!A136</f>
        <v>44753</v>
      </c>
      <c r="B145" s="38">
        <f ca="1">IF(ROW()-10&lt;$B$5,"",STDEV(OFFSET('Raw Data'!H$2,ROW()-11-$B$5+1,0,$B$5,1))*SQRT($B$7))</f>
        <v>0.24364155422772346</v>
      </c>
      <c r="C145" s="38">
        <f ca="1">IF(B145="","",(AVERAGE(OFFSET('Raw Data'!H$2,ROW()-11-$B$5+1,0,$B$5,1))*$B$7-$B$6)/B145)</f>
        <v>-2.8134552965265334</v>
      </c>
      <c r="D145" s="38">
        <f ca="1">IF(ROW()-10&lt;$B$5,"",STDEV(OFFSET('Raw Data'!H$783,ROW()-11-$B$5+1,0,$B$5,1))*SQRT($B$7))</f>
        <v>0.21490398718870729</v>
      </c>
      <c r="E145" s="38">
        <f ca="1">IF(D145="","",(AVERAGE(OFFSET('Raw Data'!H$783,ROW()-11-$B$5+1,0,$B$5,1))*$B$7-$B$6)/D145)</f>
        <v>-5.3012111043637962</v>
      </c>
      <c r="F145" s="38">
        <f ca="1">IF(ROW()-10&lt;$B$5,"",STDEV(OFFSET('Raw Data'!H$1564,ROW()-11-$B$5+1,0,$B$5,1))*SQRT($B$7))</f>
        <v>0.79960937029234891</v>
      </c>
      <c r="G145" s="38">
        <f ca="1">IF(F145="","",(AVERAGE(OFFSET('Raw Data'!H$1564,ROW()-11-$B$5+1,0,$B$5,1))*$B$7-$B$6)/F145)</f>
        <v>-0.91904559307731892</v>
      </c>
      <c r="H145" s="38">
        <f ca="1">IF(ROW()-10&lt;$B$5,"",STDEV(OFFSET('Raw Data'!H$2345,ROW()-11-$B$5+1,0,$B$5,1))*SQRT($B$7))</f>
        <v>0.74465212495553268</v>
      </c>
      <c r="I145" s="38">
        <f ca="1">IF(H145="","",(AVERAGE(OFFSET('Raw Data'!H$2345,ROW()-11-$B$5+1,0,$B$5,1))*$B$7-$B$6)/H145)</f>
        <v>1.9464466849575497</v>
      </c>
    </row>
    <row r="146" spans="1:9" x14ac:dyDescent="0.2">
      <c r="A146" s="38">
        <f>'Raw Data'!A137</f>
        <v>44754</v>
      </c>
      <c r="B146" s="38">
        <f ca="1">IF(ROW()-10&lt;$B$5,"",STDEV(OFFSET('Raw Data'!H$2,ROW()-11-$B$5+1,0,$B$5,1))*SQRT($B$7))</f>
        <v>0.24162626240162807</v>
      </c>
      <c r="C146" s="38">
        <f ca="1">IF(B146="","",(AVERAGE(OFFSET('Raw Data'!H$2,ROW()-11-$B$5+1,0,$B$5,1))*$B$7-$B$6)/B146)</f>
        <v>-2.0932212122626548</v>
      </c>
      <c r="D146" s="38">
        <f ca="1">IF(ROW()-10&lt;$B$5,"",STDEV(OFFSET('Raw Data'!H$783,ROW()-11-$B$5+1,0,$B$5,1))*SQRT($B$7))</f>
        <v>0.21171053052243363</v>
      </c>
      <c r="E146" s="38">
        <f ca="1">IF(D146="","",(AVERAGE(OFFSET('Raw Data'!H$783,ROW()-11-$B$5+1,0,$B$5,1))*$B$7-$B$6)/D146)</f>
        <v>-4.7496019006221566</v>
      </c>
      <c r="F146" s="38">
        <f ca="1">IF(ROW()-10&lt;$B$5,"",STDEV(OFFSET('Raw Data'!H$1564,ROW()-11-$B$5+1,0,$B$5,1))*SQRT($B$7))</f>
        <v>0.80370221067007597</v>
      </c>
      <c r="G146" s="38">
        <f ca="1">IF(F146="","",(AVERAGE(OFFSET('Raw Data'!H$1564,ROW()-11-$B$5+1,0,$B$5,1))*$B$7-$B$6)/F146)</f>
        <v>-0.77172068769301072</v>
      </c>
      <c r="H146" s="38">
        <f ca="1">IF(ROW()-10&lt;$B$5,"",STDEV(OFFSET('Raw Data'!H$2345,ROW()-11-$B$5+1,0,$B$5,1))*SQRT($B$7))</f>
        <v>0.71493896277709568</v>
      </c>
      <c r="I146" s="38">
        <f ca="1">IF(H146="","",(AVERAGE(OFFSET('Raw Data'!H$2345,ROW()-11-$B$5+1,0,$B$5,1))*$B$7-$B$6)/H146)</f>
        <v>1.1698210810776823</v>
      </c>
    </row>
    <row r="147" spans="1:9" x14ac:dyDescent="0.2">
      <c r="A147" s="38">
        <f>'Raw Data'!A138</f>
        <v>44755</v>
      </c>
      <c r="B147" s="38">
        <f ca="1">IF(ROW()-10&lt;$B$5,"",STDEV(OFFSET('Raw Data'!H$2,ROW()-11-$B$5+1,0,$B$5,1))*SQRT($B$7))</f>
        <v>0.24612642267727522</v>
      </c>
      <c r="C147" s="38">
        <f ca="1">IF(B147="","",(AVERAGE(OFFSET('Raw Data'!H$2,ROW()-11-$B$5+1,0,$B$5,1))*$B$7-$B$6)/B147)</f>
        <v>-1.3684361889310728</v>
      </c>
      <c r="D147" s="38">
        <f ca="1">IF(ROW()-10&lt;$B$5,"",STDEV(OFFSET('Raw Data'!H$783,ROW()-11-$B$5+1,0,$B$5,1))*SQRT($B$7))</f>
        <v>0.21586057162882652</v>
      </c>
      <c r="E147" s="38">
        <f ca="1">IF(D147="","",(AVERAGE(OFFSET('Raw Data'!H$783,ROW()-11-$B$5+1,0,$B$5,1))*$B$7-$B$6)/D147)</f>
        <v>-4.3165074012947748</v>
      </c>
      <c r="F147" s="38">
        <f ca="1">IF(ROW()-10&lt;$B$5,"",STDEV(OFFSET('Raw Data'!H$1564,ROW()-11-$B$5+1,0,$B$5,1))*SQRT($B$7))</f>
        <v>0.80665835759235249</v>
      </c>
      <c r="G147" s="38">
        <f ca="1">IF(F147="","",(AVERAGE(OFFSET('Raw Data'!H$1564,ROW()-11-$B$5+1,0,$B$5,1))*$B$7-$B$6)/F147)</f>
        <v>-0.54094717706530071</v>
      </c>
      <c r="H147" s="38">
        <f ca="1">IF(ROW()-10&lt;$B$5,"",STDEV(OFFSET('Raw Data'!H$2345,ROW()-11-$B$5+1,0,$B$5,1))*SQRT($B$7))</f>
        <v>0.73558120465483834</v>
      </c>
      <c r="I147" s="38">
        <f ca="1">IF(H147="","",(AVERAGE(OFFSET('Raw Data'!H$2345,ROW()-11-$B$5+1,0,$B$5,1))*$B$7-$B$6)/H147)</f>
        <v>0.71319817733537272</v>
      </c>
    </row>
    <row r="148" spans="1:9" x14ac:dyDescent="0.2">
      <c r="A148" s="38">
        <f>'Raw Data'!A139</f>
        <v>44756</v>
      </c>
      <c r="B148" s="38">
        <f ca="1">IF(ROW()-10&lt;$B$5,"",STDEV(OFFSET('Raw Data'!H$2,ROW()-11-$B$5+1,0,$B$5,1))*SQRT($B$7))</f>
        <v>0.26385746515003528</v>
      </c>
      <c r="C148" s="38">
        <f ca="1">IF(B148="","",(AVERAGE(OFFSET('Raw Data'!H$2,ROW()-11-$B$5+1,0,$B$5,1))*$B$7-$B$6)/B148)</f>
        <v>-0.63544401592014532</v>
      </c>
      <c r="D148" s="38">
        <f ca="1">IF(ROW()-10&lt;$B$5,"",STDEV(OFFSET('Raw Data'!H$783,ROW()-11-$B$5+1,0,$B$5,1))*SQRT($B$7))</f>
        <v>0.21077247620851958</v>
      </c>
      <c r="E148" s="38">
        <f ca="1">IF(D148="","",(AVERAGE(OFFSET('Raw Data'!H$783,ROW()-11-$B$5+1,0,$B$5,1))*$B$7-$B$6)/D148)</f>
        <v>-4.8782679312137613</v>
      </c>
      <c r="F148" s="38">
        <f ca="1">IF(ROW()-10&lt;$B$5,"",STDEV(OFFSET('Raw Data'!H$1564,ROW()-11-$B$5+1,0,$B$5,1))*SQRT($B$7))</f>
        <v>0.81082967648868109</v>
      </c>
      <c r="G148" s="38">
        <f ca="1">IF(F148="","",(AVERAGE(OFFSET('Raw Data'!H$1564,ROW()-11-$B$5+1,0,$B$5,1))*$B$7-$B$6)/F148)</f>
        <v>-0.75363515514358226</v>
      </c>
      <c r="H148" s="38">
        <f ca="1">IF(ROW()-10&lt;$B$5,"",STDEV(OFFSET('Raw Data'!H$2345,ROW()-11-$B$5+1,0,$B$5,1))*SQRT($B$7))</f>
        <v>0.7525827668633942</v>
      </c>
      <c r="I148" s="38">
        <f ca="1">IF(H148="","",(AVERAGE(OFFSET('Raw Data'!H$2345,ROW()-11-$B$5+1,0,$B$5,1))*$B$7-$B$6)/H148)</f>
        <v>3.3317082907746487E-2</v>
      </c>
    </row>
    <row r="149" spans="1:9" x14ac:dyDescent="0.2">
      <c r="A149" s="38">
        <f>'Raw Data'!A140</f>
        <v>44757</v>
      </c>
      <c r="B149" s="38">
        <f ca="1">IF(ROW()-10&lt;$B$5,"",STDEV(OFFSET('Raw Data'!H$2,ROW()-11-$B$5+1,0,$B$5,1))*SQRT($B$7))</f>
        <v>0.29035683547094848</v>
      </c>
      <c r="C149" s="38">
        <f ca="1">IF(B149="","",(AVERAGE(OFFSET('Raw Data'!H$2,ROW()-11-$B$5+1,0,$B$5,1))*$B$7-$B$6)/B149)</f>
        <v>1.7308937965218232</v>
      </c>
      <c r="D149" s="38">
        <f ca="1">IF(ROW()-10&lt;$B$5,"",STDEV(OFFSET('Raw Data'!H$783,ROW()-11-$B$5+1,0,$B$5,1))*SQRT($B$7))</f>
        <v>0.21129553709109447</v>
      </c>
      <c r="E149" s="38">
        <f ca="1">IF(D149="","",(AVERAGE(OFFSET('Raw Data'!H$783,ROW()-11-$B$5+1,0,$B$5,1))*$B$7-$B$6)/D149)</f>
        <v>-4.6197154053884208</v>
      </c>
      <c r="F149" s="38">
        <f ca="1">IF(ROW()-10&lt;$B$5,"",STDEV(OFFSET('Raw Data'!H$1564,ROW()-11-$B$5+1,0,$B$5,1))*SQRT($B$7))</f>
        <v>0.72546717479630951</v>
      </c>
      <c r="G149" s="38">
        <f ca="1">IF(F149="","",(AVERAGE(OFFSET('Raw Data'!H$1564,ROW()-11-$B$5+1,0,$B$5,1))*$B$7-$B$6)/F149)</f>
        <v>-2.3415560436483505</v>
      </c>
      <c r="H149" s="38">
        <f ca="1">IF(ROW()-10&lt;$B$5,"",STDEV(OFFSET('Raw Data'!H$2345,ROW()-11-$B$5+1,0,$B$5,1))*SQRT($B$7))</f>
        <v>0.7452676975584922</v>
      </c>
      <c r="I149" s="38">
        <f ca="1">IF(H149="","",(AVERAGE(OFFSET('Raw Data'!H$2345,ROW()-11-$B$5+1,0,$B$5,1))*$B$7-$B$6)/H149)</f>
        <v>-0.36210129605987201</v>
      </c>
    </row>
    <row r="150" spans="1:9" x14ac:dyDescent="0.2">
      <c r="A150" s="38">
        <f>'Raw Data'!A141</f>
        <v>44760</v>
      </c>
      <c r="B150" s="38">
        <f ca="1">IF(ROW()-10&lt;$B$5,"",STDEV(OFFSET('Raw Data'!H$2,ROW()-11-$B$5+1,0,$B$5,1))*SQRT($B$7))</f>
        <v>0.29030130194720061</v>
      </c>
      <c r="C150" s="38">
        <f ca="1">IF(B150="","",(AVERAGE(OFFSET('Raw Data'!H$2,ROW()-11-$B$5+1,0,$B$5,1))*$B$7-$B$6)/B150)</f>
        <v>1.7216016611559797</v>
      </c>
      <c r="D150" s="38">
        <f ca="1">IF(ROW()-10&lt;$B$5,"",STDEV(OFFSET('Raw Data'!H$783,ROW()-11-$B$5+1,0,$B$5,1))*SQRT($B$7))</f>
        <v>0.21540847584563572</v>
      </c>
      <c r="E150" s="38">
        <f ca="1">IF(D150="","",(AVERAGE(OFFSET('Raw Data'!H$783,ROW()-11-$B$5+1,0,$B$5,1))*$B$7-$B$6)/D150)</f>
        <v>-2.8188164164491174</v>
      </c>
      <c r="F150" s="38">
        <f ca="1">IF(ROW()-10&lt;$B$5,"",STDEV(OFFSET('Raw Data'!H$1564,ROW()-11-$B$5+1,0,$B$5,1))*SQRT($B$7))</f>
        <v>0.70835486236783218</v>
      </c>
      <c r="G150" s="38">
        <f ca="1">IF(F150="","",(AVERAGE(OFFSET('Raw Data'!H$1564,ROW()-11-$B$5+1,0,$B$5,1))*$B$7-$B$6)/F150)</f>
        <v>-1.7816327959920122</v>
      </c>
      <c r="H150" s="38">
        <f ca="1">IF(ROW()-10&lt;$B$5,"",STDEV(OFFSET('Raw Data'!H$2345,ROW()-11-$B$5+1,0,$B$5,1))*SQRT($B$7))</f>
        <v>0.77489601372070371</v>
      </c>
      <c r="I150" s="38">
        <f ca="1">IF(H150="","",(AVERAGE(OFFSET('Raw Data'!H$2345,ROW()-11-$B$5+1,0,$B$5,1))*$B$7-$B$6)/H150)</f>
        <v>0.99667106773818825</v>
      </c>
    </row>
    <row r="151" spans="1:9" x14ac:dyDescent="0.2">
      <c r="A151" s="38">
        <f>'Raw Data'!A142</f>
        <v>44761</v>
      </c>
      <c r="B151" s="38">
        <f ca="1">IF(ROW()-10&lt;$B$5,"",STDEV(OFFSET('Raw Data'!H$2,ROW()-11-$B$5+1,0,$B$5,1))*SQRT($B$7))</f>
        <v>0.29499294077727378</v>
      </c>
      <c r="C151" s="38">
        <f ca="1">IF(B151="","",(AVERAGE(OFFSET('Raw Data'!H$2,ROW()-11-$B$5+1,0,$B$5,1))*$B$7-$B$6)/B151)</f>
        <v>1.1040801553822976</v>
      </c>
      <c r="D151" s="38">
        <f ca="1">IF(ROW()-10&lt;$B$5,"",STDEV(OFFSET('Raw Data'!H$783,ROW()-11-$B$5+1,0,$B$5,1))*SQRT($B$7))</f>
        <v>0.21432241294815396</v>
      </c>
      <c r="E151" s="38">
        <f ca="1">IF(D151="","",(AVERAGE(OFFSET('Raw Data'!H$783,ROW()-11-$B$5+1,0,$B$5,1))*$B$7-$B$6)/D151)</f>
        <v>-2.7475611146630978</v>
      </c>
      <c r="F151" s="38">
        <f ca="1">IF(ROW()-10&lt;$B$5,"",STDEV(OFFSET('Raw Data'!H$1564,ROW()-11-$B$5+1,0,$B$5,1))*SQRT($B$7))</f>
        <v>0.70361174876758326</v>
      </c>
      <c r="G151" s="38">
        <f ca="1">IF(F151="","",(AVERAGE(OFFSET('Raw Data'!H$1564,ROW()-11-$B$5+1,0,$B$5,1))*$B$7-$B$6)/F151)</f>
        <v>-1.9005142451956054</v>
      </c>
      <c r="H151" s="38">
        <f ca="1">IF(ROW()-10&lt;$B$5,"",STDEV(OFFSET('Raw Data'!H$2345,ROW()-11-$B$5+1,0,$B$5,1))*SQRT($B$7))</f>
        <v>0.77311199426162736</v>
      </c>
      <c r="I151" s="38">
        <f ca="1">IF(H151="","",(AVERAGE(OFFSET('Raw Data'!H$2345,ROW()-11-$B$5+1,0,$B$5,1))*$B$7-$B$6)/H151)</f>
        <v>1.49970981561848</v>
      </c>
    </row>
    <row r="152" spans="1:9" x14ac:dyDescent="0.2">
      <c r="A152" s="38">
        <f>'Raw Data'!A143</f>
        <v>44762</v>
      </c>
      <c r="B152" s="38">
        <f ca="1">IF(ROW()-10&lt;$B$5,"",STDEV(OFFSET('Raw Data'!H$2,ROW()-11-$B$5+1,0,$B$5,1))*SQRT($B$7))</f>
        <v>0.31210642103427488</v>
      </c>
      <c r="C152" s="38">
        <f ca="1">IF(B152="","",(AVERAGE(OFFSET('Raw Data'!H$2,ROW()-11-$B$5+1,0,$B$5,1))*$B$7-$B$6)/B152)</f>
        <v>0.3553069061399054</v>
      </c>
      <c r="D152" s="38">
        <f ca="1">IF(ROW()-10&lt;$B$5,"",STDEV(OFFSET('Raw Data'!H$783,ROW()-11-$B$5+1,0,$B$5,1))*SQRT($B$7))</f>
        <v>0.21184442140548962</v>
      </c>
      <c r="E152" s="38">
        <f ca="1">IF(D152="","",(AVERAGE(OFFSET('Raw Data'!H$783,ROW()-11-$B$5+1,0,$B$5,1))*$B$7-$B$6)/D152)</f>
        <v>-3.1049083588120903</v>
      </c>
      <c r="F152" s="38">
        <f ca="1">IF(ROW()-10&lt;$B$5,"",STDEV(OFFSET('Raw Data'!H$1564,ROW()-11-$B$5+1,0,$B$5,1))*SQRT($B$7))</f>
        <v>0.70849658439894514</v>
      </c>
      <c r="G152" s="38">
        <f ca="1">IF(F152="","",(AVERAGE(OFFSET('Raw Data'!H$1564,ROW()-11-$B$5+1,0,$B$5,1))*$B$7-$B$6)/F152)</f>
        <v>-2.0296623983397839</v>
      </c>
      <c r="H152" s="38">
        <f ca="1">IF(ROW()-10&lt;$B$5,"",STDEV(OFFSET('Raw Data'!H$2345,ROW()-11-$B$5+1,0,$B$5,1))*SQRT($B$7))</f>
        <v>0.80171864447937147</v>
      </c>
      <c r="I152" s="38">
        <f ca="1">IF(H152="","",(AVERAGE(OFFSET('Raw Data'!H$2345,ROW()-11-$B$5+1,0,$B$5,1))*$B$7-$B$6)/H152)</f>
        <v>0.65473983304815486</v>
      </c>
    </row>
    <row r="153" spans="1:9" x14ac:dyDescent="0.2">
      <c r="A153" s="38">
        <f>'Raw Data'!A144</f>
        <v>44763</v>
      </c>
      <c r="B153" s="38">
        <f ca="1">IF(ROW()-10&lt;$B$5,"",STDEV(OFFSET('Raw Data'!H$2,ROW()-11-$B$5+1,0,$B$5,1))*SQRT($B$7))</f>
        <v>0.30357862840469113</v>
      </c>
      <c r="C153" s="38">
        <f ca="1">IF(B153="","",(AVERAGE(OFFSET('Raw Data'!H$2,ROW()-11-$B$5+1,0,$B$5,1))*$B$7-$B$6)/B153)</f>
        <v>1.1639185212976442</v>
      </c>
      <c r="D153" s="38">
        <f ca="1">IF(ROW()-10&lt;$B$5,"",STDEV(OFFSET('Raw Data'!H$783,ROW()-11-$B$5+1,0,$B$5,1))*SQRT($B$7))</f>
        <v>0.20829718817880055</v>
      </c>
      <c r="E153" s="38">
        <f ca="1">IF(D153="","",(AVERAGE(OFFSET('Raw Data'!H$783,ROW()-11-$B$5+1,0,$B$5,1))*$B$7-$B$6)/D153)</f>
        <v>-1.2941751554798389</v>
      </c>
      <c r="F153" s="38">
        <f ca="1">IF(ROW()-10&lt;$B$5,"",STDEV(OFFSET('Raw Data'!H$1564,ROW()-11-$B$5+1,0,$B$5,1))*SQRT($B$7))</f>
        <v>0.7587476508119505</v>
      </c>
      <c r="G153" s="38">
        <f ca="1">IF(F153="","",(AVERAGE(OFFSET('Raw Data'!H$1564,ROW()-11-$B$5+1,0,$B$5,1))*$B$7-$B$6)/F153)</f>
        <v>-0.99950252780868543</v>
      </c>
      <c r="H153" s="38">
        <f ca="1">IF(ROW()-10&lt;$B$5,"",STDEV(OFFSET('Raw Data'!H$2345,ROW()-11-$B$5+1,0,$B$5,1))*SQRT($B$7))</f>
        <v>0.79191592657417142</v>
      </c>
      <c r="I153" s="38">
        <f ca="1">IF(H153="","",(AVERAGE(OFFSET('Raw Data'!H$2345,ROW()-11-$B$5+1,0,$B$5,1))*$B$7-$B$6)/H153)</f>
        <v>-1.9211887144377744</v>
      </c>
    </row>
    <row r="154" spans="1:9" x14ac:dyDescent="0.2">
      <c r="A154" s="38">
        <f>'Raw Data'!A145</f>
        <v>44764</v>
      </c>
      <c r="B154" s="38">
        <f ca="1">IF(ROW()-10&lt;$B$5,"",STDEV(OFFSET('Raw Data'!H$2,ROW()-11-$B$5+1,0,$B$5,1))*SQRT($B$7))</f>
        <v>0.30659171860653611</v>
      </c>
      <c r="C154" s="38">
        <f ca="1">IF(B154="","",(AVERAGE(OFFSET('Raw Data'!H$2,ROW()-11-$B$5+1,0,$B$5,1))*$B$7-$B$6)/B154)</f>
        <v>0.74300974576069223</v>
      </c>
      <c r="D154" s="38">
        <f ca="1">IF(ROW()-10&lt;$B$5,"",STDEV(OFFSET('Raw Data'!H$783,ROW()-11-$B$5+1,0,$B$5,1))*SQRT($B$7))</f>
        <v>0.19920881605606616</v>
      </c>
      <c r="E154" s="38">
        <f ca="1">IF(D154="","",(AVERAGE(OFFSET('Raw Data'!H$783,ROW()-11-$B$5+1,0,$B$5,1))*$B$7-$B$6)/D154)</f>
        <v>-0.19624381248679476</v>
      </c>
      <c r="F154" s="38">
        <f ca="1">IF(ROW()-10&lt;$B$5,"",STDEV(OFFSET('Raw Data'!H$1564,ROW()-11-$B$5+1,0,$B$5,1))*SQRT($B$7))</f>
        <v>0.67658797028094575</v>
      </c>
      <c r="G154" s="38">
        <f ca="1">IF(F154="","",(AVERAGE(OFFSET('Raw Data'!H$1564,ROW()-11-$B$5+1,0,$B$5,1))*$B$7-$B$6)/F154)</f>
        <v>-2.8818672977028847</v>
      </c>
      <c r="H154" s="38">
        <f ca="1">IF(ROW()-10&lt;$B$5,"",STDEV(OFFSET('Raw Data'!H$2345,ROW()-11-$B$5+1,0,$B$5,1))*SQRT($B$7))</f>
        <v>0.79717122645604244</v>
      </c>
      <c r="I154" s="38">
        <f ca="1">IF(H154="","",(AVERAGE(OFFSET('Raw Data'!H$2345,ROW()-11-$B$5+1,0,$B$5,1))*$B$7-$B$6)/H154)</f>
        <v>-1.71819901573165</v>
      </c>
    </row>
    <row r="155" spans="1:9" x14ac:dyDescent="0.2">
      <c r="A155" s="38">
        <f>'Raw Data'!A146</f>
        <v>44767</v>
      </c>
      <c r="B155" s="38">
        <f ca="1">IF(ROW()-10&lt;$B$5,"",STDEV(OFFSET('Raw Data'!H$2,ROW()-11-$B$5+1,0,$B$5,1))*SQRT($B$7))</f>
        <v>0.30612897320950411</v>
      </c>
      <c r="C155" s="38">
        <f ca="1">IF(B155="","",(AVERAGE(OFFSET('Raw Data'!H$2,ROW()-11-$B$5+1,0,$B$5,1))*$B$7-$B$6)/B155)</f>
        <v>0.79612248946443953</v>
      </c>
      <c r="D155" s="38">
        <f ca="1">IF(ROW()-10&lt;$B$5,"",STDEV(OFFSET('Raw Data'!H$783,ROW()-11-$B$5+1,0,$B$5,1))*SQRT($B$7))</f>
        <v>0.19782186423115278</v>
      </c>
      <c r="E155" s="38">
        <f ca="1">IF(D155="","",(AVERAGE(OFFSET('Raw Data'!H$783,ROW()-11-$B$5+1,0,$B$5,1))*$B$7-$B$6)/D155)</f>
        <v>-0.80486658146535661</v>
      </c>
      <c r="F155" s="38">
        <f ca="1">IF(ROW()-10&lt;$B$5,"",STDEV(OFFSET('Raw Data'!H$1564,ROW()-11-$B$5+1,0,$B$5,1))*SQRT($B$7))</f>
        <v>0.6715345051400099</v>
      </c>
      <c r="G155" s="38">
        <f ca="1">IF(F155="","",(AVERAGE(OFFSET('Raw Data'!H$1564,ROW()-11-$B$5+1,0,$B$5,1))*$B$7-$B$6)/F155)</f>
        <v>-2.4235828788246052</v>
      </c>
      <c r="H155" s="38">
        <f ca="1">IF(ROW()-10&lt;$B$5,"",STDEV(OFFSET('Raw Data'!H$2345,ROW()-11-$B$5+1,0,$B$5,1))*SQRT($B$7))</f>
        <v>0.76674536465676435</v>
      </c>
      <c r="I155" s="38">
        <f ca="1">IF(H155="","",(AVERAGE(OFFSET('Raw Data'!H$2345,ROW()-11-$B$5+1,0,$B$5,1))*$B$7-$B$6)/H155)</f>
        <v>-2.5741580999297677</v>
      </c>
    </row>
    <row r="156" spans="1:9" x14ac:dyDescent="0.2">
      <c r="A156" s="38">
        <f>'Raw Data'!A147</f>
        <v>44768</v>
      </c>
      <c r="B156" s="38">
        <f ca="1">IF(ROW()-10&lt;$B$5,"",STDEV(OFFSET('Raw Data'!H$2,ROW()-11-$B$5+1,0,$B$5,1))*SQRT($B$7))</f>
        <v>0.30757210833315407</v>
      </c>
      <c r="C156" s="38">
        <f ca="1">IF(B156="","",(AVERAGE(OFFSET('Raw Data'!H$2,ROW()-11-$B$5+1,0,$B$5,1))*$B$7-$B$6)/B156)</f>
        <v>0.40265612772726089</v>
      </c>
      <c r="D156" s="38">
        <f ca="1">IF(ROW()-10&lt;$B$5,"",STDEV(OFFSET('Raw Data'!H$783,ROW()-11-$B$5+1,0,$B$5,1))*SQRT($B$7))</f>
        <v>0.21106012990621806</v>
      </c>
      <c r="E156" s="38">
        <f ca="1">IF(D156="","",(AVERAGE(OFFSET('Raw Data'!H$783,ROW()-11-$B$5+1,0,$B$5,1))*$B$7-$B$6)/D156)</f>
        <v>-1.6703179013958132</v>
      </c>
      <c r="F156" s="38">
        <f ca="1">IF(ROW()-10&lt;$B$5,"",STDEV(OFFSET('Raw Data'!H$1564,ROW()-11-$B$5+1,0,$B$5,1))*SQRT($B$7))</f>
        <v>0.67794201862573311</v>
      </c>
      <c r="G156" s="38">
        <f ca="1">IF(F156="","",(AVERAGE(OFFSET('Raw Data'!H$1564,ROW()-11-$B$5+1,0,$B$5,1))*$B$7-$B$6)/F156)</f>
        <v>-2.6137733204816866</v>
      </c>
      <c r="H156" s="38">
        <f ca="1">IF(ROW()-10&lt;$B$5,"",STDEV(OFFSET('Raw Data'!H$2345,ROW()-11-$B$5+1,0,$B$5,1))*SQRT($B$7))</f>
        <v>0.76497599682396733</v>
      </c>
      <c r="I156" s="38">
        <f ca="1">IF(H156="","",(AVERAGE(OFFSET('Raw Data'!H$2345,ROW()-11-$B$5+1,0,$B$5,1))*$B$7-$B$6)/H156)</f>
        <v>-2.6104058630455427</v>
      </c>
    </row>
    <row r="157" spans="1:9" x14ac:dyDescent="0.2">
      <c r="A157" s="38">
        <f>'Raw Data'!A148</f>
        <v>44769</v>
      </c>
      <c r="B157" s="38">
        <f ca="1">IF(ROW()-10&lt;$B$5,"",STDEV(OFFSET('Raw Data'!H$2,ROW()-11-$B$5+1,0,$B$5,1))*SQRT($B$7))</f>
        <v>0.30766092408094148</v>
      </c>
      <c r="C157" s="38">
        <f ca="1">IF(B157="","",(AVERAGE(OFFSET('Raw Data'!H$2,ROW()-11-$B$5+1,0,$B$5,1))*$B$7-$B$6)/B157)</f>
        <v>0.3272138956360271</v>
      </c>
      <c r="D157" s="38">
        <f ca="1">IF(ROW()-10&lt;$B$5,"",STDEV(OFFSET('Raw Data'!H$783,ROW()-11-$B$5+1,0,$B$5,1))*SQRT($B$7))</f>
        <v>0.23083779815893984</v>
      </c>
      <c r="E157" s="38">
        <f ca="1">IF(D157="","",(AVERAGE(OFFSET('Raw Data'!H$783,ROW()-11-$B$5+1,0,$B$5,1))*$B$7-$B$6)/D157)</f>
        <v>-2.4090049177509161</v>
      </c>
      <c r="F157" s="38">
        <f ca="1">IF(ROW()-10&lt;$B$5,"",STDEV(OFFSET('Raw Data'!H$1564,ROW()-11-$B$5+1,0,$B$5,1))*SQRT($B$7))</f>
        <v>0.68849290821603704</v>
      </c>
      <c r="G157" s="38">
        <f ca="1">IF(F157="","",(AVERAGE(OFFSET('Raw Data'!H$1564,ROW()-11-$B$5+1,0,$B$5,1))*$B$7-$B$6)/F157)</f>
        <v>-3.1985746120316771</v>
      </c>
      <c r="H157" s="38">
        <f ca="1">IF(ROW()-10&lt;$B$5,"",STDEV(OFFSET('Raw Data'!H$2345,ROW()-11-$B$5+1,0,$B$5,1))*SQRT($B$7))</f>
        <v>0.7660679948816479</v>
      </c>
      <c r="I157" s="38">
        <f ca="1">IF(H157="","",(AVERAGE(OFFSET('Raw Data'!H$2345,ROW()-11-$B$5+1,0,$B$5,1))*$B$7-$B$6)/H157)</f>
        <v>-3.1609388623015686</v>
      </c>
    </row>
    <row r="158" spans="1:9" x14ac:dyDescent="0.2">
      <c r="A158" s="38">
        <f>'Raw Data'!A149</f>
        <v>44770</v>
      </c>
      <c r="B158" s="38">
        <f ca="1">IF(ROW()-10&lt;$B$5,"",STDEV(OFFSET('Raw Data'!H$2,ROW()-11-$B$5+1,0,$B$5,1))*SQRT($B$7))</f>
        <v>0.30147278469482519</v>
      </c>
      <c r="C158" s="38">
        <f ca="1">IF(B158="","",(AVERAGE(OFFSET('Raw Data'!H$2,ROW()-11-$B$5+1,0,$B$5,1))*$B$7-$B$6)/B158)</f>
        <v>7.19387628887177E-2</v>
      </c>
      <c r="D158" s="38">
        <f ca="1">IF(ROW()-10&lt;$B$5,"",STDEV(OFFSET('Raw Data'!H$783,ROW()-11-$B$5+1,0,$B$5,1))*SQRT($B$7))</f>
        <v>0.25258564045066939</v>
      </c>
      <c r="E158" s="38">
        <f ca="1">IF(D158="","",(AVERAGE(OFFSET('Raw Data'!H$783,ROW()-11-$B$5+1,0,$B$5,1))*$B$7-$B$6)/D158)</f>
        <v>-0.83720845533040178</v>
      </c>
      <c r="F158" s="38">
        <f ca="1">IF(ROW()-10&lt;$B$5,"",STDEV(OFFSET('Raw Data'!H$1564,ROW()-11-$B$5+1,0,$B$5,1))*SQRT($B$7))</f>
        <v>0.68881341270492624</v>
      </c>
      <c r="G158" s="38">
        <f ca="1">IF(F158="","",(AVERAGE(OFFSET('Raw Data'!H$1564,ROW()-11-$B$5+1,0,$B$5,1))*$B$7-$B$6)/F158)</f>
        <v>-3.2101340148949631</v>
      </c>
      <c r="H158" s="38">
        <f ca="1">IF(ROW()-10&lt;$B$5,"",STDEV(OFFSET('Raw Data'!H$2345,ROW()-11-$B$5+1,0,$B$5,1))*SQRT($B$7))</f>
        <v>0.76330574960692532</v>
      </c>
      <c r="I158" s="38">
        <f ca="1">IF(H158="","",(AVERAGE(OFFSET('Raw Data'!H$2345,ROW()-11-$B$5+1,0,$B$5,1))*$B$7-$B$6)/H158)</f>
        <v>-2.5771773066375543</v>
      </c>
    </row>
    <row r="159" spans="1:9" x14ac:dyDescent="0.2">
      <c r="A159" s="38">
        <f>'Raw Data'!A150</f>
        <v>44771</v>
      </c>
      <c r="B159" s="38">
        <f ca="1">IF(ROW()-10&lt;$B$5,"",STDEV(OFFSET('Raw Data'!H$2,ROW()-11-$B$5+1,0,$B$5,1))*SQRT($B$7))</f>
        <v>0.30136423239165699</v>
      </c>
      <c r="C159" s="38">
        <f ca="1">IF(B159="","",(AVERAGE(OFFSET('Raw Data'!H$2,ROW()-11-$B$5+1,0,$B$5,1))*$B$7-$B$6)/B159)</f>
        <v>0.25960211504344649</v>
      </c>
      <c r="D159" s="38">
        <f ca="1">IF(ROW()-10&lt;$B$5,"",STDEV(OFFSET('Raw Data'!H$783,ROW()-11-$B$5+1,0,$B$5,1))*SQRT($B$7))</f>
        <v>0.24465631439258373</v>
      </c>
      <c r="E159" s="38">
        <f ca="1">IF(D159="","",(AVERAGE(OFFSET('Raw Data'!H$783,ROW()-11-$B$5+1,0,$B$5,1))*$B$7-$B$6)/D159)</f>
        <v>8.9263128122604216E-2</v>
      </c>
      <c r="F159" s="38">
        <f ca="1">IF(ROW()-10&lt;$B$5,"",STDEV(OFFSET('Raw Data'!H$1564,ROW()-11-$B$5+1,0,$B$5,1))*SQRT($B$7))</f>
        <v>0.67797182551991619</v>
      </c>
      <c r="G159" s="38">
        <f ca="1">IF(F159="","",(AVERAGE(OFFSET('Raw Data'!H$1564,ROW()-11-$B$5+1,0,$B$5,1))*$B$7-$B$6)/F159)</f>
        <v>-4.2028412531264419</v>
      </c>
      <c r="H159" s="38">
        <f ca="1">IF(ROW()-10&lt;$B$5,"",STDEV(OFFSET('Raw Data'!H$2345,ROW()-11-$B$5+1,0,$B$5,1))*SQRT($B$7))</f>
        <v>0.7584138678455048</v>
      </c>
      <c r="I159" s="38">
        <f ca="1">IF(H159="","",(AVERAGE(OFFSET('Raw Data'!H$2345,ROW()-11-$B$5+1,0,$B$5,1))*$B$7-$B$6)/H159)</f>
        <v>-2.694314221469988</v>
      </c>
    </row>
    <row r="160" spans="1:9" x14ac:dyDescent="0.2">
      <c r="A160" s="38">
        <f>'Raw Data'!A151</f>
        <v>44774</v>
      </c>
      <c r="B160" s="38">
        <f ca="1">IF(ROW()-10&lt;$B$5,"",STDEV(OFFSET('Raw Data'!H$2,ROW()-11-$B$5+1,0,$B$5,1))*SQRT($B$7))</f>
        <v>0.29703268928333837</v>
      </c>
      <c r="C160" s="38">
        <f ca="1">IF(B160="","",(AVERAGE(OFFSET('Raw Data'!H$2,ROW()-11-$B$5+1,0,$B$5,1))*$B$7-$B$6)/B160)</f>
        <v>0.67688884945549788</v>
      </c>
      <c r="D160" s="38">
        <f ca="1">IF(ROW()-10&lt;$B$5,"",STDEV(OFFSET('Raw Data'!H$783,ROW()-11-$B$5+1,0,$B$5,1))*SQRT($B$7))</f>
        <v>0.24471019402434946</v>
      </c>
      <c r="E160" s="38">
        <f ca="1">IF(D160="","",(AVERAGE(OFFSET('Raw Data'!H$783,ROW()-11-$B$5+1,0,$B$5,1))*$B$7-$B$6)/D160)</f>
        <v>-0.48819160265769301</v>
      </c>
      <c r="F160" s="38">
        <f ca="1">IF(ROW()-10&lt;$B$5,"",STDEV(OFFSET('Raw Data'!H$1564,ROW()-11-$B$5+1,0,$B$5,1))*SQRT($B$7))</f>
        <v>0.67760761265689795</v>
      </c>
      <c r="G160" s="38">
        <f ca="1">IF(F160="","",(AVERAGE(OFFSET('Raw Data'!H$1564,ROW()-11-$B$5+1,0,$B$5,1))*$B$7-$B$6)/F160)</f>
        <v>-4.144656578683958</v>
      </c>
      <c r="H160" s="38">
        <f ca="1">IF(ROW()-10&lt;$B$5,"",STDEV(OFFSET('Raw Data'!H$2345,ROW()-11-$B$5+1,0,$B$5,1))*SQRT($B$7))</f>
        <v>0.74312346032430021</v>
      </c>
      <c r="I160" s="38">
        <f ca="1">IF(H160="","",(AVERAGE(OFFSET('Raw Data'!H$2345,ROW()-11-$B$5+1,0,$B$5,1))*$B$7-$B$6)/H160)</f>
        <v>-2.2824500569241333</v>
      </c>
    </row>
    <row r="161" spans="1:9" x14ac:dyDescent="0.2">
      <c r="A161" s="38">
        <f>'Raw Data'!A152</f>
        <v>44775</v>
      </c>
      <c r="B161" s="38">
        <f ca="1">IF(ROW()-10&lt;$B$5,"",STDEV(OFFSET('Raw Data'!H$2,ROW()-11-$B$5+1,0,$B$5,1))*SQRT($B$7))</f>
        <v>0.30141668761316465</v>
      </c>
      <c r="C161" s="38">
        <f ca="1">IF(B161="","",(AVERAGE(OFFSET('Raw Data'!H$2,ROW()-11-$B$5+1,0,$B$5,1))*$B$7-$B$6)/B161)</f>
        <v>9.4496995977030707E-2</v>
      </c>
      <c r="D161" s="38">
        <f ca="1">IF(ROW()-10&lt;$B$5,"",STDEV(OFFSET('Raw Data'!H$783,ROW()-11-$B$5+1,0,$B$5,1))*SQRT($B$7))</f>
        <v>0.24283074296846299</v>
      </c>
      <c r="E161" s="38">
        <f ca="1">IF(D161="","",(AVERAGE(OFFSET('Raw Data'!H$783,ROW()-11-$B$5+1,0,$B$5,1))*$B$7-$B$6)/D161)</f>
        <v>0.13565848247756693</v>
      </c>
      <c r="F161" s="38">
        <f ca="1">IF(ROW()-10&lt;$B$5,"",STDEV(OFFSET('Raw Data'!H$1564,ROW()-11-$B$5+1,0,$B$5,1))*SQRT($B$7))</f>
        <v>0.67041228721645574</v>
      </c>
      <c r="G161" s="38">
        <f ca="1">IF(F161="","",(AVERAGE(OFFSET('Raw Data'!H$1564,ROW()-11-$B$5+1,0,$B$5,1))*$B$7-$B$6)/F161)</f>
        <v>-5.0244524294876847</v>
      </c>
      <c r="H161" s="38">
        <f ca="1">IF(ROW()-10&lt;$B$5,"",STDEV(OFFSET('Raw Data'!H$2345,ROW()-11-$B$5+1,0,$B$5,1))*SQRT($B$7))</f>
        <v>0.70977012538384143</v>
      </c>
      <c r="I161" s="38">
        <f ca="1">IF(H161="","",(AVERAGE(OFFSET('Raw Data'!H$2345,ROW()-11-$B$5+1,0,$B$5,1))*$B$7-$B$6)/H161)</f>
        <v>-3.3957382070458362</v>
      </c>
    </row>
    <row r="162" spans="1:9" x14ac:dyDescent="0.2">
      <c r="A162" s="38">
        <f>'Raw Data'!A153</f>
        <v>44776</v>
      </c>
      <c r="B162" s="38">
        <f ca="1">IF(ROW()-10&lt;$B$5,"",STDEV(OFFSET('Raw Data'!H$2,ROW()-11-$B$5+1,0,$B$5,1))*SQRT($B$7))</f>
        <v>0.31173705999591916</v>
      </c>
      <c r="C162" s="38">
        <f ca="1">IF(B162="","",(AVERAGE(OFFSET('Raw Data'!H$2,ROW()-11-$B$5+1,0,$B$5,1))*$B$7-$B$6)/B162)</f>
        <v>-0.76770196631293441</v>
      </c>
      <c r="D162" s="38">
        <f ca="1">IF(ROW()-10&lt;$B$5,"",STDEV(OFFSET('Raw Data'!H$783,ROW()-11-$B$5+1,0,$B$5,1))*SQRT($B$7))</f>
        <v>0.24538595011948344</v>
      </c>
      <c r="E162" s="38">
        <f ca="1">IF(D162="","",(AVERAGE(OFFSET('Raw Data'!H$783,ROW()-11-$B$5+1,0,$B$5,1))*$B$7-$B$6)/D162)</f>
        <v>-8.5605311511381246E-2</v>
      </c>
      <c r="F162" s="38">
        <f ca="1">IF(ROW()-10&lt;$B$5,"",STDEV(OFFSET('Raw Data'!H$1564,ROW()-11-$B$5+1,0,$B$5,1))*SQRT($B$7))</f>
        <v>0.67271774114277461</v>
      </c>
      <c r="G162" s="38">
        <f ca="1">IF(F162="","",(AVERAGE(OFFSET('Raw Data'!H$1564,ROW()-11-$B$5+1,0,$B$5,1))*$B$7-$B$6)/F162)</f>
        <v>-3.9817300805677491</v>
      </c>
      <c r="H162" s="38">
        <f ca="1">IF(ROW()-10&lt;$B$5,"",STDEV(OFFSET('Raw Data'!H$2345,ROW()-11-$B$5+1,0,$B$5,1))*SQRT($B$7))</f>
        <v>0.70855684562998644</v>
      </c>
      <c r="I162" s="38">
        <f ca="1">IF(H162="","",(AVERAGE(OFFSET('Raw Data'!H$2345,ROW()-11-$B$5+1,0,$B$5,1))*$B$7-$B$6)/H162)</f>
        <v>-3.4868605636749641</v>
      </c>
    </row>
    <row r="163" spans="1:9" x14ac:dyDescent="0.2">
      <c r="A163" s="38">
        <f>'Raw Data'!A154</f>
        <v>44777</v>
      </c>
      <c r="B163" s="38">
        <f ca="1">IF(ROW()-10&lt;$B$5,"",STDEV(OFFSET('Raw Data'!H$2,ROW()-11-$B$5+1,0,$B$5,1))*SQRT($B$7))</f>
        <v>0.30336819923135938</v>
      </c>
      <c r="C163" s="38">
        <f ca="1">IF(B163="","",(AVERAGE(OFFSET('Raw Data'!H$2,ROW()-11-$B$5+1,0,$B$5,1))*$B$7-$B$6)/B163)</f>
        <v>-1.6639607200365449</v>
      </c>
      <c r="D163" s="38">
        <f ca="1">IF(ROW()-10&lt;$B$5,"",STDEV(OFFSET('Raw Data'!H$783,ROW()-11-$B$5+1,0,$B$5,1))*SQRT($B$7))</f>
        <v>0.24505427345854899</v>
      </c>
      <c r="E163" s="38">
        <f ca="1">IF(D163="","",(AVERAGE(OFFSET('Raw Data'!H$783,ROW()-11-$B$5+1,0,$B$5,1))*$B$7-$B$6)/D163)</f>
        <v>-0.45169098364487903</v>
      </c>
      <c r="F163" s="38">
        <f ca="1">IF(ROW()-10&lt;$B$5,"",STDEV(OFFSET('Raw Data'!H$1564,ROW()-11-$B$5+1,0,$B$5,1))*SQRT($B$7))</f>
        <v>0.65213910669114916</v>
      </c>
      <c r="G163" s="38">
        <f ca="1">IF(F163="","",(AVERAGE(OFFSET('Raw Data'!H$1564,ROW()-11-$B$5+1,0,$B$5,1))*$B$7-$B$6)/F163)</f>
        <v>-3.594375294654887</v>
      </c>
      <c r="H163" s="38">
        <f ca="1">IF(ROW()-10&lt;$B$5,"",STDEV(OFFSET('Raw Data'!H$2345,ROW()-11-$B$5+1,0,$B$5,1))*SQRT($B$7))</f>
        <v>0.65587348064670203</v>
      </c>
      <c r="I163" s="38">
        <f ca="1">IF(H163="","",(AVERAGE(OFFSET('Raw Data'!H$2345,ROW()-11-$B$5+1,0,$B$5,1))*$B$7-$B$6)/H163)</f>
        <v>-2.1628103485694976</v>
      </c>
    </row>
    <row r="164" spans="1:9" x14ac:dyDescent="0.2">
      <c r="A164" s="38">
        <f>'Raw Data'!A155</f>
        <v>44778</v>
      </c>
      <c r="B164" s="38">
        <f ca="1">IF(ROW()-10&lt;$B$5,"",STDEV(OFFSET('Raw Data'!H$2,ROW()-11-$B$5+1,0,$B$5,1))*SQRT($B$7))</f>
        <v>0.29929521687939165</v>
      </c>
      <c r="C164" s="38">
        <f ca="1">IF(B164="","",(AVERAGE(OFFSET('Raw Data'!H$2,ROW()-11-$B$5+1,0,$B$5,1))*$B$7-$B$6)/B164)</f>
        <v>-2.1131485938744219</v>
      </c>
      <c r="D164" s="38">
        <f ca="1">IF(ROW()-10&lt;$B$5,"",STDEV(OFFSET('Raw Data'!H$783,ROW()-11-$B$5+1,0,$B$5,1))*SQRT($B$7))</f>
        <v>0.2481757871932814</v>
      </c>
      <c r="E164" s="38">
        <f ca="1">IF(D164="","",(AVERAGE(OFFSET('Raw Data'!H$783,ROW()-11-$B$5+1,0,$B$5,1))*$B$7-$B$6)/D164)</f>
        <v>-0.80760126128615917</v>
      </c>
      <c r="F164" s="38">
        <f ca="1">IF(ROW()-10&lt;$B$5,"",STDEV(OFFSET('Raw Data'!H$1564,ROW()-11-$B$5+1,0,$B$5,1))*SQRT($B$7))</f>
        <v>0.65593215306538555</v>
      </c>
      <c r="G164" s="38">
        <f ca="1">IF(F164="","",(AVERAGE(OFFSET('Raw Data'!H$1564,ROW()-11-$B$5+1,0,$B$5,1))*$B$7-$B$6)/F164)</f>
        <v>-3.9151652459466217</v>
      </c>
      <c r="H164" s="38">
        <f ca="1">IF(ROW()-10&lt;$B$5,"",STDEV(OFFSET('Raw Data'!H$2345,ROW()-11-$B$5+1,0,$B$5,1))*SQRT($B$7))</f>
        <v>0.65545955248733723</v>
      </c>
      <c r="I164" s="38">
        <f ca="1">IF(H164="","",(AVERAGE(OFFSET('Raw Data'!H$2345,ROW()-11-$B$5+1,0,$B$5,1))*$B$7-$B$6)/H164)</f>
        <v>-1.9945349217215647</v>
      </c>
    </row>
    <row r="165" spans="1:9" x14ac:dyDescent="0.2">
      <c r="A165" s="38">
        <f>'Raw Data'!A156</f>
        <v>44781</v>
      </c>
      <c r="B165" s="38">
        <f ca="1">IF(ROW()-10&lt;$B$5,"",STDEV(OFFSET('Raw Data'!H$2,ROW()-11-$B$5+1,0,$B$5,1))*SQRT($B$7))</f>
        <v>0.313705104347897</v>
      </c>
      <c r="C165" s="38">
        <f ca="1">IF(B165="","",(AVERAGE(OFFSET('Raw Data'!H$2,ROW()-11-$B$5+1,0,$B$5,1))*$B$7-$B$6)/B165)</f>
        <v>-1.361128464247946</v>
      </c>
      <c r="D165" s="38">
        <f ca="1">IF(ROW()-10&lt;$B$5,"",STDEV(OFFSET('Raw Data'!H$783,ROW()-11-$B$5+1,0,$B$5,1))*SQRT($B$7))</f>
        <v>0.25390843203286978</v>
      </c>
      <c r="E165" s="38">
        <f ca="1">IF(D165="","",(AVERAGE(OFFSET('Raw Data'!H$783,ROW()-11-$B$5+1,0,$B$5,1))*$B$7-$B$6)/D165)</f>
        <v>-1.1529454777662438</v>
      </c>
      <c r="F165" s="38">
        <f ca="1">IF(ROW()-10&lt;$B$5,"",STDEV(OFFSET('Raw Data'!H$1564,ROW()-11-$B$5+1,0,$B$5,1))*SQRT($B$7))</f>
        <v>0.63878700440230152</v>
      </c>
      <c r="G165" s="38">
        <f ca="1">IF(F165="","",(AVERAGE(OFFSET('Raw Data'!H$1564,ROW()-11-$B$5+1,0,$B$5,1))*$B$7-$B$6)/F165)</f>
        <v>-3.4107359952592096</v>
      </c>
      <c r="H165" s="38">
        <f ca="1">IF(ROW()-10&lt;$B$5,"",STDEV(OFFSET('Raw Data'!H$2345,ROW()-11-$B$5+1,0,$B$5,1))*SQRT($B$7))</f>
        <v>0.66229984224918981</v>
      </c>
      <c r="I165" s="38">
        <f ca="1">IF(H165="","",(AVERAGE(OFFSET('Raw Data'!H$2345,ROW()-11-$B$5+1,0,$B$5,1))*$B$7-$B$6)/H165)</f>
        <v>-1.8021393225232192</v>
      </c>
    </row>
    <row r="166" spans="1:9" x14ac:dyDescent="0.2">
      <c r="A166" s="38">
        <f>'Raw Data'!A157</f>
        <v>44782</v>
      </c>
      <c r="B166" s="38">
        <f ca="1">IF(ROW()-10&lt;$B$5,"",STDEV(OFFSET('Raw Data'!H$2,ROW()-11-$B$5+1,0,$B$5,1))*SQRT($B$7))</f>
        <v>0.3032373433118899</v>
      </c>
      <c r="C166" s="38">
        <f ca="1">IF(B166="","",(AVERAGE(OFFSET('Raw Data'!H$2,ROW()-11-$B$5+1,0,$B$5,1))*$B$7-$B$6)/B166)</f>
        <v>-2.0465283985373621</v>
      </c>
      <c r="D166" s="38">
        <f ca="1">IF(ROW()-10&lt;$B$5,"",STDEV(OFFSET('Raw Data'!H$783,ROW()-11-$B$5+1,0,$B$5,1))*SQRT($B$7))</f>
        <v>0.25569993747876124</v>
      </c>
      <c r="E166" s="38">
        <f ca="1">IF(D166="","",(AVERAGE(OFFSET('Raw Data'!H$783,ROW()-11-$B$5+1,0,$B$5,1))*$B$7-$B$6)/D166)</f>
        <v>-1.2022077220683334</v>
      </c>
      <c r="F166" s="38">
        <f ca="1">IF(ROW()-10&lt;$B$5,"",STDEV(OFFSET('Raw Data'!H$1564,ROW()-11-$B$5+1,0,$B$5,1))*SQRT($B$7))</f>
        <v>0.61863069884830046</v>
      </c>
      <c r="G166" s="38">
        <f ca="1">IF(F166="","",(AVERAGE(OFFSET('Raw Data'!H$1564,ROW()-11-$B$5+1,0,$B$5,1))*$B$7-$B$6)/F166)</f>
        <v>-3.8302794759049976</v>
      </c>
      <c r="H166" s="38">
        <f ca="1">IF(ROW()-10&lt;$B$5,"",STDEV(OFFSET('Raw Data'!H$2345,ROW()-11-$B$5+1,0,$B$5,1))*SQRT($B$7))</f>
        <v>0.66347310506116008</v>
      </c>
      <c r="I166" s="38">
        <f ca="1">IF(H166="","",(AVERAGE(OFFSET('Raw Data'!H$2345,ROW()-11-$B$5+1,0,$B$5,1))*$B$7-$B$6)/H166)</f>
        <v>-1.9138763383650039</v>
      </c>
    </row>
    <row r="167" spans="1:9" x14ac:dyDescent="0.2">
      <c r="A167" s="38">
        <f>'Raw Data'!A158</f>
        <v>44783</v>
      </c>
      <c r="B167" s="38">
        <f ca="1">IF(ROW()-10&lt;$B$5,"",STDEV(OFFSET('Raw Data'!H$2,ROW()-11-$B$5+1,0,$B$5,1))*SQRT($B$7))</f>
        <v>0.30387071423104894</v>
      </c>
      <c r="C167" s="38">
        <f ca="1">IF(B167="","",(AVERAGE(OFFSET('Raw Data'!H$2,ROW()-11-$B$5+1,0,$B$5,1))*$B$7-$B$6)/B167)</f>
        <v>-1.0214892535135374</v>
      </c>
      <c r="D167" s="38">
        <f ca="1">IF(ROW()-10&lt;$B$5,"",STDEV(OFFSET('Raw Data'!H$783,ROW()-11-$B$5+1,0,$B$5,1))*SQRT($B$7))</f>
        <v>0.2632159712201298</v>
      </c>
      <c r="E167" s="38">
        <f ca="1">IF(D167="","",(AVERAGE(OFFSET('Raw Data'!H$783,ROW()-11-$B$5+1,0,$B$5,1))*$B$7-$B$6)/D167)</f>
        <v>-2.1471872328148214</v>
      </c>
      <c r="F167" s="38">
        <f ca="1">IF(ROW()-10&lt;$B$5,"",STDEV(OFFSET('Raw Data'!H$1564,ROW()-11-$B$5+1,0,$B$5,1))*SQRT($B$7))</f>
        <v>0.60319855404032807</v>
      </c>
      <c r="G167" s="38">
        <f ca="1">IF(F167="","",(AVERAGE(OFFSET('Raw Data'!H$1564,ROW()-11-$B$5+1,0,$B$5,1))*$B$7-$B$6)/F167)</f>
        <v>-2.9573978782494468</v>
      </c>
      <c r="H167" s="38">
        <f ca="1">IF(ROW()-10&lt;$B$5,"",STDEV(OFFSET('Raw Data'!H$2345,ROW()-11-$B$5+1,0,$B$5,1))*SQRT($B$7))</f>
        <v>0.66966100955813357</v>
      </c>
      <c r="I167" s="38">
        <f ca="1">IF(H167="","",(AVERAGE(OFFSET('Raw Data'!H$2345,ROW()-11-$B$5+1,0,$B$5,1))*$B$7-$B$6)/H167)</f>
        <v>-2.9320881936634273</v>
      </c>
    </row>
    <row r="168" spans="1:9" x14ac:dyDescent="0.2">
      <c r="A168" s="38">
        <f>'Raw Data'!A159</f>
        <v>44784</v>
      </c>
      <c r="B168" s="38">
        <f ca="1">IF(ROW()-10&lt;$B$5,"",STDEV(OFFSET('Raw Data'!H$2,ROW()-11-$B$5+1,0,$B$5,1))*SQRT($B$7))</f>
        <v>0.30332241596387421</v>
      </c>
      <c r="C168" s="38">
        <f ca="1">IF(B168="","",(AVERAGE(OFFSET('Raw Data'!H$2,ROW()-11-$B$5+1,0,$B$5,1))*$B$7-$B$6)/B168)</f>
        <v>-0.95796043340091075</v>
      </c>
      <c r="D168" s="38">
        <f ca="1">IF(ROW()-10&lt;$B$5,"",STDEV(OFFSET('Raw Data'!H$783,ROW()-11-$B$5+1,0,$B$5,1))*SQRT($B$7))</f>
        <v>0.26869449453816019</v>
      </c>
      <c r="E168" s="38">
        <f ca="1">IF(D168="","",(AVERAGE(OFFSET('Raw Data'!H$783,ROW()-11-$B$5+1,0,$B$5,1))*$B$7-$B$6)/D168)</f>
        <v>-1.6348197013485288</v>
      </c>
      <c r="F168" s="38">
        <f ca="1">IF(ROW()-10&lt;$B$5,"",STDEV(OFFSET('Raw Data'!H$1564,ROW()-11-$B$5+1,0,$B$5,1))*SQRT($B$7))</f>
        <v>0.59544582862060536</v>
      </c>
      <c r="G168" s="38">
        <f ca="1">IF(F168="","",(AVERAGE(OFFSET('Raw Data'!H$1564,ROW()-11-$B$5+1,0,$B$5,1))*$B$7-$B$6)/F168)</f>
        <v>-2.4649268779739799</v>
      </c>
      <c r="H168" s="38">
        <f ca="1">IF(ROW()-10&lt;$B$5,"",STDEV(OFFSET('Raw Data'!H$2345,ROW()-11-$B$5+1,0,$B$5,1))*SQRT($B$7))</f>
        <v>0.71470312499071365</v>
      </c>
      <c r="I168" s="38">
        <f ca="1">IF(H168="","",(AVERAGE(OFFSET('Raw Data'!H$2345,ROW()-11-$B$5+1,0,$B$5,1))*$B$7-$B$6)/H168)</f>
        <v>-1.3551390488914177</v>
      </c>
    </row>
    <row r="169" spans="1:9" x14ac:dyDescent="0.2">
      <c r="A169" s="38">
        <f>'Raw Data'!A160</f>
        <v>44785</v>
      </c>
      <c r="B169" s="38">
        <f ca="1">IF(ROW()-10&lt;$B$5,"",STDEV(OFFSET('Raw Data'!H$2,ROW()-11-$B$5+1,0,$B$5,1))*SQRT($B$7))</f>
        <v>0.30533250737042572</v>
      </c>
      <c r="C169" s="38">
        <f ca="1">IF(B169="","",(AVERAGE(OFFSET('Raw Data'!H$2,ROW()-11-$B$5+1,0,$B$5,1))*$B$7-$B$6)/B169)</f>
        <v>-1.0706541026884702</v>
      </c>
      <c r="D169" s="38">
        <f ca="1">IF(ROW()-10&lt;$B$5,"",STDEV(OFFSET('Raw Data'!H$783,ROW()-11-$B$5+1,0,$B$5,1))*SQRT($B$7))</f>
        <v>0.27091706468999921</v>
      </c>
      <c r="E169" s="38">
        <f ca="1">IF(D169="","",(AVERAGE(OFFSET('Raw Data'!H$783,ROW()-11-$B$5+1,0,$B$5,1))*$B$7-$B$6)/D169)</f>
        <v>-1.8482049653183876</v>
      </c>
      <c r="F169" s="38">
        <f ca="1">IF(ROW()-10&lt;$B$5,"",STDEV(OFFSET('Raw Data'!H$1564,ROW()-11-$B$5+1,0,$B$5,1))*SQRT($B$7))</f>
        <v>0.60694586375126758</v>
      </c>
      <c r="G169" s="38">
        <f ca="1">IF(F169="","",(AVERAGE(OFFSET('Raw Data'!H$1564,ROW()-11-$B$5+1,0,$B$5,1))*$B$7-$B$6)/F169)</f>
        <v>-3.4464604575707534</v>
      </c>
      <c r="H169" s="38">
        <f ca="1">IF(ROW()-10&lt;$B$5,"",STDEV(OFFSET('Raw Data'!H$2345,ROW()-11-$B$5+1,0,$B$5,1))*SQRT($B$7))</f>
        <v>0.70271569549764024</v>
      </c>
      <c r="I169" s="38">
        <f ca="1">IF(H169="","",(AVERAGE(OFFSET('Raw Data'!H$2345,ROW()-11-$B$5+1,0,$B$5,1))*$B$7-$B$6)/H169)</f>
        <v>-1.0483662019245106</v>
      </c>
    </row>
    <row r="170" spans="1:9" x14ac:dyDescent="0.2">
      <c r="A170" s="38">
        <f>'Raw Data'!A161</f>
        <v>44788</v>
      </c>
      <c r="B170" s="38">
        <f ca="1">IF(ROW()-10&lt;$B$5,"",STDEV(OFFSET('Raw Data'!H$2,ROW()-11-$B$5+1,0,$B$5,1))*SQRT($B$7))</f>
        <v>0.30799038239688065</v>
      </c>
      <c r="C170" s="38">
        <f ca="1">IF(B170="","",(AVERAGE(OFFSET('Raw Data'!H$2,ROW()-11-$B$5+1,0,$B$5,1))*$B$7-$B$6)/B170)</f>
        <v>-1.3266672606923451</v>
      </c>
      <c r="D170" s="38">
        <f ca="1">IF(ROW()-10&lt;$B$5,"",STDEV(OFFSET('Raw Data'!H$783,ROW()-11-$B$5+1,0,$B$5,1))*SQRT($B$7))</f>
        <v>0.26947577550461599</v>
      </c>
      <c r="E170" s="38">
        <f ca="1">IF(D170="","",(AVERAGE(OFFSET('Raw Data'!H$783,ROW()-11-$B$5+1,0,$B$5,1))*$B$7-$B$6)/D170)</f>
        <v>-1.0889203394220188</v>
      </c>
      <c r="F170" s="38">
        <f ca="1">IF(ROW()-10&lt;$B$5,"",STDEV(OFFSET('Raw Data'!H$1564,ROW()-11-$B$5+1,0,$B$5,1))*SQRT($B$7))</f>
        <v>0.61443407274476447</v>
      </c>
      <c r="G170" s="38">
        <f ca="1">IF(F170="","",(AVERAGE(OFFSET('Raw Data'!H$1564,ROW()-11-$B$5+1,0,$B$5,1))*$B$7-$B$6)/F170)</f>
        <v>-3.7052753520806152</v>
      </c>
      <c r="H170" s="38">
        <f ca="1">IF(ROW()-10&lt;$B$5,"",STDEV(OFFSET('Raw Data'!H$2345,ROW()-11-$B$5+1,0,$B$5,1))*SQRT($B$7))</f>
        <v>0.70525868614414611</v>
      </c>
      <c r="I170" s="38">
        <f ca="1">IF(H170="","",(AVERAGE(OFFSET('Raw Data'!H$2345,ROW()-11-$B$5+1,0,$B$5,1))*$B$7-$B$6)/H170)</f>
        <v>-1.2839974903537461</v>
      </c>
    </row>
    <row r="171" spans="1:9" x14ac:dyDescent="0.2">
      <c r="A171" s="38">
        <f>'Raw Data'!A162</f>
        <v>44789</v>
      </c>
      <c r="B171" s="38">
        <f ca="1">IF(ROW()-10&lt;$B$5,"",STDEV(OFFSET('Raw Data'!H$2,ROW()-11-$B$5+1,0,$B$5,1))*SQRT($B$7))</f>
        <v>0.3030253694891295</v>
      </c>
      <c r="C171" s="38">
        <f ca="1">IF(B171="","",(AVERAGE(OFFSET('Raw Data'!H$2,ROW()-11-$B$5+1,0,$B$5,1))*$B$7-$B$6)/B171)</f>
        <v>-1.0445309610878837</v>
      </c>
      <c r="D171" s="38">
        <f ca="1">IF(ROW()-10&lt;$B$5,"",STDEV(OFFSET('Raw Data'!H$783,ROW()-11-$B$5+1,0,$B$5,1))*SQRT($B$7))</f>
        <v>0.27382137106433807</v>
      </c>
      <c r="E171" s="38">
        <f ca="1">IF(D171="","",(AVERAGE(OFFSET('Raw Data'!H$783,ROW()-11-$B$5+1,0,$B$5,1))*$B$7-$B$6)/D171)</f>
        <v>-0.61203830711235752</v>
      </c>
      <c r="F171" s="38">
        <f ca="1">IF(ROW()-10&lt;$B$5,"",STDEV(OFFSET('Raw Data'!H$1564,ROW()-11-$B$5+1,0,$B$5,1))*SQRT($B$7))</f>
        <v>0.60853770175144695</v>
      </c>
      <c r="G171" s="38">
        <f ca="1">IF(F171="","",(AVERAGE(OFFSET('Raw Data'!H$1564,ROW()-11-$B$5+1,0,$B$5,1))*$B$7-$B$6)/F171)</f>
        <v>-3.6129330679352618</v>
      </c>
      <c r="H171" s="38">
        <f ca="1">IF(ROW()-10&lt;$B$5,"",STDEV(OFFSET('Raw Data'!H$2345,ROW()-11-$B$5+1,0,$B$5,1))*SQRT($B$7))</f>
        <v>0.70514138649955371</v>
      </c>
      <c r="I171" s="38">
        <f ca="1">IF(H171="","",(AVERAGE(OFFSET('Raw Data'!H$2345,ROW()-11-$B$5+1,0,$B$5,1))*$B$7-$B$6)/H171)</f>
        <v>-1.3312483539914459</v>
      </c>
    </row>
    <row r="172" spans="1:9" x14ac:dyDescent="0.2">
      <c r="A172" s="38">
        <f>'Raw Data'!A163</f>
        <v>44790</v>
      </c>
      <c r="B172" s="38">
        <f ca="1">IF(ROW()-10&lt;$B$5,"",STDEV(OFFSET('Raw Data'!H$2,ROW()-11-$B$5+1,0,$B$5,1))*SQRT($B$7))</f>
        <v>0.32111929304245573</v>
      </c>
      <c r="C172" s="38">
        <f ca="1">IF(B172="","",(AVERAGE(OFFSET('Raw Data'!H$2,ROW()-11-$B$5+1,0,$B$5,1))*$B$7-$B$6)/B172)</f>
        <v>-0.30612496990844645</v>
      </c>
      <c r="D172" s="38">
        <f ca="1">IF(ROW()-10&lt;$B$5,"",STDEV(OFFSET('Raw Data'!H$783,ROW()-11-$B$5+1,0,$B$5,1))*SQRT($B$7))</f>
        <v>0.27261354846124208</v>
      </c>
      <c r="E172" s="38">
        <f ca="1">IF(D172="","",(AVERAGE(OFFSET('Raw Data'!H$783,ROW()-11-$B$5+1,0,$B$5,1))*$B$7-$B$6)/D172)</f>
        <v>-0.8405151125075484</v>
      </c>
      <c r="F172" s="38">
        <f ca="1">IF(ROW()-10&lt;$B$5,"",STDEV(OFFSET('Raw Data'!H$1564,ROW()-11-$B$5+1,0,$B$5,1))*SQRT($B$7))</f>
        <v>0.56925072421707645</v>
      </c>
      <c r="G172" s="38">
        <f ca="1">IF(F172="","",(AVERAGE(OFFSET('Raw Data'!H$1564,ROW()-11-$B$5+1,0,$B$5,1))*$B$7-$B$6)/F172)</f>
        <v>-4.3375080996836726</v>
      </c>
      <c r="H172" s="38">
        <f ca="1">IF(ROW()-10&lt;$B$5,"",STDEV(OFFSET('Raw Data'!H$2345,ROW()-11-$B$5+1,0,$B$5,1))*SQRT($B$7))</f>
        <v>0.7045526373116151</v>
      </c>
      <c r="I172" s="38">
        <f ca="1">IF(H172="","",(AVERAGE(OFFSET('Raw Data'!H$2345,ROW()-11-$B$5+1,0,$B$5,1))*$B$7-$B$6)/H172)</f>
        <v>-1.1311635339452371</v>
      </c>
    </row>
    <row r="173" spans="1:9" x14ac:dyDescent="0.2">
      <c r="A173" s="38">
        <f>'Raw Data'!A164</f>
        <v>44791</v>
      </c>
      <c r="B173" s="38">
        <f ca="1">IF(ROW()-10&lt;$B$5,"",STDEV(OFFSET('Raw Data'!H$2,ROW()-11-$B$5+1,0,$B$5,1))*SQRT($B$7))</f>
        <v>0.32328520235461528</v>
      </c>
      <c r="C173" s="38">
        <f ca="1">IF(B173="","",(AVERAGE(OFFSET('Raw Data'!H$2,ROW()-11-$B$5+1,0,$B$5,1))*$B$7-$B$6)/B173)</f>
        <v>-0.56676905413340228</v>
      </c>
      <c r="D173" s="38">
        <f ca="1">IF(ROW()-10&lt;$B$5,"",STDEV(OFFSET('Raw Data'!H$783,ROW()-11-$B$5+1,0,$B$5,1))*SQRT($B$7))</f>
        <v>0.27263003925648588</v>
      </c>
      <c r="E173" s="38">
        <f ca="1">IF(D173="","",(AVERAGE(OFFSET('Raw Data'!H$783,ROW()-11-$B$5+1,0,$B$5,1))*$B$7-$B$6)/D173)</f>
        <v>-1.0322216668771342</v>
      </c>
      <c r="F173" s="38">
        <f ca="1">IF(ROW()-10&lt;$B$5,"",STDEV(OFFSET('Raw Data'!H$1564,ROW()-11-$B$5+1,0,$B$5,1))*SQRT($B$7))</f>
        <v>0.57100593496234064</v>
      </c>
      <c r="G173" s="38">
        <f ca="1">IF(F173="","",(AVERAGE(OFFSET('Raw Data'!H$1564,ROW()-11-$B$5+1,0,$B$5,1))*$B$7-$B$6)/F173)</f>
        <v>-3.4080000902201966</v>
      </c>
      <c r="H173" s="38">
        <f ca="1">IF(ROW()-10&lt;$B$5,"",STDEV(OFFSET('Raw Data'!H$2345,ROW()-11-$B$5+1,0,$B$5,1))*SQRT($B$7))</f>
        <v>0.68639036830494338</v>
      </c>
      <c r="I173" s="38">
        <f ca="1">IF(H173="","",(AVERAGE(OFFSET('Raw Data'!H$2345,ROW()-11-$B$5+1,0,$B$5,1))*$B$7-$B$6)/H173)</f>
        <v>-1.9832714583796724</v>
      </c>
    </row>
    <row r="174" spans="1:9" x14ac:dyDescent="0.2">
      <c r="A174" s="38">
        <f>'Raw Data'!A165</f>
        <v>44792</v>
      </c>
      <c r="B174" s="38">
        <f ca="1">IF(ROW()-10&lt;$B$5,"",STDEV(OFFSET('Raw Data'!H$2,ROW()-11-$B$5+1,0,$B$5,1))*SQRT($B$7))</f>
        <v>0.31821959731276228</v>
      </c>
      <c r="C174" s="38">
        <f ca="1">IF(B174="","",(AVERAGE(OFFSET('Raw Data'!H$2,ROW()-11-$B$5+1,0,$B$5,1))*$B$7-$B$6)/B174)</f>
        <v>0.45596906197637244</v>
      </c>
      <c r="D174" s="38">
        <f ca="1">IF(ROW()-10&lt;$B$5,"",STDEV(OFFSET('Raw Data'!H$783,ROW()-11-$B$5+1,0,$B$5,1))*SQRT($B$7))</f>
        <v>0.25998791040027408</v>
      </c>
      <c r="E174" s="38">
        <f ca="1">IF(D174="","",(AVERAGE(OFFSET('Raw Data'!H$783,ROW()-11-$B$5+1,0,$B$5,1))*$B$7-$B$6)/D174)</f>
        <v>-1.8598150231419517</v>
      </c>
      <c r="F174" s="38">
        <f ca="1">IF(ROW()-10&lt;$B$5,"",STDEV(OFFSET('Raw Data'!H$1564,ROW()-11-$B$5+1,0,$B$5,1))*SQRT($B$7))</f>
        <v>0.5754640262467049</v>
      </c>
      <c r="G174" s="38">
        <f ca="1">IF(F174="","",(AVERAGE(OFFSET('Raw Data'!H$1564,ROW()-11-$B$5+1,0,$B$5,1))*$B$7-$B$6)/F174)</f>
        <v>-3.7720451630337881</v>
      </c>
      <c r="H174" s="38">
        <f ca="1">IF(ROW()-10&lt;$B$5,"",STDEV(OFFSET('Raw Data'!H$2345,ROW()-11-$B$5+1,0,$B$5,1))*SQRT($B$7))</f>
        <v>0.68078310746066917</v>
      </c>
      <c r="I174" s="38">
        <f ca="1">IF(H174="","",(AVERAGE(OFFSET('Raw Data'!H$2345,ROW()-11-$B$5+1,0,$B$5,1))*$B$7-$B$6)/H174)</f>
        <v>-1.58647209160012</v>
      </c>
    </row>
    <row r="175" spans="1:9" x14ac:dyDescent="0.2">
      <c r="A175" s="38">
        <f>'Raw Data'!A166</f>
        <v>44795</v>
      </c>
      <c r="B175" s="38">
        <f ca="1">IF(ROW()-10&lt;$B$5,"",STDEV(OFFSET('Raw Data'!H$2,ROW()-11-$B$5+1,0,$B$5,1))*SQRT($B$7))</f>
        <v>0.31736311014070512</v>
      </c>
      <c r="C175" s="38">
        <f ca="1">IF(B175="","",(AVERAGE(OFFSET('Raw Data'!H$2,ROW()-11-$B$5+1,0,$B$5,1))*$B$7-$B$6)/B175)</f>
        <v>0.50759979494252483</v>
      </c>
      <c r="D175" s="38">
        <f ca="1">IF(ROW()-10&lt;$B$5,"",STDEV(OFFSET('Raw Data'!H$783,ROW()-11-$B$5+1,0,$B$5,1))*SQRT($B$7))</f>
        <v>0.25700284526549338</v>
      </c>
      <c r="E175" s="38">
        <f ca="1">IF(D175="","",(AVERAGE(OFFSET('Raw Data'!H$783,ROW()-11-$B$5+1,0,$B$5,1))*$B$7-$B$6)/D175)</f>
        <v>-2.4602645657751698</v>
      </c>
      <c r="F175" s="38">
        <f ca="1">IF(ROW()-10&lt;$B$5,"",STDEV(OFFSET('Raw Data'!H$1564,ROW()-11-$B$5+1,0,$B$5,1))*SQRT($B$7))</f>
        <v>0.57646774009600532</v>
      </c>
      <c r="G175" s="38">
        <f ca="1">IF(F175="","",(AVERAGE(OFFSET('Raw Data'!H$1564,ROW()-11-$B$5+1,0,$B$5,1))*$B$7-$B$6)/F175)</f>
        <v>-3.9741296100529522</v>
      </c>
      <c r="H175" s="38">
        <f ca="1">IF(ROW()-10&lt;$B$5,"",STDEV(OFFSET('Raw Data'!H$2345,ROW()-11-$B$5+1,0,$B$5,1))*SQRT($B$7))</f>
        <v>0.67900089955271226</v>
      </c>
      <c r="I175" s="38">
        <f ca="1">IF(H175="","",(AVERAGE(OFFSET('Raw Data'!H$2345,ROW()-11-$B$5+1,0,$B$5,1))*$B$7-$B$6)/H175)</f>
        <v>-1.7703353757315887</v>
      </c>
    </row>
    <row r="176" spans="1:9" x14ac:dyDescent="0.2">
      <c r="A176" s="38">
        <f>'Raw Data'!A167</f>
        <v>44796</v>
      </c>
      <c r="B176" s="38">
        <f ca="1">IF(ROW()-10&lt;$B$5,"",STDEV(OFFSET('Raw Data'!H$2,ROW()-11-$B$5+1,0,$B$5,1))*SQRT($B$7))</f>
        <v>0.32030662133374749</v>
      </c>
      <c r="C176" s="38">
        <f ca="1">IF(B176="","",(AVERAGE(OFFSET('Raw Data'!H$2,ROW()-11-$B$5+1,0,$B$5,1))*$B$7-$B$6)/B176)</f>
        <v>0.78096350110218904</v>
      </c>
      <c r="D176" s="38">
        <f ca="1">IF(ROW()-10&lt;$B$5,"",STDEV(OFFSET('Raw Data'!H$783,ROW()-11-$B$5+1,0,$B$5,1))*SQRT($B$7))</f>
        <v>0.26488776650131723</v>
      </c>
      <c r="E176" s="38">
        <f ca="1">IF(D176="","",(AVERAGE(OFFSET('Raw Data'!H$783,ROW()-11-$B$5+1,0,$B$5,1))*$B$7-$B$6)/D176)</f>
        <v>-1.7261225012194121</v>
      </c>
      <c r="F176" s="38">
        <f ca="1">IF(ROW()-10&lt;$B$5,"",STDEV(OFFSET('Raw Data'!H$1564,ROW()-11-$B$5+1,0,$B$5,1))*SQRT($B$7))</f>
        <v>0.56641940437616423</v>
      </c>
      <c r="G176" s="38">
        <f ca="1">IF(F176="","",(AVERAGE(OFFSET('Raw Data'!H$1564,ROW()-11-$B$5+1,0,$B$5,1))*$B$7-$B$6)/F176)</f>
        <v>-4.9767267144913312</v>
      </c>
      <c r="H176" s="38">
        <f ca="1">IF(ROW()-10&lt;$B$5,"",STDEV(OFFSET('Raw Data'!H$2345,ROW()-11-$B$5+1,0,$B$5,1))*SQRT($B$7))</f>
        <v>0.67951037977491802</v>
      </c>
      <c r="I176" s="38">
        <f ca="1">IF(H176="","",(AVERAGE(OFFSET('Raw Data'!H$2345,ROW()-11-$B$5+1,0,$B$5,1))*$B$7-$B$6)/H176)</f>
        <v>-1.7149999895168075</v>
      </c>
    </row>
    <row r="177" spans="1:9" x14ac:dyDescent="0.2">
      <c r="A177" s="38">
        <f>'Raw Data'!A168</f>
        <v>44797</v>
      </c>
      <c r="B177" s="38">
        <f ca="1">IF(ROW()-10&lt;$B$5,"",STDEV(OFFSET('Raw Data'!H$2,ROW()-11-$B$5+1,0,$B$5,1))*SQRT($B$7))</f>
        <v>0.31821361921928842</v>
      </c>
      <c r="C177" s="38">
        <f ca="1">IF(B177="","",(AVERAGE(OFFSET('Raw Data'!H$2,ROW()-11-$B$5+1,0,$B$5,1))*$B$7-$B$6)/B177)</f>
        <v>0.581646825766302</v>
      </c>
      <c r="D177" s="38">
        <f ca="1">IF(ROW()-10&lt;$B$5,"",STDEV(OFFSET('Raw Data'!H$783,ROW()-11-$B$5+1,0,$B$5,1))*SQRT($B$7))</f>
        <v>0.27827322391851744</v>
      </c>
      <c r="E177" s="38">
        <f ca="1">IF(D177="","",(AVERAGE(OFFSET('Raw Data'!H$783,ROW()-11-$B$5+1,0,$B$5,1))*$B$7-$B$6)/D177)</f>
        <v>-1.0901936795893752</v>
      </c>
      <c r="F177" s="38">
        <f ca="1">IF(ROW()-10&lt;$B$5,"",STDEV(OFFSET('Raw Data'!H$1564,ROW()-11-$B$5+1,0,$B$5,1))*SQRT($B$7))</f>
        <v>0.56133533617907794</v>
      </c>
      <c r="G177" s="38">
        <f ca="1">IF(F177="","",(AVERAGE(OFFSET('Raw Data'!H$1564,ROW()-11-$B$5+1,0,$B$5,1))*$B$7-$B$6)/F177)</f>
        <v>-5.8434936715206556</v>
      </c>
      <c r="H177" s="38">
        <f ca="1">IF(ROW()-10&lt;$B$5,"",STDEV(OFFSET('Raw Data'!H$2345,ROW()-11-$B$5+1,0,$B$5,1))*SQRT($B$7))</f>
        <v>0.7068987073703592</v>
      </c>
      <c r="I177" s="38">
        <f ca="1">IF(H177="","",(AVERAGE(OFFSET('Raw Data'!H$2345,ROW()-11-$B$5+1,0,$B$5,1))*$B$7-$B$6)/H177)</f>
        <v>-2.0078094598123428</v>
      </c>
    </row>
    <row r="178" spans="1:9" x14ac:dyDescent="0.2">
      <c r="A178" s="38">
        <f>'Raw Data'!A169</f>
        <v>44798</v>
      </c>
      <c r="B178" s="38">
        <f ca="1">IF(ROW()-10&lt;$B$5,"",STDEV(OFFSET('Raw Data'!H$2,ROW()-11-$B$5+1,0,$B$5,1))*SQRT($B$7))</f>
        <v>0.30131695279522908</v>
      </c>
      <c r="C178" s="38">
        <f ca="1">IF(B178="","",(AVERAGE(OFFSET('Raw Data'!H$2,ROW()-11-$B$5+1,0,$B$5,1))*$B$7-$B$6)/B178)</f>
        <v>-0.42316462018687723</v>
      </c>
      <c r="D178" s="38">
        <f ca="1">IF(ROW()-10&lt;$B$5,"",STDEV(OFFSET('Raw Data'!H$783,ROW()-11-$B$5+1,0,$B$5,1))*SQRT($B$7))</f>
        <v>0.28736328058895638</v>
      </c>
      <c r="E178" s="38">
        <f ca="1">IF(D178="","",(AVERAGE(OFFSET('Raw Data'!H$783,ROW()-11-$B$5+1,0,$B$5,1))*$B$7-$B$6)/D178)</f>
        <v>-0.40290557319539477</v>
      </c>
      <c r="F178" s="38">
        <f ca="1">IF(ROW()-10&lt;$B$5,"",STDEV(OFFSET('Raw Data'!H$1564,ROW()-11-$B$5+1,0,$B$5,1))*SQRT($B$7))</f>
        <v>0.56716795134454401</v>
      </c>
      <c r="G178" s="38">
        <f ca="1">IF(F178="","",(AVERAGE(OFFSET('Raw Data'!H$1564,ROW()-11-$B$5+1,0,$B$5,1))*$B$7-$B$6)/F178)</f>
        <v>-5.0066699919497522</v>
      </c>
      <c r="H178" s="38">
        <f ca="1">IF(ROW()-10&lt;$B$5,"",STDEV(OFFSET('Raw Data'!H$2345,ROW()-11-$B$5+1,0,$B$5,1))*SQRT($B$7))</f>
        <v>0.73343558449880375</v>
      </c>
      <c r="I178" s="38">
        <f ca="1">IF(H178="","",(AVERAGE(OFFSET('Raw Data'!H$2345,ROW()-11-$B$5+1,0,$B$5,1))*$B$7-$B$6)/H178)</f>
        <v>-0.41673314311496468</v>
      </c>
    </row>
    <row r="179" spans="1:9" x14ac:dyDescent="0.2">
      <c r="A179" s="38">
        <f>'Raw Data'!A170</f>
        <v>44799</v>
      </c>
      <c r="B179" s="38">
        <f ca="1">IF(ROW()-10&lt;$B$5,"",STDEV(OFFSET('Raw Data'!H$2,ROW()-11-$B$5+1,0,$B$5,1))*SQRT($B$7))</f>
        <v>0.25852629783465797</v>
      </c>
      <c r="C179" s="38">
        <f ca="1">IF(B179="","",(AVERAGE(OFFSET('Raw Data'!H$2,ROW()-11-$B$5+1,0,$B$5,1))*$B$7-$B$6)/B179)</f>
        <v>-2.1669719508630858</v>
      </c>
      <c r="D179" s="38">
        <f ca="1">IF(ROW()-10&lt;$B$5,"",STDEV(OFFSET('Raw Data'!H$783,ROW()-11-$B$5+1,0,$B$5,1))*SQRT($B$7))</f>
        <v>0.30224714282160342</v>
      </c>
      <c r="E179" s="38">
        <f ca="1">IF(D179="","",(AVERAGE(OFFSET('Raw Data'!H$783,ROW()-11-$B$5+1,0,$B$5,1))*$B$7-$B$6)/D179)</f>
        <v>-1.329485367864619</v>
      </c>
      <c r="F179" s="38">
        <f ca="1">IF(ROW()-10&lt;$B$5,"",STDEV(OFFSET('Raw Data'!H$1564,ROW()-11-$B$5+1,0,$B$5,1))*SQRT($B$7))</f>
        <v>0.5671905920002912</v>
      </c>
      <c r="G179" s="38">
        <f ca="1">IF(F179="","",(AVERAGE(OFFSET('Raw Data'!H$1564,ROW()-11-$B$5+1,0,$B$5,1))*$B$7-$B$6)/F179)</f>
        <v>-4.9837457235239775</v>
      </c>
      <c r="H179" s="38">
        <f ca="1">IF(ROW()-10&lt;$B$5,"",STDEV(OFFSET('Raw Data'!H$2345,ROW()-11-$B$5+1,0,$B$5,1))*SQRT($B$7))</f>
        <v>0.73359015149132534</v>
      </c>
      <c r="I179" s="38">
        <f ca="1">IF(H179="","",(AVERAGE(OFFSET('Raw Data'!H$2345,ROW()-11-$B$5+1,0,$B$5,1))*$B$7-$B$6)/H179)</f>
        <v>-0.49097137552237796</v>
      </c>
    </row>
    <row r="180" spans="1:9" x14ac:dyDescent="0.2">
      <c r="A180" s="38">
        <f>'Raw Data'!A171</f>
        <v>44802</v>
      </c>
      <c r="B180" s="38">
        <f ca="1">IF(ROW()-10&lt;$B$5,"",STDEV(OFFSET('Raw Data'!H$2,ROW()-11-$B$5+1,0,$B$5,1))*SQRT($B$7))</f>
        <v>0.25801455780678734</v>
      </c>
      <c r="C180" s="38">
        <f ca="1">IF(B180="","",(AVERAGE(OFFSET('Raw Data'!H$2,ROW()-11-$B$5+1,0,$B$5,1))*$B$7-$B$6)/B180)</f>
        <v>-2.7632131486600651</v>
      </c>
      <c r="D180" s="38">
        <f ca="1">IF(ROW()-10&lt;$B$5,"",STDEV(OFFSET('Raw Data'!H$783,ROW()-11-$B$5+1,0,$B$5,1))*SQRT($B$7))</f>
        <v>0.29470553843629615</v>
      </c>
      <c r="E180" s="38">
        <f ca="1">IF(D180="","",(AVERAGE(OFFSET('Raw Data'!H$783,ROW()-11-$B$5+1,0,$B$5,1))*$B$7-$B$6)/D180)</f>
        <v>-2.1475272263967482</v>
      </c>
      <c r="F180" s="38">
        <f ca="1">IF(ROW()-10&lt;$B$5,"",STDEV(OFFSET('Raw Data'!H$1564,ROW()-11-$B$5+1,0,$B$5,1))*SQRT($B$7))</f>
        <v>0.64050605727936005</v>
      </c>
      <c r="G180" s="38">
        <f ca="1">IF(F180="","",(AVERAGE(OFFSET('Raw Data'!H$1564,ROW()-11-$B$5+1,0,$B$5,1))*$B$7-$B$6)/F180)</f>
        <v>-3.1223369355475694</v>
      </c>
      <c r="H180" s="38">
        <f ca="1">IF(ROW()-10&lt;$B$5,"",STDEV(OFFSET('Raw Data'!H$2345,ROW()-11-$B$5+1,0,$B$5,1))*SQRT($B$7))</f>
        <v>0.69223245246340548</v>
      </c>
      <c r="I180" s="38">
        <f ca="1">IF(H180="","",(AVERAGE(OFFSET('Raw Data'!H$2345,ROW()-11-$B$5+1,0,$B$5,1))*$B$7-$B$6)/H180)</f>
        <v>-1.253799661423258</v>
      </c>
    </row>
    <row r="181" spans="1:9" x14ac:dyDescent="0.2">
      <c r="A181" s="38">
        <f>'Raw Data'!A172</f>
        <v>44803</v>
      </c>
      <c r="B181" s="38">
        <f ca="1">IF(ROW()-10&lt;$B$5,"",STDEV(OFFSET('Raw Data'!H$2,ROW()-11-$B$5+1,0,$B$5,1))*SQRT($B$7))</f>
        <v>0.25655718160589819</v>
      </c>
      <c r="C181" s="38">
        <f ca="1">IF(B181="","",(AVERAGE(OFFSET('Raw Data'!H$2,ROW()-11-$B$5+1,0,$B$5,1))*$B$7-$B$6)/B181)</f>
        <v>-1.9834167154504365</v>
      </c>
      <c r="D181" s="38">
        <f ca="1">IF(ROW()-10&lt;$B$5,"",STDEV(OFFSET('Raw Data'!H$783,ROW()-11-$B$5+1,0,$B$5,1))*SQRT($B$7))</f>
        <v>0.29293183737494816</v>
      </c>
      <c r="E181" s="38">
        <f ca="1">IF(D181="","",(AVERAGE(OFFSET('Raw Data'!H$783,ROW()-11-$B$5+1,0,$B$5,1))*$B$7-$B$6)/D181)</f>
        <v>-1.7551804465244578</v>
      </c>
      <c r="F181" s="38">
        <f ca="1">IF(ROW()-10&lt;$B$5,"",STDEV(OFFSET('Raw Data'!H$1564,ROW()-11-$B$5+1,0,$B$5,1))*SQRT($B$7))</f>
        <v>0.65541464093741919</v>
      </c>
      <c r="G181" s="38">
        <f ca="1">IF(F181="","",(AVERAGE(OFFSET('Raw Data'!H$1564,ROW()-11-$B$5+1,0,$B$5,1))*$B$7-$B$6)/F181)</f>
        <v>-2.7759178713569033</v>
      </c>
      <c r="H181" s="38">
        <f ca="1">IF(ROW()-10&lt;$B$5,"",STDEV(OFFSET('Raw Data'!H$2345,ROW()-11-$B$5+1,0,$B$5,1))*SQRT($B$7))</f>
        <v>0.7032384511437898</v>
      </c>
      <c r="I181" s="38">
        <f ca="1">IF(H181="","",(AVERAGE(OFFSET('Raw Data'!H$2345,ROW()-11-$B$5+1,0,$B$5,1))*$B$7-$B$6)/H181)</f>
        <v>-2.1754305563333238</v>
      </c>
    </row>
    <row r="182" spans="1:9" x14ac:dyDescent="0.2">
      <c r="A182" s="38">
        <f>'Raw Data'!A173</f>
        <v>44804</v>
      </c>
      <c r="B182" s="38">
        <f ca="1">IF(ROW()-10&lt;$B$5,"",STDEV(OFFSET('Raw Data'!H$2,ROW()-11-$B$5+1,0,$B$5,1))*SQRT($B$7))</f>
        <v>0.23711429857068117</v>
      </c>
      <c r="C182" s="38">
        <f ca="1">IF(B182="","",(AVERAGE(OFFSET('Raw Data'!H$2,ROW()-11-$B$5+1,0,$B$5,1))*$B$7-$B$6)/B182)</f>
        <v>-1.1573469001727692</v>
      </c>
      <c r="D182" s="38">
        <f ca="1">IF(ROW()-10&lt;$B$5,"",STDEV(OFFSET('Raw Data'!H$783,ROW()-11-$B$5+1,0,$B$5,1))*SQRT($B$7))</f>
        <v>0.29421555370761415</v>
      </c>
      <c r="E182" s="38">
        <f ca="1">IF(D182="","",(AVERAGE(OFFSET('Raw Data'!H$783,ROW()-11-$B$5+1,0,$B$5,1))*$B$7-$B$6)/D182)</f>
        <v>-1.5489672999670963</v>
      </c>
      <c r="F182" s="38">
        <f ca="1">IF(ROW()-10&lt;$B$5,"",STDEV(OFFSET('Raw Data'!H$1564,ROW()-11-$B$5+1,0,$B$5,1))*SQRT($B$7))</f>
        <v>0.67134347055304011</v>
      </c>
      <c r="G182" s="38">
        <f ca="1">IF(F182="","",(AVERAGE(OFFSET('Raw Data'!H$1564,ROW()-11-$B$5+1,0,$B$5,1))*$B$7-$B$6)/F182)</f>
        <v>-1.4340590336008632</v>
      </c>
      <c r="H182" s="38">
        <f ca="1">IF(ROW()-10&lt;$B$5,"",STDEV(OFFSET('Raw Data'!H$2345,ROW()-11-$B$5+1,0,$B$5,1))*SQRT($B$7))</f>
        <v>0.67921044107146644</v>
      </c>
      <c r="I182" s="38">
        <f ca="1">IF(H182="","",(AVERAGE(OFFSET('Raw Data'!H$2345,ROW()-11-$B$5+1,0,$B$5,1))*$B$7-$B$6)/H182)</f>
        <v>-1.6457084875666905</v>
      </c>
    </row>
    <row r="183" spans="1:9" x14ac:dyDescent="0.2">
      <c r="A183" s="38">
        <f>'Raw Data'!A174</f>
        <v>44805</v>
      </c>
      <c r="B183" s="38">
        <f ca="1">IF(ROW()-10&lt;$B$5,"",STDEV(OFFSET('Raw Data'!H$2,ROW()-11-$B$5+1,0,$B$5,1))*SQRT($B$7))</f>
        <v>0.24276964732513506</v>
      </c>
      <c r="C183" s="38">
        <f ca="1">IF(B183="","",(AVERAGE(OFFSET('Raw Data'!H$2,ROW()-11-$B$5+1,0,$B$5,1))*$B$7-$B$6)/B183)</f>
        <v>-2.0019033404036559</v>
      </c>
      <c r="D183" s="38">
        <f ca="1">IF(ROW()-10&lt;$B$5,"",STDEV(OFFSET('Raw Data'!H$783,ROW()-11-$B$5+1,0,$B$5,1))*SQRT($B$7))</f>
        <v>0.295452826990933</v>
      </c>
      <c r="E183" s="38">
        <f ca="1">IF(D183="","",(AVERAGE(OFFSET('Raw Data'!H$783,ROW()-11-$B$5+1,0,$B$5,1))*$B$7-$B$6)/D183)</f>
        <v>-2.8445617166194603</v>
      </c>
      <c r="F183" s="38">
        <f ca="1">IF(ROW()-10&lt;$B$5,"",STDEV(OFFSET('Raw Data'!H$1564,ROW()-11-$B$5+1,0,$B$5,1))*SQRT($B$7))</f>
        <v>0.62100736085572306</v>
      </c>
      <c r="G183" s="38">
        <f ca="1">IF(F183="","",(AVERAGE(OFFSET('Raw Data'!H$1564,ROW()-11-$B$5+1,0,$B$5,1))*$B$7-$B$6)/F183)</f>
        <v>-2.3395505502030645</v>
      </c>
      <c r="H183" s="38">
        <f ca="1">IF(ROW()-10&lt;$B$5,"",STDEV(OFFSET('Raw Data'!H$2345,ROW()-11-$B$5+1,0,$B$5,1))*SQRT($B$7))</f>
        <v>0.58933430773364404</v>
      </c>
      <c r="I183" s="38">
        <f ca="1">IF(H183="","",(AVERAGE(OFFSET('Raw Data'!H$2345,ROW()-11-$B$5+1,0,$B$5,1))*$B$7-$B$6)/H183)</f>
        <v>-0.57965398191988704</v>
      </c>
    </row>
    <row r="184" spans="1:9" x14ac:dyDescent="0.2">
      <c r="A184" s="38">
        <f>'Raw Data'!A175</f>
        <v>44806</v>
      </c>
      <c r="B184" s="38">
        <f ca="1">IF(ROW()-10&lt;$B$5,"",STDEV(OFFSET('Raw Data'!H$2,ROW()-11-$B$5+1,0,$B$5,1))*SQRT($B$7))</f>
        <v>0.24696092601252276</v>
      </c>
      <c r="C184" s="38">
        <f ca="1">IF(B184="","",(AVERAGE(OFFSET('Raw Data'!H$2,ROW()-11-$B$5+1,0,$B$5,1))*$B$7-$B$6)/B184)</f>
        <v>-2.2318711979985988</v>
      </c>
      <c r="D184" s="38">
        <f ca="1">IF(ROW()-10&lt;$B$5,"",STDEV(OFFSET('Raw Data'!H$783,ROW()-11-$B$5+1,0,$B$5,1))*SQRT($B$7))</f>
        <v>0.30176004573245468</v>
      </c>
      <c r="E184" s="38">
        <f ca="1">IF(D184="","",(AVERAGE(OFFSET('Raw Data'!H$783,ROW()-11-$B$5+1,0,$B$5,1))*$B$7-$B$6)/D184)</f>
        <v>-3.6751341192718745</v>
      </c>
      <c r="F184" s="38">
        <f ca="1">IF(ROW()-10&lt;$B$5,"",STDEV(OFFSET('Raw Data'!H$1564,ROW()-11-$B$5+1,0,$B$5,1))*SQRT($B$7))</f>
        <v>0.61795216116091845</v>
      </c>
      <c r="G184" s="38">
        <f ca="1">IF(F184="","",(AVERAGE(OFFSET('Raw Data'!H$1564,ROW()-11-$B$5+1,0,$B$5,1))*$B$7-$B$6)/F184)</f>
        <v>-2.1682092126773411</v>
      </c>
      <c r="H184" s="38">
        <f ca="1">IF(ROW()-10&lt;$B$5,"",STDEV(OFFSET('Raw Data'!H$2345,ROW()-11-$B$5+1,0,$B$5,1))*SQRT($B$7))</f>
        <v>0.61059314936813636</v>
      </c>
      <c r="I184" s="38">
        <f ca="1">IF(H184="","",(AVERAGE(OFFSET('Raw Data'!H$2345,ROW()-11-$B$5+1,0,$B$5,1))*$B$7-$B$6)/H184)</f>
        <v>-0.1253012048271363</v>
      </c>
    </row>
    <row r="185" spans="1:9" x14ac:dyDescent="0.2">
      <c r="A185" s="38">
        <f>'Raw Data'!A176</f>
        <v>44809</v>
      </c>
      <c r="B185" s="38">
        <f ca="1">IF(ROW()-10&lt;$B$5,"",STDEV(OFFSET('Raw Data'!H$2,ROW()-11-$B$5+1,0,$B$5,1))*SQRT($B$7))</f>
        <v>0.24706553770181514</v>
      </c>
      <c r="C185" s="38">
        <f ca="1">IF(B185="","",(AVERAGE(OFFSET('Raw Data'!H$2,ROW()-11-$B$5+1,0,$B$5,1))*$B$7-$B$6)/B185)</f>
        <v>-1.8906415893817106</v>
      </c>
      <c r="D185" s="38">
        <f ca="1">IF(ROW()-10&lt;$B$5,"",STDEV(OFFSET('Raw Data'!H$783,ROW()-11-$B$5+1,0,$B$5,1))*SQRT($B$7))</f>
        <v>0.31078363828476985</v>
      </c>
      <c r="E185" s="38">
        <f ca="1">IF(D185="","",(AVERAGE(OFFSET('Raw Data'!H$783,ROW()-11-$B$5+1,0,$B$5,1))*$B$7-$B$6)/D185)</f>
        <v>-2.8486805181721016</v>
      </c>
      <c r="F185" s="38">
        <f ca="1">IF(ROW()-10&lt;$B$5,"",STDEV(OFFSET('Raw Data'!H$1564,ROW()-11-$B$5+1,0,$B$5,1))*SQRT($B$7))</f>
        <v>0.62477242982459258</v>
      </c>
      <c r="G185" s="38">
        <f ca="1">IF(F185="","",(AVERAGE(OFFSET('Raw Data'!H$1564,ROW()-11-$B$5+1,0,$B$5,1))*$B$7-$B$6)/F185)</f>
        <v>-1.8058972518625973</v>
      </c>
      <c r="H185" s="38">
        <f ca="1">IF(ROW()-10&lt;$B$5,"",STDEV(OFFSET('Raw Data'!H$2345,ROW()-11-$B$5+1,0,$B$5,1))*SQRT($B$7))</f>
        <v>0.61444643535506627</v>
      </c>
      <c r="I185" s="38">
        <f ca="1">IF(H185="","",(AVERAGE(OFFSET('Raw Data'!H$2345,ROW()-11-$B$5+1,0,$B$5,1))*$B$7-$B$6)/H185)</f>
        <v>-0.39449563086178274</v>
      </c>
    </row>
    <row r="186" spans="1:9" x14ac:dyDescent="0.2">
      <c r="A186" s="38">
        <f>'Raw Data'!A177</f>
        <v>44810</v>
      </c>
      <c r="B186" s="38">
        <f ca="1">IF(ROW()-10&lt;$B$5,"",STDEV(OFFSET('Raw Data'!H$2,ROW()-11-$B$5+1,0,$B$5,1))*SQRT($B$7))</f>
        <v>0.25996161508486554</v>
      </c>
      <c r="C186" s="38">
        <f ca="1">IF(B186="","",(AVERAGE(OFFSET('Raw Data'!H$2,ROW()-11-$B$5+1,0,$B$5,1))*$B$7-$B$6)/B186)</f>
        <v>-0.58379209484447703</v>
      </c>
      <c r="D186" s="38">
        <f ca="1">IF(ROW()-10&lt;$B$5,"",STDEV(OFFSET('Raw Data'!H$783,ROW()-11-$B$5+1,0,$B$5,1))*SQRT($B$7))</f>
        <v>0.3037744632679546</v>
      </c>
      <c r="E186" s="38">
        <f ca="1">IF(D186="","",(AVERAGE(OFFSET('Raw Data'!H$783,ROW()-11-$B$5+1,0,$B$5,1))*$B$7-$B$6)/D186)</f>
        <v>-2.423559086607372</v>
      </c>
      <c r="F186" s="38">
        <f ca="1">IF(ROW()-10&lt;$B$5,"",STDEV(OFFSET('Raw Data'!H$1564,ROW()-11-$B$5+1,0,$B$5,1))*SQRT($B$7))</f>
        <v>0.61381341546223456</v>
      </c>
      <c r="G186" s="38">
        <f ca="1">IF(F186="","",(AVERAGE(OFFSET('Raw Data'!H$1564,ROW()-11-$B$5+1,0,$B$5,1))*$B$7-$B$6)/F186)</f>
        <v>-1.3963180401158282</v>
      </c>
      <c r="H186" s="38">
        <f ca="1">IF(ROW()-10&lt;$B$5,"",STDEV(OFFSET('Raw Data'!H$2345,ROW()-11-$B$5+1,0,$B$5,1))*SQRT($B$7))</f>
        <v>0.6050584187519612</v>
      </c>
      <c r="I186" s="38">
        <f ca="1">IF(H186="","",(AVERAGE(OFFSET('Raw Data'!H$2345,ROW()-11-$B$5+1,0,$B$5,1))*$B$7-$B$6)/H186)</f>
        <v>-0.62734981278179047</v>
      </c>
    </row>
    <row r="187" spans="1:9" x14ac:dyDescent="0.2">
      <c r="A187" s="38">
        <f>'Raw Data'!A178</f>
        <v>44811</v>
      </c>
      <c r="B187" s="38">
        <f ca="1">IF(ROW()-10&lt;$B$5,"",STDEV(OFFSET('Raw Data'!H$2,ROW()-11-$B$5+1,0,$B$5,1))*SQRT($B$7))</f>
        <v>0.26013412615416232</v>
      </c>
      <c r="C187" s="38">
        <f ca="1">IF(B187="","",(AVERAGE(OFFSET('Raw Data'!H$2,ROW()-11-$B$5+1,0,$B$5,1))*$B$7-$B$6)/B187)</f>
        <v>-0.41783647009471536</v>
      </c>
      <c r="D187" s="38">
        <f ca="1">IF(ROW()-10&lt;$B$5,"",STDEV(OFFSET('Raw Data'!H$783,ROW()-11-$B$5+1,0,$B$5,1))*SQRT($B$7))</f>
        <v>0.29474806774171425</v>
      </c>
      <c r="E187" s="38">
        <f ca="1">IF(D187="","",(AVERAGE(OFFSET('Raw Data'!H$783,ROW()-11-$B$5+1,0,$B$5,1))*$B$7-$B$6)/D187)</f>
        <v>-2.1565562533092786</v>
      </c>
      <c r="F187" s="38">
        <f ca="1">IF(ROW()-10&lt;$B$5,"",STDEV(OFFSET('Raw Data'!H$1564,ROW()-11-$B$5+1,0,$B$5,1))*SQRT($B$7))</f>
        <v>0.63446714451114494</v>
      </c>
      <c r="G187" s="38">
        <f ca="1">IF(F187="","",(AVERAGE(OFFSET('Raw Data'!H$1564,ROW()-11-$B$5+1,0,$B$5,1))*$B$7-$B$6)/F187)</f>
        <v>0.25260491581722339</v>
      </c>
      <c r="H187" s="38">
        <f ca="1">IF(ROW()-10&lt;$B$5,"",STDEV(OFFSET('Raw Data'!H$2345,ROW()-11-$B$5+1,0,$B$5,1))*SQRT($B$7))</f>
        <v>0.60110777933837845</v>
      </c>
      <c r="I187" s="38">
        <f ca="1">IF(H187="","",(AVERAGE(OFFSET('Raw Data'!H$2345,ROW()-11-$B$5+1,0,$B$5,1))*$B$7-$B$6)/H187)</f>
        <v>-0.50385462306988815</v>
      </c>
    </row>
    <row r="188" spans="1:9" x14ac:dyDescent="0.2">
      <c r="A188" s="38">
        <f>'Raw Data'!A179</f>
        <v>44812</v>
      </c>
      <c r="B188" s="38">
        <f ca="1">IF(ROW()-10&lt;$B$5,"",STDEV(OFFSET('Raw Data'!H$2,ROW()-11-$B$5+1,0,$B$5,1))*SQRT($B$7))</f>
        <v>0.25380043116997825</v>
      </c>
      <c r="C188" s="38">
        <f ca="1">IF(B188="","",(AVERAGE(OFFSET('Raw Data'!H$2,ROW()-11-$B$5+1,0,$B$5,1))*$B$7-$B$6)/B188)</f>
        <v>-1.1014360035698538</v>
      </c>
      <c r="D188" s="38">
        <f ca="1">IF(ROW()-10&lt;$B$5,"",STDEV(OFFSET('Raw Data'!H$783,ROW()-11-$B$5+1,0,$B$5,1))*SQRT($B$7))</f>
        <v>0.27655068402635657</v>
      </c>
      <c r="E188" s="38">
        <f ca="1">IF(D188="","",(AVERAGE(OFFSET('Raw Data'!H$783,ROW()-11-$B$5+1,0,$B$5,1))*$B$7-$B$6)/D188)</f>
        <v>-3.8328545198835884</v>
      </c>
      <c r="F188" s="38">
        <f ca="1">IF(ROW()-10&lt;$B$5,"",STDEV(OFFSET('Raw Data'!H$1564,ROW()-11-$B$5+1,0,$B$5,1))*SQRT($B$7))</f>
        <v>0.62835892409133554</v>
      </c>
      <c r="G188" s="38">
        <f ca="1">IF(F188="","",(AVERAGE(OFFSET('Raw Data'!H$1564,ROW()-11-$B$5+1,0,$B$5,1))*$B$7-$B$6)/F188)</f>
        <v>0.95014993609668297</v>
      </c>
      <c r="H188" s="38">
        <f ca="1">IF(ROW()-10&lt;$B$5,"",STDEV(OFFSET('Raw Data'!H$2345,ROW()-11-$B$5+1,0,$B$5,1))*SQRT($B$7))</f>
        <v>0.60148407928530012</v>
      </c>
      <c r="I188" s="38">
        <f ca="1">IF(H188="","",(AVERAGE(OFFSET('Raw Data'!H$2345,ROW()-11-$B$5+1,0,$B$5,1))*$B$7-$B$6)/H188)</f>
        <v>-0.9611464370872469</v>
      </c>
    </row>
    <row r="189" spans="1:9" x14ac:dyDescent="0.2">
      <c r="A189" s="38">
        <f>'Raw Data'!A180</f>
        <v>44813</v>
      </c>
      <c r="B189" s="38">
        <f ca="1">IF(ROW()-10&lt;$B$5,"",STDEV(OFFSET('Raw Data'!H$2,ROW()-11-$B$5+1,0,$B$5,1))*SQRT($B$7))</f>
        <v>0.25419398008099436</v>
      </c>
      <c r="C189" s="38">
        <f ca="1">IF(B189="","",(AVERAGE(OFFSET('Raw Data'!H$2,ROW()-11-$B$5+1,0,$B$5,1))*$B$7-$B$6)/B189)</f>
        <v>-1.026433114098388</v>
      </c>
      <c r="D189" s="38">
        <f ca="1">IF(ROW()-10&lt;$B$5,"",STDEV(OFFSET('Raw Data'!H$783,ROW()-11-$B$5+1,0,$B$5,1))*SQRT($B$7))</f>
        <v>0.2769714791724065</v>
      </c>
      <c r="E189" s="38">
        <f ca="1">IF(D189="","",(AVERAGE(OFFSET('Raw Data'!H$783,ROW()-11-$B$5+1,0,$B$5,1))*$B$7-$B$6)/D189)</f>
        <v>-3.7871239719467495</v>
      </c>
      <c r="F189" s="38">
        <f ca="1">IF(ROW()-10&lt;$B$5,"",STDEV(OFFSET('Raw Data'!H$1564,ROW()-11-$B$5+1,0,$B$5,1))*SQRT($B$7))</f>
        <v>0.6178712609568211</v>
      </c>
      <c r="G189" s="38">
        <f ca="1">IF(F189="","",(AVERAGE(OFFSET('Raw Data'!H$1564,ROW()-11-$B$5+1,0,$B$5,1))*$B$7-$B$6)/F189)</f>
        <v>1.643792622955967</v>
      </c>
      <c r="H189" s="38">
        <f ca="1">IF(ROW()-10&lt;$B$5,"",STDEV(OFFSET('Raw Data'!H$2345,ROW()-11-$B$5+1,0,$B$5,1))*SQRT($B$7))</f>
        <v>0.59151246558503667</v>
      </c>
      <c r="I189" s="38">
        <f ca="1">IF(H189="","",(AVERAGE(OFFSET('Raw Data'!H$2345,ROW()-11-$B$5+1,0,$B$5,1))*$B$7-$B$6)/H189)</f>
        <v>-1.6198829974868818</v>
      </c>
    </row>
    <row r="190" spans="1:9" x14ac:dyDescent="0.2">
      <c r="A190" s="38">
        <f>'Raw Data'!A181</f>
        <v>44816</v>
      </c>
      <c r="B190" s="38">
        <f ca="1">IF(ROW()-10&lt;$B$5,"",STDEV(OFFSET('Raw Data'!H$2,ROW()-11-$B$5+1,0,$B$5,1))*SQRT($B$7))</f>
        <v>0.26335353489049212</v>
      </c>
      <c r="C190" s="38">
        <f ca="1">IF(B190="","",(AVERAGE(OFFSET('Raw Data'!H$2,ROW()-11-$B$5+1,0,$B$5,1))*$B$7-$B$6)/B190)</f>
        <v>-0.18891508280441685</v>
      </c>
      <c r="D190" s="38">
        <f ca="1">IF(ROW()-10&lt;$B$5,"",STDEV(OFFSET('Raw Data'!H$783,ROW()-11-$B$5+1,0,$B$5,1))*SQRT($B$7))</f>
        <v>0.2777090235259474</v>
      </c>
      <c r="E190" s="38">
        <f ca="1">IF(D190="","",(AVERAGE(OFFSET('Raw Data'!H$783,ROW()-11-$B$5+1,0,$B$5,1))*$B$7-$B$6)/D190)</f>
        <v>-3.8895504972826713</v>
      </c>
      <c r="F190" s="38">
        <f ca="1">IF(ROW()-10&lt;$B$5,"",STDEV(OFFSET('Raw Data'!H$1564,ROW()-11-$B$5+1,0,$B$5,1))*SQRT($B$7))</f>
        <v>0.61539008068537826</v>
      </c>
      <c r="G190" s="38">
        <f ca="1">IF(F190="","",(AVERAGE(OFFSET('Raw Data'!H$1564,ROW()-11-$B$5+1,0,$B$5,1))*$B$7-$B$6)/F190)</f>
        <v>1.9516546725904083</v>
      </c>
      <c r="H190" s="38">
        <f ca="1">IF(ROW()-10&lt;$B$5,"",STDEV(OFFSET('Raw Data'!H$2345,ROW()-11-$B$5+1,0,$B$5,1))*SQRT($B$7))</f>
        <v>0.61227670212742824</v>
      </c>
      <c r="I190" s="38">
        <f ca="1">IF(H190="","",(AVERAGE(OFFSET('Raw Data'!H$2345,ROW()-11-$B$5+1,0,$B$5,1))*$B$7-$B$6)/H190)</f>
        <v>-0.57575142797955237</v>
      </c>
    </row>
    <row r="191" spans="1:9" x14ac:dyDescent="0.2">
      <c r="A191" s="38">
        <f>'Raw Data'!A182</f>
        <v>44817</v>
      </c>
      <c r="B191" s="38">
        <f ca="1">IF(ROW()-10&lt;$B$5,"",STDEV(OFFSET('Raw Data'!H$2,ROW()-11-$B$5+1,0,$B$5,1))*SQRT($B$7))</f>
        <v>0.25861835653858711</v>
      </c>
      <c r="C191" s="38">
        <f ca="1">IF(B191="","",(AVERAGE(OFFSET('Raw Data'!H$2,ROW()-11-$B$5+1,0,$B$5,1))*$B$7-$B$6)/B191)</f>
        <v>0.49860750314047109</v>
      </c>
      <c r="D191" s="38">
        <f ca="1">IF(ROW()-10&lt;$B$5,"",STDEV(OFFSET('Raw Data'!H$783,ROW()-11-$B$5+1,0,$B$5,1))*SQRT($B$7))</f>
        <v>0.27720687892364188</v>
      </c>
      <c r="E191" s="38">
        <f ca="1">IF(D191="","",(AVERAGE(OFFSET('Raw Data'!H$783,ROW()-11-$B$5+1,0,$B$5,1))*$B$7-$B$6)/D191)</f>
        <v>-3.947945383634214</v>
      </c>
      <c r="F191" s="38">
        <f ca="1">IF(ROW()-10&lt;$B$5,"",STDEV(OFFSET('Raw Data'!H$1564,ROW()-11-$B$5+1,0,$B$5,1))*SQRT($B$7))</f>
        <v>0.63566312606179065</v>
      </c>
      <c r="G191" s="38">
        <f ca="1">IF(F191="","",(AVERAGE(OFFSET('Raw Data'!H$1564,ROW()-11-$B$5+1,0,$B$5,1))*$B$7-$B$6)/F191)</f>
        <v>3.3888918618773478</v>
      </c>
      <c r="H191" s="38">
        <f ca="1">IF(ROW()-10&lt;$B$5,"",STDEV(OFFSET('Raw Data'!H$2345,ROW()-11-$B$5+1,0,$B$5,1))*SQRT($B$7))</f>
        <v>0.64705380502703014</v>
      </c>
      <c r="I191" s="38">
        <f ca="1">IF(H191="","",(AVERAGE(OFFSET('Raw Data'!H$2345,ROW()-11-$B$5+1,0,$B$5,1))*$B$7-$B$6)/H191)</f>
        <v>-1.2869465439188019</v>
      </c>
    </row>
    <row r="192" spans="1:9" x14ac:dyDescent="0.2">
      <c r="A192" s="38">
        <f>'Raw Data'!A183</f>
        <v>44818</v>
      </c>
      <c r="B192" s="38">
        <f ca="1">IF(ROW()-10&lt;$B$5,"",STDEV(OFFSET('Raw Data'!H$2,ROW()-11-$B$5+1,0,$B$5,1))*SQRT($B$7))</f>
        <v>0.24545463697345762</v>
      </c>
      <c r="C192" s="38">
        <f ca="1">IF(B192="","",(AVERAGE(OFFSET('Raw Data'!H$2,ROW()-11-$B$5+1,0,$B$5,1))*$B$7-$B$6)/B192)</f>
        <v>1.2475988736125858</v>
      </c>
      <c r="D192" s="38">
        <f ca="1">IF(ROW()-10&lt;$B$5,"",STDEV(OFFSET('Raw Data'!H$783,ROW()-11-$B$5+1,0,$B$5,1))*SQRT($B$7))</f>
        <v>0.27736010628188351</v>
      </c>
      <c r="E192" s="38">
        <f ca="1">IF(D192="","",(AVERAGE(OFFSET('Raw Data'!H$783,ROW()-11-$B$5+1,0,$B$5,1))*$B$7-$B$6)/D192)</f>
        <v>-3.960208620322939</v>
      </c>
      <c r="F192" s="38">
        <f ca="1">IF(ROW()-10&lt;$B$5,"",STDEV(OFFSET('Raw Data'!H$1564,ROW()-11-$B$5+1,0,$B$5,1))*SQRT($B$7))</f>
        <v>0.65763931017125665</v>
      </c>
      <c r="G192" s="38">
        <f ca="1">IF(F192="","",(AVERAGE(OFFSET('Raw Data'!H$1564,ROW()-11-$B$5+1,0,$B$5,1))*$B$7-$B$6)/F192)</f>
        <v>2.1746974293725678</v>
      </c>
      <c r="H192" s="38">
        <f ca="1">IF(ROW()-10&lt;$B$5,"",STDEV(OFFSET('Raw Data'!H$2345,ROW()-11-$B$5+1,0,$B$5,1))*SQRT($B$7))</f>
        <v>0.66269342544648491</v>
      </c>
      <c r="I192" s="38">
        <f ca="1">IF(H192="","",(AVERAGE(OFFSET('Raw Data'!H$2345,ROW()-11-$B$5+1,0,$B$5,1))*$B$7-$B$6)/H192)</f>
        <v>-1.9340752852924126</v>
      </c>
    </row>
    <row r="193" spans="1:9" x14ac:dyDescent="0.2">
      <c r="A193" s="38">
        <f>'Raw Data'!A184</f>
        <v>44819</v>
      </c>
      <c r="B193" s="38">
        <f ca="1">IF(ROW()-10&lt;$B$5,"",STDEV(OFFSET('Raw Data'!H$2,ROW()-11-$B$5+1,0,$B$5,1))*SQRT($B$7))</f>
        <v>0.24934998857235402</v>
      </c>
      <c r="C193" s="38">
        <f ca="1">IF(B193="","",(AVERAGE(OFFSET('Raw Data'!H$2,ROW()-11-$B$5+1,0,$B$5,1))*$B$7-$B$6)/B193)</f>
        <v>2.1471754793354387</v>
      </c>
      <c r="D193" s="38">
        <f ca="1">IF(ROW()-10&lt;$B$5,"",STDEV(OFFSET('Raw Data'!H$783,ROW()-11-$B$5+1,0,$B$5,1))*SQRT($B$7))</f>
        <v>0.28478922339045676</v>
      </c>
      <c r="E193" s="38">
        <f ca="1">IF(D193="","",(AVERAGE(OFFSET('Raw Data'!H$783,ROW()-11-$B$5+1,0,$B$5,1))*$B$7-$B$6)/D193)</f>
        <v>-4.5035586065186024</v>
      </c>
      <c r="F193" s="38">
        <f ca="1">IF(ROW()-10&lt;$B$5,"",STDEV(OFFSET('Raw Data'!H$1564,ROW()-11-$B$5+1,0,$B$5,1))*SQRT($B$7))</f>
        <v>0.68339403763617124</v>
      </c>
      <c r="G193" s="38">
        <f ca="1">IF(F193="","",(AVERAGE(OFFSET('Raw Data'!H$1564,ROW()-11-$B$5+1,0,$B$5,1))*$B$7-$B$6)/F193)</f>
        <v>3.4451166243711677</v>
      </c>
      <c r="H193" s="38">
        <f ca="1">IF(ROW()-10&lt;$B$5,"",STDEV(OFFSET('Raw Data'!H$2345,ROW()-11-$B$5+1,0,$B$5,1))*SQRT($B$7))</f>
        <v>0.68929852990297136</v>
      </c>
      <c r="I193" s="38">
        <f ca="1">IF(H193="","",(AVERAGE(OFFSET('Raw Data'!H$2345,ROW()-11-$B$5+1,0,$B$5,1))*$B$7-$B$6)/H193)</f>
        <v>-3.0663688258610349</v>
      </c>
    </row>
    <row r="194" spans="1:9" x14ac:dyDescent="0.2">
      <c r="A194" s="38">
        <f>'Raw Data'!A185</f>
        <v>44820</v>
      </c>
      <c r="B194" s="38">
        <f ca="1">IF(ROW()-10&lt;$B$5,"",STDEV(OFFSET('Raw Data'!H$2,ROW()-11-$B$5+1,0,$B$5,1))*SQRT($B$7))</f>
        <v>0.24970785733368639</v>
      </c>
      <c r="C194" s="38">
        <f ca="1">IF(B194="","",(AVERAGE(OFFSET('Raw Data'!H$2,ROW()-11-$B$5+1,0,$B$5,1))*$B$7-$B$6)/B194)</f>
        <v>2.4187030527996063</v>
      </c>
      <c r="D194" s="38">
        <f ca="1">IF(ROW()-10&lt;$B$5,"",STDEV(OFFSET('Raw Data'!H$783,ROW()-11-$B$5+1,0,$B$5,1))*SQRT($B$7))</f>
        <v>0.29480762135649702</v>
      </c>
      <c r="E194" s="38">
        <f ca="1">IF(D194="","",(AVERAGE(OFFSET('Raw Data'!H$783,ROW()-11-$B$5+1,0,$B$5,1))*$B$7-$B$6)/D194)</f>
        <v>-3.2841374302298942</v>
      </c>
      <c r="F194" s="38">
        <f ca="1">IF(ROW()-10&lt;$B$5,"",STDEV(OFFSET('Raw Data'!H$1564,ROW()-11-$B$5+1,0,$B$5,1))*SQRT($B$7))</f>
        <v>0.67269100347721134</v>
      </c>
      <c r="G194" s="38">
        <f ca="1">IF(F194="","",(AVERAGE(OFFSET('Raw Data'!H$1564,ROW()-11-$B$5+1,0,$B$5,1))*$B$7-$B$6)/F194)</f>
        <v>3.854666745113891</v>
      </c>
      <c r="H194" s="38">
        <f ca="1">IF(ROW()-10&lt;$B$5,"",STDEV(OFFSET('Raw Data'!H$2345,ROW()-11-$B$5+1,0,$B$5,1))*SQRT($B$7))</f>
        <v>0.69657852005622178</v>
      </c>
      <c r="I194" s="38">
        <f ca="1">IF(H194="","",(AVERAGE(OFFSET('Raw Data'!H$2345,ROW()-11-$B$5+1,0,$B$5,1))*$B$7-$B$6)/H194)</f>
        <v>-3.5521840695756057</v>
      </c>
    </row>
    <row r="195" spans="1:9" x14ac:dyDescent="0.2">
      <c r="A195" s="38">
        <f>'Raw Data'!A186</f>
        <v>44823</v>
      </c>
      <c r="B195" s="38">
        <f ca="1">IF(ROW()-10&lt;$B$5,"",STDEV(OFFSET('Raw Data'!H$2,ROW()-11-$B$5+1,0,$B$5,1))*SQRT($B$7))</f>
        <v>0.24589803783892233</v>
      </c>
      <c r="C195" s="38">
        <f ca="1">IF(B195="","",(AVERAGE(OFFSET('Raw Data'!H$2,ROW()-11-$B$5+1,0,$B$5,1))*$B$7-$B$6)/B195)</f>
        <v>2.3162919831961379</v>
      </c>
      <c r="D195" s="38">
        <f ca="1">IF(ROW()-10&lt;$B$5,"",STDEV(OFFSET('Raw Data'!H$783,ROW()-11-$B$5+1,0,$B$5,1))*SQRT($B$7))</f>
        <v>0.29143515361716427</v>
      </c>
      <c r="E195" s="38">
        <f ca="1">IF(D195="","",(AVERAGE(OFFSET('Raw Data'!H$783,ROW()-11-$B$5+1,0,$B$5,1))*$B$7-$B$6)/D195)</f>
        <v>-2.5062020297978251</v>
      </c>
      <c r="F195" s="38">
        <f ca="1">IF(ROW()-10&lt;$B$5,"",STDEV(OFFSET('Raw Data'!H$1564,ROW()-11-$B$5+1,0,$B$5,1))*SQRT($B$7))</f>
        <v>0.69480612882097248</v>
      </c>
      <c r="G195" s="38">
        <f ca="1">IF(F195="","",(AVERAGE(OFFSET('Raw Data'!H$1564,ROW()-11-$B$5+1,0,$B$5,1))*$B$7-$B$6)/F195)</f>
        <v>3.2477628827435585</v>
      </c>
      <c r="H195" s="38">
        <f ca="1">IF(ROW()-10&lt;$B$5,"",STDEV(OFFSET('Raw Data'!H$2345,ROW()-11-$B$5+1,0,$B$5,1))*SQRT($B$7))</f>
        <v>0.68320752363495996</v>
      </c>
      <c r="I195" s="38">
        <f ca="1">IF(H195="","",(AVERAGE(OFFSET('Raw Data'!H$2345,ROW()-11-$B$5+1,0,$B$5,1))*$B$7-$B$6)/H195)</f>
        <v>-4.523319976956695</v>
      </c>
    </row>
    <row r="196" spans="1:9" x14ac:dyDescent="0.2">
      <c r="A196" s="38">
        <f>'Raw Data'!A187</f>
        <v>44824</v>
      </c>
      <c r="B196" s="38">
        <f ca="1">IF(ROW()-10&lt;$B$5,"",STDEV(OFFSET('Raw Data'!H$2,ROW()-11-$B$5+1,0,$B$5,1))*SQRT($B$7))</f>
        <v>0.24592326334129588</v>
      </c>
      <c r="C196" s="38">
        <f ca="1">IF(B196="","",(AVERAGE(OFFSET('Raw Data'!H$2,ROW()-11-$B$5+1,0,$B$5,1))*$B$7-$B$6)/B196)</f>
        <v>2.3493402633664426</v>
      </c>
      <c r="D196" s="38">
        <f ca="1">IF(ROW()-10&lt;$B$5,"",STDEV(OFFSET('Raw Data'!H$783,ROW()-11-$B$5+1,0,$B$5,1))*SQRT($B$7))</f>
        <v>0.27804224227180036</v>
      </c>
      <c r="E196" s="38">
        <f ca="1">IF(D196="","",(AVERAGE(OFFSET('Raw Data'!H$783,ROW()-11-$B$5+1,0,$B$5,1))*$B$7-$B$6)/D196)</f>
        <v>-1.7995773743595187</v>
      </c>
      <c r="F196" s="38">
        <f ca="1">IF(ROW()-10&lt;$B$5,"",STDEV(OFFSET('Raw Data'!H$1564,ROW()-11-$B$5+1,0,$B$5,1))*SQRT($B$7))</f>
        <v>0.69475652256494458</v>
      </c>
      <c r="G196" s="38">
        <f ca="1">IF(F196="","",(AVERAGE(OFFSET('Raw Data'!H$1564,ROW()-11-$B$5+1,0,$B$5,1))*$B$7-$B$6)/F196)</f>
        <v>2.3771115940423968</v>
      </c>
      <c r="H196" s="38">
        <f ca="1">IF(ROW()-10&lt;$B$5,"",STDEV(OFFSET('Raw Data'!H$2345,ROW()-11-$B$5+1,0,$B$5,1))*SQRT($B$7))</f>
        <v>0.69961384588430719</v>
      </c>
      <c r="I196" s="38">
        <f ca="1">IF(H196="","",(AVERAGE(OFFSET('Raw Data'!H$2345,ROW()-11-$B$5+1,0,$B$5,1))*$B$7-$B$6)/H196)</f>
        <v>-4.9600631366346706</v>
      </c>
    </row>
    <row r="197" spans="1:9" x14ac:dyDescent="0.2">
      <c r="A197" s="38">
        <f>'Raw Data'!A188</f>
        <v>44825</v>
      </c>
      <c r="B197" s="38">
        <f ca="1">IF(ROW()-10&lt;$B$5,"",STDEV(OFFSET('Raw Data'!H$2,ROW()-11-$B$5+1,0,$B$5,1))*SQRT($B$7))</f>
        <v>0.25014432067419518</v>
      </c>
      <c r="C197" s="38">
        <f ca="1">IF(B197="","",(AVERAGE(OFFSET('Raw Data'!H$2,ROW()-11-$B$5+1,0,$B$5,1))*$B$7-$B$6)/B197)</f>
        <v>1.0498044455288875</v>
      </c>
      <c r="D197" s="38">
        <f ca="1">IF(ROW()-10&lt;$B$5,"",STDEV(OFFSET('Raw Data'!H$783,ROW()-11-$B$5+1,0,$B$5,1))*SQRT($B$7))</f>
        <v>0.27046570054465124</v>
      </c>
      <c r="E197" s="38">
        <f ca="1">IF(D197="","",(AVERAGE(OFFSET('Raw Data'!H$783,ROW()-11-$B$5+1,0,$B$5,1))*$B$7-$B$6)/D197)</f>
        <v>-1.3323082620734104</v>
      </c>
      <c r="F197" s="38">
        <f ca="1">IF(ROW()-10&lt;$B$5,"",STDEV(OFFSET('Raw Data'!H$1564,ROW()-11-$B$5+1,0,$B$5,1))*SQRT($B$7))</f>
        <v>0.72340068050410977</v>
      </c>
      <c r="G197" s="38">
        <f ca="1">IF(F197="","",(AVERAGE(OFFSET('Raw Data'!H$1564,ROW()-11-$B$5+1,0,$B$5,1))*$B$7-$B$6)/F197)</f>
        <v>1.4195936792670647</v>
      </c>
      <c r="H197" s="38">
        <f ca="1">IF(ROW()-10&lt;$B$5,"",STDEV(OFFSET('Raw Data'!H$2345,ROW()-11-$B$5+1,0,$B$5,1))*SQRT($B$7))</f>
        <v>0.69134402198180478</v>
      </c>
      <c r="I197" s="38">
        <f ca="1">IF(H197="","",(AVERAGE(OFFSET('Raw Data'!H$2345,ROW()-11-$B$5+1,0,$B$5,1))*$B$7-$B$6)/H197)</f>
        <v>-4.7365556392200689</v>
      </c>
    </row>
    <row r="198" spans="1:9" x14ac:dyDescent="0.2">
      <c r="A198" s="38">
        <f>'Raw Data'!A189</f>
        <v>44826</v>
      </c>
      <c r="B198" s="38">
        <f ca="1">IF(ROW()-10&lt;$B$5,"",STDEV(OFFSET('Raw Data'!H$2,ROW()-11-$B$5+1,0,$B$5,1))*SQRT($B$7))</f>
        <v>0.2582239930488931</v>
      </c>
      <c r="C198" s="38">
        <f ca="1">IF(B198="","",(AVERAGE(OFFSET('Raw Data'!H$2,ROW()-11-$B$5+1,0,$B$5,1))*$B$7-$B$6)/B198)</f>
        <v>0.54279028004422425</v>
      </c>
      <c r="D198" s="38">
        <f ca="1">IF(ROW()-10&lt;$B$5,"",STDEV(OFFSET('Raw Data'!H$783,ROW()-11-$B$5+1,0,$B$5,1))*SQRT($B$7))</f>
        <v>0.27536953089702193</v>
      </c>
      <c r="E198" s="38">
        <f ca="1">IF(D198="","",(AVERAGE(OFFSET('Raw Data'!H$783,ROW()-11-$B$5+1,0,$B$5,1))*$B$7-$B$6)/D198)</f>
        <v>-1.090765466508236</v>
      </c>
      <c r="F198" s="38">
        <f ca="1">IF(ROW()-10&lt;$B$5,"",STDEV(OFFSET('Raw Data'!H$1564,ROW()-11-$B$5+1,0,$B$5,1))*SQRT($B$7))</f>
        <v>0.72685230015771052</v>
      </c>
      <c r="G198" s="38">
        <f ca="1">IF(F198="","",(AVERAGE(OFFSET('Raw Data'!H$1564,ROW()-11-$B$5+1,0,$B$5,1))*$B$7-$B$6)/F198)</f>
        <v>1.7743859247931932</v>
      </c>
      <c r="H198" s="38">
        <f ca="1">IF(ROW()-10&lt;$B$5,"",STDEV(OFFSET('Raw Data'!H$2345,ROW()-11-$B$5+1,0,$B$5,1))*SQRT($B$7))</f>
        <v>0.65394315102348699</v>
      </c>
      <c r="I198" s="38">
        <f ca="1">IF(H198="","",(AVERAGE(OFFSET('Raw Data'!H$2345,ROW()-11-$B$5+1,0,$B$5,1))*$B$7-$B$6)/H198)</f>
        <v>-7.1062675507127704</v>
      </c>
    </row>
    <row r="199" spans="1:9" x14ac:dyDescent="0.2">
      <c r="A199" s="38">
        <f>'Raw Data'!A190</f>
        <v>44827</v>
      </c>
      <c r="B199" s="38">
        <f ca="1">IF(ROW()-10&lt;$B$5,"",STDEV(OFFSET('Raw Data'!H$2,ROW()-11-$B$5+1,0,$B$5,1))*SQRT($B$7))</f>
        <v>0.26343196654859474</v>
      </c>
      <c r="C199" s="38">
        <f ca="1">IF(B199="","",(AVERAGE(OFFSET('Raw Data'!H$2,ROW()-11-$B$5+1,0,$B$5,1))*$B$7-$B$6)/B199)</f>
        <v>2.0785857642528938</v>
      </c>
      <c r="D199" s="38">
        <f ca="1">IF(ROW()-10&lt;$B$5,"",STDEV(OFFSET('Raw Data'!H$783,ROW()-11-$B$5+1,0,$B$5,1))*SQRT($B$7))</f>
        <v>0.27397156858252386</v>
      </c>
      <c r="E199" s="38">
        <f ca="1">IF(D199="","",(AVERAGE(OFFSET('Raw Data'!H$783,ROW()-11-$B$5+1,0,$B$5,1))*$B$7-$B$6)/D199)</f>
        <v>-0.33623577890869027</v>
      </c>
      <c r="F199" s="38">
        <f ca="1">IF(ROW()-10&lt;$B$5,"",STDEV(OFFSET('Raw Data'!H$1564,ROW()-11-$B$5+1,0,$B$5,1))*SQRT($B$7))</f>
        <v>0.71709751378292563</v>
      </c>
      <c r="G199" s="38">
        <f ca="1">IF(F199="","",(AVERAGE(OFFSET('Raw Data'!H$1564,ROW()-11-$B$5+1,0,$B$5,1))*$B$7-$B$6)/F199)</f>
        <v>1.9790525537778367</v>
      </c>
      <c r="H199" s="38">
        <f ca="1">IF(ROW()-10&lt;$B$5,"",STDEV(OFFSET('Raw Data'!H$2345,ROW()-11-$B$5+1,0,$B$5,1))*SQRT($B$7))</f>
        <v>0.65709503018412663</v>
      </c>
      <c r="I199" s="38">
        <f ca="1">IF(H199="","",(AVERAGE(OFFSET('Raw Data'!H$2345,ROW()-11-$B$5+1,0,$B$5,1))*$B$7-$B$6)/H199)</f>
        <v>-7.2818452623876126</v>
      </c>
    </row>
    <row r="200" spans="1:9" x14ac:dyDescent="0.2">
      <c r="A200" s="38">
        <f>'Raw Data'!A191</f>
        <v>44830</v>
      </c>
      <c r="B200" s="38">
        <f ca="1">IF(ROW()-10&lt;$B$5,"",STDEV(OFFSET('Raw Data'!H$2,ROW()-11-$B$5+1,0,$B$5,1))*SQRT($B$7))</f>
        <v>0.26963905229820367</v>
      </c>
      <c r="C200" s="38">
        <f ca="1">IF(B200="","",(AVERAGE(OFFSET('Raw Data'!H$2,ROW()-11-$B$5+1,0,$B$5,1))*$B$7-$B$6)/B200)</f>
        <v>3.466206196857907</v>
      </c>
      <c r="D200" s="38">
        <f ca="1">IF(ROW()-10&lt;$B$5,"",STDEV(OFFSET('Raw Data'!H$783,ROW()-11-$B$5+1,0,$B$5,1))*SQRT($B$7))</f>
        <v>0.27828205865374384</v>
      </c>
      <c r="E200" s="38">
        <f ca="1">IF(D200="","",(AVERAGE(OFFSET('Raw Data'!H$783,ROW()-11-$B$5+1,0,$B$5,1))*$B$7-$B$6)/D200)</f>
        <v>-3.6335137450711735E-2</v>
      </c>
      <c r="F200" s="38">
        <f ca="1">IF(ROW()-10&lt;$B$5,"",STDEV(OFFSET('Raw Data'!H$1564,ROW()-11-$B$5+1,0,$B$5,1))*SQRT($B$7))</f>
        <v>0.70177090241873141</v>
      </c>
      <c r="G200" s="38">
        <f ca="1">IF(F200="","",(AVERAGE(OFFSET('Raw Data'!H$1564,ROW()-11-$B$5+1,0,$B$5,1))*$B$7-$B$6)/F200)</f>
        <v>2.6539552729983606</v>
      </c>
      <c r="H200" s="38">
        <f ca="1">IF(ROW()-10&lt;$B$5,"",STDEV(OFFSET('Raw Data'!H$2345,ROW()-11-$B$5+1,0,$B$5,1))*SQRT($B$7))</f>
        <v>0.6864079269590363</v>
      </c>
      <c r="I200" s="38">
        <f ca="1">IF(H200="","",(AVERAGE(OFFSET('Raw Data'!H$2345,ROW()-11-$B$5+1,0,$B$5,1))*$B$7-$B$6)/H200)</f>
        <v>-6.0730919716867495</v>
      </c>
    </row>
    <row r="201" spans="1:9" x14ac:dyDescent="0.2">
      <c r="A201" s="38">
        <f>'Raw Data'!A192</f>
        <v>44831</v>
      </c>
      <c r="B201" s="38">
        <f ca="1">IF(ROW()-10&lt;$B$5,"",STDEV(OFFSET('Raw Data'!H$2,ROW()-11-$B$5+1,0,$B$5,1))*SQRT($B$7))</f>
        <v>0.26632078694340283</v>
      </c>
      <c r="C201" s="38">
        <f ca="1">IF(B201="","",(AVERAGE(OFFSET('Raw Data'!H$2,ROW()-11-$B$5+1,0,$B$5,1))*$B$7-$B$6)/B201)</f>
        <v>3.7986766373903347</v>
      </c>
      <c r="D201" s="38">
        <f ca="1">IF(ROW()-10&lt;$B$5,"",STDEV(OFFSET('Raw Data'!H$783,ROW()-11-$B$5+1,0,$B$5,1))*SQRT($B$7))</f>
        <v>0.27528143049074372</v>
      </c>
      <c r="E201" s="38">
        <f ca="1">IF(D201="","",(AVERAGE(OFFSET('Raw Data'!H$783,ROW()-11-$B$5+1,0,$B$5,1))*$B$7-$B$6)/D201)</f>
        <v>-0.77876529002549977</v>
      </c>
      <c r="F201" s="38">
        <f ca="1">IF(ROW()-10&lt;$B$5,"",STDEV(OFFSET('Raw Data'!H$1564,ROW()-11-$B$5+1,0,$B$5,1))*SQRT($B$7))</f>
        <v>0.69122147704460812</v>
      </c>
      <c r="G201" s="38">
        <f ca="1">IF(F201="","",(AVERAGE(OFFSET('Raw Data'!H$1564,ROW()-11-$B$5+1,0,$B$5,1))*$B$7-$B$6)/F201)</f>
        <v>3.8943101572714975</v>
      </c>
      <c r="H201" s="38">
        <f ca="1">IF(ROW()-10&lt;$B$5,"",STDEV(OFFSET('Raw Data'!H$2345,ROW()-11-$B$5+1,0,$B$5,1))*SQRT($B$7))</f>
        <v>0.69194403951669647</v>
      </c>
      <c r="I201" s="38">
        <f ca="1">IF(H201="","",(AVERAGE(OFFSET('Raw Data'!H$2345,ROW()-11-$B$5+1,0,$B$5,1))*$B$7-$B$6)/H201)</f>
        <v>-5.7894598551660277</v>
      </c>
    </row>
    <row r="202" spans="1:9" x14ac:dyDescent="0.2">
      <c r="A202" s="38">
        <f>'Raw Data'!A193</f>
        <v>44832</v>
      </c>
      <c r="B202" s="38">
        <f ca="1">IF(ROW()-10&lt;$B$5,"",STDEV(OFFSET('Raw Data'!H$2,ROW()-11-$B$5+1,0,$B$5,1))*SQRT($B$7))</f>
        <v>0.24844410518694435</v>
      </c>
      <c r="C202" s="38">
        <f ca="1">IF(B202="","",(AVERAGE(OFFSET('Raw Data'!H$2,ROW()-11-$B$5+1,0,$B$5,1))*$B$7-$B$6)/B202)</f>
        <v>2.6066368147296806</v>
      </c>
      <c r="D202" s="38">
        <f ca="1">IF(ROW()-10&lt;$B$5,"",STDEV(OFFSET('Raw Data'!H$783,ROW()-11-$B$5+1,0,$B$5,1))*SQRT($B$7))</f>
        <v>0.27531221892826907</v>
      </c>
      <c r="E202" s="38">
        <f ca="1">IF(D202="","",(AVERAGE(OFFSET('Raw Data'!H$783,ROW()-11-$B$5+1,0,$B$5,1))*$B$7-$B$6)/D202)</f>
        <v>-0.76249880437826845</v>
      </c>
      <c r="F202" s="38">
        <f ca="1">IF(ROW()-10&lt;$B$5,"",STDEV(OFFSET('Raw Data'!H$1564,ROW()-11-$B$5+1,0,$B$5,1))*SQRT($B$7))</f>
        <v>0.6840924383816952</v>
      </c>
      <c r="G202" s="38">
        <f ca="1">IF(F202="","",(AVERAGE(OFFSET('Raw Data'!H$1564,ROW()-11-$B$5+1,0,$B$5,1))*$B$7-$B$6)/F202)</f>
        <v>2.9245511550873609</v>
      </c>
      <c r="H202" s="38">
        <f ca="1">IF(ROW()-10&lt;$B$5,"",STDEV(OFFSET('Raw Data'!H$2345,ROW()-11-$B$5+1,0,$B$5,1))*SQRT($B$7))</f>
        <v>0.69321194044482826</v>
      </c>
      <c r="I202" s="38">
        <f ca="1">IF(H202="","",(AVERAGE(OFFSET('Raw Data'!H$2345,ROW()-11-$B$5+1,0,$B$5,1))*$B$7-$B$6)/H202)</f>
        <v>-5.7189901331714621</v>
      </c>
    </row>
    <row r="203" spans="1:9" x14ac:dyDescent="0.2">
      <c r="A203" s="38">
        <f>'Raw Data'!A194</f>
        <v>44833</v>
      </c>
      <c r="B203" s="38">
        <f ca="1">IF(ROW()-10&lt;$B$5,"",STDEV(OFFSET('Raw Data'!H$2,ROW()-11-$B$5+1,0,$B$5,1))*SQRT($B$7))</f>
        <v>0.25217595404676202</v>
      </c>
      <c r="C203" s="38">
        <f ca="1">IF(B203="","",(AVERAGE(OFFSET('Raw Data'!H$2,ROW()-11-$B$5+1,0,$B$5,1))*$B$7-$B$6)/B203)</f>
        <v>3.8691586131920586</v>
      </c>
      <c r="D203" s="38">
        <f ca="1">IF(ROW()-10&lt;$B$5,"",STDEV(OFFSET('Raw Data'!H$783,ROW()-11-$B$5+1,0,$B$5,1))*SQRT($B$7))</f>
        <v>0.27599570890296815</v>
      </c>
      <c r="E203" s="38">
        <f ca="1">IF(D203="","",(AVERAGE(OFFSET('Raw Data'!H$783,ROW()-11-$B$5+1,0,$B$5,1))*$B$7-$B$6)/D203)</f>
        <v>-0.42447415447597392</v>
      </c>
      <c r="F203" s="38">
        <f ca="1">IF(ROW()-10&lt;$B$5,"",STDEV(OFFSET('Raw Data'!H$1564,ROW()-11-$B$5+1,0,$B$5,1))*SQRT($B$7))</f>
        <v>0.68394447817265869</v>
      </c>
      <c r="G203" s="38">
        <f ca="1">IF(F203="","",(AVERAGE(OFFSET('Raw Data'!H$1564,ROW()-11-$B$5+1,0,$B$5,1))*$B$7-$B$6)/F203)</f>
        <v>2.5202455637082779</v>
      </c>
      <c r="H203" s="38">
        <f ca="1">IF(ROW()-10&lt;$B$5,"",STDEV(OFFSET('Raw Data'!H$2345,ROW()-11-$B$5+1,0,$B$5,1))*SQRT($B$7))</f>
        <v>0.69700215138891364</v>
      </c>
      <c r="I203" s="38">
        <f ca="1">IF(H203="","",(AVERAGE(OFFSET('Raw Data'!H$2345,ROW()-11-$B$5+1,0,$B$5,1))*$B$7-$B$6)/H203)</f>
        <v>-5.9835026358854604</v>
      </c>
    </row>
    <row r="204" spans="1:9" x14ac:dyDescent="0.2">
      <c r="A204" s="38">
        <f>'Raw Data'!A195</f>
        <v>44834</v>
      </c>
      <c r="B204" s="38">
        <f ca="1">IF(ROW()-10&lt;$B$5,"",STDEV(OFFSET('Raw Data'!H$2,ROW()-11-$B$5+1,0,$B$5,1))*SQRT($B$7))</f>
        <v>0.25797164402316153</v>
      </c>
      <c r="C204" s="38">
        <f ca="1">IF(B204="","",(AVERAGE(OFFSET('Raw Data'!H$2,ROW()-11-$B$5+1,0,$B$5,1))*$B$7-$B$6)/B204)</f>
        <v>2.7068182368421492</v>
      </c>
      <c r="D204" s="38">
        <f ca="1">IF(ROW()-10&lt;$B$5,"",STDEV(OFFSET('Raw Data'!H$783,ROW()-11-$B$5+1,0,$B$5,1))*SQRT($B$7))</f>
        <v>0.27672623449802763</v>
      </c>
      <c r="E204" s="38">
        <f ca="1">IF(D204="","",(AVERAGE(OFFSET('Raw Data'!H$783,ROW()-11-$B$5+1,0,$B$5,1))*$B$7-$B$6)/D204)</f>
        <v>-0.7489632910592785</v>
      </c>
      <c r="F204" s="38">
        <f ca="1">IF(ROW()-10&lt;$B$5,"",STDEV(OFFSET('Raw Data'!H$1564,ROW()-11-$B$5+1,0,$B$5,1))*SQRT($B$7))</f>
        <v>0.6943939538818964</v>
      </c>
      <c r="G204" s="38">
        <f ca="1">IF(F204="","",(AVERAGE(OFFSET('Raw Data'!H$1564,ROW()-11-$B$5+1,0,$B$5,1))*$B$7-$B$6)/F204)</f>
        <v>2.2724274199667183</v>
      </c>
      <c r="H204" s="38">
        <f ca="1">IF(ROW()-10&lt;$B$5,"",STDEV(OFFSET('Raw Data'!H$2345,ROW()-11-$B$5+1,0,$B$5,1))*SQRT($B$7))</f>
        <v>0.70730111180516564</v>
      </c>
      <c r="I204" s="38">
        <f ca="1">IF(H204="","",(AVERAGE(OFFSET('Raw Data'!H$2345,ROW()-11-$B$5+1,0,$B$5,1))*$B$7-$B$6)/H204)</f>
        <v>-6.6113214079380711</v>
      </c>
    </row>
    <row r="205" spans="1:9" x14ac:dyDescent="0.2">
      <c r="A205" s="38">
        <f>'Raw Data'!A196</f>
        <v>44837</v>
      </c>
      <c r="B205" s="38">
        <f ca="1">IF(ROW()-10&lt;$B$5,"",STDEV(OFFSET('Raw Data'!H$2,ROW()-11-$B$5+1,0,$B$5,1))*SQRT($B$7))</f>
        <v>0.257911480656981</v>
      </c>
      <c r="C205" s="38">
        <f ca="1">IF(B205="","",(AVERAGE(OFFSET('Raw Data'!H$2,ROW()-11-$B$5+1,0,$B$5,1))*$B$7-$B$6)/B205)</f>
        <v>2.7107522631585481</v>
      </c>
      <c r="D205" s="38">
        <f ca="1">IF(ROW()-10&lt;$B$5,"",STDEV(OFFSET('Raw Data'!H$783,ROW()-11-$B$5+1,0,$B$5,1))*SQRT($B$7))</f>
        <v>0.2762833452677339</v>
      </c>
      <c r="E205" s="38">
        <f ca="1">IF(D205="","",(AVERAGE(OFFSET('Raw Data'!H$783,ROW()-11-$B$5+1,0,$B$5,1))*$B$7-$B$6)/D205)</f>
        <v>-0.5971160533445754</v>
      </c>
      <c r="F205" s="38">
        <f ca="1">IF(ROW()-10&lt;$B$5,"",STDEV(OFFSET('Raw Data'!H$1564,ROW()-11-$B$5+1,0,$B$5,1))*SQRT($B$7))</f>
        <v>0.69230450325802817</v>
      </c>
      <c r="G205" s="38">
        <f ca="1">IF(F205="","",(AVERAGE(OFFSET('Raw Data'!H$1564,ROW()-11-$B$5+1,0,$B$5,1))*$B$7-$B$6)/F205)</f>
        <v>2.3654035787421841</v>
      </c>
      <c r="H205" s="38">
        <f ca="1">IF(ROW()-10&lt;$B$5,"",STDEV(OFFSET('Raw Data'!H$2345,ROW()-11-$B$5+1,0,$B$5,1))*SQRT($B$7))</f>
        <v>0.70993020240027227</v>
      </c>
      <c r="I205" s="38">
        <f ca="1">IF(H205="","",(AVERAGE(OFFSET('Raw Data'!H$2345,ROW()-11-$B$5+1,0,$B$5,1))*$B$7-$B$6)/H205)</f>
        <v>-7.1068777749200054</v>
      </c>
    </row>
    <row r="206" spans="1:9" x14ac:dyDescent="0.2">
      <c r="A206" s="38">
        <f>'Raw Data'!A197</f>
        <v>44838</v>
      </c>
      <c r="B206" s="38">
        <f ca="1">IF(ROW()-10&lt;$B$5,"",STDEV(OFFSET('Raw Data'!H$2,ROW()-11-$B$5+1,0,$B$5,1))*SQRT($B$7))</f>
        <v>0.25604113144128832</v>
      </c>
      <c r="C206" s="38">
        <f ca="1">IF(B206="","",(AVERAGE(OFFSET('Raw Data'!H$2,ROW()-11-$B$5+1,0,$B$5,1))*$B$7-$B$6)/B206)</f>
        <v>2.5674729497236526</v>
      </c>
      <c r="D206" s="38">
        <f ca="1">IF(ROW()-10&lt;$B$5,"",STDEV(OFFSET('Raw Data'!H$783,ROW()-11-$B$5+1,0,$B$5,1))*SQRT($B$7))</f>
        <v>0.27035220003336263</v>
      </c>
      <c r="E206" s="38">
        <f ca="1">IF(D206="","",(AVERAGE(OFFSET('Raw Data'!H$783,ROW()-11-$B$5+1,0,$B$5,1))*$B$7-$B$6)/D206)</f>
        <v>-1.490046084648188</v>
      </c>
      <c r="F206" s="38">
        <f ca="1">IF(ROW()-10&lt;$B$5,"",STDEV(OFFSET('Raw Data'!H$1564,ROW()-11-$B$5+1,0,$B$5,1))*SQRT($B$7))</f>
        <v>0.74880671305730506</v>
      </c>
      <c r="G206" s="38">
        <f ca="1">IF(F206="","",(AVERAGE(OFFSET('Raw Data'!H$1564,ROW()-11-$B$5+1,0,$B$5,1))*$B$7-$B$6)/F206)</f>
        <v>3.809984041558649</v>
      </c>
      <c r="H206" s="38">
        <f ca="1">IF(ROW()-10&lt;$B$5,"",STDEV(OFFSET('Raw Data'!H$2345,ROW()-11-$B$5+1,0,$B$5,1))*SQRT($B$7))</f>
        <v>0.7074923516814704</v>
      </c>
      <c r="I206" s="38">
        <f ca="1">IF(H206="","",(AVERAGE(OFFSET('Raw Data'!H$2345,ROW()-11-$B$5+1,0,$B$5,1))*$B$7-$B$6)/H206)</f>
        <v>-7.2371384397214094</v>
      </c>
    </row>
    <row r="207" spans="1:9" x14ac:dyDescent="0.2">
      <c r="A207" s="38">
        <f>'Raw Data'!A198</f>
        <v>44839</v>
      </c>
      <c r="B207" s="38">
        <f ca="1">IF(ROW()-10&lt;$B$5,"",STDEV(OFFSET('Raw Data'!H$2,ROW()-11-$B$5+1,0,$B$5,1))*SQRT($B$7))</f>
        <v>0.25698534045606619</v>
      </c>
      <c r="C207" s="38">
        <f ca="1">IF(B207="","",(AVERAGE(OFFSET('Raw Data'!H$2,ROW()-11-$B$5+1,0,$B$5,1))*$B$7-$B$6)/B207)</f>
        <v>2.1244268256928627</v>
      </c>
      <c r="D207" s="38">
        <f ca="1">IF(ROW()-10&lt;$B$5,"",STDEV(OFFSET('Raw Data'!H$783,ROW()-11-$B$5+1,0,$B$5,1))*SQRT($B$7))</f>
        <v>0.25415232124813442</v>
      </c>
      <c r="E207" s="38">
        <f ca="1">IF(D207="","",(AVERAGE(OFFSET('Raw Data'!H$783,ROW()-11-$B$5+1,0,$B$5,1))*$B$7-$B$6)/D207)</f>
        <v>-2.368056271834015</v>
      </c>
      <c r="F207" s="38">
        <f ca="1">IF(ROW()-10&lt;$B$5,"",STDEV(OFFSET('Raw Data'!H$1564,ROW()-11-$B$5+1,0,$B$5,1))*SQRT($B$7))</f>
        <v>0.73931813218539721</v>
      </c>
      <c r="G207" s="38">
        <f ca="1">IF(F207="","",(AVERAGE(OFFSET('Raw Data'!H$1564,ROW()-11-$B$5+1,0,$B$5,1))*$B$7-$B$6)/F207)</f>
        <v>4.6335017435282539</v>
      </c>
      <c r="H207" s="38">
        <f ca="1">IF(ROW()-10&lt;$B$5,"",STDEV(OFFSET('Raw Data'!H$2345,ROW()-11-$B$5+1,0,$B$5,1))*SQRT($B$7))</f>
        <v>0.6911462977963736</v>
      </c>
      <c r="I207" s="38">
        <f ca="1">IF(H207="","",(AVERAGE(OFFSET('Raw Data'!H$2345,ROW()-11-$B$5+1,0,$B$5,1))*$B$7-$B$6)/H207)</f>
        <v>-5.8511167918721654</v>
      </c>
    </row>
    <row r="208" spans="1:9" x14ac:dyDescent="0.2">
      <c r="A208" s="38">
        <f>'Raw Data'!A199</f>
        <v>44840</v>
      </c>
      <c r="B208" s="38">
        <f ca="1">IF(ROW()-10&lt;$B$5,"",STDEV(OFFSET('Raw Data'!H$2,ROW()-11-$B$5+1,0,$B$5,1))*SQRT($B$7))</f>
        <v>0.25670712474002766</v>
      </c>
      <c r="C208" s="38">
        <f ca="1">IF(B208="","",(AVERAGE(OFFSET('Raw Data'!H$2,ROW()-11-$B$5+1,0,$B$5,1))*$B$7-$B$6)/B208)</f>
        <v>2.2095070478263756</v>
      </c>
      <c r="D208" s="38">
        <f ca="1">IF(ROW()-10&lt;$B$5,"",STDEV(OFFSET('Raw Data'!H$783,ROW()-11-$B$5+1,0,$B$5,1))*SQRT($B$7))</f>
        <v>0.24680914259663123</v>
      </c>
      <c r="E208" s="38">
        <f ca="1">IF(D208="","",(AVERAGE(OFFSET('Raw Data'!H$783,ROW()-11-$B$5+1,0,$B$5,1))*$B$7-$B$6)/D208)</f>
        <v>-3.9262779846969038</v>
      </c>
      <c r="F208" s="38">
        <f ca="1">IF(ROW()-10&lt;$B$5,"",STDEV(OFFSET('Raw Data'!H$1564,ROW()-11-$B$5+1,0,$B$5,1))*SQRT($B$7))</f>
        <v>0.74167931419121025</v>
      </c>
      <c r="G208" s="38">
        <f ca="1">IF(F208="","",(AVERAGE(OFFSET('Raw Data'!H$1564,ROW()-11-$B$5+1,0,$B$5,1))*$B$7-$B$6)/F208)</f>
        <v>4.2803444604195837</v>
      </c>
      <c r="H208" s="38">
        <f ca="1">IF(ROW()-10&lt;$B$5,"",STDEV(OFFSET('Raw Data'!H$2345,ROW()-11-$B$5+1,0,$B$5,1))*SQRT($B$7))</f>
        <v>0.64994264221133957</v>
      </c>
      <c r="I208" s="38">
        <f ca="1">IF(H208="","",(AVERAGE(OFFSET('Raw Data'!H$2345,ROW()-11-$B$5+1,0,$B$5,1))*$B$7-$B$6)/H208)</f>
        <v>-6.769825131698977</v>
      </c>
    </row>
    <row r="209" spans="1:9" x14ac:dyDescent="0.2">
      <c r="A209" s="38">
        <f>'Raw Data'!A200</f>
        <v>44841</v>
      </c>
      <c r="B209" s="38">
        <f ca="1">IF(ROW()-10&lt;$B$5,"",STDEV(OFFSET('Raw Data'!H$2,ROW()-11-$B$5+1,0,$B$5,1))*SQRT($B$7))</f>
        <v>0.25695467699488822</v>
      </c>
      <c r="C209" s="38">
        <f ca="1">IF(B209="","",(AVERAGE(OFFSET('Raw Data'!H$2,ROW()-11-$B$5+1,0,$B$5,1))*$B$7-$B$6)/B209)</f>
        <v>2.1408769270526204</v>
      </c>
      <c r="D209" s="38">
        <f ca="1">IF(ROW()-10&lt;$B$5,"",STDEV(OFFSET('Raw Data'!H$783,ROW()-11-$B$5+1,0,$B$5,1))*SQRT($B$7))</f>
        <v>0.23370646664151679</v>
      </c>
      <c r="E209" s="38">
        <f ca="1">IF(D209="","",(AVERAGE(OFFSET('Raw Data'!H$783,ROW()-11-$B$5+1,0,$B$5,1))*$B$7-$B$6)/D209)</f>
        <v>-2.6225640352282511</v>
      </c>
      <c r="F209" s="38">
        <f ca="1">IF(ROW()-10&lt;$B$5,"",STDEV(OFFSET('Raw Data'!H$1564,ROW()-11-$B$5+1,0,$B$5,1))*SQRT($B$7))</f>
        <v>0.74601778023327736</v>
      </c>
      <c r="G209" s="38">
        <f ca="1">IF(F209="","",(AVERAGE(OFFSET('Raw Data'!H$1564,ROW()-11-$B$5+1,0,$B$5,1))*$B$7-$B$6)/F209)</f>
        <v>4.1083408071927456</v>
      </c>
      <c r="H209" s="38">
        <f ca="1">IF(ROW()-10&lt;$B$5,"",STDEV(OFFSET('Raw Data'!H$2345,ROW()-11-$B$5+1,0,$B$5,1))*SQRT($B$7))</f>
        <v>0.66121724377920377</v>
      </c>
      <c r="I209" s="38">
        <f ca="1">IF(H209="","",(AVERAGE(OFFSET('Raw Data'!H$2345,ROW()-11-$B$5+1,0,$B$5,1))*$B$7-$B$6)/H209)</f>
        <v>-6.2456282849166369</v>
      </c>
    </row>
    <row r="210" spans="1:9" x14ac:dyDescent="0.2">
      <c r="A210" s="38">
        <f>'Raw Data'!A201</f>
        <v>44844</v>
      </c>
      <c r="B210" s="38">
        <f ca="1">IF(ROW()-10&lt;$B$5,"",STDEV(OFFSET('Raw Data'!H$2,ROW()-11-$B$5+1,0,$B$5,1))*SQRT($B$7))</f>
        <v>0.2541908367767326</v>
      </c>
      <c r="C210" s="38">
        <f ca="1">IF(B210="","",(AVERAGE(OFFSET('Raw Data'!H$2,ROW()-11-$B$5+1,0,$B$5,1))*$B$7-$B$6)/B210)</f>
        <v>2.7201879682730636</v>
      </c>
      <c r="D210" s="38">
        <f ca="1">IF(ROW()-10&lt;$B$5,"",STDEV(OFFSET('Raw Data'!H$783,ROW()-11-$B$5+1,0,$B$5,1))*SQRT($B$7))</f>
        <v>0.23445914652315913</v>
      </c>
      <c r="E210" s="38">
        <f ca="1">IF(D210="","",(AVERAGE(OFFSET('Raw Data'!H$783,ROW()-11-$B$5+1,0,$B$5,1))*$B$7-$B$6)/D210)</f>
        <v>-2.1930023698902592</v>
      </c>
      <c r="F210" s="38">
        <f ca="1">IF(ROW()-10&lt;$B$5,"",STDEV(OFFSET('Raw Data'!H$1564,ROW()-11-$B$5+1,0,$B$5,1))*SQRT($B$7))</f>
        <v>0.70765308772266378</v>
      </c>
      <c r="G210" s="38">
        <f ca="1">IF(F210="","",(AVERAGE(OFFSET('Raw Data'!H$1564,ROW()-11-$B$5+1,0,$B$5,1))*$B$7-$B$6)/F210)</f>
        <v>3.2522294445634388</v>
      </c>
      <c r="H210" s="38">
        <f ca="1">IF(ROW()-10&lt;$B$5,"",STDEV(OFFSET('Raw Data'!H$2345,ROW()-11-$B$5+1,0,$B$5,1))*SQRT($B$7))</f>
        <v>0.65134394298368881</v>
      </c>
      <c r="I210" s="38">
        <f ca="1">IF(H210="","",(AVERAGE(OFFSET('Raw Data'!H$2345,ROW()-11-$B$5+1,0,$B$5,1))*$B$7-$B$6)/H210)</f>
        <v>-7.0339926816404637</v>
      </c>
    </row>
    <row r="211" spans="1:9" x14ac:dyDescent="0.2">
      <c r="A211" s="38">
        <f>'Raw Data'!A202</f>
        <v>44845</v>
      </c>
      <c r="B211" s="38">
        <f ca="1">IF(ROW()-10&lt;$B$5,"",STDEV(OFFSET('Raw Data'!H$2,ROW()-11-$B$5+1,0,$B$5,1))*SQRT($B$7))</f>
        <v>0.26163640275491395</v>
      </c>
      <c r="C211" s="38">
        <f ca="1">IF(B211="","",(AVERAGE(OFFSET('Raw Data'!H$2,ROW()-11-$B$5+1,0,$B$5,1))*$B$7-$B$6)/B211)</f>
        <v>3.1778622356325559</v>
      </c>
      <c r="D211" s="38">
        <f ca="1">IF(ROW()-10&lt;$B$5,"",STDEV(OFFSET('Raw Data'!H$783,ROW()-11-$B$5+1,0,$B$5,1))*SQRT($B$7))</f>
        <v>0.23433647218547335</v>
      </c>
      <c r="E211" s="38">
        <f ca="1">IF(D211="","",(AVERAGE(OFFSET('Raw Data'!H$783,ROW()-11-$B$5+1,0,$B$5,1))*$B$7-$B$6)/D211)</f>
        <v>-2.3107886651334004</v>
      </c>
      <c r="F211" s="38">
        <f ca="1">IF(ROW()-10&lt;$B$5,"",STDEV(OFFSET('Raw Data'!H$1564,ROW()-11-$B$5+1,0,$B$5,1))*SQRT($B$7))</f>
        <v>0.69422064271421979</v>
      </c>
      <c r="G211" s="38">
        <f ca="1">IF(F211="","",(AVERAGE(OFFSET('Raw Data'!H$1564,ROW()-11-$B$5+1,0,$B$5,1))*$B$7-$B$6)/F211)</f>
        <v>2.7422306520947042</v>
      </c>
      <c r="H211" s="38">
        <f ca="1">IF(ROW()-10&lt;$B$5,"",STDEV(OFFSET('Raw Data'!H$2345,ROW()-11-$B$5+1,0,$B$5,1))*SQRT($B$7))</f>
        <v>0.64369243458405445</v>
      </c>
      <c r="I211" s="38">
        <f ca="1">IF(H211="","",(AVERAGE(OFFSET('Raw Data'!H$2345,ROW()-11-$B$5+1,0,$B$5,1))*$B$7-$B$6)/H211)</f>
        <v>-6.3892639349367544</v>
      </c>
    </row>
    <row r="212" spans="1:9" x14ac:dyDescent="0.2">
      <c r="A212" s="38">
        <f>'Raw Data'!A203</f>
        <v>44846</v>
      </c>
      <c r="B212" s="38">
        <f ca="1">IF(ROW()-10&lt;$B$5,"",STDEV(OFFSET('Raw Data'!H$2,ROW()-11-$B$5+1,0,$B$5,1))*SQRT($B$7))</f>
        <v>0.25971869372749901</v>
      </c>
      <c r="C212" s="38">
        <f ca="1">IF(B212="","",(AVERAGE(OFFSET('Raw Data'!H$2,ROW()-11-$B$5+1,0,$B$5,1))*$B$7-$B$6)/B212)</f>
        <v>3.5008948682397607</v>
      </c>
      <c r="D212" s="38">
        <f ca="1">IF(ROW()-10&lt;$B$5,"",STDEV(OFFSET('Raw Data'!H$783,ROW()-11-$B$5+1,0,$B$5,1))*SQRT($B$7))</f>
        <v>0.23425737714223549</v>
      </c>
      <c r="E212" s="38">
        <f ca="1">IF(D212="","",(AVERAGE(OFFSET('Raw Data'!H$783,ROW()-11-$B$5+1,0,$B$5,1))*$B$7-$B$6)/D212)</f>
        <v>-2.3193458744283357</v>
      </c>
      <c r="F212" s="38">
        <f ca="1">IF(ROW()-10&lt;$B$5,"",STDEV(OFFSET('Raw Data'!H$1564,ROW()-11-$B$5+1,0,$B$5,1))*SQRT($B$7))</f>
        <v>0.68058641650082641</v>
      </c>
      <c r="G212" s="38">
        <f ca="1">IF(F212="","",(AVERAGE(OFFSET('Raw Data'!H$1564,ROW()-11-$B$5+1,0,$B$5,1))*$B$7-$B$6)/F212)</f>
        <v>1.9058463195690032</v>
      </c>
      <c r="H212" s="38">
        <f ca="1">IF(ROW()-10&lt;$B$5,"",STDEV(OFFSET('Raw Data'!H$2345,ROW()-11-$B$5+1,0,$B$5,1))*SQRT($B$7))</f>
        <v>0.6436575410474511</v>
      </c>
      <c r="I212" s="38">
        <f ca="1">IF(H212="","",(AVERAGE(OFFSET('Raw Data'!H$2345,ROW()-11-$B$5+1,0,$B$5,1))*$B$7-$B$6)/H212)</f>
        <v>-6.3101312296210468</v>
      </c>
    </row>
    <row r="213" spans="1:9" x14ac:dyDescent="0.2">
      <c r="A213" s="38">
        <f>'Raw Data'!A204</f>
        <v>44847</v>
      </c>
      <c r="B213" s="38">
        <f ca="1">IF(ROW()-10&lt;$B$5,"",STDEV(OFFSET('Raw Data'!H$2,ROW()-11-$B$5+1,0,$B$5,1))*SQRT($B$7))</f>
        <v>0.25042494338530558</v>
      </c>
      <c r="C213" s="38">
        <f ca="1">IF(B213="","",(AVERAGE(OFFSET('Raw Data'!H$2,ROW()-11-$B$5+1,0,$B$5,1))*$B$7-$B$6)/B213)</f>
        <v>4.6914435139584336</v>
      </c>
      <c r="D213" s="38">
        <f ca="1">IF(ROW()-10&lt;$B$5,"",STDEV(OFFSET('Raw Data'!H$783,ROW()-11-$B$5+1,0,$B$5,1))*SQRT($B$7))</f>
        <v>0.22300000134218123</v>
      </c>
      <c r="E213" s="38">
        <f ca="1">IF(D213="","",(AVERAGE(OFFSET('Raw Data'!H$783,ROW()-11-$B$5+1,0,$B$5,1))*$B$7-$B$6)/D213)</f>
        <v>-1.6407473067893514</v>
      </c>
      <c r="F213" s="38">
        <f ca="1">IF(ROW()-10&lt;$B$5,"",STDEV(OFFSET('Raw Data'!H$1564,ROW()-11-$B$5+1,0,$B$5,1))*SQRT($B$7))</f>
        <v>0.67889877346119964</v>
      </c>
      <c r="G213" s="38">
        <f ca="1">IF(F213="","",(AVERAGE(OFFSET('Raw Data'!H$1564,ROW()-11-$B$5+1,0,$B$5,1))*$B$7-$B$6)/F213)</f>
        <v>1.8368569467825255</v>
      </c>
      <c r="H213" s="38">
        <f ca="1">IF(ROW()-10&lt;$B$5,"",STDEV(OFFSET('Raw Data'!H$2345,ROW()-11-$B$5+1,0,$B$5,1))*SQRT($B$7))</f>
        <v>0.64303333077510183</v>
      </c>
      <c r="I213" s="38">
        <f ca="1">IF(H213="","",(AVERAGE(OFFSET('Raw Data'!H$2345,ROW()-11-$B$5+1,0,$B$5,1))*$B$7-$B$6)/H213)</f>
        <v>-6.0695793024532048</v>
      </c>
    </row>
    <row r="214" spans="1:9" x14ac:dyDescent="0.2">
      <c r="A214" s="38">
        <f>'Raw Data'!A205</f>
        <v>44848</v>
      </c>
      <c r="B214" s="38">
        <f ca="1">IF(ROW()-10&lt;$B$5,"",STDEV(OFFSET('Raw Data'!H$2,ROW()-11-$B$5+1,0,$B$5,1))*SQRT($B$7))</f>
        <v>0.26422541114955489</v>
      </c>
      <c r="C214" s="38">
        <f ca="1">IF(B214="","",(AVERAGE(OFFSET('Raw Data'!H$2,ROW()-11-$B$5+1,0,$B$5,1))*$B$7-$B$6)/B214)</f>
        <v>4.0403285138571805</v>
      </c>
      <c r="D214" s="38">
        <f ca="1">IF(ROW()-10&lt;$B$5,"",STDEV(OFFSET('Raw Data'!H$783,ROW()-11-$B$5+1,0,$B$5,1))*SQRT($B$7))</f>
        <v>0.21161137771150523</v>
      </c>
      <c r="E214" s="38">
        <f ca="1">IF(D214="","",(AVERAGE(OFFSET('Raw Data'!H$783,ROW()-11-$B$5+1,0,$B$5,1))*$B$7-$B$6)/D214)</f>
        <v>-1.0702063051061284</v>
      </c>
      <c r="F214" s="38">
        <f ca="1">IF(ROW()-10&lt;$B$5,"",STDEV(OFFSET('Raw Data'!H$1564,ROW()-11-$B$5+1,0,$B$5,1))*SQRT($B$7))</f>
        <v>0.68703243606790454</v>
      </c>
      <c r="G214" s="38">
        <f ca="1">IF(F214="","",(AVERAGE(OFFSET('Raw Data'!H$1564,ROW()-11-$B$5+1,0,$B$5,1))*$B$7-$B$6)/F214)</f>
        <v>1.5561714863122678</v>
      </c>
      <c r="H214" s="38">
        <f ca="1">IF(ROW()-10&lt;$B$5,"",STDEV(OFFSET('Raw Data'!H$2345,ROW()-11-$B$5+1,0,$B$5,1))*SQRT($B$7))</f>
        <v>0.67234942901800754</v>
      </c>
      <c r="I214" s="38">
        <f ca="1">IF(H214="","",(AVERAGE(OFFSET('Raw Data'!H$2345,ROW()-11-$B$5+1,0,$B$5,1))*$B$7-$B$6)/H214)</f>
        <v>-5.4934458928801231</v>
      </c>
    </row>
    <row r="215" spans="1:9" x14ac:dyDescent="0.2">
      <c r="A215" s="38">
        <f>'Raw Data'!A206</f>
        <v>44851</v>
      </c>
      <c r="B215" s="38">
        <f ca="1">IF(ROW()-10&lt;$B$5,"",STDEV(OFFSET('Raw Data'!H$2,ROW()-11-$B$5+1,0,$B$5,1))*SQRT($B$7))</f>
        <v>0.26457346397997278</v>
      </c>
      <c r="C215" s="38">
        <f ca="1">IF(B215="","",(AVERAGE(OFFSET('Raw Data'!H$2,ROW()-11-$B$5+1,0,$B$5,1))*$B$7-$B$6)/B215)</f>
        <v>3.9144996947920987</v>
      </c>
      <c r="D215" s="38">
        <f ca="1">IF(ROW()-10&lt;$B$5,"",STDEV(OFFSET('Raw Data'!H$783,ROW()-11-$B$5+1,0,$B$5,1))*SQRT($B$7))</f>
        <v>0.20326378308167656</v>
      </c>
      <c r="E215" s="38">
        <f ca="1">IF(D215="","",(AVERAGE(OFFSET('Raw Data'!H$783,ROW()-11-$B$5+1,0,$B$5,1))*$B$7-$B$6)/D215)</f>
        <v>-1.6198254254316011</v>
      </c>
      <c r="F215" s="38">
        <f ca="1">IF(ROW()-10&lt;$B$5,"",STDEV(OFFSET('Raw Data'!H$1564,ROW()-11-$B$5+1,0,$B$5,1))*SQRT($B$7))</f>
        <v>0.69328383611762545</v>
      </c>
      <c r="G215" s="38">
        <f ca="1">IF(F215="","",(AVERAGE(OFFSET('Raw Data'!H$1564,ROW()-11-$B$5+1,0,$B$5,1))*$B$7-$B$6)/F215)</f>
        <v>0.77388091928511871</v>
      </c>
      <c r="H215" s="38">
        <f ca="1">IF(ROW()-10&lt;$B$5,"",STDEV(OFFSET('Raw Data'!H$2345,ROW()-11-$B$5+1,0,$B$5,1))*SQRT($B$7))</f>
        <v>0.69090523485412914</v>
      </c>
      <c r="I215" s="38">
        <f ca="1">IF(H215="","",(AVERAGE(OFFSET('Raw Data'!H$2345,ROW()-11-$B$5+1,0,$B$5,1))*$B$7-$B$6)/H215)</f>
        <v>-5.9031548515996732</v>
      </c>
    </row>
    <row r="216" spans="1:9" x14ac:dyDescent="0.2">
      <c r="A216" s="38">
        <f>'Raw Data'!A207</f>
        <v>44852</v>
      </c>
      <c r="B216" s="38">
        <f ca="1">IF(ROW()-10&lt;$B$5,"",STDEV(OFFSET('Raw Data'!H$2,ROW()-11-$B$5+1,0,$B$5,1))*SQRT($B$7))</f>
        <v>0.25989373929269122</v>
      </c>
      <c r="C216" s="38">
        <f ca="1">IF(B216="","",(AVERAGE(OFFSET('Raw Data'!H$2,ROW()-11-$B$5+1,0,$B$5,1))*$B$7-$B$6)/B216)</f>
        <v>2.6441922932839068</v>
      </c>
      <c r="D216" s="38">
        <f ca="1">IF(ROW()-10&lt;$B$5,"",STDEV(OFFSET('Raw Data'!H$783,ROW()-11-$B$5+1,0,$B$5,1))*SQRT($B$7))</f>
        <v>0.20460559191250435</v>
      </c>
      <c r="E216" s="38">
        <f ca="1">IF(D216="","",(AVERAGE(OFFSET('Raw Data'!H$783,ROW()-11-$B$5+1,0,$B$5,1))*$B$7-$B$6)/D216)</f>
        <v>-0.86684470657186441</v>
      </c>
      <c r="F216" s="38">
        <f ca="1">IF(ROW()-10&lt;$B$5,"",STDEV(OFFSET('Raw Data'!H$1564,ROW()-11-$B$5+1,0,$B$5,1))*SQRT($B$7))</f>
        <v>0.69333548909132592</v>
      </c>
      <c r="G216" s="38">
        <f ca="1">IF(F216="","",(AVERAGE(OFFSET('Raw Data'!H$1564,ROW()-11-$B$5+1,0,$B$5,1))*$B$7-$B$6)/F216)</f>
        <v>1.1311857818872872</v>
      </c>
      <c r="H216" s="38">
        <f ca="1">IF(ROW()-10&lt;$B$5,"",STDEV(OFFSET('Raw Data'!H$2345,ROW()-11-$B$5+1,0,$B$5,1))*SQRT($B$7))</f>
        <v>0.67667439496593806</v>
      </c>
      <c r="I216" s="38">
        <f ca="1">IF(H216="","",(AVERAGE(OFFSET('Raw Data'!H$2345,ROW()-11-$B$5+1,0,$B$5,1))*$B$7-$B$6)/H216)</f>
        <v>-6.5368733037432465</v>
      </c>
    </row>
    <row r="217" spans="1:9" x14ac:dyDescent="0.2">
      <c r="A217" s="38">
        <f>'Raw Data'!A208</f>
        <v>44853</v>
      </c>
      <c r="B217" s="38">
        <f ca="1">IF(ROW()-10&lt;$B$5,"",STDEV(OFFSET('Raw Data'!H$2,ROW()-11-$B$5+1,0,$B$5,1))*SQRT($B$7))</f>
        <v>0.26823787304070085</v>
      </c>
      <c r="C217" s="38">
        <f ca="1">IF(B217="","",(AVERAGE(OFFSET('Raw Data'!H$2,ROW()-11-$B$5+1,0,$B$5,1))*$B$7-$B$6)/B217)</f>
        <v>1.8340076144542612</v>
      </c>
      <c r="D217" s="38">
        <f ca="1">IF(ROW()-10&lt;$B$5,"",STDEV(OFFSET('Raw Data'!H$783,ROW()-11-$B$5+1,0,$B$5,1))*SQRT($B$7))</f>
        <v>0.19492005097549597</v>
      </c>
      <c r="E217" s="38">
        <f ca="1">IF(D217="","",(AVERAGE(OFFSET('Raw Data'!H$783,ROW()-11-$B$5+1,0,$B$5,1))*$B$7-$B$6)/D217)</f>
        <v>-0.2548185234698796</v>
      </c>
      <c r="F217" s="38">
        <f ca="1">IF(ROW()-10&lt;$B$5,"",STDEV(OFFSET('Raw Data'!H$1564,ROW()-11-$B$5+1,0,$B$5,1))*SQRT($B$7))</f>
        <v>0.67531335069411269</v>
      </c>
      <c r="G217" s="38">
        <f ca="1">IF(F217="","",(AVERAGE(OFFSET('Raw Data'!H$1564,ROW()-11-$B$5+1,0,$B$5,1))*$B$7-$B$6)/F217)</f>
        <v>-0.28179110769786586</v>
      </c>
      <c r="H217" s="38">
        <f ca="1">IF(ROW()-10&lt;$B$5,"",STDEV(OFFSET('Raw Data'!H$2345,ROW()-11-$B$5+1,0,$B$5,1))*SQRT($B$7))</f>
        <v>0.70381051443913967</v>
      </c>
      <c r="I217" s="38">
        <f ca="1">IF(H217="","",(AVERAGE(OFFSET('Raw Data'!H$2345,ROW()-11-$B$5+1,0,$B$5,1))*$B$7-$B$6)/H217)</f>
        <v>-5.3653490651915172</v>
      </c>
    </row>
    <row r="218" spans="1:9" x14ac:dyDescent="0.2">
      <c r="A218" s="38">
        <f>'Raw Data'!A209</f>
        <v>44854</v>
      </c>
      <c r="B218" s="38">
        <f ca="1">IF(ROW()-10&lt;$B$5,"",STDEV(OFFSET('Raw Data'!H$2,ROW()-11-$B$5+1,0,$B$5,1))*SQRT($B$7))</f>
        <v>0.27229200241491397</v>
      </c>
      <c r="C218" s="38">
        <f ca="1">IF(B218="","",(AVERAGE(OFFSET('Raw Data'!H$2,ROW()-11-$B$5+1,0,$B$5,1))*$B$7-$B$6)/B218)</f>
        <v>1.4123089949493235</v>
      </c>
      <c r="D218" s="38">
        <f ca="1">IF(ROW()-10&lt;$B$5,"",STDEV(OFFSET('Raw Data'!H$783,ROW()-11-$B$5+1,0,$B$5,1))*SQRT($B$7))</f>
        <v>0.19034962419451062</v>
      </c>
      <c r="E218" s="38">
        <f ca="1">IF(D218="","",(AVERAGE(OFFSET('Raw Data'!H$783,ROW()-11-$B$5+1,0,$B$5,1))*$B$7-$B$6)/D218)</f>
        <v>9.0012138588392285E-2</v>
      </c>
      <c r="F218" s="38">
        <f ca="1">IF(ROW()-10&lt;$B$5,"",STDEV(OFFSET('Raw Data'!H$1564,ROW()-11-$B$5+1,0,$B$5,1))*SQRT($B$7))</f>
        <v>0.67991093912123901</v>
      </c>
      <c r="G218" s="38">
        <f ca="1">IF(F218="","",(AVERAGE(OFFSET('Raw Data'!H$1564,ROW()-11-$B$5+1,0,$B$5,1))*$B$7-$B$6)/F218)</f>
        <v>-0.11151359124255393</v>
      </c>
      <c r="H218" s="38">
        <f ca="1">IF(ROW()-10&lt;$B$5,"",STDEV(OFFSET('Raw Data'!H$2345,ROW()-11-$B$5+1,0,$B$5,1))*SQRT($B$7))</f>
        <v>0.71512374015172775</v>
      </c>
      <c r="I218" s="38">
        <f ca="1">IF(H218="","",(AVERAGE(OFFSET('Raw Data'!H$2345,ROW()-11-$B$5+1,0,$B$5,1))*$B$7-$B$6)/H218)</f>
        <v>-5.7482971723904317</v>
      </c>
    </row>
    <row r="219" spans="1:9" x14ac:dyDescent="0.2">
      <c r="A219" s="38">
        <f>'Raw Data'!A210</f>
        <v>44855</v>
      </c>
      <c r="B219" s="38">
        <f ca="1">IF(ROW()-10&lt;$B$5,"",STDEV(OFFSET('Raw Data'!H$2,ROW()-11-$B$5+1,0,$B$5,1))*SQRT($B$7))</f>
        <v>0.2727673092296885</v>
      </c>
      <c r="C219" s="38">
        <f ca="1">IF(B219="","",(AVERAGE(OFFSET('Raw Data'!H$2,ROW()-11-$B$5+1,0,$B$5,1))*$B$7-$B$6)/B219)</f>
        <v>1.0844232481831917</v>
      </c>
      <c r="D219" s="38">
        <f ca="1">IF(ROW()-10&lt;$B$5,"",STDEV(OFFSET('Raw Data'!H$783,ROW()-11-$B$5+1,0,$B$5,1))*SQRT($B$7))</f>
        <v>0.18943338324574663</v>
      </c>
      <c r="E219" s="38">
        <f ca="1">IF(D219="","",(AVERAGE(OFFSET('Raw Data'!H$783,ROW()-11-$B$5+1,0,$B$5,1))*$B$7-$B$6)/D219)</f>
        <v>-0.31161529745123945</v>
      </c>
      <c r="F219" s="38">
        <f ca="1">IF(ROW()-10&lt;$B$5,"",STDEV(OFFSET('Raw Data'!H$1564,ROW()-11-$B$5+1,0,$B$5,1))*SQRT($B$7))</f>
        <v>0.67877173084557352</v>
      </c>
      <c r="G219" s="38">
        <f ca="1">IF(F219="","",(AVERAGE(OFFSET('Raw Data'!H$1564,ROW()-11-$B$5+1,0,$B$5,1))*$B$7-$B$6)/F219)</f>
        <v>-0.25245517905348291</v>
      </c>
      <c r="H219" s="38">
        <f ca="1">IF(ROW()-10&lt;$B$5,"",STDEV(OFFSET('Raw Data'!H$2345,ROW()-11-$B$5+1,0,$B$5,1))*SQRT($B$7))</f>
        <v>0.7155092278948505</v>
      </c>
      <c r="I219" s="38">
        <f ca="1">IF(H219="","",(AVERAGE(OFFSET('Raw Data'!H$2345,ROW()-11-$B$5+1,0,$B$5,1))*$B$7-$B$6)/H219)</f>
        <v>-5.9334167254648102</v>
      </c>
    </row>
    <row r="220" spans="1:9" x14ac:dyDescent="0.2">
      <c r="A220" s="38">
        <f>'Raw Data'!A211</f>
        <v>44858</v>
      </c>
      <c r="B220" s="38">
        <f ca="1">IF(ROW()-10&lt;$B$5,"",STDEV(OFFSET('Raw Data'!H$2,ROW()-11-$B$5+1,0,$B$5,1))*SQRT($B$7))</f>
        <v>0.26879050530060411</v>
      </c>
      <c r="C220" s="38">
        <f ca="1">IF(B220="","",(AVERAGE(OFFSET('Raw Data'!H$2,ROW()-11-$B$5+1,0,$B$5,1))*$B$7-$B$6)/B220)</f>
        <v>0.88963966905302738</v>
      </c>
      <c r="D220" s="38">
        <f ca="1">IF(ROW()-10&lt;$B$5,"",STDEV(OFFSET('Raw Data'!H$783,ROW()-11-$B$5+1,0,$B$5,1))*SQRT($B$7))</f>
        <v>0.18745482675290487</v>
      </c>
      <c r="E220" s="38">
        <f ca="1">IF(D220="","",(AVERAGE(OFFSET('Raw Data'!H$783,ROW()-11-$B$5+1,0,$B$5,1))*$B$7-$B$6)/D220)</f>
        <v>-0.12515333358059549</v>
      </c>
      <c r="F220" s="38">
        <f ca="1">IF(ROW()-10&lt;$B$5,"",STDEV(OFFSET('Raw Data'!H$1564,ROW()-11-$B$5+1,0,$B$5,1))*SQRT($B$7))</f>
        <v>0.70731422541998656</v>
      </c>
      <c r="G220" s="38">
        <f ca="1">IF(F220="","",(AVERAGE(OFFSET('Raw Data'!H$1564,ROW()-11-$B$5+1,0,$B$5,1))*$B$7-$B$6)/F220)</f>
        <v>-1.1633249384086612</v>
      </c>
      <c r="H220" s="38">
        <f ca="1">IF(ROW()-10&lt;$B$5,"",STDEV(OFFSET('Raw Data'!H$2345,ROW()-11-$B$5+1,0,$B$5,1))*SQRT($B$7))</f>
        <v>0.68385500439659108</v>
      </c>
      <c r="I220" s="38">
        <f ca="1">IF(H220="","",(AVERAGE(OFFSET('Raw Data'!H$2345,ROW()-11-$B$5+1,0,$B$5,1))*$B$7-$B$6)/H220)</f>
        <v>-7.1336010655279631</v>
      </c>
    </row>
    <row r="221" spans="1:9" x14ac:dyDescent="0.2">
      <c r="A221" s="38">
        <f>'Raw Data'!A212</f>
        <v>44859</v>
      </c>
      <c r="B221" s="38">
        <f ca="1">IF(ROW()-10&lt;$B$5,"",STDEV(OFFSET('Raw Data'!H$2,ROW()-11-$B$5+1,0,$B$5,1))*SQRT($B$7))</f>
        <v>0.27663919418159788</v>
      </c>
      <c r="C221" s="38">
        <f ca="1">IF(B221="","",(AVERAGE(OFFSET('Raw Data'!H$2,ROW()-11-$B$5+1,0,$B$5,1))*$B$7-$B$6)/B221)</f>
        <v>7.2506860721952768E-2</v>
      </c>
      <c r="D221" s="38">
        <f ca="1">IF(ROW()-10&lt;$B$5,"",STDEV(OFFSET('Raw Data'!H$783,ROW()-11-$B$5+1,0,$B$5,1))*SQRT($B$7))</f>
        <v>0.20056285107605867</v>
      </c>
      <c r="E221" s="38">
        <f ca="1">IF(D221="","",(AVERAGE(OFFSET('Raw Data'!H$783,ROW()-11-$B$5+1,0,$B$5,1))*$B$7-$B$6)/D221)</f>
        <v>0.74071252429295731</v>
      </c>
      <c r="F221" s="38">
        <f ca="1">IF(ROW()-10&lt;$B$5,"",STDEV(OFFSET('Raw Data'!H$1564,ROW()-11-$B$5+1,0,$B$5,1))*SQRT($B$7))</f>
        <v>0.66695108095057365</v>
      </c>
      <c r="G221" s="38">
        <f ca="1">IF(F221="","",(AVERAGE(OFFSET('Raw Data'!H$1564,ROW()-11-$B$5+1,0,$B$5,1))*$B$7-$B$6)/F221)</f>
        <v>-2.1087811076997269</v>
      </c>
      <c r="H221" s="38">
        <f ca="1">IF(ROW()-10&lt;$B$5,"",STDEV(OFFSET('Raw Data'!H$2345,ROW()-11-$B$5+1,0,$B$5,1))*SQRT($B$7))</f>
        <v>0.66356191220685967</v>
      </c>
      <c r="I221" s="38">
        <f ca="1">IF(H221="","",(AVERAGE(OFFSET('Raw Data'!H$2345,ROW()-11-$B$5+1,0,$B$5,1))*$B$7-$B$6)/H221)</f>
        <v>-6.5248497213039531</v>
      </c>
    </row>
    <row r="222" spans="1:9" x14ac:dyDescent="0.2">
      <c r="A222" s="38">
        <f>'Raw Data'!A213</f>
        <v>44860</v>
      </c>
      <c r="B222" s="38">
        <f ca="1">IF(ROW()-10&lt;$B$5,"",STDEV(OFFSET('Raw Data'!H$2,ROW()-11-$B$5+1,0,$B$5,1))*SQRT($B$7))</f>
        <v>0.27590117558849847</v>
      </c>
      <c r="C222" s="38">
        <f ca="1">IF(B222="","",(AVERAGE(OFFSET('Raw Data'!H$2,ROW()-11-$B$5+1,0,$B$5,1))*$B$7-$B$6)/B222)</f>
        <v>0.30155621346128564</v>
      </c>
      <c r="D222" s="38">
        <f ca="1">IF(ROW()-10&lt;$B$5,"",STDEV(OFFSET('Raw Data'!H$783,ROW()-11-$B$5+1,0,$B$5,1))*SQRT($B$7))</f>
        <v>0.19556006101377008</v>
      </c>
      <c r="E222" s="38">
        <f ca="1">IF(D222="","",(AVERAGE(OFFSET('Raw Data'!H$783,ROW()-11-$B$5+1,0,$B$5,1))*$B$7-$B$6)/D222)</f>
        <v>1.631978686519528</v>
      </c>
      <c r="F222" s="38">
        <f ca="1">IF(ROW()-10&lt;$B$5,"",STDEV(OFFSET('Raw Data'!H$1564,ROW()-11-$B$5+1,0,$B$5,1))*SQRT($B$7))</f>
        <v>0.67373601184004572</v>
      </c>
      <c r="G222" s="38">
        <f ca="1">IF(F222="","",(AVERAGE(OFFSET('Raw Data'!H$1564,ROW()-11-$B$5+1,0,$B$5,1))*$B$7-$B$6)/F222)</f>
        <v>-2.2082638155761383</v>
      </c>
      <c r="H222" s="38">
        <f ca="1">IF(ROW()-10&lt;$B$5,"",STDEV(OFFSET('Raw Data'!H$2345,ROW()-11-$B$5+1,0,$B$5,1))*SQRT($B$7))</f>
        <v>0.66933990038157909</v>
      </c>
      <c r="I222" s="38">
        <f ca="1">IF(H222="","",(AVERAGE(OFFSET('Raw Data'!H$2345,ROW()-11-$B$5+1,0,$B$5,1))*$B$7-$B$6)/H222)</f>
        <v>-6.6041235687919402</v>
      </c>
    </row>
    <row r="223" spans="1:9" x14ac:dyDescent="0.2">
      <c r="A223" s="38">
        <f>'Raw Data'!A214</f>
        <v>44861</v>
      </c>
      <c r="B223" s="38">
        <f ca="1">IF(ROW()-10&lt;$B$5,"",STDEV(OFFSET('Raw Data'!H$2,ROW()-11-$B$5+1,0,$B$5,1))*SQRT($B$7))</f>
        <v>0.27080833957843475</v>
      </c>
      <c r="C223" s="38">
        <f ca="1">IF(B223="","",(AVERAGE(OFFSET('Raw Data'!H$2,ROW()-11-$B$5+1,0,$B$5,1))*$B$7-$B$6)/B223)</f>
        <v>-0.53753749739691381</v>
      </c>
      <c r="D223" s="38">
        <f ca="1">IF(ROW()-10&lt;$B$5,"",STDEV(OFFSET('Raw Data'!H$783,ROW()-11-$B$5+1,0,$B$5,1))*SQRT($B$7))</f>
        <v>0.1768015268443747</v>
      </c>
      <c r="E223" s="38">
        <f ca="1">IF(D223="","",(AVERAGE(OFFSET('Raw Data'!H$783,ROW()-11-$B$5+1,0,$B$5,1))*$B$7-$B$6)/D223)</f>
        <v>3.1054793419586435</v>
      </c>
      <c r="F223" s="38">
        <f ca="1">IF(ROW()-10&lt;$B$5,"",STDEV(OFFSET('Raw Data'!H$1564,ROW()-11-$B$5+1,0,$B$5,1))*SQRT($B$7))</f>
        <v>0.63255174336151365</v>
      </c>
      <c r="G223" s="38">
        <f ca="1">IF(F223="","",(AVERAGE(OFFSET('Raw Data'!H$1564,ROW()-11-$B$5+1,0,$B$5,1))*$B$7-$B$6)/F223)</f>
        <v>-3.0089319641146695</v>
      </c>
      <c r="H223" s="38">
        <f ca="1">IF(ROW()-10&lt;$B$5,"",STDEV(OFFSET('Raw Data'!H$2345,ROW()-11-$B$5+1,0,$B$5,1))*SQRT($B$7))</f>
        <v>0.65515574518251862</v>
      </c>
      <c r="I223" s="38">
        <f ca="1">IF(H223="","",(AVERAGE(OFFSET('Raw Data'!H$2345,ROW()-11-$B$5+1,0,$B$5,1))*$B$7-$B$6)/H223)</f>
        <v>-5.4489576546659837</v>
      </c>
    </row>
    <row r="224" spans="1:9" x14ac:dyDescent="0.2">
      <c r="A224" s="38">
        <f>'Raw Data'!A215</f>
        <v>44862</v>
      </c>
      <c r="B224" s="38">
        <f ca="1">IF(ROW()-10&lt;$B$5,"",STDEV(OFFSET('Raw Data'!H$2,ROW()-11-$B$5+1,0,$B$5,1))*SQRT($B$7))</f>
        <v>0.26999698221433649</v>
      </c>
      <c r="C224" s="38">
        <f ca="1">IF(B224="","",(AVERAGE(OFFSET('Raw Data'!H$2,ROW()-11-$B$5+1,0,$B$5,1))*$B$7-$B$6)/B224)</f>
        <v>-0.93923190969018988</v>
      </c>
      <c r="D224" s="38">
        <f ca="1">IF(ROW()-10&lt;$B$5,"",STDEV(OFFSET('Raw Data'!H$783,ROW()-11-$B$5+1,0,$B$5,1))*SQRT($B$7))</f>
        <v>0.1712833062468305</v>
      </c>
      <c r="E224" s="38">
        <f ca="1">IF(D224="","",(AVERAGE(OFFSET('Raw Data'!H$783,ROW()-11-$B$5+1,0,$B$5,1))*$B$7-$B$6)/D224)</f>
        <v>1.3757657558884737</v>
      </c>
      <c r="F224" s="38">
        <f ca="1">IF(ROW()-10&lt;$B$5,"",STDEV(OFFSET('Raw Data'!H$1564,ROW()-11-$B$5+1,0,$B$5,1))*SQRT($B$7))</f>
        <v>0.63251882895936928</v>
      </c>
      <c r="G224" s="38">
        <f ca="1">IF(F224="","",(AVERAGE(OFFSET('Raw Data'!H$1564,ROW()-11-$B$5+1,0,$B$5,1))*$B$7-$B$6)/F224)</f>
        <v>-3.0432678635090311</v>
      </c>
      <c r="H224" s="38">
        <f ca="1">IF(ROW()-10&lt;$B$5,"",STDEV(OFFSET('Raw Data'!H$2345,ROW()-11-$B$5+1,0,$B$5,1))*SQRT($B$7))</f>
        <v>0.65936053793636984</v>
      </c>
      <c r="I224" s="38">
        <f ca="1">IF(H224="","",(AVERAGE(OFFSET('Raw Data'!H$2345,ROW()-11-$B$5+1,0,$B$5,1))*$B$7-$B$6)/H224)</f>
        <v>-4.5075998748633586</v>
      </c>
    </row>
    <row r="225" spans="1:9" x14ac:dyDescent="0.2">
      <c r="A225" s="38">
        <f>'Raw Data'!A216</f>
        <v>44865</v>
      </c>
      <c r="B225" s="38">
        <f ca="1">IF(ROW()-10&lt;$B$5,"",STDEV(OFFSET('Raw Data'!H$2,ROW()-11-$B$5+1,0,$B$5,1))*SQRT($B$7))</f>
        <v>0.26295698437455367</v>
      </c>
      <c r="C225" s="38">
        <f ca="1">IF(B225="","",(AVERAGE(OFFSET('Raw Data'!H$2,ROW()-11-$B$5+1,0,$B$5,1))*$B$7-$B$6)/B225)</f>
        <v>-1.2597286685408493</v>
      </c>
      <c r="D225" s="38">
        <f ca="1">IF(ROW()-10&lt;$B$5,"",STDEV(OFFSET('Raw Data'!H$783,ROW()-11-$B$5+1,0,$B$5,1))*SQRT($B$7))</f>
        <v>0.17359498652903987</v>
      </c>
      <c r="E225" s="38">
        <f ca="1">IF(D225="","",(AVERAGE(OFFSET('Raw Data'!H$783,ROW()-11-$B$5+1,0,$B$5,1))*$B$7-$B$6)/D225)</f>
        <v>1.6200326764909303</v>
      </c>
      <c r="F225" s="38">
        <f ca="1">IF(ROW()-10&lt;$B$5,"",STDEV(OFFSET('Raw Data'!H$1564,ROW()-11-$B$5+1,0,$B$5,1))*SQRT($B$7))</f>
        <v>0.66684690106875044</v>
      </c>
      <c r="G225" s="38">
        <f ca="1">IF(F225="","",(AVERAGE(OFFSET('Raw Data'!H$1564,ROW()-11-$B$5+1,0,$B$5,1))*$B$7-$B$6)/F225)</f>
        <v>-1.1865945127748925</v>
      </c>
      <c r="H225" s="38">
        <f ca="1">IF(ROW()-10&lt;$B$5,"",STDEV(OFFSET('Raw Data'!H$2345,ROW()-11-$B$5+1,0,$B$5,1))*SQRT($B$7))</f>
        <v>0.66255335775931901</v>
      </c>
      <c r="I225" s="38">
        <f ca="1">IF(H225="","",(AVERAGE(OFFSET('Raw Data'!H$2345,ROW()-11-$B$5+1,0,$B$5,1))*$B$7-$B$6)/H225)</f>
        <v>-3.804955532215581</v>
      </c>
    </row>
    <row r="226" spans="1:9" x14ac:dyDescent="0.2">
      <c r="A226" s="38">
        <f>'Raw Data'!A217</f>
        <v>44866</v>
      </c>
      <c r="B226" s="38">
        <f ca="1">IF(ROW()-10&lt;$B$5,"",STDEV(OFFSET('Raw Data'!H$2,ROW()-11-$B$5+1,0,$B$5,1))*SQRT($B$7))</f>
        <v>0.26450212484553648</v>
      </c>
      <c r="C226" s="38">
        <f ca="1">IF(B226="","",(AVERAGE(OFFSET('Raw Data'!H$2,ROW()-11-$B$5+1,0,$B$5,1))*$B$7-$B$6)/B226)</f>
        <v>-1.0599416447728369</v>
      </c>
      <c r="D226" s="38">
        <f ca="1">IF(ROW()-10&lt;$B$5,"",STDEV(OFFSET('Raw Data'!H$783,ROW()-11-$B$5+1,0,$B$5,1))*SQRT($B$7))</f>
        <v>0.17531798616010091</v>
      </c>
      <c r="E226" s="38">
        <f ca="1">IF(D226="","",(AVERAGE(OFFSET('Raw Data'!H$783,ROW()-11-$B$5+1,0,$B$5,1))*$B$7-$B$6)/D226)</f>
        <v>1.3965333978601839</v>
      </c>
      <c r="F226" s="38">
        <f ca="1">IF(ROW()-10&lt;$B$5,"",STDEV(OFFSET('Raw Data'!H$1564,ROW()-11-$B$5+1,0,$B$5,1))*SQRT($B$7))</f>
        <v>0.67791786808791532</v>
      </c>
      <c r="G226" s="38">
        <f ca="1">IF(F226="","",(AVERAGE(OFFSET('Raw Data'!H$1564,ROW()-11-$B$5+1,0,$B$5,1))*$B$7-$B$6)/F226)</f>
        <v>-0.2332610340780914</v>
      </c>
      <c r="H226" s="38">
        <f ca="1">IF(ROW()-10&lt;$B$5,"",STDEV(OFFSET('Raw Data'!H$2345,ROW()-11-$B$5+1,0,$B$5,1))*SQRT($B$7))</f>
        <v>0.64698963254312902</v>
      </c>
      <c r="I226" s="38">
        <f ca="1">IF(H226="","",(AVERAGE(OFFSET('Raw Data'!H$2345,ROW()-11-$B$5+1,0,$B$5,1))*$B$7-$B$6)/H226)</f>
        <v>-3.5204892028355039</v>
      </c>
    </row>
    <row r="227" spans="1:9" x14ac:dyDescent="0.2">
      <c r="A227" s="38">
        <f>'Raw Data'!A218</f>
        <v>44867</v>
      </c>
      <c r="B227" s="38">
        <f ca="1">IF(ROW()-10&lt;$B$5,"",STDEV(OFFSET('Raw Data'!H$2,ROW()-11-$B$5+1,0,$B$5,1))*SQRT($B$7))</f>
        <v>0.26719001753730487</v>
      </c>
      <c r="C227" s="38">
        <f ca="1">IF(B227="","",(AVERAGE(OFFSET('Raw Data'!H$2,ROW()-11-$B$5+1,0,$B$5,1))*$B$7-$B$6)/B227)</f>
        <v>0.32163126913396739</v>
      </c>
      <c r="D227" s="38">
        <f ca="1">IF(ROW()-10&lt;$B$5,"",STDEV(OFFSET('Raw Data'!H$783,ROW()-11-$B$5+1,0,$B$5,1))*SQRT($B$7))</f>
        <v>0.17630641494187166</v>
      </c>
      <c r="E227" s="38">
        <f ca="1">IF(D227="","",(AVERAGE(OFFSET('Raw Data'!H$783,ROW()-11-$B$5+1,0,$B$5,1))*$B$7-$B$6)/D227)</f>
        <v>1.2903614392124252</v>
      </c>
      <c r="F227" s="38">
        <f ca="1">IF(ROW()-10&lt;$B$5,"",STDEV(OFFSET('Raw Data'!H$1564,ROW()-11-$B$5+1,0,$B$5,1))*SQRT($B$7))</f>
        <v>0.66258225691200345</v>
      </c>
      <c r="G227" s="38">
        <f ca="1">IF(F227="","",(AVERAGE(OFFSET('Raw Data'!H$1564,ROW()-11-$B$5+1,0,$B$5,1))*$B$7-$B$6)/F227)</f>
        <v>5.2023915952986902E-2</v>
      </c>
      <c r="H227" s="38">
        <f ca="1">IF(ROW()-10&lt;$B$5,"",STDEV(OFFSET('Raw Data'!H$2345,ROW()-11-$B$5+1,0,$B$5,1))*SQRT($B$7))</f>
        <v>0.64470763860991431</v>
      </c>
      <c r="I227" s="38">
        <f ca="1">IF(H227="","",(AVERAGE(OFFSET('Raw Data'!H$2345,ROW()-11-$B$5+1,0,$B$5,1))*$B$7-$B$6)/H227)</f>
        <v>-3.1010844008468066</v>
      </c>
    </row>
    <row r="228" spans="1:9" x14ac:dyDescent="0.2">
      <c r="A228" s="38">
        <f>'Raw Data'!A219</f>
        <v>44868</v>
      </c>
      <c r="B228" s="38">
        <f ca="1">IF(ROW()-10&lt;$B$5,"",STDEV(OFFSET('Raw Data'!H$2,ROW()-11-$B$5+1,0,$B$5,1))*SQRT($B$7))</f>
        <v>0.25828980006440089</v>
      </c>
      <c r="C228" s="38">
        <f ca="1">IF(B228="","",(AVERAGE(OFFSET('Raw Data'!H$2,ROW()-11-$B$5+1,0,$B$5,1))*$B$7-$B$6)/B228)</f>
        <v>0.99764041647394941</v>
      </c>
      <c r="D228" s="38">
        <f ca="1">IF(ROW()-10&lt;$B$5,"",STDEV(OFFSET('Raw Data'!H$783,ROW()-11-$B$5+1,0,$B$5,1))*SQRT($B$7))</f>
        <v>0.16642314578517958</v>
      </c>
      <c r="E228" s="38">
        <f ca="1">IF(D228="","",(AVERAGE(OFFSET('Raw Data'!H$783,ROW()-11-$B$5+1,0,$B$5,1))*$B$7-$B$6)/D228)</f>
        <v>0.80682416767551779</v>
      </c>
      <c r="F228" s="38">
        <f ca="1">IF(ROW()-10&lt;$B$5,"",STDEV(OFFSET('Raw Data'!H$1564,ROW()-11-$B$5+1,0,$B$5,1))*SQRT($B$7))</f>
        <v>0.69313062152806793</v>
      </c>
      <c r="G228" s="38">
        <f ca="1">IF(F228="","",(AVERAGE(OFFSET('Raw Data'!H$1564,ROW()-11-$B$5+1,0,$B$5,1))*$B$7-$B$6)/F228)</f>
        <v>-1.2445914148171611</v>
      </c>
      <c r="H228" s="38">
        <f ca="1">IF(ROW()-10&lt;$B$5,"",STDEV(OFFSET('Raw Data'!H$2345,ROW()-11-$B$5+1,0,$B$5,1))*SQRT($B$7))</f>
        <v>0.61446348455231792</v>
      </c>
      <c r="I228" s="38">
        <f ca="1">IF(H228="","",(AVERAGE(OFFSET('Raw Data'!H$2345,ROW()-11-$B$5+1,0,$B$5,1))*$B$7-$B$6)/H228)</f>
        <v>-2.666265791248748</v>
      </c>
    </row>
    <row r="229" spans="1:9" x14ac:dyDescent="0.2">
      <c r="A229" s="38">
        <f>'Raw Data'!A220</f>
        <v>44869</v>
      </c>
      <c r="B229" s="38">
        <f ca="1">IF(ROW()-10&lt;$B$5,"",STDEV(OFFSET('Raw Data'!H$2,ROW()-11-$B$5+1,0,$B$5,1))*SQRT($B$7))</f>
        <v>0.24673097279655057</v>
      </c>
      <c r="C229" s="38">
        <f ca="1">IF(B229="","",(AVERAGE(OFFSET('Raw Data'!H$2,ROW()-11-$B$5+1,0,$B$5,1))*$B$7-$B$6)/B229)</f>
        <v>-0.32794055274539119</v>
      </c>
      <c r="D229" s="38">
        <f ca="1">IF(ROW()-10&lt;$B$5,"",STDEV(OFFSET('Raw Data'!H$783,ROW()-11-$B$5+1,0,$B$5,1))*SQRT($B$7))</f>
        <v>0.16511297879476003</v>
      </c>
      <c r="E229" s="38">
        <f ca="1">IF(D229="","",(AVERAGE(OFFSET('Raw Data'!H$783,ROW()-11-$B$5+1,0,$B$5,1))*$B$7-$B$6)/D229)</f>
        <v>0.64896787990613181</v>
      </c>
      <c r="F229" s="38">
        <f ca="1">IF(ROW()-10&lt;$B$5,"",STDEV(OFFSET('Raw Data'!H$1564,ROW()-11-$B$5+1,0,$B$5,1))*SQRT($B$7))</f>
        <v>0.68880365892089956</v>
      </c>
      <c r="G229" s="38">
        <f ca="1">IF(F229="","",(AVERAGE(OFFSET('Raw Data'!H$1564,ROW()-11-$B$5+1,0,$B$5,1))*$B$7-$B$6)/F229)</f>
        <v>-1.1155620894659992</v>
      </c>
      <c r="H229" s="38">
        <f ca="1">IF(ROW()-10&lt;$B$5,"",STDEV(OFFSET('Raw Data'!H$2345,ROW()-11-$B$5+1,0,$B$5,1))*SQRT($B$7))</f>
        <v>0.60601632857380305</v>
      </c>
      <c r="I229" s="38">
        <f ca="1">IF(H229="","",(AVERAGE(OFFSET('Raw Data'!H$2345,ROW()-11-$B$5+1,0,$B$5,1))*$B$7-$B$6)/H229)</f>
        <v>-2.3244103769253042</v>
      </c>
    </row>
    <row r="230" spans="1:9" x14ac:dyDescent="0.2">
      <c r="A230" s="38">
        <f>'Raw Data'!A221</f>
        <v>44872</v>
      </c>
      <c r="B230" s="38">
        <f ca="1">IF(ROW()-10&lt;$B$5,"",STDEV(OFFSET('Raw Data'!H$2,ROW()-11-$B$5+1,0,$B$5,1))*SQRT($B$7))</f>
        <v>0.22931899943523013</v>
      </c>
      <c r="C230" s="38">
        <f ca="1">IF(B230="","",(AVERAGE(OFFSET('Raw Data'!H$2,ROW()-11-$B$5+1,0,$B$5,1))*$B$7-$B$6)/B230)</f>
        <v>-1.5825212385464453</v>
      </c>
      <c r="D230" s="38">
        <f ca="1">IF(ROW()-10&lt;$B$5,"",STDEV(OFFSET('Raw Data'!H$783,ROW()-11-$B$5+1,0,$B$5,1))*SQRT($B$7))</f>
        <v>0.19080005665272901</v>
      </c>
      <c r="E230" s="38">
        <f ca="1">IF(D230="","",(AVERAGE(OFFSET('Raw Data'!H$783,ROW()-11-$B$5+1,0,$B$5,1))*$B$7-$B$6)/D230)</f>
        <v>-1.9452622068993382</v>
      </c>
      <c r="F230" s="38">
        <f ca="1">IF(ROW()-10&lt;$B$5,"",STDEV(OFFSET('Raw Data'!H$1564,ROW()-11-$B$5+1,0,$B$5,1))*SQRT($B$7))</f>
        <v>0.69914128906211936</v>
      </c>
      <c r="G230" s="38">
        <f ca="1">IF(F230="","",(AVERAGE(OFFSET('Raw Data'!H$1564,ROW()-11-$B$5+1,0,$B$5,1))*$B$7-$B$6)/F230)</f>
        <v>-1.7704825507531632</v>
      </c>
      <c r="H230" s="38">
        <f ca="1">IF(ROW()-10&lt;$B$5,"",STDEV(OFFSET('Raw Data'!H$2345,ROW()-11-$B$5+1,0,$B$5,1))*SQRT($B$7))</f>
        <v>0.64975269050914863</v>
      </c>
      <c r="I230" s="38">
        <f ca="1">IF(H230="","",(AVERAGE(OFFSET('Raw Data'!H$2345,ROW()-11-$B$5+1,0,$B$5,1))*$B$7-$B$6)/H230)</f>
        <v>-1.6275238287088185</v>
      </c>
    </row>
    <row r="231" spans="1:9" x14ac:dyDescent="0.2">
      <c r="A231" s="38">
        <f>'Raw Data'!A222</f>
        <v>44873</v>
      </c>
      <c r="B231" s="38">
        <f ca="1">IF(ROW()-10&lt;$B$5,"",STDEV(OFFSET('Raw Data'!H$2,ROW()-11-$B$5+1,0,$B$5,1))*SQRT($B$7))</f>
        <v>0.22991597971130084</v>
      </c>
      <c r="C231" s="38">
        <f ca="1">IF(B231="","",(AVERAGE(OFFSET('Raw Data'!H$2,ROW()-11-$B$5+1,0,$B$5,1))*$B$7-$B$6)/B231)</f>
        <v>-1.3162529084181664</v>
      </c>
      <c r="D231" s="38">
        <f ca="1">IF(ROW()-10&lt;$B$5,"",STDEV(OFFSET('Raw Data'!H$783,ROW()-11-$B$5+1,0,$B$5,1))*SQRT($B$7))</f>
        <v>0.18958742199590228</v>
      </c>
      <c r="E231" s="38">
        <f ca="1">IF(D231="","",(AVERAGE(OFFSET('Raw Data'!H$783,ROW()-11-$B$5+1,0,$B$5,1))*$B$7-$B$6)/D231)</f>
        <v>-1.6614040198092512</v>
      </c>
      <c r="F231" s="38">
        <f ca="1">IF(ROW()-10&lt;$B$5,"",STDEV(OFFSET('Raw Data'!H$1564,ROW()-11-$B$5+1,0,$B$5,1))*SQRT($B$7))</f>
        <v>0.72472669897408526</v>
      </c>
      <c r="G231" s="38">
        <f ca="1">IF(F231="","",(AVERAGE(OFFSET('Raw Data'!H$1564,ROW()-11-$B$5+1,0,$B$5,1))*$B$7-$B$6)/F231)</f>
        <v>-1.3576826592178577</v>
      </c>
      <c r="H231" s="38">
        <f ca="1">IF(ROW()-10&lt;$B$5,"",STDEV(OFFSET('Raw Data'!H$2345,ROW()-11-$B$5+1,0,$B$5,1))*SQRT($B$7))</f>
        <v>0.64732445046395071</v>
      </c>
      <c r="I231" s="38">
        <f ca="1">IF(H231="","",(AVERAGE(OFFSET('Raw Data'!H$2345,ROW()-11-$B$5+1,0,$B$5,1))*$B$7-$B$6)/H231)</f>
        <v>-1.7999361367667035</v>
      </c>
    </row>
    <row r="232" spans="1:9" x14ac:dyDescent="0.2">
      <c r="A232" s="38">
        <f>'Raw Data'!A223</f>
        <v>44874</v>
      </c>
      <c r="B232" s="38">
        <f ca="1">IF(ROW()-10&lt;$B$5,"",STDEV(OFFSET('Raw Data'!H$2,ROW()-11-$B$5+1,0,$B$5,1))*SQRT($B$7))</f>
        <v>0.22978267382492282</v>
      </c>
      <c r="C232" s="38">
        <f ca="1">IF(B232="","",(AVERAGE(OFFSET('Raw Data'!H$2,ROW()-11-$B$5+1,0,$B$5,1))*$B$7-$B$6)/B232)</f>
        <v>-0.96994260362217999</v>
      </c>
      <c r="D232" s="38">
        <f ca="1">IF(ROW()-10&lt;$B$5,"",STDEV(OFFSET('Raw Data'!H$783,ROW()-11-$B$5+1,0,$B$5,1))*SQRT($B$7))</f>
        <v>0.18975100816471333</v>
      </c>
      <c r="E232" s="38">
        <f ca="1">IF(D232="","",(AVERAGE(OFFSET('Raw Data'!H$783,ROW()-11-$B$5+1,0,$B$5,1))*$B$7-$B$6)/D232)</f>
        <v>-1.6085518979587283</v>
      </c>
      <c r="F232" s="38">
        <f ca="1">IF(ROW()-10&lt;$B$5,"",STDEV(OFFSET('Raw Data'!H$1564,ROW()-11-$B$5+1,0,$B$5,1))*SQRT($B$7))</f>
        <v>0.72211163659597266</v>
      </c>
      <c r="G232" s="38">
        <f ca="1">IF(F232="","",(AVERAGE(OFFSET('Raw Data'!H$1564,ROW()-11-$B$5+1,0,$B$5,1))*$B$7-$B$6)/F232)</f>
        <v>-1.0513141129969847</v>
      </c>
      <c r="H232" s="38">
        <f ca="1">IF(ROW()-10&lt;$B$5,"",STDEV(OFFSET('Raw Data'!H$2345,ROW()-11-$B$5+1,0,$B$5,1))*SQRT($B$7))</f>
        <v>0.65826013015703722</v>
      </c>
      <c r="I232" s="38">
        <f ca="1">IF(H232="","",(AVERAGE(OFFSET('Raw Data'!H$2345,ROW()-11-$B$5+1,0,$B$5,1))*$B$7-$B$6)/H232)</f>
        <v>-2.4732829816391981</v>
      </c>
    </row>
    <row r="233" spans="1:9" x14ac:dyDescent="0.2">
      <c r="A233" s="38">
        <f>'Raw Data'!A224</f>
        <v>44875</v>
      </c>
      <c r="B233" s="38">
        <f ca="1">IF(ROW()-10&lt;$B$5,"",STDEV(OFFSET('Raw Data'!H$2,ROW()-11-$B$5+1,0,$B$5,1))*SQRT($B$7))</f>
        <v>0.22076331107628483</v>
      </c>
      <c r="C233" s="38">
        <f ca="1">IF(B233="","",(AVERAGE(OFFSET('Raw Data'!H$2,ROW()-11-$B$5+1,0,$B$5,1))*$B$7-$B$6)/B233)</f>
        <v>-2.6633913743313289</v>
      </c>
      <c r="D233" s="38">
        <f ca="1">IF(ROW()-10&lt;$B$5,"",STDEV(OFFSET('Raw Data'!H$783,ROW()-11-$B$5+1,0,$B$5,1))*SQRT($B$7))</f>
        <v>0.18846158066088078</v>
      </c>
      <c r="E233" s="38">
        <f ca="1">IF(D233="","",(AVERAGE(OFFSET('Raw Data'!H$783,ROW()-11-$B$5+1,0,$B$5,1))*$B$7-$B$6)/D233)</f>
        <v>-2.140112151571262</v>
      </c>
      <c r="F233" s="38">
        <f ca="1">IF(ROW()-10&lt;$B$5,"",STDEV(OFFSET('Raw Data'!H$1564,ROW()-11-$B$5+1,0,$B$5,1))*SQRT($B$7))</f>
        <v>0.73313179831994457</v>
      </c>
      <c r="G233" s="38">
        <f ca="1">IF(F233="","",(AVERAGE(OFFSET('Raw Data'!H$1564,ROW()-11-$B$5+1,0,$B$5,1))*$B$7-$B$6)/F233)</f>
        <v>-0.46237601275885282</v>
      </c>
      <c r="H233" s="38">
        <f ca="1">IF(ROW()-10&lt;$B$5,"",STDEV(OFFSET('Raw Data'!H$2345,ROW()-11-$B$5+1,0,$B$5,1))*SQRT($B$7))</f>
        <v>0.65112805002151108</v>
      </c>
      <c r="I233" s="38">
        <f ca="1">IF(H233="","",(AVERAGE(OFFSET('Raw Data'!H$2345,ROW()-11-$B$5+1,0,$B$5,1))*$B$7-$B$6)/H233)</f>
        <v>-1.8857888340172966</v>
      </c>
    </row>
    <row r="234" spans="1:9" x14ac:dyDescent="0.2">
      <c r="A234" s="38">
        <f>'Raw Data'!A225</f>
        <v>44876</v>
      </c>
      <c r="B234" s="38">
        <f ca="1">IF(ROW()-10&lt;$B$5,"",STDEV(OFFSET('Raw Data'!H$2,ROW()-11-$B$5+1,0,$B$5,1))*SQRT($B$7))</f>
        <v>0.21574550521588431</v>
      </c>
      <c r="C234" s="38">
        <f ca="1">IF(B234="","",(AVERAGE(OFFSET('Raw Data'!H$2,ROW()-11-$B$5+1,0,$B$5,1))*$B$7-$B$6)/B234)</f>
        <v>-1.9371940816293098</v>
      </c>
      <c r="D234" s="38">
        <f ca="1">IF(ROW()-10&lt;$B$5,"",STDEV(OFFSET('Raw Data'!H$783,ROW()-11-$B$5+1,0,$B$5,1))*SQRT($B$7))</f>
        <v>0.18785409243630682</v>
      </c>
      <c r="E234" s="38">
        <f ca="1">IF(D234="","",(AVERAGE(OFFSET('Raw Data'!H$783,ROW()-11-$B$5+1,0,$B$5,1))*$B$7-$B$6)/D234)</f>
        <v>-1.6480334500175295</v>
      </c>
      <c r="F234" s="38">
        <f ca="1">IF(ROW()-10&lt;$B$5,"",STDEV(OFFSET('Raw Data'!H$1564,ROW()-11-$B$5+1,0,$B$5,1))*SQRT($B$7))</f>
        <v>0.71909591664200567</v>
      </c>
      <c r="G234" s="38">
        <f ca="1">IF(F234="","",(AVERAGE(OFFSET('Raw Data'!H$1564,ROW()-11-$B$5+1,0,$B$5,1))*$B$7-$B$6)/F234)</f>
        <v>1.2690861093436596E-3</v>
      </c>
      <c r="H234" s="38">
        <f ca="1">IF(ROW()-10&lt;$B$5,"",STDEV(OFFSET('Raw Data'!H$2345,ROW()-11-$B$5+1,0,$B$5,1))*SQRT($B$7))</f>
        <v>0.64609370837906133</v>
      </c>
      <c r="I234" s="38">
        <f ca="1">IF(H234="","",(AVERAGE(OFFSET('Raw Data'!H$2345,ROW()-11-$B$5+1,0,$B$5,1))*$B$7-$B$6)/H234)</f>
        <v>-1.8086322423714771</v>
      </c>
    </row>
    <row r="235" spans="1:9" x14ac:dyDescent="0.2">
      <c r="A235" s="38">
        <f>'Raw Data'!A226</f>
        <v>44879</v>
      </c>
      <c r="B235" s="38">
        <f ca="1">IF(ROW()-10&lt;$B$5,"",STDEV(OFFSET('Raw Data'!H$2,ROW()-11-$B$5+1,0,$B$5,1))*SQRT($B$7))</f>
        <v>0.21270268742594087</v>
      </c>
      <c r="C235" s="38">
        <f ca="1">IF(B235="","",(AVERAGE(OFFSET('Raw Data'!H$2,ROW()-11-$B$5+1,0,$B$5,1))*$B$7-$B$6)/B235)</f>
        <v>-1.214779424169204</v>
      </c>
      <c r="D235" s="38">
        <f ca="1">IF(ROW()-10&lt;$B$5,"",STDEV(OFFSET('Raw Data'!H$783,ROW()-11-$B$5+1,0,$B$5,1))*SQRT($B$7))</f>
        <v>0.20283342513216934</v>
      </c>
      <c r="E235" s="38">
        <f ca="1">IF(D235="","",(AVERAGE(OFFSET('Raw Data'!H$783,ROW()-11-$B$5+1,0,$B$5,1))*$B$7-$B$6)/D235)</f>
        <v>-2.6283473082778963</v>
      </c>
      <c r="F235" s="38">
        <f ca="1">IF(ROW()-10&lt;$B$5,"",STDEV(OFFSET('Raw Data'!H$1564,ROW()-11-$B$5+1,0,$B$5,1))*SQRT($B$7))</f>
        <v>0.71812738279139188</v>
      </c>
      <c r="G235" s="38">
        <f ca="1">IF(F235="","",(AVERAGE(OFFSET('Raw Data'!H$1564,ROW()-11-$B$5+1,0,$B$5,1))*$B$7-$B$6)/F235)</f>
        <v>0.1000880669589867</v>
      </c>
      <c r="H235" s="38">
        <f ca="1">IF(ROW()-10&lt;$B$5,"",STDEV(OFFSET('Raw Data'!H$2345,ROW()-11-$B$5+1,0,$B$5,1))*SQRT($B$7))</f>
        <v>0.64738902405821663</v>
      </c>
      <c r="I235" s="38">
        <f ca="1">IF(H235="","",(AVERAGE(OFFSET('Raw Data'!H$2345,ROW()-11-$B$5+1,0,$B$5,1))*$B$7-$B$6)/H235)</f>
        <v>-1.8343774731624185</v>
      </c>
    </row>
    <row r="236" spans="1:9" x14ac:dyDescent="0.2">
      <c r="A236" s="38">
        <f>'Raw Data'!A227</f>
        <v>44880</v>
      </c>
      <c r="B236" s="38">
        <f ca="1">IF(ROW()-10&lt;$B$5,"",STDEV(OFFSET('Raw Data'!H$2,ROW()-11-$B$5+1,0,$B$5,1))*SQRT($B$7))</f>
        <v>0.2476266945750224</v>
      </c>
      <c r="C236" s="38">
        <f ca="1">IF(B236="","",(AVERAGE(OFFSET('Raw Data'!H$2,ROW()-11-$B$5+1,0,$B$5,1))*$B$7-$B$6)/B236)</f>
        <v>6.8953584291066475E-2</v>
      </c>
      <c r="D236" s="38">
        <f ca="1">IF(ROW()-10&lt;$B$5,"",STDEV(OFFSET('Raw Data'!H$783,ROW()-11-$B$5+1,0,$B$5,1))*SQRT($B$7))</f>
        <v>0.2346426333237763</v>
      </c>
      <c r="E236" s="38">
        <f ca="1">IF(D236="","",(AVERAGE(OFFSET('Raw Data'!H$783,ROW()-11-$B$5+1,0,$B$5,1))*$B$7-$B$6)/D236)</f>
        <v>-3.5056311464463774</v>
      </c>
      <c r="F236" s="38">
        <f ca="1">IF(ROW()-10&lt;$B$5,"",STDEV(OFFSET('Raw Data'!H$1564,ROW()-11-$B$5+1,0,$B$5,1))*SQRT($B$7))</f>
        <v>0.63275466112082246</v>
      </c>
      <c r="G236" s="38">
        <f ca="1">IF(F236="","",(AVERAGE(OFFSET('Raw Data'!H$1564,ROW()-11-$B$5+1,0,$B$5,1))*$B$7-$B$6)/F236)</f>
        <v>-1.3838324770921837</v>
      </c>
      <c r="H236" s="38">
        <f ca="1">IF(ROW()-10&lt;$B$5,"",STDEV(OFFSET('Raw Data'!H$2345,ROW()-11-$B$5+1,0,$B$5,1))*SQRT($B$7))</f>
        <v>0.65640294567822399</v>
      </c>
      <c r="I236" s="38">
        <f ca="1">IF(H236="","",(AVERAGE(OFFSET('Raw Data'!H$2345,ROW()-11-$B$5+1,0,$B$5,1))*$B$7-$B$6)/H236)</f>
        <v>-2.320768907134088</v>
      </c>
    </row>
    <row r="237" spans="1:9" x14ac:dyDescent="0.2">
      <c r="A237" s="38">
        <f>'Raw Data'!A228</f>
        <v>44881</v>
      </c>
      <c r="B237" s="38">
        <f ca="1">IF(ROW()-10&lt;$B$5,"",STDEV(OFFSET('Raw Data'!H$2,ROW()-11-$B$5+1,0,$B$5,1))*SQRT($B$7))</f>
        <v>0.26420844351355066</v>
      </c>
      <c r="C237" s="38">
        <f ca="1">IF(B237="","",(AVERAGE(OFFSET('Raw Data'!H$2,ROW()-11-$B$5+1,0,$B$5,1))*$B$7-$B$6)/B237)</f>
        <v>1.3079533423346459</v>
      </c>
      <c r="D237" s="38">
        <f ca="1">IF(ROW()-10&lt;$B$5,"",STDEV(OFFSET('Raw Data'!H$783,ROW()-11-$B$5+1,0,$B$5,1))*SQRT($B$7))</f>
        <v>0.23494680996216144</v>
      </c>
      <c r="E237" s="38">
        <f ca="1">IF(D237="","",(AVERAGE(OFFSET('Raw Data'!H$783,ROW()-11-$B$5+1,0,$B$5,1))*$B$7-$B$6)/D237)</f>
        <v>-4.2734812212529469</v>
      </c>
      <c r="F237" s="38">
        <f ca="1">IF(ROW()-10&lt;$B$5,"",STDEV(OFFSET('Raw Data'!H$1564,ROW()-11-$B$5+1,0,$B$5,1))*SQRT($B$7))</f>
        <v>0.64137674491556651</v>
      </c>
      <c r="G237" s="38">
        <f ca="1">IF(F237="","",(AVERAGE(OFFSET('Raw Data'!H$1564,ROW()-11-$B$5+1,0,$B$5,1))*$B$7-$B$6)/F237)</f>
        <v>-1.1808793377573779</v>
      </c>
      <c r="H237" s="38">
        <f ca="1">IF(ROW()-10&lt;$B$5,"",STDEV(OFFSET('Raw Data'!H$2345,ROW()-11-$B$5+1,0,$B$5,1))*SQRT($B$7))</f>
        <v>0.64521479449104902</v>
      </c>
      <c r="I237" s="38">
        <f ca="1">IF(H237="","",(AVERAGE(OFFSET('Raw Data'!H$2345,ROW()-11-$B$5+1,0,$B$5,1))*$B$7-$B$6)/H237)</f>
        <v>-3.0666524739892891</v>
      </c>
    </row>
    <row r="238" spans="1:9" x14ac:dyDescent="0.2">
      <c r="A238" s="38">
        <f>'Raw Data'!A229</f>
        <v>44882</v>
      </c>
      <c r="B238" s="38">
        <f ca="1">IF(ROW()-10&lt;$B$5,"",STDEV(OFFSET('Raw Data'!H$2,ROW()-11-$B$5+1,0,$B$5,1))*SQRT($B$7))</f>
        <v>0.26796725629868623</v>
      </c>
      <c r="C238" s="38">
        <f ca="1">IF(B238="","",(AVERAGE(OFFSET('Raw Data'!H$2,ROW()-11-$B$5+1,0,$B$5,1))*$B$7-$B$6)/B238)</f>
        <v>0.84168179261213882</v>
      </c>
      <c r="D238" s="38">
        <f ca="1">IF(ROW()-10&lt;$B$5,"",STDEV(OFFSET('Raw Data'!H$783,ROW()-11-$B$5+1,0,$B$5,1))*SQRT($B$7))</f>
        <v>0.23118190968150951</v>
      </c>
      <c r="E238" s="38">
        <f ca="1">IF(D238="","",(AVERAGE(OFFSET('Raw Data'!H$783,ROW()-11-$B$5+1,0,$B$5,1))*$B$7-$B$6)/D238)</f>
        <v>-3.4319115139292928</v>
      </c>
      <c r="F238" s="38">
        <f ca="1">IF(ROW()-10&lt;$B$5,"",STDEV(OFFSET('Raw Data'!H$1564,ROW()-11-$B$5+1,0,$B$5,1))*SQRT($B$7))</f>
        <v>0.64325196975015042</v>
      </c>
      <c r="G238" s="38">
        <f ca="1">IF(F238="","",(AVERAGE(OFFSET('Raw Data'!H$1564,ROW()-11-$B$5+1,0,$B$5,1))*$B$7-$B$6)/F238)</f>
        <v>-0.86855205801176694</v>
      </c>
      <c r="H238" s="38">
        <f ca="1">IF(ROW()-10&lt;$B$5,"",STDEV(OFFSET('Raw Data'!H$2345,ROW()-11-$B$5+1,0,$B$5,1))*SQRT($B$7))</f>
        <v>0.6460983812782688</v>
      </c>
      <c r="I238" s="38">
        <f ca="1">IF(H238="","",(AVERAGE(OFFSET('Raw Data'!H$2345,ROW()-11-$B$5+1,0,$B$5,1))*$B$7-$B$6)/H238)</f>
        <v>-3.043748493809995</v>
      </c>
    </row>
    <row r="239" spans="1:9" x14ac:dyDescent="0.2">
      <c r="A239" s="38">
        <f>'Raw Data'!A230</f>
        <v>44883</v>
      </c>
      <c r="B239" s="38">
        <f ca="1">IF(ROW()-10&lt;$B$5,"",STDEV(OFFSET('Raw Data'!H$2,ROW()-11-$B$5+1,0,$B$5,1))*SQRT($B$7))</f>
        <v>0.26827073200601947</v>
      </c>
      <c r="C239" s="38">
        <f ca="1">IF(B239="","",(AVERAGE(OFFSET('Raw Data'!H$2,ROW()-11-$B$5+1,0,$B$5,1))*$B$7-$B$6)/B239)</f>
        <v>0.77310784516416309</v>
      </c>
      <c r="D239" s="38">
        <f ca="1">IF(ROW()-10&lt;$B$5,"",STDEV(OFFSET('Raw Data'!H$783,ROW()-11-$B$5+1,0,$B$5,1))*SQRT($B$7))</f>
        <v>0.26342125267722138</v>
      </c>
      <c r="E239" s="38">
        <f ca="1">IF(D239="","",(AVERAGE(OFFSET('Raw Data'!H$783,ROW()-11-$B$5+1,0,$B$5,1))*$B$7-$B$6)/D239)</f>
        <v>-4.8803986828021149</v>
      </c>
      <c r="F239" s="38">
        <f ca="1">IF(ROW()-10&lt;$B$5,"",STDEV(OFFSET('Raw Data'!H$1564,ROW()-11-$B$5+1,0,$B$5,1))*SQRT($B$7))</f>
        <v>0.65011823209861364</v>
      </c>
      <c r="G239" s="38">
        <f ca="1">IF(F239="","",(AVERAGE(OFFSET('Raw Data'!H$1564,ROW()-11-$B$5+1,0,$B$5,1))*$B$7-$B$6)/F239)</f>
        <v>-1.0877933401754845</v>
      </c>
      <c r="H239" s="38">
        <f ca="1">IF(ROW()-10&lt;$B$5,"",STDEV(OFFSET('Raw Data'!H$2345,ROW()-11-$B$5+1,0,$B$5,1))*SQRT($B$7))</f>
        <v>0.64515200891260394</v>
      </c>
      <c r="I239" s="38">
        <f ca="1">IF(H239="","",(AVERAGE(OFFSET('Raw Data'!H$2345,ROW()-11-$B$5+1,0,$B$5,1))*$B$7-$B$6)/H239)</f>
        <v>-3.0765104874403795</v>
      </c>
    </row>
    <row r="240" spans="1:9" x14ac:dyDescent="0.2">
      <c r="A240" s="38">
        <f>'Raw Data'!A231</f>
        <v>44886</v>
      </c>
      <c r="B240" s="38">
        <f ca="1">IF(ROW()-10&lt;$B$5,"",STDEV(OFFSET('Raw Data'!H$2,ROW()-11-$B$5+1,0,$B$5,1))*SQRT($B$7))</f>
        <v>0.27735676242855817</v>
      </c>
      <c r="C240" s="38">
        <f ca="1">IF(B240="","",(AVERAGE(OFFSET('Raw Data'!H$2,ROW()-11-$B$5+1,0,$B$5,1))*$B$7-$B$6)/B240)</f>
        <v>-0.1695675996808533</v>
      </c>
      <c r="D240" s="38">
        <f ca="1">IF(ROW()-10&lt;$B$5,"",STDEV(OFFSET('Raw Data'!H$783,ROW()-11-$B$5+1,0,$B$5,1))*SQRT($B$7))</f>
        <v>0.26238824928218729</v>
      </c>
      <c r="E240" s="38">
        <f ca="1">IF(D240="","",(AVERAGE(OFFSET('Raw Data'!H$783,ROW()-11-$B$5+1,0,$B$5,1))*$B$7-$B$6)/D240)</f>
        <v>-5.4784473184018383</v>
      </c>
      <c r="F240" s="38">
        <f ca="1">IF(ROW()-10&lt;$B$5,"",STDEV(OFFSET('Raw Data'!H$1564,ROW()-11-$B$5+1,0,$B$5,1))*SQRT($B$7))</f>
        <v>0.68450260126297691</v>
      </c>
      <c r="G240" s="38">
        <f ca="1">IF(F240="","",(AVERAGE(OFFSET('Raw Data'!H$1564,ROW()-11-$B$5+1,0,$B$5,1))*$B$7-$B$6)/F240)</f>
        <v>-0.16726160348686062</v>
      </c>
      <c r="H240" s="38">
        <f ca="1">IF(ROW()-10&lt;$B$5,"",STDEV(OFFSET('Raw Data'!H$2345,ROW()-11-$B$5+1,0,$B$5,1))*SQRT($B$7))</f>
        <v>0.6468164934848285</v>
      </c>
      <c r="I240" s="38">
        <f ca="1">IF(H240="","",(AVERAGE(OFFSET('Raw Data'!H$2345,ROW()-11-$B$5+1,0,$B$5,1))*$B$7-$B$6)/H240)</f>
        <v>-2.4009829708786841</v>
      </c>
    </row>
    <row r="241" spans="1:9" x14ac:dyDescent="0.2">
      <c r="A241" s="38">
        <f>'Raw Data'!A232</f>
        <v>44887</v>
      </c>
      <c r="B241" s="38">
        <f ca="1">IF(ROW()-10&lt;$B$5,"",STDEV(OFFSET('Raw Data'!H$2,ROW()-11-$B$5+1,0,$B$5,1))*SQRT($B$7))</f>
        <v>0.26838188992565831</v>
      </c>
      <c r="C241" s="38">
        <f ca="1">IF(B241="","",(AVERAGE(OFFSET('Raw Data'!H$2,ROW()-11-$B$5+1,0,$B$5,1))*$B$7-$B$6)/B241)</f>
        <v>-1.2495703080406897</v>
      </c>
      <c r="D241" s="38">
        <f ca="1">IF(ROW()-10&lt;$B$5,"",STDEV(OFFSET('Raw Data'!H$783,ROW()-11-$B$5+1,0,$B$5,1))*SQRT($B$7))</f>
        <v>0.27098592927023479</v>
      </c>
      <c r="E241" s="38">
        <f ca="1">IF(D241="","",(AVERAGE(OFFSET('Raw Data'!H$783,ROW()-11-$B$5+1,0,$B$5,1))*$B$7-$B$6)/D241)</f>
        <v>-6.131449946716149</v>
      </c>
      <c r="F241" s="38">
        <f ca="1">IF(ROW()-10&lt;$B$5,"",STDEV(OFFSET('Raw Data'!H$1564,ROW()-11-$B$5+1,0,$B$5,1))*SQRT($B$7))</f>
        <v>0.68457695517089368</v>
      </c>
      <c r="G241" s="38">
        <f ca="1">IF(F241="","",(AVERAGE(OFFSET('Raw Data'!H$1564,ROW()-11-$B$5+1,0,$B$5,1))*$B$7-$B$6)/F241)</f>
        <v>-0.37910764043965034</v>
      </c>
      <c r="H241" s="38">
        <f ca="1">IF(ROW()-10&lt;$B$5,"",STDEV(OFFSET('Raw Data'!H$2345,ROW()-11-$B$5+1,0,$B$5,1))*SQRT($B$7))</f>
        <v>0.65590993665333897</v>
      </c>
      <c r="I241" s="38">
        <f ca="1">IF(H241="","",(AVERAGE(OFFSET('Raw Data'!H$2345,ROW()-11-$B$5+1,0,$B$5,1))*$B$7-$B$6)/H241)</f>
        <v>-2.9439998918675516</v>
      </c>
    </row>
    <row r="242" spans="1:9" x14ac:dyDescent="0.2">
      <c r="A242" s="38">
        <f>'Raw Data'!A233</f>
        <v>44888</v>
      </c>
      <c r="B242" s="38">
        <f ca="1">IF(ROW()-10&lt;$B$5,"",STDEV(OFFSET('Raw Data'!H$2,ROW()-11-$B$5+1,0,$B$5,1))*SQRT($B$7))</f>
        <v>0.26902090355901465</v>
      </c>
      <c r="C242" s="38">
        <f ca="1">IF(B242="","",(AVERAGE(OFFSET('Raw Data'!H$2,ROW()-11-$B$5+1,0,$B$5,1))*$B$7-$B$6)/B242)</f>
        <v>-1.1252311232536303</v>
      </c>
      <c r="D242" s="38">
        <f ca="1">IF(ROW()-10&lt;$B$5,"",STDEV(OFFSET('Raw Data'!H$783,ROW()-11-$B$5+1,0,$B$5,1))*SQRT($B$7))</f>
        <v>0.26785519131115015</v>
      </c>
      <c r="E242" s="38">
        <f ca="1">IF(D242="","",(AVERAGE(OFFSET('Raw Data'!H$783,ROW()-11-$B$5+1,0,$B$5,1))*$B$7-$B$6)/D242)</f>
        <v>-6.5457041880630262</v>
      </c>
      <c r="F242" s="38">
        <f ca="1">IF(ROW()-10&lt;$B$5,"",STDEV(OFFSET('Raw Data'!H$1564,ROW()-11-$B$5+1,0,$B$5,1))*SQRT($B$7))</f>
        <v>0.68484955091452793</v>
      </c>
      <c r="G242" s="38">
        <f ca="1">IF(F242="","",(AVERAGE(OFFSET('Raw Data'!H$1564,ROW()-11-$B$5+1,0,$B$5,1))*$B$7-$B$6)/F242)</f>
        <v>-0.39711574302522362</v>
      </c>
      <c r="H242" s="38">
        <f ca="1">IF(ROW()-10&lt;$B$5,"",STDEV(OFFSET('Raw Data'!H$2345,ROW()-11-$B$5+1,0,$B$5,1))*SQRT($B$7))</f>
        <v>0.65711508101455451</v>
      </c>
      <c r="I242" s="38">
        <f ca="1">IF(H242="","",(AVERAGE(OFFSET('Raw Data'!H$2345,ROW()-11-$B$5+1,0,$B$5,1))*$B$7-$B$6)/H242)</f>
        <v>-3.0523174908299606</v>
      </c>
    </row>
    <row r="243" spans="1:9" x14ac:dyDescent="0.2">
      <c r="A243" s="38">
        <f>'Raw Data'!A234</f>
        <v>44889</v>
      </c>
      <c r="B243" s="38">
        <f ca="1">IF(ROW()-10&lt;$B$5,"",STDEV(OFFSET('Raw Data'!H$2,ROW()-11-$B$5+1,0,$B$5,1))*SQRT($B$7))</f>
        <v>0.27436677785339258</v>
      </c>
      <c r="C243" s="38">
        <f ca="1">IF(B243="","",(AVERAGE(OFFSET('Raw Data'!H$2,ROW()-11-$B$5+1,0,$B$5,1))*$B$7-$B$6)/B243)</f>
        <v>-0.80599884063826821</v>
      </c>
      <c r="D243" s="38">
        <f ca="1">IF(ROW()-10&lt;$B$5,"",STDEV(OFFSET('Raw Data'!H$783,ROW()-11-$B$5+1,0,$B$5,1))*SQRT($B$7))</f>
        <v>0.29046953322982577</v>
      </c>
      <c r="E243" s="38">
        <f ca="1">IF(D243="","",(AVERAGE(OFFSET('Raw Data'!H$783,ROW()-11-$B$5+1,0,$B$5,1))*$B$7-$B$6)/D243)</f>
        <v>-4.964436249629399</v>
      </c>
      <c r="F243" s="38">
        <f ca="1">IF(ROW()-10&lt;$B$5,"",STDEV(OFFSET('Raw Data'!H$1564,ROW()-11-$B$5+1,0,$B$5,1))*SQRT($B$7))</f>
        <v>0.7461454774232823</v>
      </c>
      <c r="G243" s="38">
        <f ca="1">IF(F243="","",(AVERAGE(OFFSET('Raw Data'!H$1564,ROW()-11-$B$5+1,0,$B$5,1))*$B$7-$B$6)/F243)</f>
        <v>-1.8467157572535629</v>
      </c>
      <c r="H243" s="38">
        <f ca="1">IF(ROW()-10&lt;$B$5,"",STDEV(OFFSET('Raw Data'!H$2345,ROW()-11-$B$5+1,0,$B$5,1))*SQRT($B$7))</f>
        <v>0.65931780889472502</v>
      </c>
      <c r="I243" s="38">
        <f ca="1">IF(H243="","",(AVERAGE(OFFSET('Raw Data'!H$2345,ROW()-11-$B$5+1,0,$B$5,1))*$B$7-$B$6)/H243)</f>
        <v>-2.7939528990703142</v>
      </c>
    </row>
    <row r="244" spans="1:9" x14ac:dyDescent="0.2">
      <c r="A244" s="38">
        <f>'Raw Data'!A235</f>
        <v>44890</v>
      </c>
      <c r="B244" s="38">
        <f ca="1">IF(ROW()-10&lt;$B$5,"",STDEV(OFFSET('Raw Data'!H$2,ROW()-11-$B$5+1,0,$B$5,1))*SQRT($B$7))</f>
        <v>0.25830692281652756</v>
      </c>
      <c r="C244" s="38">
        <f ca="1">IF(B244="","",(AVERAGE(OFFSET('Raw Data'!H$2,ROW()-11-$B$5+1,0,$B$5,1))*$B$7-$B$6)/B244)</f>
        <v>-0.14347535242576945</v>
      </c>
      <c r="D244" s="38">
        <f ca="1">IF(ROW()-10&lt;$B$5,"",STDEV(OFFSET('Raw Data'!H$783,ROW()-11-$B$5+1,0,$B$5,1))*SQRT($B$7))</f>
        <v>0.29028304526311538</v>
      </c>
      <c r="E244" s="38">
        <f ca="1">IF(D244="","",(AVERAGE(OFFSET('Raw Data'!H$783,ROW()-11-$B$5+1,0,$B$5,1))*$B$7-$B$6)/D244)</f>
        <v>-4.7618393483190218</v>
      </c>
      <c r="F244" s="38">
        <f ca="1">IF(ROW()-10&lt;$B$5,"",STDEV(OFFSET('Raw Data'!H$1564,ROW()-11-$B$5+1,0,$B$5,1))*SQRT($B$7))</f>
        <v>0.74659304502291868</v>
      </c>
      <c r="G244" s="38">
        <f ca="1">IF(F244="","",(AVERAGE(OFFSET('Raw Data'!H$1564,ROW()-11-$B$5+1,0,$B$5,1))*$B$7-$B$6)/F244)</f>
        <v>-1.11690987827937</v>
      </c>
      <c r="H244" s="38">
        <f ca="1">IF(ROW()-10&lt;$B$5,"",STDEV(OFFSET('Raw Data'!H$2345,ROW()-11-$B$5+1,0,$B$5,1))*SQRT($B$7))</f>
        <v>0.59814980772637849</v>
      </c>
      <c r="I244" s="38">
        <f ca="1">IF(H244="","",(AVERAGE(OFFSET('Raw Data'!H$2345,ROW()-11-$B$5+1,0,$B$5,1))*$B$7-$B$6)/H244)</f>
        <v>-4.6579467308789866</v>
      </c>
    </row>
    <row r="245" spans="1:9" x14ac:dyDescent="0.2">
      <c r="A245" s="38">
        <f>'Raw Data'!A236</f>
        <v>44893</v>
      </c>
      <c r="B245" s="38">
        <f ca="1">IF(ROW()-10&lt;$B$5,"",STDEV(OFFSET('Raw Data'!H$2,ROW()-11-$B$5+1,0,$B$5,1))*SQRT($B$7))</f>
        <v>0.26010778046496247</v>
      </c>
      <c r="C245" s="38">
        <f ca="1">IF(B245="","",(AVERAGE(OFFSET('Raw Data'!H$2,ROW()-11-$B$5+1,0,$B$5,1))*$B$7-$B$6)/B245)</f>
        <v>-0.47087735349580445</v>
      </c>
      <c r="D245" s="38">
        <f ca="1">IF(ROW()-10&lt;$B$5,"",STDEV(OFFSET('Raw Data'!H$783,ROW()-11-$B$5+1,0,$B$5,1))*SQRT($B$7))</f>
        <v>0.28731632799050916</v>
      </c>
      <c r="E245" s="38">
        <f ca="1">IF(D245="","",(AVERAGE(OFFSET('Raw Data'!H$783,ROW()-11-$B$5+1,0,$B$5,1))*$B$7-$B$6)/D245)</f>
        <v>-5.112206517126002</v>
      </c>
      <c r="F245" s="38">
        <f ca="1">IF(ROW()-10&lt;$B$5,"",STDEV(OFFSET('Raw Data'!H$1564,ROW()-11-$B$5+1,0,$B$5,1))*SQRT($B$7))</f>
        <v>0.74040904629956728</v>
      </c>
      <c r="G245" s="38">
        <f ca="1">IF(F245="","",(AVERAGE(OFFSET('Raw Data'!H$1564,ROW()-11-$B$5+1,0,$B$5,1))*$B$7-$B$6)/F245)</f>
        <v>-0.64125006650471372</v>
      </c>
      <c r="H245" s="38">
        <f ca="1">IF(ROW()-10&lt;$B$5,"",STDEV(OFFSET('Raw Data'!H$2345,ROW()-11-$B$5+1,0,$B$5,1))*SQRT($B$7))</f>
        <v>0.57141648081907825</v>
      </c>
      <c r="I245" s="38">
        <f ca="1">IF(H245="","",(AVERAGE(OFFSET('Raw Data'!H$2345,ROW()-11-$B$5+1,0,$B$5,1))*$B$7-$B$6)/H245)</f>
        <v>-4.0192737815498321</v>
      </c>
    </row>
    <row r="246" spans="1:9" x14ac:dyDescent="0.2">
      <c r="A246" s="38">
        <f>'Raw Data'!A237</f>
        <v>44894</v>
      </c>
      <c r="B246" s="38">
        <f ca="1">IF(ROW()-10&lt;$B$5,"",STDEV(OFFSET('Raw Data'!H$2,ROW()-11-$B$5+1,0,$B$5,1))*SQRT($B$7))</f>
        <v>0.27688164345228566</v>
      </c>
      <c r="C246" s="38">
        <f ca="1">IF(B246="","",(AVERAGE(OFFSET('Raw Data'!H$2,ROW()-11-$B$5+1,0,$B$5,1))*$B$7-$B$6)/B246)</f>
        <v>-1.0999649905032156</v>
      </c>
      <c r="D246" s="38">
        <f ca="1">IF(ROW()-10&lt;$B$5,"",STDEV(OFFSET('Raw Data'!H$783,ROW()-11-$B$5+1,0,$B$5,1))*SQRT($B$7))</f>
        <v>0.28943947716472906</v>
      </c>
      <c r="E246" s="38">
        <f ca="1">IF(D246="","",(AVERAGE(OFFSET('Raw Data'!H$783,ROW()-11-$B$5+1,0,$B$5,1))*$B$7-$B$6)/D246)</f>
        <v>-4.9581703579989949</v>
      </c>
      <c r="F246" s="38">
        <f ca="1">IF(ROW()-10&lt;$B$5,"",STDEV(OFFSET('Raw Data'!H$1564,ROW()-11-$B$5+1,0,$B$5,1))*SQRT($B$7))</f>
        <v>0.73856811216490392</v>
      </c>
      <c r="G246" s="38">
        <f ca="1">IF(F246="","",(AVERAGE(OFFSET('Raw Data'!H$1564,ROW()-11-$B$5+1,0,$B$5,1))*$B$7-$B$6)/F246)</f>
        <v>-0.77035408534873684</v>
      </c>
      <c r="H246" s="38">
        <f ca="1">IF(ROW()-10&lt;$B$5,"",STDEV(OFFSET('Raw Data'!H$2345,ROW()-11-$B$5+1,0,$B$5,1))*SQRT($B$7))</f>
        <v>0.57661849199410742</v>
      </c>
      <c r="I246" s="38">
        <f ca="1">IF(H246="","",(AVERAGE(OFFSET('Raw Data'!H$2345,ROW()-11-$B$5+1,0,$B$5,1))*$B$7-$B$6)/H246)</f>
        <v>-3.5792264837158192</v>
      </c>
    </row>
    <row r="247" spans="1:9" x14ac:dyDescent="0.2">
      <c r="A247" s="38">
        <f>'Raw Data'!A238</f>
        <v>44895</v>
      </c>
      <c r="B247" s="38">
        <f ca="1">IF(ROW()-10&lt;$B$5,"",STDEV(OFFSET('Raw Data'!H$2,ROW()-11-$B$5+1,0,$B$5,1))*SQRT($B$7))</f>
        <v>0.27102072136505273</v>
      </c>
      <c r="C247" s="38">
        <f ca="1">IF(B247="","",(AVERAGE(OFFSET('Raw Data'!H$2,ROW()-11-$B$5+1,0,$B$5,1))*$B$7-$B$6)/B247)</f>
        <v>-0.57173070290721628</v>
      </c>
      <c r="D247" s="38">
        <f ca="1">IF(ROW()-10&lt;$B$5,"",STDEV(OFFSET('Raw Data'!H$783,ROW()-11-$B$5+1,0,$B$5,1))*SQRT($B$7))</f>
        <v>0.2899860955724724</v>
      </c>
      <c r="E247" s="38">
        <f ca="1">IF(D247="","",(AVERAGE(OFFSET('Raw Data'!H$783,ROW()-11-$B$5+1,0,$B$5,1))*$B$7-$B$6)/D247)</f>
        <v>-4.7089385736052858</v>
      </c>
      <c r="F247" s="38">
        <f ca="1">IF(ROW()-10&lt;$B$5,"",STDEV(OFFSET('Raw Data'!H$1564,ROW()-11-$B$5+1,0,$B$5,1))*SQRT($B$7))</f>
        <v>0.72860163470501782</v>
      </c>
      <c r="G247" s="38">
        <f ca="1">IF(F247="","",(AVERAGE(OFFSET('Raw Data'!H$1564,ROW()-11-$B$5+1,0,$B$5,1))*$B$7-$B$6)/F247)</f>
        <v>-0.42965307670282343</v>
      </c>
      <c r="H247" s="38">
        <f ca="1">IF(ROW()-10&lt;$B$5,"",STDEV(OFFSET('Raw Data'!H$2345,ROW()-11-$B$5+1,0,$B$5,1))*SQRT($B$7))</f>
        <v>0.54952814849568654</v>
      </c>
      <c r="I247" s="38">
        <f ca="1">IF(H247="","",(AVERAGE(OFFSET('Raw Data'!H$2345,ROW()-11-$B$5+1,0,$B$5,1))*$B$7-$B$6)/H247)</f>
        <v>-4.7486107580514201</v>
      </c>
    </row>
    <row r="248" spans="1:9" x14ac:dyDescent="0.2">
      <c r="A248" s="38">
        <f>'Raw Data'!A239</f>
        <v>44896</v>
      </c>
      <c r="B248" s="38">
        <f ca="1">IF(ROW()-10&lt;$B$5,"",STDEV(OFFSET('Raw Data'!H$2,ROW()-11-$B$5+1,0,$B$5,1))*SQRT($B$7))</f>
        <v>0.2725368168787437</v>
      </c>
      <c r="C248" s="38">
        <f ca="1">IF(B248="","",(AVERAGE(OFFSET('Raw Data'!H$2,ROW()-11-$B$5+1,0,$B$5,1))*$B$7-$B$6)/B248)</f>
        <v>-0.66351192068190989</v>
      </c>
      <c r="D248" s="38">
        <f ca="1">IF(ROW()-10&lt;$B$5,"",STDEV(OFFSET('Raw Data'!H$783,ROW()-11-$B$5+1,0,$B$5,1))*SQRT($B$7))</f>
        <v>0.28988981061873392</v>
      </c>
      <c r="E248" s="38">
        <f ca="1">IF(D248="","",(AVERAGE(OFFSET('Raw Data'!H$783,ROW()-11-$B$5+1,0,$B$5,1))*$B$7-$B$6)/D248)</f>
        <v>-4.5385546673705743</v>
      </c>
      <c r="F248" s="38">
        <f ca="1">IF(ROW()-10&lt;$B$5,"",STDEV(OFFSET('Raw Data'!H$1564,ROW()-11-$B$5+1,0,$B$5,1))*SQRT($B$7))</f>
        <v>0.72353672561383409</v>
      </c>
      <c r="G248" s="38">
        <f ca="1">IF(F248="","",(AVERAGE(OFFSET('Raw Data'!H$1564,ROW()-11-$B$5+1,0,$B$5,1))*$B$7-$B$6)/F248)</f>
        <v>-1.0560719913567236</v>
      </c>
      <c r="H248" s="38">
        <f ca="1">IF(ROW()-10&lt;$B$5,"",STDEV(OFFSET('Raw Data'!H$2345,ROW()-11-$B$5+1,0,$B$5,1))*SQRT($B$7))</f>
        <v>0.53242900185503017</v>
      </c>
      <c r="I248" s="38">
        <f ca="1">IF(H248="","",(AVERAGE(OFFSET('Raw Data'!H$2345,ROW()-11-$B$5+1,0,$B$5,1))*$B$7-$B$6)/H248)</f>
        <v>-3.8359697789231366</v>
      </c>
    </row>
    <row r="249" spans="1:9" x14ac:dyDescent="0.2">
      <c r="A249" s="38">
        <f>'Raw Data'!A240</f>
        <v>44897</v>
      </c>
      <c r="B249" s="38">
        <f ca="1">IF(ROW()-10&lt;$B$5,"",STDEV(OFFSET('Raw Data'!H$2,ROW()-11-$B$5+1,0,$B$5,1))*SQRT($B$7))</f>
        <v>0.27319944063208507</v>
      </c>
      <c r="C249" s="38">
        <f ca="1">IF(B249="","",(AVERAGE(OFFSET('Raw Data'!H$2,ROW()-11-$B$5+1,0,$B$5,1))*$B$7-$B$6)/B249)</f>
        <v>-0.76444793651559373</v>
      </c>
      <c r="D249" s="38">
        <f ca="1">IF(ROW()-10&lt;$B$5,"",STDEV(OFFSET('Raw Data'!H$783,ROW()-11-$B$5+1,0,$B$5,1))*SQRT($B$7))</f>
        <v>0.29578876240233576</v>
      </c>
      <c r="E249" s="38">
        <f ca="1">IF(D249="","",(AVERAGE(OFFSET('Raw Data'!H$783,ROW()-11-$B$5+1,0,$B$5,1))*$B$7-$B$6)/D249)</f>
        <v>-3.9488324498319192</v>
      </c>
      <c r="F249" s="38">
        <f ca="1">IF(ROW()-10&lt;$B$5,"",STDEV(OFFSET('Raw Data'!H$1564,ROW()-11-$B$5+1,0,$B$5,1))*SQRT($B$7))</f>
        <v>0.72393937711506295</v>
      </c>
      <c r="G249" s="38">
        <f ca="1">IF(F249="","",(AVERAGE(OFFSET('Raw Data'!H$1564,ROW()-11-$B$5+1,0,$B$5,1))*$B$7-$B$6)/F249)</f>
        <v>-1.2235443036002545</v>
      </c>
      <c r="H249" s="38">
        <f ca="1">IF(ROW()-10&lt;$B$5,"",STDEV(OFFSET('Raw Data'!H$2345,ROW()-11-$B$5+1,0,$B$5,1))*SQRT($B$7))</f>
        <v>0.5716132071122938</v>
      </c>
      <c r="I249" s="38">
        <f ca="1">IF(H249="","",(AVERAGE(OFFSET('Raw Data'!H$2345,ROW()-11-$B$5+1,0,$B$5,1))*$B$7-$B$6)/H249)</f>
        <v>-2.2008914531968227</v>
      </c>
    </row>
    <row r="250" spans="1:9" x14ac:dyDescent="0.2">
      <c r="A250" s="38">
        <f>'Raw Data'!A241</f>
        <v>44900</v>
      </c>
      <c r="B250" s="38">
        <f ca="1">IF(ROW()-10&lt;$B$5,"",STDEV(OFFSET('Raw Data'!H$2,ROW()-11-$B$5+1,0,$B$5,1))*SQRT($B$7))</f>
        <v>0.27111358129645907</v>
      </c>
      <c r="C250" s="38">
        <f ca="1">IF(B250="","",(AVERAGE(OFFSET('Raw Data'!H$2,ROW()-11-$B$5+1,0,$B$5,1))*$B$7-$B$6)/B250)</f>
        <v>-1.7154961740296217</v>
      </c>
      <c r="D250" s="38">
        <f ca="1">IF(ROW()-10&lt;$B$5,"",STDEV(OFFSET('Raw Data'!H$783,ROW()-11-$B$5+1,0,$B$5,1))*SQRT($B$7))</f>
        <v>0.29779259846223483</v>
      </c>
      <c r="E250" s="38">
        <f ca="1">IF(D250="","",(AVERAGE(OFFSET('Raw Data'!H$783,ROW()-11-$B$5+1,0,$B$5,1))*$B$7-$B$6)/D250)</f>
        <v>-3.4676121706676235</v>
      </c>
      <c r="F250" s="38">
        <f ca="1">IF(ROW()-10&lt;$B$5,"",STDEV(OFFSET('Raw Data'!H$1564,ROW()-11-$B$5+1,0,$B$5,1))*SQRT($B$7))</f>
        <v>0.69894879271339183</v>
      </c>
      <c r="G250" s="38">
        <f ca="1">IF(F250="","",(AVERAGE(OFFSET('Raw Data'!H$1564,ROW()-11-$B$5+1,0,$B$5,1))*$B$7-$B$6)/F250)</f>
        <v>-0.16757096635096247</v>
      </c>
      <c r="H250" s="38">
        <f ca="1">IF(ROW()-10&lt;$B$5,"",STDEV(OFFSET('Raw Data'!H$2345,ROW()-11-$B$5+1,0,$B$5,1))*SQRT($B$7))</f>
        <v>0.56942188311374542</v>
      </c>
      <c r="I250" s="38">
        <f ca="1">IF(H250="","",(AVERAGE(OFFSET('Raw Data'!H$2345,ROW()-11-$B$5+1,0,$B$5,1))*$B$7-$B$6)/H250)</f>
        <v>-1.9974943701391996</v>
      </c>
    </row>
    <row r="251" spans="1:9" x14ac:dyDescent="0.2">
      <c r="A251" s="38">
        <f>'Raw Data'!A242</f>
        <v>44901</v>
      </c>
      <c r="B251" s="38">
        <f ca="1">IF(ROW()-10&lt;$B$5,"",STDEV(OFFSET('Raw Data'!H$2,ROW()-11-$B$5+1,0,$B$5,1))*SQRT($B$7))</f>
        <v>0.26431415631411576</v>
      </c>
      <c r="C251" s="38">
        <f ca="1">IF(B251="","",(AVERAGE(OFFSET('Raw Data'!H$2,ROW()-11-$B$5+1,0,$B$5,1))*$B$7-$B$6)/B251)</f>
        <v>-1.1026923070835271</v>
      </c>
      <c r="D251" s="38">
        <f ca="1">IF(ROW()-10&lt;$B$5,"",STDEV(OFFSET('Raw Data'!H$783,ROW()-11-$B$5+1,0,$B$5,1))*SQRT($B$7))</f>
        <v>0.28643467639447828</v>
      </c>
      <c r="E251" s="38">
        <f ca="1">IF(D251="","",(AVERAGE(OFFSET('Raw Data'!H$783,ROW()-11-$B$5+1,0,$B$5,1))*$B$7-$B$6)/D251)</f>
        <v>-4.184420072108562</v>
      </c>
      <c r="F251" s="38">
        <f ca="1">IF(ROW()-10&lt;$B$5,"",STDEV(OFFSET('Raw Data'!H$1564,ROW()-11-$B$5+1,0,$B$5,1))*SQRT($B$7))</f>
        <v>0.70382790542331719</v>
      </c>
      <c r="G251" s="38">
        <f ca="1">IF(F251="","",(AVERAGE(OFFSET('Raw Data'!H$1564,ROW()-11-$B$5+1,0,$B$5,1))*$B$7-$B$6)/F251)</f>
        <v>9.6402515532253333E-2</v>
      </c>
      <c r="H251" s="38">
        <f ca="1">IF(ROW()-10&lt;$B$5,"",STDEV(OFFSET('Raw Data'!H$2345,ROW()-11-$B$5+1,0,$B$5,1))*SQRT($B$7))</f>
        <v>0.58973601260487907</v>
      </c>
      <c r="I251" s="38">
        <f ca="1">IF(H251="","",(AVERAGE(OFFSET('Raw Data'!H$2345,ROW()-11-$B$5+1,0,$B$5,1))*$B$7-$B$6)/H251)</f>
        <v>-1.0943577151128163</v>
      </c>
    </row>
    <row r="252" spans="1:9" x14ac:dyDescent="0.2">
      <c r="A252" s="38">
        <f>'Raw Data'!A243</f>
        <v>44902</v>
      </c>
      <c r="B252" s="38">
        <f ca="1">IF(ROW()-10&lt;$B$5,"",STDEV(OFFSET('Raw Data'!H$2,ROW()-11-$B$5+1,0,$B$5,1))*SQRT($B$7))</f>
        <v>0.27632392496127156</v>
      </c>
      <c r="C252" s="38">
        <f ca="1">IF(B252="","",(AVERAGE(OFFSET('Raw Data'!H$2,ROW()-11-$B$5+1,0,$B$5,1))*$B$7-$B$6)/B252)</f>
        <v>-1.9651087047087257</v>
      </c>
      <c r="D252" s="38">
        <f ca="1">IF(ROW()-10&lt;$B$5,"",STDEV(OFFSET('Raw Data'!H$783,ROW()-11-$B$5+1,0,$B$5,1))*SQRT($B$7))</f>
        <v>0.284959526664333</v>
      </c>
      <c r="E252" s="38">
        <f ca="1">IF(D252="","",(AVERAGE(OFFSET('Raw Data'!H$783,ROW()-11-$B$5+1,0,$B$5,1))*$B$7-$B$6)/D252)</f>
        <v>-4.417834721589899</v>
      </c>
      <c r="F252" s="38">
        <f ca="1">IF(ROW()-10&lt;$B$5,"",STDEV(OFFSET('Raw Data'!H$1564,ROW()-11-$B$5+1,0,$B$5,1))*SQRT($B$7))</f>
        <v>0.67697937870493607</v>
      </c>
      <c r="G252" s="38">
        <f ca="1">IF(F252="","",(AVERAGE(OFFSET('Raw Data'!H$1564,ROW()-11-$B$5+1,0,$B$5,1))*$B$7-$B$6)/F252)</f>
        <v>0.81215033762152966</v>
      </c>
      <c r="H252" s="38">
        <f ca="1">IF(ROW()-10&lt;$B$5,"",STDEV(OFFSET('Raw Data'!H$2345,ROW()-11-$B$5+1,0,$B$5,1))*SQRT($B$7))</f>
        <v>0.56441676293318921</v>
      </c>
      <c r="I252" s="38">
        <f ca="1">IF(H252="","",(AVERAGE(OFFSET('Raw Data'!H$2345,ROW()-11-$B$5+1,0,$B$5,1))*$B$7-$B$6)/H252)</f>
        <v>0.14207955920493109</v>
      </c>
    </row>
    <row r="253" spans="1:9" x14ac:dyDescent="0.2">
      <c r="A253" s="38">
        <f>'Raw Data'!A244</f>
        <v>44903</v>
      </c>
      <c r="B253" s="38">
        <f ca="1">IF(ROW()-10&lt;$B$5,"",STDEV(OFFSET('Raw Data'!H$2,ROW()-11-$B$5+1,0,$B$5,1))*SQRT($B$7))</f>
        <v>0.28331558215536201</v>
      </c>
      <c r="C253" s="38">
        <f ca="1">IF(B253="","",(AVERAGE(OFFSET('Raw Data'!H$2,ROW()-11-$B$5+1,0,$B$5,1))*$B$7-$B$6)/B253)</f>
        <v>-2.4050593613610163</v>
      </c>
      <c r="D253" s="38">
        <f ca="1">IF(ROW()-10&lt;$B$5,"",STDEV(OFFSET('Raw Data'!H$783,ROW()-11-$B$5+1,0,$B$5,1))*SQRT($B$7))</f>
        <v>0.2844441624644703</v>
      </c>
      <c r="E253" s="38">
        <f ca="1">IF(D253="","",(AVERAGE(OFFSET('Raw Data'!H$783,ROW()-11-$B$5+1,0,$B$5,1))*$B$7-$B$6)/D253)</f>
        <v>-4.5933735210846542</v>
      </c>
      <c r="F253" s="38">
        <f ca="1">IF(ROW()-10&lt;$B$5,"",STDEV(OFFSET('Raw Data'!H$1564,ROW()-11-$B$5+1,0,$B$5,1))*SQRT($B$7))</f>
        <v>0.68172739851967201</v>
      </c>
      <c r="G253" s="38">
        <f ca="1">IF(F253="","",(AVERAGE(OFFSET('Raw Data'!H$1564,ROW()-11-$B$5+1,0,$B$5,1))*$B$7-$B$6)/F253)</f>
        <v>0.94029318776407356</v>
      </c>
      <c r="H253" s="38">
        <f ca="1">IF(ROW()-10&lt;$B$5,"",STDEV(OFFSET('Raw Data'!H$2345,ROW()-11-$B$5+1,0,$B$5,1))*SQRT($B$7))</f>
        <v>0.58483723762346929</v>
      </c>
      <c r="I253" s="38">
        <f ca="1">IF(H253="","",(AVERAGE(OFFSET('Raw Data'!H$2345,ROW()-11-$B$5+1,0,$B$5,1))*$B$7-$B$6)/H253)</f>
        <v>-1.0534936425503383</v>
      </c>
    </row>
    <row r="254" spans="1:9" x14ac:dyDescent="0.2">
      <c r="A254" s="38">
        <f>'Raw Data'!A245</f>
        <v>44904</v>
      </c>
      <c r="B254" s="38">
        <f ca="1">IF(ROW()-10&lt;$B$5,"",STDEV(OFFSET('Raw Data'!H$2,ROW()-11-$B$5+1,0,$B$5,1))*SQRT($B$7))</f>
        <v>0.3058568153280532</v>
      </c>
      <c r="C254" s="38">
        <f ca="1">IF(B254="","",(AVERAGE(OFFSET('Raw Data'!H$2,ROW()-11-$B$5+1,0,$B$5,1))*$B$7-$B$6)/B254)</f>
        <v>-1.0608033687482228</v>
      </c>
      <c r="D254" s="38">
        <f ca="1">IF(ROW()-10&lt;$B$5,"",STDEV(OFFSET('Raw Data'!H$783,ROW()-11-$B$5+1,0,$B$5,1))*SQRT($B$7))</f>
        <v>0.28899605448408788</v>
      </c>
      <c r="E254" s="38">
        <f ca="1">IF(D254="","",(AVERAGE(OFFSET('Raw Data'!H$783,ROW()-11-$B$5+1,0,$B$5,1))*$B$7-$B$6)/D254)</f>
        <v>-3.6731076832498535</v>
      </c>
      <c r="F254" s="38">
        <f ca="1">IF(ROW()-10&lt;$B$5,"",STDEV(OFFSET('Raw Data'!H$1564,ROW()-11-$B$5+1,0,$B$5,1))*SQRT($B$7))</f>
        <v>0.68109715199652809</v>
      </c>
      <c r="G254" s="38">
        <f ca="1">IF(F254="","",(AVERAGE(OFFSET('Raw Data'!H$1564,ROW()-11-$B$5+1,0,$B$5,1))*$B$7-$B$6)/F254)</f>
        <v>1.0263101805196977</v>
      </c>
      <c r="H254" s="38">
        <f ca="1">IF(ROW()-10&lt;$B$5,"",STDEV(OFFSET('Raw Data'!H$2345,ROW()-11-$B$5+1,0,$B$5,1))*SQRT($B$7))</f>
        <v>0.59031701985199758</v>
      </c>
      <c r="I254" s="38">
        <f ca="1">IF(H254="","",(AVERAGE(OFFSET('Raw Data'!H$2345,ROW()-11-$B$5+1,0,$B$5,1))*$B$7-$B$6)/H254)</f>
        <v>-2.0647178122338228</v>
      </c>
    </row>
    <row r="255" spans="1:9" x14ac:dyDescent="0.2">
      <c r="A255" s="38">
        <f>'Raw Data'!A246</f>
        <v>44907</v>
      </c>
      <c r="B255" s="38">
        <f ca="1">IF(ROW()-10&lt;$B$5,"",STDEV(OFFSET('Raw Data'!H$2,ROW()-11-$B$5+1,0,$B$5,1))*SQRT($B$7))</f>
        <v>0.30579110700972634</v>
      </c>
      <c r="C255" s="38">
        <f ca="1">IF(B255="","",(AVERAGE(OFFSET('Raw Data'!H$2,ROW()-11-$B$5+1,0,$B$5,1))*$B$7-$B$6)/B255)</f>
        <v>-2.1292060825265513</v>
      </c>
      <c r="D255" s="38">
        <f ca="1">IF(ROW()-10&lt;$B$5,"",STDEV(OFFSET('Raw Data'!H$783,ROW()-11-$B$5+1,0,$B$5,1))*SQRT($B$7))</f>
        <v>0.28477997483927298</v>
      </c>
      <c r="E255" s="38">
        <f ca="1">IF(D255="","",(AVERAGE(OFFSET('Raw Data'!H$783,ROW()-11-$B$5+1,0,$B$5,1))*$B$7-$B$6)/D255)</f>
        <v>-4.2297827195877513</v>
      </c>
      <c r="F255" s="38">
        <f ca="1">IF(ROW()-10&lt;$B$5,"",STDEV(OFFSET('Raw Data'!H$1564,ROW()-11-$B$5+1,0,$B$5,1))*SQRT($B$7))</f>
        <v>0.64152348939083292</v>
      </c>
      <c r="G255" s="38">
        <f ca="1">IF(F255="","",(AVERAGE(OFFSET('Raw Data'!H$1564,ROW()-11-$B$5+1,0,$B$5,1))*$B$7-$B$6)/F255)</f>
        <v>-0.21126346717191627</v>
      </c>
      <c r="H255" s="38">
        <f ca="1">IF(ROW()-10&lt;$B$5,"",STDEV(OFFSET('Raw Data'!H$2345,ROW()-11-$B$5+1,0,$B$5,1))*SQRT($B$7))</f>
        <v>0.59116563695511537</v>
      </c>
      <c r="I255" s="38">
        <f ca="1">IF(H255="","",(AVERAGE(OFFSET('Raw Data'!H$2345,ROW()-11-$B$5+1,0,$B$5,1))*$B$7-$B$6)/H255)</f>
        <v>-2.8370110900084891</v>
      </c>
    </row>
    <row r="256" spans="1:9" x14ac:dyDescent="0.2">
      <c r="A256" s="38">
        <f>'Raw Data'!A247</f>
        <v>44908</v>
      </c>
      <c r="B256" s="38">
        <f ca="1">IF(ROW()-10&lt;$B$5,"",STDEV(OFFSET('Raw Data'!H$2,ROW()-11-$B$5+1,0,$B$5,1))*SQRT($B$7))</f>
        <v>0.30677816587935386</v>
      </c>
      <c r="C256" s="38">
        <f ca="1">IF(B256="","",(AVERAGE(OFFSET('Raw Data'!H$2,ROW()-11-$B$5+1,0,$B$5,1))*$B$7-$B$6)/B256)</f>
        <v>-2.8811728779877992</v>
      </c>
      <c r="D256" s="38">
        <f ca="1">IF(ROW()-10&lt;$B$5,"",STDEV(OFFSET('Raw Data'!H$783,ROW()-11-$B$5+1,0,$B$5,1))*SQRT($B$7))</f>
        <v>0.29335736503346527</v>
      </c>
      <c r="E256" s="38">
        <f ca="1">IF(D256="","",(AVERAGE(OFFSET('Raw Data'!H$783,ROW()-11-$B$5+1,0,$B$5,1))*$B$7-$B$6)/D256)</f>
        <v>-3.270514190281034</v>
      </c>
      <c r="F256" s="38">
        <f ca="1">IF(ROW()-10&lt;$B$5,"",STDEV(OFFSET('Raw Data'!H$1564,ROW()-11-$B$5+1,0,$B$5,1))*SQRT($B$7))</f>
        <v>0.62643927073377714</v>
      </c>
      <c r="G256" s="38">
        <f ca="1">IF(F256="","",(AVERAGE(OFFSET('Raw Data'!H$1564,ROW()-11-$B$5+1,0,$B$5,1))*$B$7-$B$6)/F256)</f>
        <v>-0.70922107407751633</v>
      </c>
      <c r="H256" s="38">
        <f ca="1">IF(ROW()-10&lt;$B$5,"",STDEV(OFFSET('Raw Data'!H$2345,ROW()-11-$B$5+1,0,$B$5,1))*SQRT($B$7))</f>
        <v>0.59091563319517582</v>
      </c>
      <c r="I256" s="38">
        <f ca="1">IF(H256="","",(AVERAGE(OFFSET('Raw Data'!H$2345,ROW()-11-$B$5+1,0,$B$5,1))*$B$7-$B$6)/H256)</f>
        <v>-2.8297575264242472</v>
      </c>
    </row>
    <row r="257" spans="1:9" x14ac:dyDescent="0.2">
      <c r="A257" s="38">
        <f>'Raw Data'!A248</f>
        <v>44909</v>
      </c>
      <c r="B257" s="38">
        <f ca="1">IF(ROW()-10&lt;$B$5,"",STDEV(OFFSET('Raw Data'!H$2,ROW()-11-$B$5+1,0,$B$5,1))*SQRT($B$7))</f>
        <v>0.31440084126439855</v>
      </c>
      <c r="C257" s="38">
        <f ca="1">IF(B257="","",(AVERAGE(OFFSET('Raw Data'!H$2,ROW()-11-$B$5+1,0,$B$5,1))*$B$7-$B$6)/B257)</f>
        <v>-2.5768935027414397</v>
      </c>
      <c r="D257" s="38">
        <f ca="1">IF(ROW()-10&lt;$B$5,"",STDEV(OFFSET('Raw Data'!H$783,ROW()-11-$B$5+1,0,$B$5,1))*SQRT($B$7))</f>
        <v>0.2949726041007707</v>
      </c>
      <c r="E257" s="38">
        <f ca="1">IF(D257="","",(AVERAGE(OFFSET('Raw Data'!H$783,ROW()-11-$B$5+1,0,$B$5,1))*$B$7-$B$6)/D257)</f>
        <v>-3.4268908929299995</v>
      </c>
      <c r="F257" s="38">
        <f ca="1">IF(ROW()-10&lt;$B$5,"",STDEV(OFFSET('Raw Data'!H$1564,ROW()-11-$B$5+1,0,$B$5,1))*SQRT($B$7))</f>
        <v>0.63356941398515176</v>
      </c>
      <c r="G257" s="38">
        <f ca="1">IF(F257="","",(AVERAGE(OFFSET('Raw Data'!H$1564,ROW()-11-$B$5+1,0,$B$5,1))*$B$7-$B$6)/F257)</f>
        <v>-0.85611592588682239</v>
      </c>
      <c r="H257" s="38">
        <f ca="1">IF(ROW()-10&lt;$B$5,"",STDEV(OFFSET('Raw Data'!H$2345,ROW()-11-$B$5+1,0,$B$5,1))*SQRT($B$7))</f>
        <v>0.59026394937924664</v>
      </c>
      <c r="I257" s="38">
        <f ca="1">IF(H257="","",(AVERAGE(OFFSET('Raw Data'!H$2345,ROW()-11-$B$5+1,0,$B$5,1))*$B$7-$B$6)/H257)</f>
        <v>-2.9363693729247151</v>
      </c>
    </row>
    <row r="258" spans="1:9" x14ac:dyDescent="0.2">
      <c r="A258" s="38">
        <f>'Raw Data'!A249</f>
        <v>44910</v>
      </c>
      <c r="B258" s="38">
        <f ca="1">IF(ROW()-10&lt;$B$5,"",STDEV(OFFSET('Raw Data'!H$2,ROW()-11-$B$5+1,0,$B$5,1))*SQRT($B$7))</f>
        <v>0.35147787730634289</v>
      </c>
      <c r="C258" s="38">
        <f ca="1">IF(B258="","",(AVERAGE(OFFSET('Raw Data'!H$2,ROW()-11-$B$5+1,0,$B$5,1))*$B$7-$B$6)/B258)</f>
        <v>-1.0328559699341036</v>
      </c>
      <c r="D258" s="38">
        <f ca="1">IF(ROW()-10&lt;$B$5,"",STDEV(OFFSET('Raw Data'!H$783,ROW()-11-$B$5+1,0,$B$5,1))*SQRT($B$7))</f>
        <v>0.30171750994832974</v>
      </c>
      <c r="E258" s="38">
        <f ca="1">IF(D258="","",(AVERAGE(OFFSET('Raw Data'!H$783,ROW()-11-$B$5+1,0,$B$5,1))*$B$7-$B$6)/D258)</f>
        <v>-3.0553725411241968</v>
      </c>
      <c r="F258" s="38">
        <f ca="1">IF(ROW()-10&lt;$B$5,"",STDEV(OFFSET('Raw Data'!H$1564,ROW()-11-$B$5+1,0,$B$5,1))*SQRT($B$7))</f>
        <v>0.59300398405013888</v>
      </c>
      <c r="G258" s="38">
        <f ca="1">IF(F258="","",(AVERAGE(OFFSET('Raw Data'!H$1564,ROW()-11-$B$5+1,0,$B$5,1))*$B$7-$B$6)/F258)</f>
        <v>0.34823125525035165</v>
      </c>
      <c r="H258" s="38">
        <f ca="1">IF(ROW()-10&lt;$B$5,"",STDEV(OFFSET('Raw Data'!H$2345,ROW()-11-$B$5+1,0,$B$5,1))*SQRT($B$7))</f>
        <v>0.59021295537007346</v>
      </c>
      <c r="I258" s="38">
        <f ca="1">IF(H258="","",(AVERAGE(OFFSET('Raw Data'!H$2345,ROW()-11-$B$5+1,0,$B$5,1))*$B$7-$B$6)/H258)</f>
        <v>-2.0594588105160621</v>
      </c>
    </row>
    <row r="259" spans="1:9" x14ac:dyDescent="0.2">
      <c r="A259" s="38">
        <f>'Raw Data'!A250</f>
        <v>44911</v>
      </c>
      <c r="B259" s="38">
        <f ca="1">IF(ROW()-10&lt;$B$5,"",STDEV(OFFSET('Raw Data'!H$2,ROW()-11-$B$5+1,0,$B$5,1))*SQRT($B$7))</f>
        <v>0.35419261640079297</v>
      </c>
      <c r="C259" s="38">
        <f ca="1">IF(B259="","",(AVERAGE(OFFSET('Raw Data'!H$2,ROW()-11-$B$5+1,0,$B$5,1))*$B$7-$B$6)/B259)</f>
        <v>-1.2134020382941024</v>
      </c>
      <c r="D259" s="38">
        <f ca="1">IF(ROW()-10&lt;$B$5,"",STDEV(OFFSET('Raw Data'!H$783,ROW()-11-$B$5+1,0,$B$5,1))*SQRT($B$7))</f>
        <v>0.30213555616981552</v>
      </c>
      <c r="E259" s="38">
        <f ca="1">IF(D259="","",(AVERAGE(OFFSET('Raw Data'!H$783,ROW()-11-$B$5+1,0,$B$5,1))*$B$7-$B$6)/D259)</f>
        <v>-3.0141215407880937</v>
      </c>
      <c r="F259" s="38">
        <f ca="1">IF(ROW()-10&lt;$B$5,"",STDEV(OFFSET('Raw Data'!H$1564,ROW()-11-$B$5+1,0,$B$5,1))*SQRT($B$7))</f>
        <v>0.6125763109748863</v>
      </c>
      <c r="G259" s="38">
        <f ca="1">IF(F259="","",(AVERAGE(OFFSET('Raw Data'!H$1564,ROW()-11-$B$5+1,0,$B$5,1))*$B$7-$B$6)/F259)</f>
        <v>-8.5880185488314539E-2</v>
      </c>
      <c r="H259" s="38">
        <f ca="1">IF(ROW()-10&lt;$B$5,"",STDEV(OFFSET('Raw Data'!H$2345,ROW()-11-$B$5+1,0,$B$5,1))*SQRT($B$7))</f>
        <v>0.61205226962854609</v>
      </c>
      <c r="I259" s="38">
        <f ca="1">IF(H259="","",(AVERAGE(OFFSET('Raw Data'!H$2345,ROW()-11-$B$5+1,0,$B$5,1))*$B$7-$B$6)/H259)</f>
        <v>-1.0762780770728966</v>
      </c>
    </row>
    <row r="260" spans="1:9" x14ac:dyDescent="0.2">
      <c r="A260" s="38">
        <f>'Raw Data'!A251</f>
        <v>44914</v>
      </c>
      <c r="B260" s="38">
        <f ca="1">IF(ROW()-10&lt;$B$5,"",STDEV(OFFSET('Raw Data'!H$2,ROW()-11-$B$5+1,0,$B$5,1))*SQRT($B$7))</f>
        <v>0.35436565821131127</v>
      </c>
      <c r="C260" s="38">
        <f ca="1">IF(B260="","",(AVERAGE(OFFSET('Raw Data'!H$2,ROW()-11-$B$5+1,0,$B$5,1))*$B$7-$B$6)/B260)</f>
        <v>-1.2700734602240669</v>
      </c>
      <c r="D260" s="38">
        <f ca="1">IF(ROW()-10&lt;$B$5,"",STDEV(OFFSET('Raw Data'!H$783,ROW()-11-$B$5+1,0,$B$5,1))*SQRT($B$7))</f>
        <v>0.28595636798457197</v>
      </c>
      <c r="E260" s="38">
        <f ca="1">IF(D260="","",(AVERAGE(OFFSET('Raw Data'!H$783,ROW()-11-$B$5+1,0,$B$5,1))*$B$7-$B$6)/D260)</f>
        <v>-2.4922373129702526</v>
      </c>
      <c r="F260" s="38">
        <f ca="1">IF(ROW()-10&lt;$B$5,"",STDEV(OFFSET('Raw Data'!H$1564,ROW()-11-$B$5+1,0,$B$5,1))*SQRT($B$7))</f>
        <v>0.60794395708517424</v>
      </c>
      <c r="G260" s="38">
        <f ca="1">IF(F260="","",(AVERAGE(OFFSET('Raw Data'!H$1564,ROW()-11-$B$5+1,0,$B$5,1))*$B$7-$B$6)/F260)</f>
        <v>1.8454363177198039E-2</v>
      </c>
      <c r="H260" s="38">
        <f ca="1">IF(ROW()-10&lt;$B$5,"",STDEV(OFFSET('Raw Data'!H$2345,ROW()-11-$B$5+1,0,$B$5,1))*SQRT($B$7))</f>
        <v>0.54545778453751914</v>
      </c>
      <c r="I260" s="38">
        <f ca="1">IF(H260="","",(AVERAGE(OFFSET('Raw Data'!H$2345,ROW()-11-$B$5+1,0,$B$5,1))*$B$7-$B$6)/H260)</f>
        <v>-2.4315983851114762</v>
      </c>
    </row>
    <row r="261" spans="1:9" x14ac:dyDescent="0.2">
      <c r="A261" s="38">
        <f>'Raw Data'!A252</f>
        <v>44915</v>
      </c>
      <c r="B261" s="38">
        <f ca="1">IF(ROW()-10&lt;$B$5,"",STDEV(OFFSET('Raw Data'!H$2,ROW()-11-$B$5+1,0,$B$5,1))*SQRT($B$7))</f>
        <v>0.35466068149001245</v>
      </c>
      <c r="C261" s="38">
        <f ca="1">IF(B261="","",(AVERAGE(OFFSET('Raw Data'!H$2,ROW()-11-$B$5+1,0,$B$5,1))*$B$7-$B$6)/B261)</f>
        <v>-1.2287188375894553</v>
      </c>
      <c r="D261" s="38">
        <f ca="1">IF(ROW()-10&lt;$B$5,"",STDEV(OFFSET('Raw Data'!H$783,ROW()-11-$B$5+1,0,$B$5,1))*SQRT($B$7))</f>
        <v>0.28784398638963116</v>
      </c>
      <c r="E261" s="38">
        <f ca="1">IF(D261="","",(AVERAGE(OFFSET('Raw Data'!H$783,ROW()-11-$B$5+1,0,$B$5,1))*$B$7-$B$6)/D261)</f>
        <v>-2.1689528464170964</v>
      </c>
      <c r="F261" s="38">
        <f ca="1">IF(ROW()-10&lt;$B$5,"",STDEV(OFFSET('Raw Data'!H$1564,ROW()-11-$B$5+1,0,$B$5,1))*SQRT($B$7))</f>
        <v>0.5989260884743226</v>
      </c>
      <c r="G261" s="38">
        <f ca="1">IF(F261="","",(AVERAGE(OFFSET('Raw Data'!H$1564,ROW()-11-$B$5+1,0,$B$5,1))*$B$7-$B$6)/F261)</f>
        <v>-2.1876472347001692</v>
      </c>
      <c r="H261" s="38">
        <f ca="1">IF(ROW()-10&lt;$B$5,"",STDEV(OFFSET('Raw Data'!H$2345,ROW()-11-$B$5+1,0,$B$5,1))*SQRT($B$7))</f>
        <v>0.54616598647604553</v>
      </c>
      <c r="I261" s="38">
        <f ca="1">IF(H261="","",(AVERAGE(OFFSET('Raw Data'!H$2345,ROW()-11-$B$5+1,0,$B$5,1))*$B$7-$B$6)/H261)</f>
        <v>-2.7661246636013948</v>
      </c>
    </row>
    <row r="262" spans="1:9" x14ac:dyDescent="0.2">
      <c r="A262" s="38">
        <f>'Raw Data'!A253</f>
        <v>44916</v>
      </c>
      <c r="B262" s="38">
        <f ca="1">IF(ROW()-10&lt;$B$5,"",STDEV(OFFSET('Raw Data'!H$2,ROW()-11-$B$5+1,0,$B$5,1))*SQRT($B$7))</f>
        <v>0.3663396347214587</v>
      </c>
      <c r="C262" s="38">
        <f ca="1">IF(B262="","",(AVERAGE(OFFSET('Raw Data'!H$2,ROW()-11-$B$5+1,0,$B$5,1))*$B$7-$B$6)/B262)</f>
        <v>-0.57378185805172521</v>
      </c>
      <c r="D262" s="38">
        <f ca="1">IF(ROW()-10&lt;$B$5,"",STDEV(OFFSET('Raw Data'!H$783,ROW()-11-$B$5+1,0,$B$5,1))*SQRT($B$7))</f>
        <v>0.28820195674417409</v>
      </c>
      <c r="E262" s="38">
        <f ca="1">IF(D262="","",(AVERAGE(OFFSET('Raw Data'!H$783,ROW()-11-$B$5+1,0,$B$5,1))*$B$7-$B$6)/D262)</f>
        <v>-2.5206817814196301</v>
      </c>
      <c r="F262" s="38">
        <f ca="1">IF(ROW()-10&lt;$B$5,"",STDEV(OFFSET('Raw Data'!H$1564,ROW()-11-$B$5+1,0,$B$5,1))*SQRT($B$7))</f>
        <v>0.59856152767493298</v>
      </c>
      <c r="G262" s="38">
        <f ca="1">IF(F262="","",(AVERAGE(OFFSET('Raw Data'!H$1564,ROW()-11-$B$5+1,0,$B$5,1))*$B$7-$B$6)/F262)</f>
        <v>-2.2834429789838575</v>
      </c>
      <c r="H262" s="38">
        <f ca="1">IF(ROW()-10&lt;$B$5,"",STDEV(OFFSET('Raw Data'!H$2345,ROW()-11-$B$5+1,0,$B$5,1))*SQRT($B$7))</f>
        <v>0.57721331609828541</v>
      </c>
      <c r="I262" s="38">
        <f ca="1">IF(H262="","",(AVERAGE(OFFSET('Raw Data'!H$2345,ROW()-11-$B$5+1,0,$B$5,1))*$B$7-$B$6)/H262)</f>
        <v>-3.1159784731005047</v>
      </c>
    </row>
    <row r="263" spans="1:9" x14ac:dyDescent="0.2">
      <c r="A263" s="38">
        <f>'Raw Data'!A254</f>
        <v>44917</v>
      </c>
      <c r="B263" s="38">
        <f ca="1">IF(ROW()-10&lt;$B$5,"",STDEV(OFFSET('Raw Data'!H$2,ROW()-11-$B$5+1,0,$B$5,1))*SQRT($B$7))</f>
        <v>0.36570580471490272</v>
      </c>
      <c r="C263" s="38">
        <f ca="1">IF(B263="","",(AVERAGE(OFFSET('Raw Data'!H$2,ROW()-11-$B$5+1,0,$B$5,1))*$B$7-$B$6)/B263)</f>
        <v>-0.5372413594484875</v>
      </c>
      <c r="D263" s="38">
        <f ca="1">IF(ROW()-10&lt;$B$5,"",STDEV(OFFSET('Raw Data'!H$783,ROW()-11-$B$5+1,0,$B$5,1))*SQRT($B$7))</f>
        <v>0.28835360314513125</v>
      </c>
      <c r="E263" s="38">
        <f ca="1">IF(D263="","",(AVERAGE(OFFSET('Raw Data'!H$783,ROW()-11-$B$5+1,0,$B$5,1))*$B$7-$B$6)/D263)</f>
        <v>-2.3492894987314843</v>
      </c>
      <c r="F263" s="38">
        <f ca="1">IF(ROW()-10&lt;$B$5,"",STDEV(OFFSET('Raw Data'!H$1564,ROW()-11-$B$5+1,0,$B$5,1))*SQRT($B$7))</f>
        <v>0.62382728057107451</v>
      </c>
      <c r="G263" s="38">
        <f ca="1">IF(F263="","",(AVERAGE(OFFSET('Raw Data'!H$1564,ROW()-11-$B$5+1,0,$B$5,1))*$B$7-$B$6)/F263)</f>
        <v>-1.7975503090744804</v>
      </c>
      <c r="H263" s="38">
        <f ca="1">IF(ROW()-10&lt;$B$5,"",STDEV(OFFSET('Raw Data'!H$2345,ROW()-11-$B$5+1,0,$B$5,1))*SQRT($B$7))</f>
        <v>0.57639773721923848</v>
      </c>
      <c r="I263" s="38">
        <f ca="1">IF(H263="","",(AVERAGE(OFFSET('Raw Data'!H$2345,ROW()-11-$B$5+1,0,$B$5,1))*$B$7-$B$6)/H263)</f>
        <v>-3.1872914682325275</v>
      </c>
    </row>
    <row r="264" spans="1:9" x14ac:dyDescent="0.2">
      <c r="A264" s="38">
        <f>'Raw Data'!A255</f>
        <v>44918</v>
      </c>
      <c r="B264" s="38">
        <f ca="1">IF(ROW()-10&lt;$B$5,"",STDEV(OFFSET('Raw Data'!H$2,ROW()-11-$B$5+1,0,$B$5,1))*SQRT($B$7))</f>
        <v>0.36571884138412519</v>
      </c>
      <c r="C264" s="38">
        <f ca="1">IF(B264="","",(AVERAGE(OFFSET('Raw Data'!H$2,ROW()-11-$B$5+1,0,$B$5,1))*$B$7-$B$6)/B264)</f>
        <v>-0.66907861739947738</v>
      </c>
      <c r="D264" s="38">
        <f ca="1">IF(ROW()-10&lt;$B$5,"",STDEV(OFFSET('Raw Data'!H$783,ROW()-11-$B$5+1,0,$B$5,1))*SQRT($B$7))</f>
        <v>0.28812027631248799</v>
      </c>
      <c r="E264" s="38">
        <f ca="1">IF(D264="","",(AVERAGE(OFFSET('Raw Data'!H$783,ROW()-11-$B$5+1,0,$B$5,1))*$B$7-$B$6)/D264)</f>
        <v>-2.6475603858043999</v>
      </c>
      <c r="F264" s="38">
        <f ca="1">IF(ROW()-10&lt;$B$5,"",STDEV(OFFSET('Raw Data'!H$1564,ROW()-11-$B$5+1,0,$B$5,1))*SQRT($B$7))</f>
        <v>0.62366817918155903</v>
      </c>
      <c r="G264" s="38">
        <f ca="1">IF(F264="","",(AVERAGE(OFFSET('Raw Data'!H$1564,ROW()-11-$B$5+1,0,$B$5,1))*$B$7-$B$6)/F264)</f>
        <v>-1.7059606186807224</v>
      </c>
      <c r="H264" s="38">
        <f ca="1">IF(ROW()-10&lt;$B$5,"",STDEV(OFFSET('Raw Data'!H$2345,ROW()-11-$B$5+1,0,$B$5,1))*SQRT($B$7))</f>
        <v>0.55910065886885152</v>
      </c>
      <c r="I264" s="38">
        <f ca="1">IF(H264="","",(AVERAGE(OFFSET('Raw Data'!H$2345,ROW()-11-$B$5+1,0,$B$5,1))*$B$7-$B$6)/H264)</f>
        <v>-2.4608595639306796</v>
      </c>
    </row>
    <row r="265" spans="1:9" x14ac:dyDescent="0.2">
      <c r="A265" s="38">
        <f>'Raw Data'!A256</f>
        <v>44921</v>
      </c>
      <c r="B265" s="38">
        <f ca="1">IF(ROW()-10&lt;$B$5,"",STDEV(OFFSET('Raw Data'!H$2,ROW()-11-$B$5+1,0,$B$5,1))*SQRT($B$7))</f>
        <v>0.36790228433701216</v>
      </c>
      <c r="C265" s="38">
        <f ca="1">IF(B265="","",(AVERAGE(OFFSET('Raw Data'!H$2,ROW()-11-$B$5+1,0,$B$5,1))*$B$7-$B$6)/B265)</f>
        <v>-0.44921385579567613</v>
      </c>
      <c r="D265" s="38">
        <f ca="1">IF(ROW()-10&lt;$B$5,"",STDEV(OFFSET('Raw Data'!H$783,ROW()-11-$B$5+1,0,$B$5,1))*SQRT($B$7))</f>
        <v>0.27852151226894306</v>
      </c>
      <c r="E265" s="38">
        <f ca="1">IF(D265="","",(AVERAGE(OFFSET('Raw Data'!H$783,ROW()-11-$B$5+1,0,$B$5,1))*$B$7-$B$6)/D265)</f>
        <v>-1.9534808550533043</v>
      </c>
      <c r="F265" s="38">
        <f ca="1">IF(ROW()-10&lt;$B$5,"",STDEV(OFFSET('Raw Data'!H$1564,ROW()-11-$B$5+1,0,$B$5,1))*SQRT($B$7))</f>
        <v>0.63103134383526249</v>
      </c>
      <c r="G265" s="38">
        <f ca="1">IF(F265="","",(AVERAGE(OFFSET('Raw Data'!H$1564,ROW()-11-$B$5+1,0,$B$5,1))*$B$7-$B$6)/F265)</f>
        <v>-1.232162656249858</v>
      </c>
      <c r="H265" s="38">
        <f ca="1">IF(ROW()-10&lt;$B$5,"",STDEV(OFFSET('Raw Data'!H$2345,ROW()-11-$B$5+1,0,$B$5,1))*SQRT($B$7))</f>
        <v>0.54499763068396334</v>
      </c>
      <c r="I265" s="38">
        <f ca="1">IF(H265="","",(AVERAGE(OFFSET('Raw Data'!H$2345,ROW()-11-$B$5+1,0,$B$5,1))*$B$7-$B$6)/H265)</f>
        <v>-1.670933050300504</v>
      </c>
    </row>
    <row r="266" spans="1:9" x14ac:dyDescent="0.2">
      <c r="A266" s="38">
        <f>'Raw Data'!A257</f>
        <v>44922</v>
      </c>
      <c r="B266" s="38">
        <f ca="1">IF(ROW()-10&lt;$B$5,"",STDEV(OFFSET('Raw Data'!H$2,ROW()-11-$B$5+1,0,$B$5,1))*SQRT($B$7))</f>
        <v>0.34373516275098775</v>
      </c>
      <c r="C266" s="38">
        <f ca="1">IF(B266="","",(AVERAGE(OFFSET('Raw Data'!H$2,ROW()-11-$B$5+1,0,$B$5,1))*$B$7-$B$6)/B266)</f>
        <v>-1.370102460902241</v>
      </c>
      <c r="D266" s="38">
        <f ca="1">IF(ROW()-10&lt;$B$5,"",STDEV(OFFSET('Raw Data'!H$783,ROW()-11-$B$5+1,0,$B$5,1))*SQRT($B$7))</f>
        <v>0.25427660415897646</v>
      </c>
      <c r="E266" s="38">
        <f ca="1">IF(D266="","",(AVERAGE(OFFSET('Raw Data'!H$783,ROW()-11-$B$5+1,0,$B$5,1))*$B$7-$B$6)/D266)</f>
        <v>-0.20518038939936051</v>
      </c>
      <c r="F266" s="38">
        <f ca="1">IF(ROW()-10&lt;$B$5,"",STDEV(OFFSET('Raw Data'!H$1564,ROW()-11-$B$5+1,0,$B$5,1))*SQRT($B$7))</f>
        <v>0.70276079714623607</v>
      </c>
      <c r="G266" s="38">
        <f ca="1">IF(F266="","",(AVERAGE(OFFSET('Raw Data'!H$1564,ROW()-11-$B$5+1,0,$B$5,1))*$B$7-$B$6)/F266)</f>
        <v>0.12165468041654341</v>
      </c>
      <c r="H266" s="38">
        <f ca="1">IF(ROW()-10&lt;$B$5,"",STDEV(OFFSET('Raw Data'!H$2345,ROW()-11-$B$5+1,0,$B$5,1))*SQRT($B$7))</f>
        <v>0.59520311352048338</v>
      </c>
      <c r="I266" s="38">
        <f ca="1">IF(H266="","",(AVERAGE(OFFSET('Raw Data'!H$2345,ROW()-11-$B$5+1,0,$B$5,1))*$B$7-$B$6)/H266)</f>
        <v>0.32917060942184706</v>
      </c>
    </row>
    <row r="267" spans="1:9" x14ac:dyDescent="0.2">
      <c r="A267" s="38">
        <f>'Raw Data'!A258</f>
        <v>44923</v>
      </c>
      <c r="B267" s="38">
        <f ca="1">IF(ROW()-10&lt;$B$5,"",STDEV(OFFSET('Raw Data'!H$2,ROW()-11-$B$5+1,0,$B$5,1))*SQRT($B$7))</f>
        <v>0.32779432788053792</v>
      </c>
      <c r="C267" s="38">
        <f ca="1">IF(B267="","",(AVERAGE(OFFSET('Raw Data'!H$2,ROW()-11-$B$5+1,0,$B$5,1))*$B$7-$B$6)/B267)</f>
        <v>-2.4313731156085296</v>
      </c>
      <c r="D267" s="38">
        <f ca="1">IF(ROW()-10&lt;$B$5,"",STDEV(OFFSET('Raw Data'!H$783,ROW()-11-$B$5+1,0,$B$5,1))*SQRT($B$7))</f>
        <v>0.25165127981169999</v>
      </c>
      <c r="E267" s="38">
        <f ca="1">IF(D267="","",(AVERAGE(OFFSET('Raw Data'!H$783,ROW()-11-$B$5+1,0,$B$5,1))*$B$7-$B$6)/D267)</f>
        <v>0.57602776668424449</v>
      </c>
      <c r="F267" s="38">
        <f ca="1">IF(ROW()-10&lt;$B$5,"",STDEV(OFFSET('Raw Data'!H$1564,ROW()-11-$B$5+1,0,$B$5,1))*SQRT($B$7))</f>
        <v>0.69014708934415869</v>
      </c>
      <c r="G267" s="38">
        <f ca="1">IF(F267="","",(AVERAGE(OFFSET('Raw Data'!H$1564,ROW()-11-$B$5+1,0,$B$5,1))*$B$7-$B$6)/F267)</f>
        <v>-0.2381273442809434</v>
      </c>
      <c r="H267" s="38">
        <f ca="1">IF(ROW()-10&lt;$B$5,"",STDEV(OFFSET('Raw Data'!H$2345,ROW()-11-$B$5+1,0,$B$5,1))*SQRT($B$7))</f>
        <v>0.60989317438226143</v>
      </c>
      <c r="I267" s="38">
        <f ca="1">IF(H267="","",(AVERAGE(OFFSET('Raw Data'!H$2345,ROW()-11-$B$5+1,0,$B$5,1))*$B$7-$B$6)/H267)</f>
        <v>1.2870444102216247</v>
      </c>
    </row>
    <row r="268" spans="1:9" x14ac:dyDescent="0.2">
      <c r="A268" s="38">
        <f>'Raw Data'!A259</f>
        <v>44924</v>
      </c>
      <c r="B268" s="38">
        <f ca="1">IF(ROW()-10&lt;$B$5,"",STDEV(OFFSET('Raw Data'!H$2,ROW()-11-$B$5+1,0,$B$5,1))*SQRT($B$7))</f>
        <v>0.32616951938538563</v>
      </c>
      <c r="C268" s="38">
        <f ca="1">IF(B268="","",(AVERAGE(OFFSET('Raw Data'!H$2,ROW()-11-$B$5+1,0,$B$5,1))*$B$7-$B$6)/B268)</f>
        <v>-2.1308814731581922</v>
      </c>
      <c r="D268" s="38">
        <f ca="1">IF(ROW()-10&lt;$B$5,"",STDEV(OFFSET('Raw Data'!H$783,ROW()-11-$B$5+1,0,$B$5,1))*SQRT($B$7))</f>
        <v>0.25638476082590272</v>
      </c>
      <c r="E268" s="38">
        <f ca="1">IF(D268="","",(AVERAGE(OFFSET('Raw Data'!H$783,ROW()-11-$B$5+1,0,$B$5,1))*$B$7-$B$6)/D268)</f>
        <v>-0.15651888159783309</v>
      </c>
      <c r="F268" s="38">
        <f ca="1">IF(ROW()-10&lt;$B$5,"",STDEV(OFFSET('Raw Data'!H$1564,ROW()-11-$B$5+1,0,$B$5,1))*SQRT($B$7))</f>
        <v>0.69313740407209024</v>
      </c>
      <c r="G268" s="38">
        <f ca="1">IF(F268="","",(AVERAGE(OFFSET('Raw Data'!H$1564,ROW()-11-$B$5+1,0,$B$5,1))*$B$7-$B$6)/F268)</f>
        <v>-0.76773949621461135</v>
      </c>
      <c r="H268" s="38">
        <f ca="1">IF(ROW()-10&lt;$B$5,"",STDEV(OFFSET('Raw Data'!H$2345,ROW()-11-$B$5+1,0,$B$5,1))*SQRT($B$7))</f>
        <v>0.60693016752372542</v>
      </c>
      <c r="I268" s="38">
        <f ca="1">IF(H268="","",(AVERAGE(OFFSET('Raw Data'!H$2345,ROW()-11-$B$5+1,0,$B$5,1))*$B$7-$B$6)/H268)</f>
        <v>1.2044113266476375</v>
      </c>
    </row>
    <row r="269" spans="1:9" x14ac:dyDescent="0.2">
      <c r="A269" s="38">
        <f>'Raw Data'!A260</f>
        <v>44925</v>
      </c>
      <c r="B269" s="38">
        <f ca="1">IF(ROW()-10&lt;$B$5,"",STDEV(OFFSET('Raw Data'!H$2,ROW()-11-$B$5+1,0,$B$5,1))*SQRT($B$7))</f>
        <v>0.33130647784736023</v>
      </c>
      <c r="C269" s="38">
        <f ca="1">IF(B269="","",(AVERAGE(OFFSET('Raw Data'!H$2,ROW()-11-$B$5+1,0,$B$5,1))*$B$7-$B$6)/B269)</f>
        <v>-2.5612494332025828</v>
      </c>
      <c r="D269" s="38">
        <f ca="1">IF(ROW()-10&lt;$B$5,"",STDEV(OFFSET('Raw Data'!H$783,ROW()-11-$B$5+1,0,$B$5,1))*SQRT($B$7))</f>
        <v>0.21649237219697964</v>
      </c>
      <c r="E269" s="38">
        <f ca="1">IF(D269="","",(AVERAGE(OFFSET('Raw Data'!H$783,ROW()-11-$B$5+1,0,$B$5,1))*$B$7-$B$6)/D269)</f>
        <v>1.089076899167474</v>
      </c>
      <c r="F269" s="38">
        <f ca="1">IF(ROW()-10&lt;$B$5,"",STDEV(OFFSET('Raw Data'!H$1564,ROW()-11-$B$5+1,0,$B$5,1))*SQRT($B$7))</f>
        <v>0.68671104319364862</v>
      </c>
      <c r="G269" s="38">
        <f ca="1">IF(F269="","",(AVERAGE(OFFSET('Raw Data'!H$1564,ROW()-11-$B$5+1,0,$B$5,1))*$B$7-$B$6)/F269)</f>
        <v>-0.56615211397555298</v>
      </c>
      <c r="H269" s="38">
        <f ca="1">IF(ROW()-10&lt;$B$5,"",STDEV(OFFSET('Raw Data'!H$2345,ROW()-11-$B$5+1,0,$B$5,1))*SQRT($B$7))</f>
        <v>0.61557055252314508</v>
      </c>
      <c r="I269" s="38">
        <f ca="1">IF(H269="","",(AVERAGE(OFFSET('Raw Data'!H$2345,ROW()-11-$B$5+1,0,$B$5,1))*$B$7-$B$6)/H269)</f>
        <v>0.33374591580991875</v>
      </c>
    </row>
    <row r="270" spans="1:9" x14ac:dyDescent="0.2">
      <c r="A270" s="38">
        <f>'Raw Data'!A261</f>
        <v>44928</v>
      </c>
      <c r="B270" s="38">
        <f ca="1">IF(ROW()-10&lt;$B$5,"",STDEV(OFFSET('Raw Data'!H$2,ROW()-11-$B$5+1,0,$B$5,1))*SQRT($B$7))</f>
        <v>0.32535425005069951</v>
      </c>
      <c r="C270" s="38">
        <f ca="1">IF(B270="","",(AVERAGE(OFFSET('Raw Data'!H$2,ROW()-11-$B$5+1,0,$B$5,1))*$B$7-$B$6)/B270)</f>
        <v>-2.0778067443512307</v>
      </c>
      <c r="D270" s="38">
        <f ca="1">IF(ROW()-10&lt;$B$5,"",STDEV(OFFSET('Raw Data'!H$783,ROW()-11-$B$5+1,0,$B$5,1))*SQRT($B$7))</f>
        <v>0.21281191826459003</v>
      </c>
      <c r="E270" s="38">
        <f ca="1">IF(D270="","",(AVERAGE(OFFSET('Raw Data'!H$783,ROW()-11-$B$5+1,0,$B$5,1))*$B$7-$B$6)/D270)</f>
        <v>1.7980293554103512</v>
      </c>
      <c r="F270" s="38">
        <f ca="1">IF(ROW()-10&lt;$B$5,"",STDEV(OFFSET('Raw Data'!H$1564,ROW()-11-$B$5+1,0,$B$5,1))*SQRT($B$7))</f>
        <v>0.65153685431254627</v>
      </c>
      <c r="G270" s="38">
        <f ca="1">IF(F270="","",(AVERAGE(OFFSET('Raw Data'!H$1564,ROW()-11-$B$5+1,0,$B$5,1))*$B$7-$B$6)/F270)</f>
        <v>-1.4846712100688129</v>
      </c>
      <c r="H270" s="38">
        <f ca="1">IF(ROW()-10&lt;$B$5,"",STDEV(OFFSET('Raw Data'!H$2345,ROW()-11-$B$5+1,0,$B$5,1))*SQRT($B$7))</f>
        <v>0.61571304311841923</v>
      </c>
      <c r="I270" s="38">
        <f ca="1">IF(H270="","",(AVERAGE(OFFSET('Raw Data'!H$2345,ROW()-11-$B$5+1,0,$B$5,1))*$B$7-$B$6)/H270)</f>
        <v>-0.24535984693284929</v>
      </c>
    </row>
    <row r="271" spans="1:9" x14ac:dyDescent="0.2">
      <c r="A271" s="38">
        <f>'Raw Data'!A262</f>
        <v>44929</v>
      </c>
      <c r="B271" s="38">
        <f ca="1">IF(ROW()-10&lt;$B$5,"",STDEV(OFFSET('Raw Data'!H$2,ROW()-11-$B$5+1,0,$B$5,1))*SQRT($B$7))</f>
        <v>0.32470903300196086</v>
      </c>
      <c r="C271" s="38">
        <f ca="1">IF(B271="","",(AVERAGE(OFFSET('Raw Data'!H$2,ROW()-11-$B$5+1,0,$B$5,1))*$B$7-$B$6)/B271)</f>
        <v>-1.9381209666219936</v>
      </c>
      <c r="D271" s="38">
        <f ca="1">IF(ROW()-10&lt;$B$5,"",STDEV(OFFSET('Raw Data'!H$783,ROW()-11-$B$5+1,0,$B$5,1))*SQRT($B$7))</f>
        <v>0.19182992719830022</v>
      </c>
      <c r="E271" s="38">
        <f ca="1">IF(D271="","",(AVERAGE(OFFSET('Raw Data'!H$783,ROW()-11-$B$5+1,0,$B$5,1))*$B$7-$B$6)/D271)</f>
        <v>3.5382837947372443</v>
      </c>
      <c r="F271" s="38">
        <f ca="1">IF(ROW()-10&lt;$B$5,"",STDEV(OFFSET('Raw Data'!H$1564,ROW()-11-$B$5+1,0,$B$5,1))*SQRT($B$7))</f>
        <v>0.65380414408252052</v>
      </c>
      <c r="G271" s="38">
        <f ca="1">IF(F271="","",(AVERAGE(OFFSET('Raw Data'!H$1564,ROW()-11-$B$5+1,0,$B$5,1))*$B$7-$B$6)/F271)</f>
        <v>-1.654917168934819</v>
      </c>
      <c r="H271" s="38">
        <f ca="1">IF(ROW()-10&lt;$B$5,"",STDEV(OFFSET('Raw Data'!H$2345,ROW()-11-$B$5+1,0,$B$5,1))*SQRT($B$7))</f>
        <v>0.60163719984896213</v>
      </c>
      <c r="I271" s="38">
        <f ca="1">IF(H271="","",(AVERAGE(OFFSET('Raw Data'!H$2345,ROW()-11-$B$5+1,0,$B$5,1))*$B$7-$B$6)/H271)</f>
        <v>0.30969149178820526</v>
      </c>
    </row>
    <row r="272" spans="1:9" x14ac:dyDescent="0.2">
      <c r="A272" s="38">
        <f>'Raw Data'!A263</f>
        <v>44930</v>
      </c>
      <c r="B272" s="38">
        <f ca="1">IF(ROW()-10&lt;$B$5,"",STDEV(OFFSET('Raw Data'!H$2,ROW()-11-$B$5+1,0,$B$5,1))*SQRT($B$7))</f>
        <v>0.32440290508280517</v>
      </c>
      <c r="C272" s="38">
        <f ca="1">IF(B272="","",(AVERAGE(OFFSET('Raw Data'!H$2,ROW()-11-$B$5+1,0,$B$5,1))*$B$7-$B$6)/B272)</f>
        <v>-1.9793004766009701</v>
      </c>
      <c r="D272" s="38">
        <f ca="1">IF(ROW()-10&lt;$B$5,"",STDEV(OFFSET('Raw Data'!H$783,ROW()-11-$B$5+1,0,$B$5,1))*SQRT($B$7))</f>
        <v>0.19464172072272026</v>
      </c>
      <c r="E272" s="38">
        <f ca="1">IF(D272="","",(AVERAGE(OFFSET('Raw Data'!H$783,ROW()-11-$B$5+1,0,$B$5,1))*$B$7-$B$6)/D272)</f>
        <v>3.1969047095966054</v>
      </c>
      <c r="F272" s="38">
        <f ca="1">IF(ROW()-10&lt;$B$5,"",STDEV(OFFSET('Raw Data'!H$1564,ROW()-11-$B$5+1,0,$B$5,1))*SQRT($B$7))</f>
        <v>0.65457916345607781</v>
      </c>
      <c r="G272" s="38">
        <f ca="1">IF(F272="","",(AVERAGE(OFFSET('Raw Data'!H$1564,ROW()-11-$B$5+1,0,$B$5,1))*$B$7-$B$6)/F272)</f>
        <v>-1.7063597553766112</v>
      </c>
      <c r="H272" s="38">
        <f ca="1">IF(ROW()-10&lt;$B$5,"",STDEV(OFFSET('Raw Data'!H$2345,ROW()-11-$B$5+1,0,$B$5,1))*SQRT($B$7))</f>
        <v>0.60537327851695399</v>
      </c>
      <c r="I272" s="38">
        <f ca="1">IF(H272="","",(AVERAGE(OFFSET('Raw Data'!H$2345,ROW()-11-$B$5+1,0,$B$5,1))*$B$7-$B$6)/H272)</f>
        <v>0.17804713028697586</v>
      </c>
    </row>
    <row r="273" spans="1:9" x14ac:dyDescent="0.2">
      <c r="A273" s="38">
        <f>'Raw Data'!A264</f>
        <v>44931</v>
      </c>
      <c r="B273" s="38">
        <f ca="1">IF(ROW()-10&lt;$B$5,"",STDEV(OFFSET('Raw Data'!H$2,ROW()-11-$B$5+1,0,$B$5,1))*SQRT($B$7))</f>
        <v>0.31703703003616268</v>
      </c>
      <c r="C273" s="38">
        <f ca="1">IF(B273="","",(AVERAGE(OFFSET('Raw Data'!H$2,ROW()-11-$B$5+1,0,$B$5,1))*$B$7-$B$6)/B273)</f>
        <v>-2.8222164373592333</v>
      </c>
      <c r="D273" s="38">
        <f ca="1">IF(ROW()-10&lt;$B$5,"",STDEV(OFFSET('Raw Data'!H$783,ROW()-11-$B$5+1,0,$B$5,1))*SQRT($B$7))</f>
        <v>0.18749553680218528</v>
      </c>
      <c r="E273" s="38">
        <f ca="1">IF(D273="","",(AVERAGE(OFFSET('Raw Data'!H$783,ROW()-11-$B$5+1,0,$B$5,1))*$B$7-$B$6)/D273)</f>
        <v>3.0526372511548523</v>
      </c>
      <c r="F273" s="38">
        <f ca="1">IF(ROW()-10&lt;$B$5,"",STDEV(OFFSET('Raw Data'!H$1564,ROW()-11-$B$5+1,0,$B$5,1))*SQRT($B$7))</f>
        <v>0.59130897719644737</v>
      </c>
      <c r="G273" s="38">
        <f ca="1">IF(F273="","",(AVERAGE(OFFSET('Raw Data'!H$1564,ROW()-11-$B$5+1,0,$B$5,1))*$B$7-$B$6)/F273)</f>
        <v>0.25534418694410621</v>
      </c>
      <c r="H273" s="38">
        <f ca="1">IF(ROW()-10&lt;$B$5,"",STDEV(OFFSET('Raw Data'!H$2345,ROW()-11-$B$5+1,0,$B$5,1))*SQRT($B$7))</f>
        <v>0.60739083676776917</v>
      </c>
      <c r="I273" s="38">
        <f ca="1">IF(H273="","",(AVERAGE(OFFSET('Raw Data'!H$2345,ROW()-11-$B$5+1,0,$B$5,1))*$B$7-$B$6)/H273)</f>
        <v>0.3087387954947442</v>
      </c>
    </row>
    <row r="274" spans="1:9" x14ac:dyDescent="0.2">
      <c r="A274" s="38">
        <f>'Raw Data'!A265</f>
        <v>44932</v>
      </c>
      <c r="B274" s="38">
        <f ca="1">IF(ROW()-10&lt;$B$5,"",STDEV(OFFSET('Raw Data'!H$2,ROW()-11-$B$5+1,0,$B$5,1))*SQRT($B$7))</f>
        <v>0.31781789932406701</v>
      </c>
      <c r="C274" s="38">
        <f ca="1">IF(B274="","",(AVERAGE(OFFSET('Raw Data'!H$2,ROW()-11-$B$5+1,0,$B$5,1))*$B$7-$B$6)/B274)</f>
        <v>-2.2758752111743443</v>
      </c>
      <c r="D274" s="38">
        <f ca="1">IF(ROW()-10&lt;$B$5,"",STDEV(OFFSET('Raw Data'!H$783,ROW()-11-$B$5+1,0,$B$5,1))*SQRT($B$7))</f>
        <v>0.18951055198944555</v>
      </c>
      <c r="E274" s="38">
        <f ca="1">IF(D274="","",(AVERAGE(OFFSET('Raw Data'!H$783,ROW()-11-$B$5+1,0,$B$5,1))*$B$7-$B$6)/D274)</f>
        <v>3.7425990064096251</v>
      </c>
      <c r="F274" s="38">
        <f ca="1">IF(ROW()-10&lt;$B$5,"",STDEV(OFFSET('Raw Data'!H$1564,ROW()-11-$B$5+1,0,$B$5,1))*SQRT($B$7))</f>
        <v>0.60002928796823418</v>
      </c>
      <c r="G274" s="38">
        <f ca="1">IF(F274="","",(AVERAGE(OFFSET('Raw Data'!H$1564,ROW()-11-$B$5+1,0,$B$5,1))*$B$7-$B$6)/F274)</f>
        <v>0.48400927844364083</v>
      </c>
      <c r="H274" s="38">
        <f ca="1">IF(ROW()-10&lt;$B$5,"",STDEV(OFFSET('Raw Data'!H$2345,ROW()-11-$B$5+1,0,$B$5,1))*SQRT($B$7))</f>
        <v>0.60315826791393146</v>
      </c>
      <c r="I274" s="38">
        <f ca="1">IF(H274="","",(AVERAGE(OFFSET('Raw Data'!H$2345,ROW()-11-$B$5+1,0,$B$5,1))*$B$7-$B$6)/H274)</f>
        <v>0.86968433280375235</v>
      </c>
    </row>
    <row r="275" spans="1:9" x14ac:dyDescent="0.2">
      <c r="A275" s="38">
        <f>'Raw Data'!A266</f>
        <v>44935</v>
      </c>
      <c r="B275" s="38">
        <f ca="1">IF(ROW()-10&lt;$B$5,"",STDEV(OFFSET('Raw Data'!H$2,ROW()-11-$B$5+1,0,$B$5,1))*SQRT($B$7))</f>
        <v>0.32236261331738059</v>
      </c>
      <c r="C275" s="38">
        <f ca="1">IF(B275="","",(AVERAGE(OFFSET('Raw Data'!H$2,ROW()-11-$B$5+1,0,$B$5,1))*$B$7-$B$6)/B275)</f>
        <v>-1.5044577610682588</v>
      </c>
      <c r="D275" s="38">
        <f ca="1">IF(ROW()-10&lt;$B$5,"",STDEV(OFFSET('Raw Data'!H$783,ROW()-11-$B$5+1,0,$B$5,1))*SQRT($B$7))</f>
        <v>0.19245761282143514</v>
      </c>
      <c r="E275" s="38">
        <f ca="1">IF(D275="","",(AVERAGE(OFFSET('Raw Data'!H$783,ROW()-11-$B$5+1,0,$B$5,1))*$B$7-$B$6)/D275)</f>
        <v>3.3308828213179762</v>
      </c>
      <c r="F275" s="38">
        <f ca="1">IF(ROW()-10&lt;$B$5,"",STDEV(OFFSET('Raw Data'!H$1564,ROW()-11-$B$5+1,0,$B$5,1))*SQRT($B$7))</f>
        <v>0.6279081827452454</v>
      </c>
      <c r="G275" s="38">
        <f ca="1">IF(F275="","",(AVERAGE(OFFSET('Raw Data'!H$1564,ROW()-11-$B$5+1,0,$B$5,1))*$B$7-$B$6)/F275)</f>
        <v>-0.4672148892022806</v>
      </c>
      <c r="H275" s="38">
        <f ca="1">IF(ROW()-10&lt;$B$5,"",STDEV(OFFSET('Raw Data'!H$2345,ROW()-11-$B$5+1,0,$B$5,1))*SQRT($B$7))</f>
        <v>0.61671320082903192</v>
      </c>
      <c r="I275" s="38">
        <f ca="1">IF(H275="","",(AVERAGE(OFFSET('Raw Data'!H$2345,ROW()-11-$B$5+1,0,$B$5,1))*$B$7-$B$6)/H275)</f>
        <v>0.41122141048618727</v>
      </c>
    </row>
    <row r="276" spans="1:9" x14ac:dyDescent="0.2">
      <c r="A276" s="38">
        <f>'Raw Data'!A267</f>
        <v>44936</v>
      </c>
      <c r="B276" s="38">
        <f ca="1">IF(ROW()-10&lt;$B$5,"",STDEV(OFFSET('Raw Data'!H$2,ROW()-11-$B$5+1,0,$B$5,1))*SQRT($B$7))</f>
        <v>0.3063405337013046</v>
      </c>
      <c r="C276" s="38">
        <f ca="1">IF(B276="","",(AVERAGE(OFFSET('Raw Data'!H$2,ROW()-11-$B$5+1,0,$B$5,1))*$B$7-$B$6)/B276)</f>
        <v>-0.5251066962670935</v>
      </c>
      <c r="D276" s="38">
        <f ca="1">IF(ROW()-10&lt;$B$5,"",STDEV(OFFSET('Raw Data'!H$783,ROW()-11-$B$5+1,0,$B$5,1))*SQRT($B$7))</f>
        <v>0.19317839144966939</v>
      </c>
      <c r="E276" s="38">
        <f ca="1">IF(D276="","",(AVERAGE(OFFSET('Raw Data'!H$783,ROW()-11-$B$5+1,0,$B$5,1))*$B$7-$B$6)/D276)</f>
        <v>2.2479836803024513</v>
      </c>
      <c r="F276" s="38">
        <f ca="1">IF(ROW()-10&lt;$B$5,"",STDEV(OFFSET('Raw Data'!H$1564,ROW()-11-$B$5+1,0,$B$5,1))*SQRT($B$7))</f>
        <v>0.63327944032757622</v>
      </c>
      <c r="G276" s="38">
        <f ca="1">IF(F276="","",(AVERAGE(OFFSET('Raw Data'!H$1564,ROW()-11-$B$5+1,0,$B$5,1))*$B$7-$B$6)/F276)</f>
        <v>-0.95599054106762849</v>
      </c>
      <c r="H276" s="38">
        <f ca="1">IF(ROW()-10&lt;$B$5,"",STDEV(OFFSET('Raw Data'!H$2345,ROW()-11-$B$5+1,0,$B$5,1))*SQRT($B$7))</f>
        <v>0.63100146039318772</v>
      </c>
      <c r="I276" s="38">
        <f ca="1">IF(H276="","",(AVERAGE(OFFSET('Raw Data'!H$2345,ROW()-11-$B$5+1,0,$B$5,1))*$B$7-$B$6)/H276)</f>
        <v>0.82782143107725514</v>
      </c>
    </row>
    <row r="277" spans="1:9" x14ac:dyDescent="0.2">
      <c r="A277" s="38">
        <f>'Raw Data'!A268</f>
        <v>44937</v>
      </c>
      <c r="B277" s="38">
        <f ca="1">IF(ROW()-10&lt;$B$5,"",STDEV(OFFSET('Raw Data'!H$2,ROW()-11-$B$5+1,0,$B$5,1))*SQRT($B$7))</f>
        <v>0.30694840127986384</v>
      </c>
      <c r="C277" s="38">
        <f ca="1">IF(B277="","",(AVERAGE(OFFSET('Raw Data'!H$2,ROW()-11-$B$5+1,0,$B$5,1))*$B$7-$B$6)/B277)</f>
        <v>-0.28587614667821726</v>
      </c>
      <c r="D277" s="38">
        <f ca="1">IF(ROW()-10&lt;$B$5,"",STDEV(OFFSET('Raw Data'!H$783,ROW()-11-$B$5+1,0,$B$5,1))*SQRT($B$7))</f>
        <v>0.19367033682798626</v>
      </c>
      <c r="E277" s="38">
        <f ca="1">IF(D277="","",(AVERAGE(OFFSET('Raw Data'!H$783,ROW()-11-$B$5+1,0,$B$5,1))*$B$7-$B$6)/D277)</f>
        <v>2.0736941908474331</v>
      </c>
      <c r="F277" s="38">
        <f ca="1">IF(ROW()-10&lt;$B$5,"",STDEV(OFFSET('Raw Data'!H$1564,ROW()-11-$B$5+1,0,$B$5,1))*SQRT($B$7))</f>
        <v>0.63371616117998864</v>
      </c>
      <c r="G277" s="38">
        <f ca="1">IF(F277="","",(AVERAGE(OFFSET('Raw Data'!H$1564,ROW()-11-$B$5+1,0,$B$5,1))*$B$7-$B$6)/F277)</f>
        <v>-0.98798936604710463</v>
      </c>
      <c r="H277" s="38">
        <f ca="1">IF(ROW()-10&lt;$B$5,"",STDEV(OFFSET('Raw Data'!H$2345,ROW()-11-$B$5+1,0,$B$5,1))*SQRT($B$7))</f>
        <v>0.62899468256377222</v>
      </c>
      <c r="I277" s="38">
        <f ca="1">IF(H277="","",(AVERAGE(OFFSET('Raw Data'!H$2345,ROW()-11-$B$5+1,0,$B$5,1))*$B$7-$B$6)/H277)</f>
        <v>1.0762434026178136</v>
      </c>
    </row>
    <row r="278" spans="1:9" x14ac:dyDescent="0.2">
      <c r="A278" s="38">
        <f>'Raw Data'!A269</f>
        <v>44938</v>
      </c>
      <c r="B278" s="38">
        <f ca="1">IF(ROW()-10&lt;$B$5,"",STDEV(OFFSET('Raw Data'!H$2,ROW()-11-$B$5+1,0,$B$5,1))*SQRT($B$7))</f>
        <v>0.30257498454618176</v>
      </c>
      <c r="C278" s="38">
        <f ca="1">IF(B278="","",(AVERAGE(OFFSET('Raw Data'!H$2,ROW()-11-$B$5+1,0,$B$5,1))*$B$7-$B$6)/B278)</f>
        <v>0.23376698938262302</v>
      </c>
      <c r="D278" s="38">
        <f ca="1">IF(ROW()-10&lt;$B$5,"",STDEV(OFFSET('Raw Data'!H$783,ROW()-11-$B$5+1,0,$B$5,1))*SQRT($B$7))</f>
        <v>0.19412280042859556</v>
      </c>
      <c r="E278" s="38">
        <f ca="1">IF(D278="","",(AVERAGE(OFFSET('Raw Data'!H$783,ROW()-11-$B$5+1,0,$B$5,1))*$B$7-$B$6)/D278)</f>
        <v>1.9878505099737294</v>
      </c>
      <c r="F278" s="38">
        <f ca="1">IF(ROW()-10&lt;$B$5,"",STDEV(OFFSET('Raw Data'!H$1564,ROW()-11-$B$5+1,0,$B$5,1))*SQRT($B$7))</f>
        <v>0.63679777739363197</v>
      </c>
      <c r="G278" s="38">
        <f ca="1">IF(F278="","",(AVERAGE(OFFSET('Raw Data'!H$1564,ROW()-11-$B$5+1,0,$B$5,1))*$B$7-$B$6)/F278)</f>
        <v>-0.34745715872522465</v>
      </c>
      <c r="H278" s="38">
        <f ca="1">IF(ROW()-10&lt;$B$5,"",STDEV(OFFSET('Raw Data'!H$2345,ROW()-11-$B$5+1,0,$B$5,1))*SQRT($B$7))</f>
        <v>0.66187722955185047</v>
      </c>
      <c r="I278" s="38">
        <f ca="1">IF(H278="","",(AVERAGE(OFFSET('Raw Data'!H$2345,ROW()-11-$B$5+1,0,$B$5,1))*$B$7-$B$6)/H278)</f>
        <v>3.7359685126207236E-2</v>
      </c>
    </row>
    <row r="279" spans="1:9" x14ac:dyDescent="0.2">
      <c r="A279" s="38">
        <f>'Raw Data'!A270</f>
        <v>44939</v>
      </c>
      <c r="B279" s="38">
        <f ca="1">IF(ROW()-10&lt;$B$5,"",STDEV(OFFSET('Raw Data'!H$2,ROW()-11-$B$5+1,0,$B$5,1))*SQRT($B$7))</f>
        <v>0.3013811519675863</v>
      </c>
      <c r="C279" s="38">
        <f ca="1">IF(B279="","",(AVERAGE(OFFSET('Raw Data'!H$2,ROW()-11-$B$5+1,0,$B$5,1))*$B$7-$B$6)/B279)</f>
        <v>0.48505370842200307</v>
      </c>
      <c r="D279" s="38">
        <f ca="1">IF(ROW()-10&lt;$B$5,"",STDEV(OFFSET('Raw Data'!H$783,ROW()-11-$B$5+1,0,$B$5,1))*SQRT($B$7))</f>
        <v>0.19793365772055363</v>
      </c>
      <c r="E279" s="38">
        <f ca="1">IF(D279="","",(AVERAGE(OFFSET('Raw Data'!H$783,ROW()-11-$B$5+1,0,$B$5,1))*$B$7-$B$6)/D279)</f>
        <v>2.1747408948978864</v>
      </c>
      <c r="F279" s="38">
        <f ca="1">IF(ROW()-10&lt;$B$5,"",STDEV(OFFSET('Raw Data'!H$1564,ROW()-11-$B$5+1,0,$B$5,1))*SQRT($B$7))</f>
        <v>0.65255831392939068</v>
      </c>
      <c r="G279" s="38">
        <f ca="1">IF(F279="","",(AVERAGE(OFFSET('Raw Data'!H$1564,ROW()-11-$B$5+1,0,$B$5,1))*$B$7-$B$6)/F279)</f>
        <v>0.47293276998008082</v>
      </c>
      <c r="H279" s="38">
        <f ca="1">IF(ROW()-10&lt;$B$5,"",STDEV(OFFSET('Raw Data'!H$2345,ROW()-11-$B$5+1,0,$B$5,1))*SQRT($B$7))</f>
        <v>0.63094574395762304</v>
      </c>
      <c r="I279" s="38">
        <f ca="1">IF(H279="","",(AVERAGE(OFFSET('Raw Data'!H$2345,ROW()-11-$B$5+1,0,$B$5,1))*$B$7-$B$6)/H279)</f>
        <v>-0.88546570768869282</v>
      </c>
    </row>
    <row r="280" spans="1:9" x14ac:dyDescent="0.2">
      <c r="A280" s="38">
        <f>'Raw Data'!A271</f>
        <v>44942</v>
      </c>
      <c r="B280" s="38">
        <f ca="1">IF(ROW()-10&lt;$B$5,"",STDEV(OFFSET('Raw Data'!H$2,ROW()-11-$B$5+1,0,$B$5,1))*SQRT($B$7))</f>
        <v>0.30035588192116003</v>
      </c>
      <c r="C280" s="38">
        <f ca="1">IF(B280="","",(AVERAGE(OFFSET('Raw Data'!H$2,ROW()-11-$B$5+1,0,$B$5,1))*$B$7-$B$6)/B280)</f>
        <v>0.55873482165425015</v>
      </c>
      <c r="D280" s="38">
        <f ca="1">IF(ROW()-10&lt;$B$5,"",STDEV(OFFSET('Raw Data'!H$783,ROW()-11-$B$5+1,0,$B$5,1))*SQRT($B$7))</f>
        <v>0.20155373875703031</v>
      </c>
      <c r="E280" s="38">
        <f ca="1">IF(D280="","",(AVERAGE(OFFSET('Raw Data'!H$783,ROW()-11-$B$5+1,0,$B$5,1))*$B$7-$B$6)/D280)</f>
        <v>2.4763114434476035</v>
      </c>
      <c r="F280" s="38">
        <f ca="1">IF(ROW()-10&lt;$B$5,"",STDEV(OFFSET('Raw Data'!H$1564,ROW()-11-$B$5+1,0,$B$5,1))*SQRT($B$7))</f>
        <v>0.7355094240792498</v>
      </c>
      <c r="G280" s="38">
        <f ca="1">IF(F280="","",(AVERAGE(OFFSET('Raw Data'!H$1564,ROW()-11-$B$5+1,0,$B$5,1))*$B$7-$B$6)/F280)</f>
        <v>1.5393939300412582</v>
      </c>
      <c r="H280" s="38">
        <f ca="1">IF(ROW()-10&lt;$B$5,"",STDEV(OFFSET('Raw Data'!H$2345,ROW()-11-$B$5+1,0,$B$5,1))*SQRT($B$7))</f>
        <v>0.63186824324419011</v>
      </c>
      <c r="I280" s="38">
        <f ca="1">IF(H280="","",(AVERAGE(OFFSET('Raw Data'!H$2345,ROW()-11-$B$5+1,0,$B$5,1))*$B$7-$B$6)/H280)</f>
        <v>-0.63717925382843321</v>
      </c>
    </row>
    <row r="281" spans="1:9" x14ac:dyDescent="0.2">
      <c r="A281" s="38">
        <f>'Raw Data'!A272</f>
        <v>44943</v>
      </c>
      <c r="B281" s="38">
        <f ca="1">IF(ROW()-10&lt;$B$5,"",STDEV(OFFSET('Raw Data'!H$2,ROW()-11-$B$5+1,0,$B$5,1))*SQRT($B$7))</f>
        <v>0.30064789387987378</v>
      </c>
      <c r="C281" s="38">
        <f ca="1">IF(B281="","",(AVERAGE(OFFSET('Raw Data'!H$2,ROW()-11-$B$5+1,0,$B$5,1))*$B$7-$B$6)/B281)</f>
        <v>0.75477170820576167</v>
      </c>
      <c r="D281" s="38">
        <f ca="1">IF(ROW()-10&lt;$B$5,"",STDEV(OFFSET('Raw Data'!H$783,ROW()-11-$B$5+1,0,$B$5,1))*SQRT($B$7))</f>
        <v>0.20136225226650734</v>
      </c>
      <c r="E281" s="38">
        <f ca="1">IF(D281="","",(AVERAGE(OFFSET('Raw Data'!H$783,ROW()-11-$B$5+1,0,$B$5,1))*$B$7-$B$6)/D281)</f>
        <v>2.3116995419216169</v>
      </c>
      <c r="F281" s="38">
        <f ca="1">IF(ROW()-10&lt;$B$5,"",STDEV(OFFSET('Raw Data'!H$1564,ROW()-11-$B$5+1,0,$B$5,1))*SQRT($B$7))</f>
        <v>0.7342666550633945</v>
      </c>
      <c r="G281" s="38">
        <f ca="1">IF(F281="","",(AVERAGE(OFFSET('Raw Data'!H$1564,ROW()-11-$B$5+1,0,$B$5,1))*$B$7-$B$6)/F281)</f>
        <v>1.0214268002788205</v>
      </c>
      <c r="H281" s="38">
        <f ca="1">IF(ROW()-10&lt;$B$5,"",STDEV(OFFSET('Raw Data'!H$2345,ROW()-11-$B$5+1,0,$B$5,1))*SQRT($B$7))</f>
        <v>0.62623390258079625</v>
      </c>
      <c r="I281" s="38">
        <f ca="1">IF(H281="","",(AVERAGE(OFFSET('Raw Data'!H$2345,ROW()-11-$B$5+1,0,$B$5,1))*$B$7-$B$6)/H281)</f>
        <v>-0.761298970891231</v>
      </c>
    </row>
    <row r="282" spans="1:9" x14ac:dyDescent="0.2">
      <c r="A282" s="38">
        <f>'Raw Data'!A273</f>
        <v>44944</v>
      </c>
      <c r="B282" s="38">
        <f ca="1">IF(ROW()-10&lt;$B$5,"",STDEV(OFFSET('Raw Data'!H$2,ROW()-11-$B$5+1,0,$B$5,1))*SQRT($B$7))</f>
        <v>0.28702913841409383</v>
      </c>
      <c r="C282" s="38">
        <f ca="1">IF(B282="","",(AVERAGE(OFFSET('Raw Data'!H$2,ROW()-11-$B$5+1,0,$B$5,1))*$B$7-$B$6)/B282)</f>
        <v>1.6033612925598524</v>
      </c>
      <c r="D282" s="38">
        <f ca="1">IF(ROW()-10&lt;$B$5,"",STDEV(OFFSET('Raw Data'!H$783,ROW()-11-$B$5+1,0,$B$5,1))*SQRT($B$7))</f>
        <v>0.2028559518365842</v>
      </c>
      <c r="E282" s="38">
        <f ca="1">IF(D282="","",(AVERAGE(OFFSET('Raw Data'!H$783,ROW()-11-$B$5+1,0,$B$5,1))*$B$7-$B$6)/D282)</f>
        <v>2.830129998608172</v>
      </c>
      <c r="F282" s="38">
        <f ca="1">IF(ROW()-10&lt;$B$5,"",STDEV(OFFSET('Raw Data'!H$1564,ROW()-11-$B$5+1,0,$B$5,1))*SQRT($B$7))</f>
        <v>0.73547777645184287</v>
      </c>
      <c r="G282" s="38">
        <f ca="1">IF(F282="","",(AVERAGE(OFFSET('Raw Data'!H$1564,ROW()-11-$B$5+1,0,$B$5,1))*$B$7-$B$6)/F282)</f>
        <v>0.93511578413283791</v>
      </c>
      <c r="H282" s="38">
        <f ca="1">IF(ROW()-10&lt;$B$5,"",STDEV(OFFSET('Raw Data'!H$2345,ROW()-11-$B$5+1,0,$B$5,1))*SQRT($B$7))</f>
        <v>0.62281717754196086</v>
      </c>
      <c r="I282" s="38">
        <f ca="1">IF(H282="","",(AVERAGE(OFFSET('Raw Data'!H$2345,ROW()-11-$B$5+1,0,$B$5,1))*$B$7-$B$6)/H282)</f>
        <v>-1.2633078397072732</v>
      </c>
    </row>
    <row r="283" spans="1:9" x14ac:dyDescent="0.2">
      <c r="A283" s="38">
        <f>'Raw Data'!A274</f>
        <v>44945</v>
      </c>
      <c r="B283" s="38">
        <f ca="1">IF(ROW()-10&lt;$B$5,"",STDEV(OFFSET('Raw Data'!H$2,ROW()-11-$B$5+1,0,$B$5,1))*SQRT($B$7))</f>
        <v>0.29305054318344592</v>
      </c>
      <c r="C283" s="38">
        <f ca="1">IF(B283="","",(AVERAGE(OFFSET('Raw Data'!H$2,ROW()-11-$B$5+1,0,$B$5,1))*$B$7-$B$6)/B283)</f>
        <v>3.3173415350465363</v>
      </c>
      <c r="D283" s="38">
        <f ca="1">IF(ROW()-10&lt;$B$5,"",STDEV(OFFSET('Raw Data'!H$783,ROW()-11-$B$5+1,0,$B$5,1))*SQRT($B$7))</f>
        <v>0.20419743586773723</v>
      </c>
      <c r="E283" s="38">
        <f ca="1">IF(D283="","",(AVERAGE(OFFSET('Raw Data'!H$783,ROW()-11-$B$5+1,0,$B$5,1))*$B$7-$B$6)/D283)</f>
        <v>3.5715180557352415</v>
      </c>
      <c r="F283" s="38">
        <f ca="1">IF(ROW()-10&lt;$B$5,"",STDEV(OFFSET('Raw Data'!H$1564,ROW()-11-$B$5+1,0,$B$5,1))*SQRT($B$7))</f>
        <v>0.72969673591566897</v>
      </c>
      <c r="G283" s="38">
        <f ca="1">IF(F283="","",(AVERAGE(OFFSET('Raw Data'!H$1564,ROW()-11-$B$5+1,0,$B$5,1))*$B$7-$B$6)/F283)</f>
        <v>0.76637678650045626</v>
      </c>
      <c r="H283" s="38">
        <f ca="1">IF(ROW()-10&lt;$B$5,"",STDEV(OFFSET('Raw Data'!H$2345,ROW()-11-$B$5+1,0,$B$5,1))*SQRT($B$7))</f>
        <v>0.6085949838938659</v>
      </c>
      <c r="I283" s="38">
        <f ca="1">IF(H283="","",(AVERAGE(OFFSET('Raw Data'!H$2345,ROW()-11-$B$5+1,0,$B$5,1))*$B$7-$B$6)/H283)</f>
        <v>-1.3254573592881876E-2</v>
      </c>
    </row>
    <row r="284" spans="1:9" x14ac:dyDescent="0.2">
      <c r="A284" s="38">
        <f>'Raw Data'!A275</f>
        <v>44946</v>
      </c>
      <c r="B284" s="38">
        <f ca="1">IF(ROW()-10&lt;$B$5,"",STDEV(OFFSET('Raw Data'!H$2,ROW()-11-$B$5+1,0,$B$5,1))*SQRT($B$7))</f>
        <v>0.28462789035331176</v>
      </c>
      <c r="C284" s="38">
        <f ca="1">IF(B284="","",(AVERAGE(OFFSET('Raw Data'!H$2,ROW()-11-$B$5+1,0,$B$5,1))*$B$7-$B$6)/B284)</f>
        <v>3.1271572759916708</v>
      </c>
      <c r="D284" s="38">
        <f ca="1">IF(ROW()-10&lt;$B$5,"",STDEV(OFFSET('Raw Data'!H$783,ROW()-11-$B$5+1,0,$B$5,1))*SQRT($B$7))</f>
        <v>0.20095112628889453</v>
      </c>
      <c r="E284" s="38">
        <f ca="1">IF(D284="","",(AVERAGE(OFFSET('Raw Data'!H$783,ROW()-11-$B$5+1,0,$B$5,1))*$B$7-$B$6)/D284)</f>
        <v>3.0585107196825523</v>
      </c>
      <c r="F284" s="38">
        <f ca="1">IF(ROW()-10&lt;$B$5,"",STDEV(OFFSET('Raw Data'!H$1564,ROW()-11-$B$5+1,0,$B$5,1))*SQRT($B$7))</f>
        <v>0.73403724859448982</v>
      </c>
      <c r="G284" s="38">
        <f ca="1">IF(F284="","",(AVERAGE(OFFSET('Raw Data'!H$1564,ROW()-11-$B$5+1,0,$B$5,1))*$B$7-$B$6)/F284)</f>
        <v>0.48343164183898368</v>
      </c>
      <c r="H284" s="38">
        <f ca="1">IF(ROW()-10&lt;$B$5,"",STDEV(OFFSET('Raw Data'!H$2345,ROW()-11-$B$5+1,0,$B$5,1))*SQRT($B$7))</f>
        <v>0.59391562344471782</v>
      </c>
      <c r="I284" s="38">
        <f ca="1">IF(H284="","",(AVERAGE(OFFSET('Raw Data'!H$2345,ROW()-11-$B$5+1,0,$B$5,1))*$B$7-$B$6)/H284)</f>
        <v>0.7195999706091688</v>
      </c>
    </row>
    <row r="285" spans="1:9" x14ac:dyDescent="0.2">
      <c r="A285" s="38">
        <f>'Raw Data'!A276</f>
        <v>44949</v>
      </c>
      <c r="B285" s="38">
        <f ca="1">IF(ROW()-10&lt;$B$5,"",STDEV(OFFSET('Raw Data'!H$2,ROW()-11-$B$5+1,0,$B$5,1))*SQRT($B$7))</f>
        <v>0.2748026835739763</v>
      </c>
      <c r="C285" s="38">
        <f ca="1">IF(B285="","",(AVERAGE(OFFSET('Raw Data'!H$2,ROW()-11-$B$5+1,0,$B$5,1))*$B$7-$B$6)/B285)</f>
        <v>4.1030002410230901</v>
      </c>
      <c r="D285" s="38">
        <f ca="1">IF(ROW()-10&lt;$B$5,"",STDEV(OFFSET('Raw Data'!H$783,ROW()-11-$B$5+1,0,$B$5,1))*SQRT($B$7))</f>
        <v>0.20012551032134065</v>
      </c>
      <c r="E285" s="38">
        <f ca="1">IF(D285="","",(AVERAGE(OFFSET('Raw Data'!H$783,ROW()-11-$B$5+1,0,$B$5,1))*$B$7-$B$6)/D285)</f>
        <v>3.5612715884723172</v>
      </c>
      <c r="F285" s="38">
        <f ca="1">IF(ROW()-10&lt;$B$5,"",STDEV(OFFSET('Raw Data'!H$1564,ROW()-11-$B$5+1,0,$B$5,1))*SQRT($B$7))</f>
        <v>0.73185102410553182</v>
      </c>
      <c r="G285" s="38">
        <f ca="1">IF(F285="","",(AVERAGE(OFFSET('Raw Data'!H$1564,ROW()-11-$B$5+1,0,$B$5,1))*$B$7-$B$6)/F285)</f>
        <v>0.65351462694189943</v>
      </c>
      <c r="H285" s="38">
        <f ca="1">IF(ROW()-10&lt;$B$5,"",STDEV(OFFSET('Raw Data'!H$2345,ROW()-11-$B$5+1,0,$B$5,1))*SQRT($B$7))</f>
        <v>0.60619784115159003</v>
      </c>
      <c r="I285" s="38">
        <f ca="1">IF(H285="","",(AVERAGE(OFFSET('Raw Data'!H$2345,ROW()-11-$B$5+1,0,$B$5,1))*$B$7-$B$6)/H285)</f>
        <v>0.4433162771956386</v>
      </c>
    </row>
    <row r="286" spans="1:9" x14ac:dyDescent="0.2">
      <c r="A286" s="38">
        <f>'Raw Data'!A277</f>
        <v>44950</v>
      </c>
      <c r="B286" s="38">
        <f ca="1">IF(ROW()-10&lt;$B$5,"",STDEV(OFFSET('Raw Data'!H$2,ROW()-11-$B$5+1,0,$B$5,1))*SQRT($B$7))</f>
        <v>0.27125768267429701</v>
      </c>
      <c r="C286" s="38">
        <f ca="1">IF(B286="","",(AVERAGE(OFFSET('Raw Data'!H$2,ROW()-11-$B$5+1,0,$B$5,1))*$B$7-$B$6)/B286)</f>
        <v>4.3296836406894466</v>
      </c>
      <c r="D286" s="38">
        <f ca="1">IF(ROW()-10&lt;$B$5,"",STDEV(OFFSET('Raw Data'!H$783,ROW()-11-$B$5+1,0,$B$5,1))*SQRT($B$7))</f>
        <v>0.19458931654192868</v>
      </c>
      <c r="E286" s="38">
        <f ca="1">IF(D286="","",(AVERAGE(OFFSET('Raw Data'!H$783,ROW()-11-$B$5+1,0,$B$5,1))*$B$7-$B$6)/D286)</f>
        <v>3.2216710781711266</v>
      </c>
      <c r="F286" s="38">
        <f ca="1">IF(ROW()-10&lt;$B$5,"",STDEV(OFFSET('Raw Data'!H$1564,ROW()-11-$B$5+1,0,$B$5,1))*SQRT($B$7))</f>
        <v>0.73293026296100183</v>
      </c>
      <c r="G286" s="38">
        <f ca="1">IF(F286="","",(AVERAGE(OFFSET('Raw Data'!H$1564,ROW()-11-$B$5+1,0,$B$5,1))*$B$7-$B$6)/F286)</f>
        <v>0.36476403135309265</v>
      </c>
      <c r="H286" s="38">
        <f ca="1">IF(ROW()-10&lt;$B$5,"",STDEV(OFFSET('Raw Data'!H$2345,ROW()-11-$B$5+1,0,$B$5,1))*SQRT($B$7))</f>
        <v>0.62064398284254407</v>
      </c>
      <c r="I286" s="38">
        <f ca="1">IF(H286="","",(AVERAGE(OFFSET('Raw Data'!H$2345,ROW()-11-$B$5+1,0,$B$5,1))*$B$7-$B$6)/H286)</f>
        <v>0.1367364226448694</v>
      </c>
    </row>
    <row r="287" spans="1:9" x14ac:dyDescent="0.2">
      <c r="A287" s="38">
        <f>'Raw Data'!A278</f>
        <v>44951</v>
      </c>
      <c r="B287" s="38">
        <f ca="1">IF(ROW()-10&lt;$B$5,"",STDEV(OFFSET('Raw Data'!H$2,ROW()-11-$B$5+1,0,$B$5,1))*SQRT($B$7))</f>
        <v>0.26636958120200982</v>
      </c>
      <c r="C287" s="38">
        <f ca="1">IF(B287="","",(AVERAGE(OFFSET('Raw Data'!H$2,ROW()-11-$B$5+1,0,$B$5,1))*$B$7-$B$6)/B287)</f>
        <v>2.8155553819349879</v>
      </c>
      <c r="D287" s="38">
        <f ca="1">IF(ROW()-10&lt;$B$5,"",STDEV(OFFSET('Raw Data'!H$783,ROW()-11-$B$5+1,0,$B$5,1))*SQRT($B$7))</f>
        <v>0.18719233150523593</v>
      </c>
      <c r="E287" s="38">
        <f ca="1">IF(D287="","",(AVERAGE(OFFSET('Raw Data'!H$783,ROW()-11-$B$5+1,0,$B$5,1))*$B$7-$B$6)/D287)</f>
        <v>4.4305529396687513</v>
      </c>
      <c r="F287" s="38">
        <f ca="1">IF(ROW()-10&lt;$B$5,"",STDEV(OFFSET('Raw Data'!H$1564,ROW()-11-$B$5+1,0,$B$5,1))*SQRT($B$7))</f>
        <v>0.77484229881974798</v>
      </c>
      <c r="G287" s="38">
        <f ca="1">IF(F287="","",(AVERAGE(OFFSET('Raw Data'!H$1564,ROW()-11-$B$5+1,0,$B$5,1))*$B$7-$B$6)/F287)</f>
        <v>-0.17240418695595713</v>
      </c>
      <c r="H287" s="38">
        <f ca="1">IF(ROW()-10&lt;$B$5,"",STDEV(OFFSET('Raw Data'!H$2345,ROW()-11-$B$5+1,0,$B$5,1))*SQRT($B$7))</f>
        <v>0.63463084585319762</v>
      </c>
      <c r="I287" s="38">
        <f ca="1">IF(H287="","",(AVERAGE(OFFSET('Raw Data'!H$2345,ROW()-11-$B$5+1,0,$B$5,1))*$B$7-$B$6)/H287)</f>
        <v>0.80569311875926208</v>
      </c>
    </row>
    <row r="288" spans="1:9" x14ac:dyDescent="0.2">
      <c r="A288" s="38">
        <f>'Raw Data'!A279</f>
        <v>44952</v>
      </c>
      <c r="B288" s="38">
        <f ca="1">IF(ROW()-10&lt;$B$5,"",STDEV(OFFSET('Raw Data'!H$2,ROW()-11-$B$5+1,0,$B$5,1))*SQRT($B$7))</f>
        <v>0.23117488892673002</v>
      </c>
      <c r="C288" s="38">
        <f ca="1">IF(B288="","",(AVERAGE(OFFSET('Raw Data'!H$2,ROW()-11-$B$5+1,0,$B$5,1))*$B$7-$B$6)/B288)</f>
        <v>2.1491123339225973</v>
      </c>
      <c r="D288" s="38">
        <f ca="1">IF(ROW()-10&lt;$B$5,"",STDEV(OFFSET('Raw Data'!H$783,ROW()-11-$B$5+1,0,$B$5,1))*SQRT($B$7))</f>
        <v>0.1820970992831964</v>
      </c>
      <c r="E288" s="38">
        <f ca="1">IF(D288="","",(AVERAGE(OFFSET('Raw Data'!H$783,ROW()-11-$B$5+1,0,$B$5,1))*$B$7-$B$6)/D288)</f>
        <v>2.937420796956272</v>
      </c>
      <c r="F288" s="38">
        <f ca="1">IF(ROW()-10&lt;$B$5,"",STDEV(OFFSET('Raw Data'!H$1564,ROW()-11-$B$5+1,0,$B$5,1))*SQRT($B$7))</f>
        <v>0.77432577537906355</v>
      </c>
      <c r="G288" s="38">
        <f ca="1">IF(F288="","",(AVERAGE(OFFSET('Raw Data'!H$1564,ROW()-11-$B$5+1,0,$B$5,1))*$B$7-$B$6)/F288)</f>
        <v>-0.2218070006638509</v>
      </c>
      <c r="H288" s="38">
        <f ca="1">IF(ROW()-10&lt;$B$5,"",STDEV(OFFSET('Raw Data'!H$2345,ROW()-11-$B$5+1,0,$B$5,1))*SQRT($B$7))</f>
        <v>0.64629323032026909</v>
      </c>
      <c r="I288" s="38">
        <f ca="1">IF(H288="","",(AVERAGE(OFFSET('Raw Data'!H$2345,ROW()-11-$B$5+1,0,$B$5,1))*$B$7-$B$6)/H288)</f>
        <v>1.1120578836229713</v>
      </c>
    </row>
    <row r="289" spans="1:9" x14ac:dyDescent="0.2">
      <c r="A289" s="38">
        <f>'Raw Data'!A280</f>
        <v>44953</v>
      </c>
      <c r="B289" s="38">
        <f ca="1">IF(ROW()-10&lt;$B$5,"",STDEV(OFFSET('Raw Data'!H$2,ROW()-11-$B$5+1,0,$B$5,1))*SQRT($B$7))</f>
        <v>0.22218454257775094</v>
      </c>
      <c r="C289" s="38">
        <f ca="1">IF(B289="","",(AVERAGE(OFFSET('Raw Data'!H$2,ROW()-11-$B$5+1,0,$B$5,1))*$B$7-$B$6)/B289)</f>
        <v>3.1515759415422919</v>
      </c>
      <c r="D289" s="38">
        <f ca="1">IF(ROW()-10&lt;$B$5,"",STDEV(OFFSET('Raw Data'!H$783,ROW()-11-$B$5+1,0,$B$5,1))*SQRT($B$7))</f>
        <v>0.18460796567461082</v>
      </c>
      <c r="E289" s="38">
        <f ca="1">IF(D289="","",(AVERAGE(OFFSET('Raw Data'!H$783,ROW()-11-$B$5+1,0,$B$5,1))*$B$7-$B$6)/D289)</f>
        <v>2.074349391644243</v>
      </c>
      <c r="F289" s="38">
        <f ca="1">IF(ROW()-10&lt;$B$5,"",STDEV(OFFSET('Raw Data'!H$1564,ROW()-11-$B$5+1,0,$B$5,1))*SQRT($B$7))</f>
        <v>0.75447054296406058</v>
      </c>
      <c r="G289" s="38">
        <f ca="1">IF(F289="","",(AVERAGE(OFFSET('Raw Data'!H$1564,ROW()-11-$B$5+1,0,$B$5,1))*$B$7-$B$6)/F289)</f>
        <v>0.37290692542347248</v>
      </c>
      <c r="H289" s="38">
        <f ca="1">IF(ROW()-10&lt;$B$5,"",STDEV(OFFSET('Raw Data'!H$2345,ROW()-11-$B$5+1,0,$B$5,1))*SQRT($B$7))</f>
        <v>0.63001787255368291</v>
      </c>
      <c r="I289" s="38">
        <f ca="1">IF(H289="","",(AVERAGE(OFFSET('Raw Data'!H$2345,ROW()-11-$B$5+1,0,$B$5,1))*$B$7-$B$6)/H289)</f>
        <v>0.61474769343510993</v>
      </c>
    </row>
    <row r="290" spans="1:9" x14ac:dyDescent="0.2">
      <c r="A290" s="38">
        <f>'Raw Data'!A281</f>
        <v>44956</v>
      </c>
      <c r="B290" s="38">
        <f ca="1">IF(ROW()-10&lt;$B$5,"",STDEV(OFFSET('Raw Data'!H$2,ROW()-11-$B$5+1,0,$B$5,1))*SQRT($B$7))</f>
        <v>0.22122983133380567</v>
      </c>
      <c r="C290" s="38">
        <f ca="1">IF(B290="","",(AVERAGE(OFFSET('Raw Data'!H$2,ROW()-11-$B$5+1,0,$B$5,1))*$B$7-$B$6)/B290)</f>
        <v>3.7120561608980989</v>
      </c>
      <c r="D290" s="38">
        <f ca="1">IF(ROW()-10&lt;$B$5,"",STDEV(OFFSET('Raw Data'!H$783,ROW()-11-$B$5+1,0,$B$5,1))*SQRT($B$7))</f>
        <v>0.17900696644751887</v>
      </c>
      <c r="E290" s="38">
        <f ca="1">IF(D290="","",(AVERAGE(OFFSET('Raw Data'!H$783,ROW()-11-$B$5+1,0,$B$5,1))*$B$7-$B$6)/D290)</f>
        <v>2.6364698510843123</v>
      </c>
      <c r="F290" s="38">
        <f ca="1">IF(ROW()-10&lt;$B$5,"",STDEV(OFFSET('Raw Data'!H$1564,ROW()-11-$B$5+1,0,$B$5,1))*SQRT($B$7))</f>
        <v>0.7606132517076698</v>
      </c>
      <c r="G290" s="38">
        <f ca="1">IF(F290="","",(AVERAGE(OFFSET('Raw Data'!H$1564,ROW()-11-$B$5+1,0,$B$5,1))*$B$7-$B$6)/F290)</f>
        <v>1.4176981522122376</v>
      </c>
      <c r="H290" s="38">
        <f ca="1">IF(ROW()-10&lt;$B$5,"",STDEV(OFFSET('Raw Data'!H$2345,ROW()-11-$B$5+1,0,$B$5,1))*SQRT($B$7))</f>
        <v>0.65385560547394417</v>
      </c>
      <c r="I290" s="38">
        <f ca="1">IF(H290="","",(AVERAGE(OFFSET('Raw Data'!H$2345,ROW()-11-$B$5+1,0,$B$5,1))*$B$7-$B$6)/H290)</f>
        <v>1.2396601558040041</v>
      </c>
    </row>
    <row r="291" spans="1:9" x14ac:dyDescent="0.2">
      <c r="A291" s="38">
        <f>'Raw Data'!A282</f>
        <v>44957</v>
      </c>
      <c r="B291" s="38">
        <f ca="1">IF(ROW()-10&lt;$B$5,"",STDEV(OFFSET('Raw Data'!H$2,ROW()-11-$B$5+1,0,$B$5,1))*SQRT($B$7))</f>
        <v>0.23977644007174181</v>
      </c>
      <c r="C291" s="38">
        <f ca="1">IF(B291="","",(AVERAGE(OFFSET('Raw Data'!H$2,ROW()-11-$B$5+1,0,$B$5,1))*$B$7-$B$6)/B291)</f>
        <v>2.1968882761538304</v>
      </c>
      <c r="D291" s="38">
        <f ca="1">IF(ROW()-10&lt;$B$5,"",STDEV(OFFSET('Raw Data'!H$783,ROW()-11-$B$5+1,0,$B$5,1))*SQRT($B$7))</f>
        <v>0.18139160260309714</v>
      </c>
      <c r="E291" s="38">
        <f ca="1">IF(D291="","",(AVERAGE(OFFSET('Raw Data'!H$783,ROW()-11-$B$5+1,0,$B$5,1))*$B$7-$B$6)/D291)</f>
        <v>1.7161097145252011</v>
      </c>
      <c r="F291" s="38">
        <f ca="1">IF(ROW()-10&lt;$B$5,"",STDEV(OFFSET('Raw Data'!H$1564,ROW()-11-$B$5+1,0,$B$5,1))*SQRT($B$7))</f>
        <v>0.72038830782994889</v>
      </c>
      <c r="G291" s="38">
        <f ca="1">IF(F291="","",(AVERAGE(OFFSET('Raw Data'!H$1564,ROW()-11-$B$5+1,0,$B$5,1))*$B$7-$B$6)/F291)</f>
        <v>2.4255191174127488</v>
      </c>
      <c r="H291" s="38">
        <f ca="1">IF(ROW()-10&lt;$B$5,"",STDEV(OFFSET('Raw Data'!H$2345,ROW()-11-$B$5+1,0,$B$5,1))*SQRT($B$7))</f>
        <v>0.66065887173403415</v>
      </c>
      <c r="I291" s="38">
        <f ca="1">IF(H291="","",(AVERAGE(OFFSET('Raw Data'!H$2345,ROW()-11-$B$5+1,0,$B$5,1))*$B$7-$B$6)/H291)</f>
        <v>2.0189635271998636</v>
      </c>
    </row>
    <row r="292" spans="1:9" x14ac:dyDescent="0.2">
      <c r="A292" s="38">
        <f>'Raw Data'!A283</f>
        <v>44958</v>
      </c>
      <c r="B292" s="38">
        <f ca="1">IF(ROW()-10&lt;$B$5,"",STDEV(OFFSET('Raw Data'!H$2,ROW()-11-$B$5+1,0,$B$5,1))*SQRT($B$7))</f>
        <v>0.22870534023452072</v>
      </c>
      <c r="C292" s="38">
        <f ca="1">IF(B292="","",(AVERAGE(OFFSET('Raw Data'!H$2,ROW()-11-$B$5+1,0,$B$5,1))*$B$7-$B$6)/B292)</f>
        <v>1.7895262103360221</v>
      </c>
      <c r="D292" s="38">
        <f ca="1">IF(ROW()-10&lt;$B$5,"",STDEV(OFFSET('Raw Data'!H$783,ROW()-11-$B$5+1,0,$B$5,1))*SQRT($B$7))</f>
        <v>0.19155931407489027</v>
      </c>
      <c r="E292" s="38">
        <f ca="1">IF(D292="","",(AVERAGE(OFFSET('Raw Data'!H$783,ROW()-11-$B$5+1,0,$B$5,1))*$B$7-$B$6)/D292)</f>
        <v>1.0664167854714082</v>
      </c>
      <c r="F292" s="38">
        <f ca="1">IF(ROW()-10&lt;$B$5,"",STDEV(OFFSET('Raw Data'!H$1564,ROW()-11-$B$5+1,0,$B$5,1))*SQRT($B$7))</f>
        <v>0.73712354882211484</v>
      </c>
      <c r="G292" s="38">
        <f ca="1">IF(F292="","",(AVERAGE(OFFSET('Raw Data'!H$1564,ROW()-11-$B$5+1,0,$B$5,1))*$B$7-$B$6)/F292)</f>
        <v>1.8806498391543152</v>
      </c>
      <c r="H292" s="38">
        <f ca="1">IF(ROW()-10&lt;$B$5,"",STDEV(OFFSET('Raw Data'!H$2345,ROW()-11-$B$5+1,0,$B$5,1))*SQRT($B$7))</f>
        <v>0.60888290342889051</v>
      </c>
      <c r="I292" s="38">
        <f ca="1">IF(H292="","",(AVERAGE(OFFSET('Raw Data'!H$2345,ROW()-11-$B$5+1,0,$B$5,1))*$B$7-$B$6)/H292)</f>
        <v>3.7090819250335709</v>
      </c>
    </row>
    <row r="293" spans="1:9" x14ac:dyDescent="0.2">
      <c r="A293" s="38">
        <f>'Raw Data'!A284</f>
        <v>44959</v>
      </c>
      <c r="B293" s="38">
        <f ca="1">IF(ROW()-10&lt;$B$5,"",STDEV(OFFSET('Raw Data'!H$2,ROW()-11-$B$5+1,0,$B$5,1))*SQRT($B$7))</f>
        <v>0.22293132954549807</v>
      </c>
      <c r="C293" s="38">
        <f ca="1">IF(B293="","",(AVERAGE(OFFSET('Raw Data'!H$2,ROW()-11-$B$5+1,0,$B$5,1))*$B$7-$B$6)/B293)</f>
        <v>2.7566737721502799</v>
      </c>
      <c r="D293" s="38">
        <f ca="1">IF(ROW()-10&lt;$B$5,"",STDEV(OFFSET('Raw Data'!H$783,ROW()-11-$B$5+1,0,$B$5,1))*SQRT($B$7))</f>
        <v>0.19390219604159606</v>
      </c>
      <c r="E293" s="38">
        <f ca="1">IF(D293="","",(AVERAGE(OFFSET('Raw Data'!H$783,ROW()-11-$B$5+1,0,$B$5,1))*$B$7-$B$6)/D293)</f>
        <v>1.4945169922139112</v>
      </c>
      <c r="F293" s="38">
        <f ca="1">IF(ROW()-10&lt;$B$5,"",STDEV(OFFSET('Raw Data'!H$1564,ROW()-11-$B$5+1,0,$B$5,1))*SQRT($B$7))</f>
        <v>0.71169020811596917</v>
      </c>
      <c r="G293" s="38">
        <f ca="1">IF(F293="","",(AVERAGE(OFFSET('Raw Data'!H$1564,ROW()-11-$B$5+1,0,$B$5,1))*$B$7-$B$6)/F293)</f>
        <v>1.0176452055378507</v>
      </c>
      <c r="H293" s="38">
        <f ca="1">IF(ROW()-10&lt;$B$5,"",STDEV(OFFSET('Raw Data'!H$2345,ROW()-11-$B$5+1,0,$B$5,1))*SQRT($B$7))</f>
        <v>0.62322063785430104</v>
      </c>
      <c r="I293" s="38">
        <f ca="1">IF(H293="","",(AVERAGE(OFFSET('Raw Data'!H$2345,ROW()-11-$B$5+1,0,$B$5,1))*$B$7-$B$6)/H293)</f>
        <v>3.0917949646780878</v>
      </c>
    </row>
    <row r="294" spans="1:9" x14ac:dyDescent="0.2">
      <c r="A294" s="38">
        <f>'Raw Data'!A285</f>
        <v>44960</v>
      </c>
      <c r="B294" s="38">
        <f ca="1">IF(ROW()-10&lt;$B$5,"",STDEV(OFFSET('Raw Data'!H$2,ROW()-11-$B$5+1,0,$B$5,1))*SQRT($B$7))</f>
        <v>0.23034134547320329</v>
      </c>
      <c r="C294" s="38">
        <f ca="1">IF(B294="","",(AVERAGE(OFFSET('Raw Data'!H$2,ROW()-11-$B$5+1,0,$B$5,1))*$B$7-$B$6)/B294)</f>
        <v>2.1381678918219014</v>
      </c>
      <c r="D294" s="38">
        <f ca="1">IF(ROW()-10&lt;$B$5,"",STDEV(OFFSET('Raw Data'!H$783,ROW()-11-$B$5+1,0,$B$5,1))*SQRT($B$7))</f>
        <v>0.19273288243910769</v>
      </c>
      <c r="E294" s="38">
        <f ca="1">IF(D294="","",(AVERAGE(OFFSET('Raw Data'!H$783,ROW()-11-$B$5+1,0,$B$5,1))*$B$7-$B$6)/D294)</f>
        <v>2.0760415355635482</v>
      </c>
      <c r="F294" s="38">
        <f ca="1">IF(ROW()-10&lt;$B$5,"",STDEV(OFFSET('Raw Data'!H$1564,ROW()-11-$B$5+1,0,$B$5,1))*SQRT($B$7))</f>
        <v>0.75117833788910382</v>
      </c>
      <c r="G294" s="38">
        <f ca="1">IF(F294="","",(AVERAGE(OFFSET('Raw Data'!H$1564,ROW()-11-$B$5+1,0,$B$5,1))*$B$7-$B$6)/F294)</f>
        <v>9.787795409324733E-2</v>
      </c>
      <c r="H294" s="38">
        <f ca="1">IF(ROW()-10&lt;$B$5,"",STDEV(OFFSET('Raw Data'!H$2345,ROW()-11-$B$5+1,0,$B$5,1))*SQRT($B$7))</f>
        <v>0.65073166004759375</v>
      </c>
      <c r="I294" s="38">
        <f ca="1">IF(H294="","",(AVERAGE(OFFSET('Raw Data'!H$2345,ROW()-11-$B$5+1,0,$B$5,1))*$B$7-$B$6)/H294)</f>
        <v>3.895733420433531</v>
      </c>
    </row>
    <row r="295" spans="1:9" x14ac:dyDescent="0.2">
      <c r="A295" s="38">
        <f>'Raw Data'!A286</f>
        <v>44963</v>
      </c>
      <c r="B295" s="38">
        <f ca="1">IF(ROW()-10&lt;$B$5,"",STDEV(OFFSET('Raw Data'!H$2,ROW()-11-$B$5+1,0,$B$5,1))*SQRT($B$7))</f>
        <v>0.22921843043156112</v>
      </c>
      <c r="C295" s="38">
        <f ca="1">IF(B295="","",(AVERAGE(OFFSET('Raw Data'!H$2,ROW()-11-$B$5+1,0,$B$5,1))*$B$7-$B$6)/B295)</f>
        <v>1.3664672480386584</v>
      </c>
      <c r="D295" s="38">
        <f ca="1">IF(ROW()-10&lt;$B$5,"",STDEV(OFFSET('Raw Data'!H$783,ROW()-11-$B$5+1,0,$B$5,1))*SQRT($B$7))</f>
        <v>0.20289770122485057</v>
      </c>
      <c r="E295" s="38">
        <f ca="1">IF(D295="","",(AVERAGE(OFFSET('Raw Data'!H$783,ROW()-11-$B$5+1,0,$B$5,1))*$B$7-$B$6)/D295)</f>
        <v>1.1921987000398715</v>
      </c>
      <c r="F295" s="38">
        <f ca="1">IF(ROW()-10&lt;$B$5,"",STDEV(OFFSET('Raw Data'!H$1564,ROW()-11-$B$5+1,0,$B$5,1))*SQRT($B$7))</f>
        <v>0.75781321853969363</v>
      </c>
      <c r="G295" s="38">
        <f ca="1">IF(F295="","",(AVERAGE(OFFSET('Raw Data'!H$1564,ROW()-11-$B$5+1,0,$B$5,1))*$B$7-$B$6)/F295)</f>
        <v>-0.73667574255102797</v>
      </c>
      <c r="H295" s="38">
        <f ca="1">IF(ROW()-10&lt;$B$5,"",STDEV(OFFSET('Raw Data'!H$2345,ROW()-11-$B$5+1,0,$B$5,1))*SQRT($B$7))</f>
        <v>0.65151014844898048</v>
      </c>
      <c r="I295" s="38">
        <f ca="1">IF(H295="","",(AVERAGE(OFFSET('Raw Data'!H$2345,ROW()-11-$B$5+1,0,$B$5,1))*$B$7-$B$6)/H295)</f>
        <v>4.0796864993410793</v>
      </c>
    </row>
    <row r="296" spans="1:9" x14ac:dyDescent="0.2">
      <c r="A296" s="38">
        <f>'Raw Data'!A287</f>
        <v>44964</v>
      </c>
      <c r="B296" s="38">
        <f ca="1">IF(ROW()-10&lt;$B$5,"",STDEV(OFFSET('Raw Data'!H$2,ROW()-11-$B$5+1,0,$B$5,1))*SQRT($B$7))</f>
        <v>0.22865681236499866</v>
      </c>
      <c r="C296" s="38">
        <f ca="1">IF(B296="","",(AVERAGE(OFFSET('Raw Data'!H$2,ROW()-11-$B$5+1,0,$B$5,1))*$B$7-$B$6)/B296)</f>
        <v>1.2629466449042535</v>
      </c>
      <c r="D296" s="38">
        <f ca="1">IF(ROW()-10&lt;$B$5,"",STDEV(OFFSET('Raw Data'!H$783,ROW()-11-$B$5+1,0,$B$5,1))*SQRT($B$7))</f>
        <v>0.19852498560292642</v>
      </c>
      <c r="E296" s="38">
        <f ca="1">IF(D296="","",(AVERAGE(OFFSET('Raw Data'!H$783,ROW()-11-$B$5+1,0,$B$5,1))*$B$7-$B$6)/D296)</f>
        <v>0.42593678909833538</v>
      </c>
      <c r="F296" s="38">
        <f ca="1">IF(ROW()-10&lt;$B$5,"",STDEV(OFFSET('Raw Data'!H$1564,ROW()-11-$B$5+1,0,$B$5,1))*SQRT($B$7))</f>
        <v>0.6954366926057759</v>
      </c>
      <c r="G296" s="38">
        <f ca="1">IF(F296="","",(AVERAGE(OFFSET('Raw Data'!H$1564,ROW()-11-$B$5+1,0,$B$5,1))*$B$7-$B$6)/F296)</f>
        <v>-1.7087040796496651</v>
      </c>
      <c r="H296" s="38">
        <f ca="1">IF(ROW()-10&lt;$B$5,"",STDEV(OFFSET('Raw Data'!H$2345,ROW()-11-$B$5+1,0,$B$5,1))*SQRT($B$7))</f>
        <v>0.61102002896838381</v>
      </c>
      <c r="I296" s="38">
        <f ca="1">IF(H296="","",(AVERAGE(OFFSET('Raw Data'!H$2345,ROW()-11-$B$5+1,0,$B$5,1))*$B$7-$B$6)/H296)</f>
        <v>2.8976065264655038</v>
      </c>
    </row>
    <row r="297" spans="1:9" x14ac:dyDescent="0.2">
      <c r="A297" s="38">
        <f>'Raw Data'!A288</f>
        <v>44965</v>
      </c>
      <c r="B297" s="38">
        <f ca="1">IF(ROW()-10&lt;$B$5,"",STDEV(OFFSET('Raw Data'!H$2,ROW()-11-$B$5+1,0,$B$5,1))*SQRT($B$7))</f>
        <v>0.22763626522840419</v>
      </c>
      <c r="C297" s="38">
        <f ca="1">IF(B297="","",(AVERAGE(OFFSET('Raw Data'!H$2,ROW()-11-$B$5+1,0,$B$5,1))*$B$7-$B$6)/B297)</f>
        <v>1.5367291461200354</v>
      </c>
      <c r="D297" s="38">
        <f ca="1">IF(ROW()-10&lt;$B$5,"",STDEV(OFFSET('Raw Data'!H$783,ROW()-11-$B$5+1,0,$B$5,1))*SQRT($B$7))</f>
        <v>0.19708023121982113</v>
      </c>
      <c r="E297" s="38">
        <f ca="1">IF(D297="","",(AVERAGE(OFFSET('Raw Data'!H$783,ROW()-11-$B$5+1,0,$B$5,1))*$B$7-$B$6)/D297)</f>
        <v>-4.3679214971799406E-2</v>
      </c>
      <c r="F297" s="38">
        <f ca="1">IF(ROW()-10&lt;$B$5,"",STDEV(OFFSET('Raw Data'!H$1564,ROW()-11-$B$5+1,0,$B$5,1))*SQRT($B$7))</f>
        <v>0.69183611467755901</v>
      </c>
      <c r="G297" s="38">
        <f ca="1">IF(F297="","",(AVERAGE(OFFSET('Raw Data'!H$1564,ROW()-11-$B$5+1,0,$B$5,1))*$B$7-$B$6)/F297)</f>
        <v>-2.0430631291509398</v>
      </c>
      <c r="H297" s="38">
        <f ca="1">IF(ROW()-10&lt;$B$5,"",STDEV(OFFSET('Raw Data'!H$2345,ROW()-11-$B$5+1,0,$B$5,1))*SQRT($B$7))</f>
        <v>0.60390239303157689</v>
      </c>
      <c r="I297" s="38">
        <f ca="1">IF(H297="","",(AVERAGE(OFFSET('Raw Data'!H$2345,ROW()-11-$B$5+1,0,$B$5,1))*$B$7-$B$6)/H297)</f>
        <v>1.8319888742459811</v>
      </c>
    </row>
    <row r="298" spans="1:9" x14ac:dyDescent="0.2">
      <c r="A298" s="38">
        <f>'Raw Data'!A289</f>
        <v>44966</v>
      </c>
      <c r="B298" s="38">
        <f ca="1">IF(ROW()-10&lt;$B$5,"",STDEV(OFFSET('Raw Data'!H$2,ROW()-11-$B$5+1,0,$B$5,1))*SQRT($B$7))</f>
        <v>0.22811210055370346</v>
      </c>
      <c r="C298" s="38">
        <f ca="1">IF(B298="","",(AVERAGE(OFFSET('Raw Data'!H$2,ROW()-11-$B$5+1,0,$B$5,1))*$B$7-$B$6)/B298)</f>
        <v>1.4340947140047016</v>
      </c>
      <c r="D298" s="38">
        <f ca="1">IF(ROW()-10&lt;$B$5,"",STDEV(OFFSET('Raw Data'!H$783,ROW()-11-$B$5+1,0,$B$5,1))*SQRT($B$7))</f>
        <v>0.19050425540241342</v>
      </c>
      <c r="E298" s="38">
        <f ca="1">IF(D298="","",(AVERAGE(OFFSET('Raw Data'!H$783,ROW()-11-$B$5+1,0,$B$5,1))*$B$7-$B$6)/D298)</f>
        <v>0.85626660460647053</v>
      </c>
      <c r="F298" s="38">
        <f ca="1">IF(ROW()-10&lt;$B$5,"",STDEV(OFFSET('Raw Data'!H$1564,ROW()-11-$B$5+1,0,$B$5,1))*SQRT($B$7))</f>
        <v>0.70095058998185977</v>
      </c>
      <c r="G298" s="38">
        <f ca="1">IF(F298="","",(AVERAGE(OFFSET('Raw Data'!H$1564,ROW()-11-$B$5+1,0,$B$5,1))*$B$7-$B$6)/F298)</f>
        <v>-1.1832483194518941</v>
      </c>
      <c r="H298" s="38">
        <f ca="1">IF(ROW()-10&lt;$B$5,"",STDEV(OFFSET('Raw Data'!H$2345,ROW()-11-$B$5+1,0,$B$5,1))*SQRT($B$7))</f>
        <v>0.59846484010351875</v>
      </c>
      <c r="I298" s="38">
        <f ca="1">IF(H298="","",(AVERAGE(OFFSET('Raw Data'!H$2345,ROW()-11-$B$5+1,0,$B$5,1))*$B$7-$B$6)/H298)</f>
        <v>1.5380884295432224</v>
      </c>
    </row>
    <row r="299" spans="1:9" x14ac:dyDescent="0.2">
      <c r="A299" s="38">
        <f>'Raw Data'!A290</f>
        <v>44967</v>
      </c>
      <c r="B299" s="38">
        <f ca="1">IF(ROW()-10&lt;$B$5,"",STDEV(OFFSET('Raw Data'!H$2,ROW()-11-$B$5+1,0,$B$5,1))*SQRT($B$7))</f>
        <v>0.21657474664709706</v>
      </c>
      <c r="C299" s="38">
        <f ca="1">IF(B299="","",(AVERAGE(OFFSET('Raw Data'!H$2,ROW()-11-$B$5+1,0,$B$5,1))*$B$7-$B$6)/B299)</f>
        <v>2.341953298950644</v>
      </c>
      <c r="D299" s="38">
        <f ca="1">IF(ROW()-10&lt;$B$5,"",STDEV(OFFSET('Raw Data'!H$783,ROW()-11-$B$5+1,0,$B$5,1))*SQRT($B$7))</f>
        <v>0.19065673502408098</v>
      </c>
      <c r="E299" s="38">
        <f ca="1">IF(D299="","",(AVERAGE(OFFSET('Raw Data'!H$783,ROW()-11-$B$5+1,0,$B$5,1))*$B$7-$B$6)/D299)</f>
        <v>0.84690349683831401</v>
      </c>
      <c r="F299" s="38">
        <f ca="1">IF(ROW()-10&lt;$B$5,"",STDEV(OFFSET('Raw Data'!H$1564,ROW()-11-$B$5+1,0,$B$5,1))*SQRT($B$7))</f>
        <v>0.7295667681227006</v>
      </c>
      <c r="G299" s="38">
        <f ca="1">IF(F299="","",(AVERAGE(OFFSET('Raw Data'!H$1564,ROW()-11-$B$5+1,0,$B$5,1))*$B$7-$B$6)/F299)</f>
        <v>-1.737819037731027</v>
      </c>
      <c r="H299" s="38">
        <f ca="1">IF(ROW()-10&lt;$B$5,"",STDEV(OFFSET('Raw Data'!H$2345,ROW()-11-$B$5+1,0,$B$5,1))*SQRT($B$7))</f>
        <v>0.6204697779006163</v>
      </c>
      <c r="I299" s="38">
        <f ca="1">IF(H299="","",(AVERAGE(OFFSET('Raw Data'!H$2345,ROW()-11-$B$5+1,0,$B$5,1))*$B$7-$B$6)/H299)</f>
        <v>1.1110334782667703</v>
      </c>
    </row>
    <row r="300" spans="1:9" x14ac:dyDescent="0.2">
      <c r="A300" s="38">
        <f>'Raw Data'!A291</f>
        <v>44970</v>
      </c>
      <c r="B300" s="38">
        <f ca="1">IF(ROW()-10&lt;$B$5,"",STDEV(OFFSET('Raw Data'!H$2,ROW()-11-$B$5+1,0,$B$5,1))*SQRT($B$7))</f>
        <v>0.21663385214196143</v>
      </c>
      <c r="C300" s="38">
        <f ca="1">IF(B300="","",(AVERAGE(OFFSET('Raw Data'!H$2,ROW()-11-$B$5+1,0,$B$5,1))*$B$7-$B$6)/B300)</f>
        <v>2.3315306605051549</v>
      </c>
      <c r="D300" s="38">
        <f ca="1">IF(ROW()-10&lt;$B$5,"",STDEV(OFFSET('Raw Data'!H$783,ROW()-11-$B$5+1,0,$B$5,1))*SQRT($B$7))</f>
        <v>0.19987061053377564</v>
      </c>
      <c r="E300" s="38">
        <f ca="1">IF(D300="","",(AVERAGE(OFFSET('Raw Data'!H$783,ROW()-11-$B$5+1,0,$B$5,1))*$B$7-$B$6)/D300)</f>
        <v>-0.2597858696121893</v>
      </c>
      <c r="F300" s="38">
        <f ca="1">IF(ROW()-10&lt;$B$5,"",STDEV(OFFSET('Raw Data'!H$1564,ROW()-11-$B$5+1,0,$B$5,1))*SQRT($B$7))</f>
        <v>0.72927789512633023</v>
      </c>
      <c r="G300" s="38">
        <f ca="1">IF(F300="","",(AVERAGE(OFFSET('Raw Data'!H$1564,ROW()-11-$B$5+1,0,$B$5,1))*$B$7-$B$6)/F300)</f>
        <v>-1.8523108712198599</v>
      </c>
      <c r="H300" s="38">
        <f ca="1">IF(ROW()-10&lt;$B$5,"",STDEV(OFFSET('Raw Data'!H$2345,ROW()-11-$B$5+1,0,$B$5,1))*SQRT($B$7))</f>
        <v>0.62048807080083734</v>
      </c>
      <c r="I300" s="38">
        <f ca="1">IF(H300="","",(AVERAGE(OFFSET('Raw Data'!H$2345,ROW()-11-$B$5+1,0,$B$5,1))*$B$7-$B$6)/H300)</f>
        <v>1.7863806139421115</v>
      </c>
    </row>
    <row r="301" spans="1:9" x14ac:dyDescent="0.2">
      <c r="A301" s="38">
        <f>'Raw Data'!A292</f>
        <v>44971</v>
      </c>
      <c r="B301" s="38">
        <f ca="1">IF(ROW()-10&lt;$B$5,"",STDEV(OFFSET('Raw Data'!H$2,ROW()-11-$B$5+1,0,$B$5,1))*SQRT($B$7))</f>
        <v>0.21585571508589815</v>
      </c>
      <c r="C301" s="38">
        <f ca="1">IF(B301="","",(AVERAGE(OFFSET('Raw Data'!H$2,ROW()-11-$B$5+1,0,$B$5,1))*$B$7-$B$6)/B301)</f>
        <v>2.6149767901988246</v>
      </c>
      <c r="D301" s="38">
        <f ca="1">IF(ROW()-10&lt;$B$5,"",STDEV(OFFSET('Raw Data'!H$783,ROW()-11-$B$5+1,0,$B$5,1))*SQRT($B$7))</f>
        <v>0.20077848319460145</v>
      </c>
      <c r="E301" s="38">
        <f ca="1">IF(D301="","",(AVERAGE(OFFSET('Raw Data'!H$783,ROW()-11-$B$5+1,0,$B$5,1))*$B$7-$B$6)/D301)</f>
        <v>-0.14089997965522594</v>
      </c>
      <c r="F301" s="38">
        <f ca="1">IF(ROW()-10&lt;$B$5,"",STDEV(OFFSET('Raw Data'!H$1564,ROW()-11-$B$5+1,0,$B$5,1))*SQRT($B$7))</f>
        <v>0.7281580932671059</v>
      </c>
      <c r="G301" s="38">
        <f ca="1">IF(F301="","",(AVERAGE(OFFSET('Raw Data'!H$1564,ROW()-11-$B$5+1,0,$B$5,1))*$B$7-$B$6)/F301)</f>
        <v>-1.7828164729296863</v>
      </c>
      <c r="H301" s="38">
        <f ca="1">IF(ROW()-10&lt;$B$5,"",STDEV(OFFSET('Raw Data'!H$2345,ROW()-11-$B$5+1,0,$B$5,1))*SQRT($B$7))</f>
        <v>0.63265708274891197</v>
      </c>
      <c r="I301" s="38">
        <f ca="1">IF(H301="","",(AVERAGE(OFFSET('Raw Data'!H$2345,ROW()-11-$B$5+1,0,$B$5,1))*$B$7-$B$6)/H301)</f>
        <v>1.294325202218453</v>
      </c>
    </row>
    <row r="302" spans="1:9" x14ac:dyDescent="0.2">
      <c r="A302" s="38">
        <f>'Raw Data'!A293</f>
        <v>44972</v>
      </c>
      <c r="B302" s="38">
        <f ca="1">IF(ROW()-10&lt;$B$5,"",STDEV(OFFSET('Raw Data'!H$2,ROW()-11-$B$5+1,0,$B$5,1))*SQRT($B$7))</f>
        <v>0.22630857439147115</v>
      </c>
      <c r="C302" s="38">
        <f ca="1">IF(B302="","",(AVERAGE(OFFSET('Raw Data'!H$2,ROW()-11-$B$5+1,0,$B$5,1))*$B$7-$B$6)/B302)</f>
        <v>3.2913927684009496</v>
      </c>
      <c r="D302" s="38">
        <f ca="1">IF(ROW()-10&lt;$B$5,"",STDEV(OFFSET('Raw Data'!H$783,ROW()-11-$B$5+1,0,$B$5,1))*SQRT($B$7))</f>
        <v>0.21003985038382761</v>
      </c>
      <c r="E302" s="38">
        <f ca="1">IF(D302="","",(AVERAGE(OFFSET('Raw Data'!H$783,ROW()-11-$B$5+1,0,$B$5,1))*$B$7-$B$6)/D302)</f>
        <v>-0.66812979168159892</v>
      </c>
      <c r="F302" s="38">
        <f ca="1">IF(ROW()-10&lt;$B$5,"",STDEV(OFFSET('Raw Data'!H$1564,ROW()-11-$B$5+1,0,$B$5,1))*SQRT($B$7))</f>
        <v>0.73929731662943088</v>
      </c>
      <c r="G302" s="38">
        <f ca="1">IF(F302="","",(AVERAGE(OFFSET('Raw Data'!H$1564,ROW()-11-$B$5+1,0,$B$5,1))*$B$7-$B$6)/F302)</f>
        <v>-1.0434057918709623</v>
      </c>
      <c r="H302" s="38">
        <f ca="1">IF(ROW()-10&lt;$B$5,"",STDEV(OFFSET('Raw Data'!H$2345,ROW()-11-$B$5+1,0,$B$5,1))*SQRT($B$7))</f>
        <v>0.62455752698430667</v>
      </c>
      <c r="I302" s="38">
        <f ca="1">IF(H302="","",(AVERAGE(OFFSET('Raw Data'!H$2345,ROW()-11-$B$5+1,0,$B$5,1))*$B$7-$B$6)/H302)</f>
        <v>1.9376294254985114</v>
      </c>
    </row>
    <row r="303" spans="1:9" x14ac:dyDescent="0.2">
      <c r="A303" s="38">
        <f>'Raw Data'!A294</f>
        <v>44973</v>
      </c>
      <c r="B303" s="38">
        <f ca="1">IF(ROW()-10&lt;$B$5,"",STDEV(OFFSET('Raw Data'!H$2,ROW()-11-$B$5+1,0,$B$5,1))*SQRT($B$7))</f>
        <v>0.25989642281694181</v>
      </c>
      <c r="C303" s="38">
        <f ca="1">IF(B303="","",(AVERAGE(OFFSET('Raw Data'!H$2,ROW()-11-$B$5+1,0,$B$5,1))*$B$7-$B$6)/B303)</f>
        <v>1.7869006723480665</v>
      </c>
      <c r="D303" s="38">
        <f ca="1">IF(ROW()-10&lt;$B$5,"",STDEV(OFFSET('Raw Data'!H$783,ROW()-11-$B$5+1,0,$B$5,1))*SQRT($B$7))</f>
        <v>0.19460473665991812</v>
      </c>
      <c r="E303" s="38">
        <f ca="1">IF(D303="","",(AVERAGE(OFFSET('Raw Data'!H$783,ROW()-11-$B$5+1,0,$B$5,1))*$B$7-$B$6)/D303)</f>
        <v>-1.9741147828759265</v>
      </c>
      <c r="F303" s="38">
        <f ca="1">IF(ROW()-10&lt;$B$5,"",STDEV(OFFSET('Raw Data'!H$1564,ROW()-11-$B$5+1,0,$B$5,1))*SQRT($B$7))</f>
        <v>0.73299977188929133</v>
      </c>
      <c r="G303" s="38">
        <f ca="1">IF(F303="","",(AVERAGE(OFFSET('Raw Data'!H$1564,ROW()-11-$B$5+1,0,$B$5,1))*$B$7-$B$6)/F303)</f>
        <v>-1.2046636577811687</v>
      </c>
      <c r="H303" s="38">
        <f ca="1">IF(ROW()-10&lt;$B$5,"",STDEV(OFFSET('Raw Data'!H$2345,ROW()-11-$B$5+1,0,$B$5,1))*SQRT($B$7))</f>
        <v>0.62739554615117965</v>
      </c>
      <c r="I303" s="38">
        <f ca="1">IF(H303="","",(AVERAGE(OFFSET('Raw Data'!H$2345,ROW()-11-$B$5+1,0,$B$5,1))*$B$7-$B$6)/H303)</f>
        <v>1.3681281262462748</v>
      </c>
    </row>
    <row r="304" spans="1:9" x14ac:dyDescent="0.2">
      <c r="A304" s="38">
        <f>'Raw Data'!A295</f>
        <v>44974</v>
      </c>
      <c r="B304" s="38">
        <f ca="1">IF(ROW()-10&lt;$B$5,"",STDEV(OFFSET('Raw Data'!H$2,ROW()-11-$B$5+1,0,$B$5,1))*SQRT($B$7))</f>
        <v>0.25960686671200461</v>
      </c>
      <c r="C304" s="38">
        <f ca="1">IF(B304="","",(AVERAGE(OFFSET('Raw Data'!H$2,ROW()-11-$B$5+1,0,$B$5,1))*$B$7-$B$6)/B304)</f>
        <v>1.3985202044180185</v>
      </c>
      <c r="D304" s="38">
        <f ca="1">IF(ROW()-10&lt;$B$5,"",STDEV(OFFSET('Raw Data'!H$783,ROW()-11-$B$5+1,0,$B$5,1))*SQRT($B$7))</f>
        <v>0.18956196439170508</v>
      </c>
      <c r="E304" s="38">
        <f ca="1">IF(D304="","",(AVERAGE(OFFSET('Raw Data'!H$783,ROW()-11-$B$5+1,0,$B$5,1))*$B$7-$B$6)/D304)</f>
        <v>-2.8260787409022172</v>
      </c>
      <c r="F304" s="38">
        <f ca="1">IF(ROW()-10&lt;$B$5,"",STDEV(OFFSET('Raw Data'!H$1564,ROW()-11-$B$5+1,0,$B$5,1))*SQRT($B$7))</f>
        <v>0.72507342448975098</v>
      </c>
      <c r="G304" s="38">
        <f ca="1">IF(F304="","",(AVERAGE(OFFSET('Raw Data'!H$1564,ROW()-11-$B$5+1,0,$B$5,1))*$B$7-$B$6)/F304)</f>
        <v>-1.4065776108036465</v>
      </c>
      <c r="H304" s="38">
        <f ca="1">IF(ROW()-10&lt;$B$5,"",STDEV(OFFSET('Raw Data'!H$2345,ROW()-11-$B$5+1,0,$B$5,1))*SQRT($B$7))</f>
        <v>0.62794888937801707</v>
      </c>
      <c r="I304" s="38">
        <f ca="1">IF(H304="","",(AVERAGE(OFFSET('Raw Data'!H$2345,ROW()-11-$B$5+1,0,$B$5,1))*$B$7-$B$6)/H304)</f>
        <v>1.026728474727914</v>
      </c>
    </row>
    <row r="305" spans="1:9" x14ac:dyDescent="0.2">
      <c r="A305" s="38">
        <f>'Raw Data'!A296</f>
        <v>44977</v>
      </c>
      <c r="B305" s="38">
        <f ca="1">IF(ROW()-10&lt;$B$5,"",STDEV(OFFSET('Raw Data'!H$2,ROW()-11-$B$5+1,0,$B$5,1))*SQRT($B$7))</f>
        <v>0.25509361080041537</v>
      </c>
      <c r="C305" s="38">
        <f ca="1">IF(B305="","",(AVERAGE(OFFSET('Raw Data'!H$2,ROW()-11-$B$5+1,0,$B$5,1))*$B$7-$B$6)/B305)</f>
        <v>0.95038465259036287</v>
      </c>
      <c r="D305" s="38">
        <f ca="1">IF(ROW()-10&lt;$B$5,"",STDEV(OFFSET('Raw Data'!H$783,ROW()-11-$B$5+1,0,$B$5,1))*SQRT($B$7))</f>
        <v>0.18832143780309621</v>
      </c>
      <c r="E305" s="38">
        <f ca="1">IF(D305="","",(AVERAGE(OFFSET('Raw Data'!H$783,ROW()-11-$B$5+1,0,$B$5,1))*$B$7-$B$6)/D305)</f>
        <v>-2.4931603403682372</v>
      </c>
      <c r="F305" s="38">
        <f ca="1">IF(ROW()-10&lt;$B$5,"",STDEV(OFFSET('Raw Data'!H$1564,ROW()-11-$B$5+1,0,$B$5,1))*SQRT($B$7))</f>
        <v>0.73143776635828528</v>
      </c>
      <c r="G305" s="38">
        <f ca="1">IF(F305="","",(AVERAGE(OFFSET('Raw Data'!H$1564,ROW()-11-$B$5+1,0,$B$5,1))*$B$7-$B$6)/F305)</f>
        <v>0.10576028804235442</v>
      </c>
      <c r="H305" s="38">
        <f ca="1">IF(ROW()-10&lt;$B$5,"",STDEV(OFFSET('Raw Data'!H$2345,ROW()-11-$B$5+1,0,$B$5,1))*SQRT($B$7))</f>
        <v>0.62063695857456813</v>
      </c>
      <c r="I305" s="38">
        <f ca="1">IF(H305="","",(AVERAGE(OFFSET('Raw Data'!H$2345,ROW()-11-$B$5+1,0,$B$5,1))*$B$7-$B$6)/H305)</f>
        <v>1.2150478758868346</v>
      </c>
    </row>
    <row r="306" spans="1:9" x14ac:dyDescent="0.2">
      <c r="A306" s="38">
        <f>'Raw Data'!A297</f>
        <v>44978</v>
      </c>
      <c r="B306" s="38">
        <f ca="1">IF(ROW()-10&lt;$B$5,"",STDEV(OFFSET('Raw Data'!H$2,ROW()-11-$B$5+1,0,$B$5,1))*SQRT($B$7))</f>
        <v>0.25535416294540308</v>
      </c>
      <c r="C306" s="38">
        <f ca="1">IF(B306="","",(AVERAGE(OFFSET('Raw Data'!H$2,ROW()-11-$B$5+1,0,$B$5,1))*$B$7-$B$6)/B306)</f>
        <v>1.0283736784039028</v>
      </c>
      <c r="D306" s="38">
        <f ca="1">IF(ROW()-10&lt;$B$5,"",STDEV(OFFSET('Raw Data'!H$783,ROW()-11-$B$5+1,0,$B$5,1))*SQRT($B$7))</f>
        <v>0.18721575762170922</v>
      </c>
      <c r="E306" s="38">
        <f ca="1">IF(D306="","",(AVERAGE(OFFSET('Raw Data'!H$783,ROW()-11-$B$5+1,0,$B$5,1))*$B$7-$B$6)/D306)</f>
        <v>-1.8207650244976574</v>
      </c>
      <c r="F306" s="38">
        <f ca="1">IF(ROW()-10&lt;$B$5,"",STDEV(OFFSET('Raw Data'!H$1564,ROW()-11-$B$5+1,0,$B$5,1))*SQRT($B$7))</f>
        <v>0.72660136268867248</v>
      </c>
      <c r="G306" s="38">
        <f ca="1">IF(F306="","",(AVERAGE(OFFSET('Raw Data'!H$1564,ROW()-11-$B$5+1,0,$B$5,1))*$B$7-$B$6)/F306)</f>
        <v>0.31584384846827052</v>
      </c>
      <c r="H306" s="38">
        <f ca="1">IF(ROW()-10&lt;$B$5,"",STDEV(OFFSET('Raw Data'!H$2345,ROW()-11-$B$5+1,0,$B$5,1))*SQRT($B$7))</f>
        <v>0.60520801654708878</v>
      </c>
      <c r="I306" s="38">
        <f ca="1">IF(H306="","",(AVERAGE(OFFSET('Raw Data'!H$2345,ROW()-11-$B$5+1,0,$B$5,1))*$B$7-$B$6)/H306)</f>
        <v>0.45831953835771166</v>
      </c>
    </row>
    <row r="307" spans="1:9" x14ac:dyDescent="0.2">
      <c r="A307" s="38">
        <f>'Raw Data'!A298</f>
        <v>44979</v>
      </c>
      <c r="B307" s="38">
        <f ca="1">IF(ROW()-10&lt;$B$5,"",STDEV(OFFSET('Raw Data'!H$2,ROW()-11-$B$5+1,0,$B$5,1))*SQRT($B$7))</f>
        <v>0.25562629400225595</v>
      </c>
      <c r="C307" s="38">
        <f ca="1">IF(B307="","",(AVERAGE(OFFSET('Raw Data'!H$2,ROW()-11-$B$5+1,0,$B$5,1))*$B$7-$B$6)/B307)</f>
        <v>0.6239167846571555</v>
      </c>
      <c r="D307" s="38">
        <f ca="1">IF(ROW()-10&lt;$B$5,"",STDEV(OFFSET('Raw Data'!H$783,ROW()-11-$B$5+1,0,$B$5,1))*SQRT($B$7))</f>
        <v>0.20315464517438847</v>
      </c>
      <c r="E307" s="38">
        <f ca="1">IF(D307="","",(AVERAGE(OFFSET('Raw Data'!H$783,ROW()-11-$B$5+1,0,$B$5,1))*$B$7-$B$6)/D307)</f>
        <v>-0.47526244179151239</v>
      </c>
      <c r="F307" s="38">
        <f ca="1">IF(ROW()-10&lt;$B$5,"",STDEV(OFFSET('Raw Data'!H$1564,ROW()-11-$B$5+1,0,$B$5,1))*SQRT($B$7))</f>
        <v>0.74329377522429696</v>
      </c>
      <c r="G307" s="38">
        <f ca="1">IF(F307="","",(AVERAGE(OFFSET('Raw Data'!H$1564,ROW()-11-$B$5+1,0,$B$5,1))*$B$7-$B$6)/F307)</f>
        <v>1.1576003361857092</v>
      </c>
      <c r="H307" s="38">
        <f ca="1">IF(ROW()-10&lt;$B$5,"",STDEV(OFFSET('Raw Data'!H$2345,ROW()-11-$B$5+1,0,$B$5,1))*SQRT($B$7))</f>
        <v>0.64684947061364517</v>
      </c>
      <c r="I307" s="38">
        <f ca="1">IF(H307="","",(AVERAGE(OFFSET('Raw Data'!H$2345,ROW()-11-$B$5+1,0,$B$5,1))*$B$7-$B$6)/H307)</f>
        <v>1.417883975998105</v>
      </c>
    </row>
    <row r="308" spans="1:9" x14ac:dyDescent="0.2">
      <c r="A308" s="38">
        <f>'Raw Data'!A299</f>
        <v>44980</v>
      </c>
      <c r="B308" s="38">
        <f ca="1">IF(ROW()-10&lt;$B$5,"",STDEV(OFFSET('Raw Data'!H$2,ROW()-11-$B$5+1,0,$B$5,1))*SQRT($B$7))</f>
        <v>0.26978704160402722</v>
      </c>
      <c r="C308" s="38">
        <f ca="1">IF(B308="","",(AVERAGE(OFFSET('Raw Data'!H$2,ROW()-11-$B$5+1,0,$B$5,1))*$B$7-$B$6)/B308)</f>
        <v>-0.3562168761962739</v>
      </c>
      <c r="D308" s="38">
        <f ca="1">IF(ROW()-10&lt;$B$5,"",STDEV(OFFSET('Raw Data'!H$783,ROW()-11-$B$5+1,0,$B$5,1))*SQRT($B$7))</f>
        <v>0.21451957988215142</v>
      </c>
      <c r="E308" s="38">
        <f ca="1">IF(D308="","",(AVERAGE(OFFSET('Raw Data'!H$783,ROW()-11-$B$5+1,0,$B$5,1))*$B$7-$B$6)/D308)</f>
        <v>-1.220152806078862</v>
      </c>
      <c r="F308" s="38">
        <f ca="1">IF(ROW()-10&lt;$B$5,"",STDEV(OFFSET('Raw Data'!H$1564,ROW()-11-$B$5+1,0,$B$5,1))*SQRT($B$7))</f>
        <v>0.74998260060632083</v>
      </c>
      <c r="G308" s="38">
        <f ca="1">IF(F308="","",(AVERAGE(OFFSET('Raw Data'!H$1564,ROW()-11-$B$5+1,0,$B$5,1))*$B$7-$B$6)/F308)</f>
        <v>0.39921874896181836</v>
      </c>
      <c r="H308" s="38">
        <f ca="1">IF(ROW()-10&lt;$B$5,"",STDEV(OFFSET('Raw Data'!H$2345,ROW()-11-$B$5+1,0,$B$5,1))*SQRT($B$7))</f>
        <v>0.62731419147399936</v>
      </c>
      <c r="I308" s="38">
        <f ca="1">IF(H308="","",(AVERAGE(OFFSET('Raw Data'!H$2345,ROW()-11-$B$5+1,0,$B$5,1))*$B$7-$B$6)/H308)</f>
        <v>3.1580394606012563</v>
      </c>
    </row>
    <row r="309" spans="1:9" x14ac:dyDescent="0.2">
      <c r="A309" s="38">
        <f>'Raw Data'!A300</f>
        <v>44981</v>
      </c>
      <c r="B309" s="38">
        <f ca="1">IF(ROW()-10&lt;$B$5,"",STDEV(OFFSET('Raw Data'!H$2,ROW()-11-$B$5+1,0,$B$5,1))*SQRT($B$7))</f>
        <v>0.2704020058921609</v>
      </c>
      <c r="C309" s="38">
        <f ca="1">IF(B309="","",(AVERAGE(OFFSET('Raw Data'!H$2,ROW()-11-$B$5+1,0,$B$5,1))*$B$7-$B$6)/B309)</f>
        <v>-0.18081101512240769</v>
      </c>
      <c r="D309" s="38">
        <f ca="1">IF(ROW()-10&lt;$B$5,"",STDEV(OFFSET('Raw Data'!H$783,ROW()-11-$B$5+1,0,$B$5,1))*SQRT($B$7))</f>
        <v>0.20988729907662609</v>
      </c>
      <c r="E309" s="38">
        <f ca="1">IF(D309="","",(AVERAGE(OFFSET('Raw Data'!H$783,ROW()-11-$B$5+1,0,$B$5,1))*$B$7-$B$6)/D309)</f>
        <v>-1.4908750544342046</v>
      </c>
      <c r="F309" s="38">
        <f ca="1">IF(ROW()-10&lt;$B$5,"",STDEV(OFFSET('Raw Data'!H$1564,ROW()-11-$B$5+1,0,$B$5,1))*SQRT($B$7))</f>
        <v>0.7448142956744831</v>
      </c>
      <c r="G309" s="38">
        <f ca="1">IF(F309="","",(AVERAGE(OFFSET('Raw Data'!H$1564,ROW()-11-$B$5+1,0,$B$5,1))*$B$7-$B$6)/F309)</f>
        <v>-0.62937582018289295</v>
      </c>
      <c r="H309" s="38">
        <f ca="1">IF(ROW()-10&lt;$B$5,"",STDEV(OFFSET('Raw Data'!H$2345,ROW()-11-$B$5+1,0,$B$5,1))*SQRT($B$7))</f>
        <v>0.62674895911377537</v>
      </c>
      <c r="I309" s="38">
        <f ca="1">IF(H309="","",(AVERAGE(OFFSET('Raw Data'!H$2345,ROW()-11-$B$5+1,0,$B$5,1))*$B$7-$B$6)/H309)</f>
        <v>3.3848750269671206</v>
      </c>
    </row>
    <row r="310" spans="1:9" x14ac:dyDescent="0.2">
      <c r="A310" s="38">
        <f>'Raw Data'!A301</f>
        <v>44984</v>
      </c>
      <c r="B310" s="38">
        <f ca="1">IF(ROW()-10&lt;$B$5,"",STDEV(OFFSET('Raw Data'!H$2,ROW()-11-$B$5+1,0,$B$5,1))*SQRT($B$7))</f>
        <v>0.28182233236642706</v>
      </c>
      <c r="C310" s="38">
        <f ca="1">IF(B310="","",(AVERAGE(OFFSET('Raw Data'!H$2,ROW()-11-$B$5+1,0,$B$5,1))*$B$7-$B$6)/B310)</f>
        <v>1.0791936944825844</v>
      </c>
      <c r="D310" s="38">
        <f ca="1">IF(ROW()-10&lt;$B$5,"",STDEV(OFFSET('Raw Data'!H$783,ROW()-11-$B$5+1,0,$B$5,1))*SQRT($B$7))</f>
        <v>0.22923567094053213</v>
      </c>
      <c r="E310" s="38">
        <f ca="1">IF(D310="","",(AVERAGE(OFFSET('Raw Data'!H$783,ROW()-11-$B$5+1,0,$B$5,1))*$B$7-$B$6)/D310)</f>
        <v>-3.3611113071592778</v>
      </c>
      <c r="F310" s="38">
        <f ca="1">IF(ROW()-10&lt;$B$5,"",STDEV(OFFSET('Raw Data'!H$1564,ROW()-11-$B$5+1,0,$B$5,1))*SQRT($B$7))</f>
        <v>0.66004060165229816</v>
      </c>
      <c r="G310" s="38">
        <f ca="1">IF(F310="","",(AVERAGE(OFFSET('Raw Data'!H$1564,ROW()-11-$B$5+1,0,$B$5,1))*$B$7-$B$6)/F310)</f>
        <v>-1.802832982273417</v>
      </c>
      <c r="H310" s="38">
        <f ca="1">IF(ROW()-10&lt;$B$5,"",STDEV(OFFSET('Raw Data'!H$2345,ROW()-11-$B$5+1,0,$B$5,1))*SQRT($B$7))</f>
        <v>0.6273616335568738</v>
      </c>
      <c r="I310" s="38">
        <f ca="1">IF(H310="","",(AVERAGE(OFFSET('Raw Data'!H$2345,ROW()-11-$B$5+1,0,$B$5,1))*$B$7-$B$6)/H310)</f>
        <v>3.2130299381976304</v>
      </c>
    </row>
    <row r="311" spans="1:9" x14ac:dyDescent="0.2">
      <c r="A311" s="38">
        <f>'Raw Data'!A302</f>
        <v>44985</v>
      </c>
      <c r="B311" s="38">
        <f ca="1">IF(ROW()-10&lt;$B$5,"",STDEV(OFFSET('Raw Data'!H$2,ROW()-11-$B$5+1,0,$B$5,1))*SQRT($B$7))</f>
        <v>0.29173272113347842</v>
      </c>
      <c r="C311" s="38">
        <f ca="1">IF(B311="","",(AVERAGE(OFFSET('Raw Data'!H$2,ROW()-11-$B$5+1,0,$B$5,1))*$B$7-$B$6)/B311)</f>
        <v>0.14655196156597261</v>
      </c>
      <c r="D311" s="38">
        <f ca="1">IF(ROW()-10&lt;$B$5,"",STDEV(OFFSET('Raw Data'!H$783,ROW()-11-$B$5+1,0,$B$5,1))*SQRT($B$7))</f>
        <v>0.24088700414145273</v>
      </c>
      <c r="E311" s="38">
        <f ca="1">IF(D311="","",(AVERAGE(OFFSET('Raw Data'!H$783,ROW()-11-$B$5+1,0,$B$5,1))*$B$7-$B$6)/D311)</f>
        <v>-2.4431461241470038</v>
      </c>
      <c r="F311" s="38">
        <f ca="1">IF(ROW()-10&lt;$B$5,"",STDEV(OFFSET('Raw Data'!H$1564,ROW()-11-$B$5+1,0,$B$5,1))*SQRT($B$7))</f>
        <v>0.67694628766404563</v>
      </c>
      <c r="G311" s="38">
        <f ca="1">IF(F311="","",(AVERAGE(OFFSET('Raw Data'!H$1564,ROW()-11-$B$5+1,0,$B$5,1))*$B$7-$B$6)/F311)</f>
        <v>-2.2657570858812965</v>
      </c>
      <c r="H311" s="38">
        <f ca="1">IF(ROW()-10&lt;$B$5,"",STDEV(OFFSET('Raw Data'!H$2345,ROW()-11-$B$5+1,0,$B$5,1))*SQRT($B$7))</f>
        <v>0.62513650645924546</v>
      </c>
      <c r="I311" s="38">
        <f ca="1">IF(H311="","",(AVERAGE(OFFSET('Raw Data'!H$2345,ROW()-11-$B$5+1,0,$B$5,1))*$B$7-$B$6)/H311)</f>
        <v>3.1512296212313249</v>
      </c>
    </row>
    <row r="312" spans="1:9" x14ac:dyDescent="0.2">
      <c r="A312" s="38">
        <f>'Raw Data'!A303</f>
        <v>44986</v>
      </c>
      <c r="B312" s="38">
        <f ca="1">IF(ROW()-10&lt;$B$5,"",STDEV(OFFSET('Raw Data'!H$2,ROW()-11-$B$5+1,0,$B$5,1))*SQRT($B$7))</f>
        <v>0.29487019456744268</v>
      </c>
      <c r="C312" s="38">
        <f ca="1">IF(B312="","",(AVERAGE(OFFSET('Raw Data'!H$2,ROW()-11-$B$5+1,0,$B$5,1))*$B$7-$B$6)/B312)</f>
        <v>0.61322413512992613</v>
      </c>
      <c r="D312" s="38">
        <f ca="1">IF(ROW()-10&lt;$B$5,"",STDEV(OFFSET('Raw Data'!H$783,ROW()-11-$B$5+1,0,$B$5,1))*SQRT($B$7))</f>
        <v>0.25129615905929503</v>
      </c>
      <c r="E312" s="38">
        <f ca="1">IF(D312="","",(AVERAGE(OFFSET('Raw Data'!H$783,ROW()-11-$B$5+1,0,$B$5,1))*$B$7-$B$6)/D312)</f>
        <v>-3.7597267401965486</v>
      </c>
      <c r="F312" s="38">
        <f ca="1">IF(ROW()-10&lt;$B$5,"",STDEV(OFFSET('Raw Data'!H$1564,ROW()-11-$B$5+1,0,$B$5,1))*SQRT($B$7))</f>
        <v>0.68268650490016125</v>
      </c>
      <c r="G312" s="38">
        <f ca="1">IF(F312="","",(AVERAGE(OFFSET('Raw Data'!H$1564,ROW()-11-$B$5+1,0,$B$5,1))*$B$7-$B$6)/F312)</f>
        <v>-1.7467290585864743</v>
      </c>
      <c r="H312" s="38">
        <f ca="1">IF(ROW()-10&lt;$B$5,"",STDEV(OFFSET('Raw Data'!H$2345,ROW()-11-$B$5+1,0,$B$5,1))*SQRT($B$7))</f>
        <v>0.63138472487443442</v>
      </c>
      <c r="I312" s="38">
        <f ca="1">IF(H312="","",(AVERAGE(OFFSET('Raw Data'!H$2345,ROW()-11-$B$5+1,0,$B$5,1))*$B$7-$B$6)/H312)</f>
        <v>3.9326922789081107</v>
      </c>
    </row>
    <row r="313" spans="1:9" x14ac:dyDescent="0.2">
      <c r="A313" s="38">
        <f>'Raw Data'!A304</f>
        <v>44987</v>
      </c>
      <c r="B313" s="38">
        <f ca="1">IF(ROW()-10&lt;$B$5,"",STDEV(OFFSET('Raw Data'!H$2,ROW()-11-$B$5+1,0,$B$5,1))*SQRT($B$7))</f>
        <v>0.27486951412003696</v>
      </c>
      <c r="C313" s="38">
        <f ca="1">IF(B313="","",(AVERAGE(OFFSET('Raw Data'!H$2,ROW()-11-$B$5+1,0,$B$5,1))*$B$7-$B$6)/B313)</f>
        <v>-0.62105094898851143</v>
      </c>
      <c r="D313" s="38">
        <f ca="1">IF(ROW()-10&lt;$B$5,"",STDEV(OFFSET('Raw Data'!H$783,ROW()-11-$B$5+1,0,$B$5,1))*SQRT($B$7))</f>
        <v>0.27692115204023249</v>
      </c>
      <c r="E313" s="38">
        <f ca="1">IF(D313="","",(AVERAGE(OFFSET('Raw Data'!H$783,ROW()-11-$B$5+1,0,$B$5,1))*$B$7-$B$6)/D313)</f>
        <v>-2.6210082965551007</v>
      </c>
      <c r="F313" s="38">
        <f ca="1">IF(ROW()-10&lt;$B$5,"",STDEV(OFFSET('Raw Data'!H$1564,ROW()-11-$B$5+1,0,$B$5,1))*SQRT($B$7))</f>
        <v>0.67708299788062876</v>
      </c>
      <c r="G313" s="38">
        <f ca="1">IF(F313="","",(AVERAGE(OFFSET('Raw Data'!H$1564,ROW()-11-$B$5+1,0,$B$5,1))*$B$7-$B$6)/F313)</f>
        <v>-2.013082861166076</v>
      </c>
      <c r="H313" s="38">
        <f ca="1">IF(ROW()-10&lt;$B$5,"",STDEV(OFFSET('Raw Data'!H$2345,ROW()-11-$B$5+1,0,$B$5,1))*SQRT($B$7))</f>
        <v>0.63951347640291933</v>
      </c>
      <c r="I313" s="38">
        <f ca="1">IF(H313="","",(AVERAGE(OFFSET('Raw Data'!H$2345,ROW()-11-$B$5+1,0,$B$5,1))*$B$7-$B$6)/H313)</f>
        <v>2.9910611300796415</v>
      </c>
    </row>
    <row r="314" spans="1:9" x14ac:dyDescent="0.2">
      <c r="A314" s="38">
        <f>'Raw Data'!A305</f>
        <v>44988</v>
      </c>
      <c r="B314" s="38">
        <f ca="1">IF(ROW()-10&lt;$B$5,"",STDEV(OFFSET('Raw Data'!H$2,ROW()-11-$B$5+1,0,$B$5,1))*SQRT($B$7))</f>
        <v>0.26161381522043825</v>
      </c>
      <c r="C314" s="38">
        <f ca="1">IF(B314="","",(AVERAGE(OFFSET('Raw Data'!H$2,ROW()-11-$B$5+1,0,$B$5,1))*$B$7-$B$6)/B314)</f>
        <v>-1.5573558347655689</v>
      </c>
      <c r="D314" s="38">
        <f ca="1">IF(ROW()-10&lt;$B$5,"",STDEV(OFFSET('Raw Data'!H$783,ROW()-11-$B$5+1,0,$B$5,1))*SQRT($B$7))</f>
        <v>0.27672860247953074</v>
      </c>
      <c r="E314" s="38">
        <f ca="1">IF(D314="","",(AVERAGE(OFFSET('Raw Data'!H$783,ROW()-11-$B$5+1,0,$B$5,1))*$B$7-$B$6)/D314)</f>
        <v>-2.8356294902189365</v>
      </c>
      <c r="F314" s="38">
        <f ca="1">IF(ROW()-10&lt;$B$5,"",STDEV(OFFSET('Raw Data'!H$1564,ROW()-11-$B$5+1,0,$B$5,1))*SQRT($B$7))</f>
        <v>0.69103234739020647</v>
      </c>
      <c r="G314" s="38">
        <f ca="1">IF(F314="","",(AVERAGE(OFFSET('Raw Data'!H$1564,ROW()-11-$B$5+1,0,$B$5,1))*$B$7-$B$6)/F314)</f>
        <v>-1.0898786975584334</v>
      </c>
      <c r="H314" s="38">
        <f ca="1">IF(ROW()-10&lt;$B$5,"",STDEV(OFFSET('Raw Data'!H$2345,ROW()-11-$B$5+1,0,$B$5,1))*SQRT($B$7))</f>
        <v>0.64035398034195623</v>
      </c>
      <c r="I314" s="38">
        <f ca="1">IF(H314="","",(AVERAGE(OFFSET('Raw Data'!H$2345,ROW()-11-$B$5+1,0,$B$5,1))*$B$7-$B$6)/H314)</f>
        <v>2.8444383507566284</v>
      </c>
    </row>
    <row r="315" spans="1:9" x14ac:dyDescent="0.2">
      <c r="A315" s="38">
        <f>'Raw Data'!A306</f>
        <v>44991</v>
      </c>
      <c r="B315" s="38">
        <f ca="1">IF(ROW()-10&lt;$B$5,"",STDEV(OFFSET('Raw Data'!H$2,ROW()-11-$B$5+1,0,$B$5,1))*SQRT($B$7))</f>
        <v>0.26419937668963056</v>
      </c>
      <c r="C315" s="38">
        <f ca="1">IF(B315="","",(AVERAGE(OFFSET('Raw Data'!H$2,ROW()-11-$B$5+1,0,$B$5,1))*$B$7-$B$6)/B315)</f>
        <v>-2.3167100347040668</v>
      </c>
      <c r="D315" s="38">
        <f ca="1">IF(ROW()-10&lt;$B$5,"",STDEV(OFFSET('Raw Data'!H$783,ROW()-11-$B$5+1,0,$B$5,1))*SQRT($B$7))</f>
        <v>0.2841092755035412</v>
      </c>
      <c r="E315" s="38">
        <f ca="1">IF(D315="","",(AVERAGE(OFFSET('Raw Data'!H$783,ROW()-11-$B$5+1,0,$B$5,1))*$B$7-$B$6)/D315)</f>
        <v>-2.3429202251768246</v>
      </c>
      <c r="F315" s="38">
        <f ca="1">IF(ROW()-10&lt;$B$5,"",STDEV(OFFSET('Raw Data'!H$1564,ROW()-11-$B$5+1,0,$B$5,1))*SQRT($B$7))</f>
        <v>0.69107531962088231</v>
      </c>
      <c r="G315" s="38">
        <f ca="1">IF(F315="","",(AVERAGE(OFFSET('Raw Data'!H$1564,ROW()-11-$B$5+1,0,$B$5,1))*$B$7-$B$6)/F315)</f>
        <v>-1.0496526632434637</v>
      </c>
      <c r="H315" s="38">
        <f ca="1">IF(ROW()-10&lt;$B$5,"",STDEV(OFFSET('Raw Data'!H$2345,ROW()-11-$B$5+1,0,$B$5,1))*SQRT($B$7))</f>
        <v>0.65844255008635655</v>
      </c>
      <c r="I315" s="38">
        <f ca="1">IF(H315="","",(AVERAGE(OFFSET('Raw Data'!H$2345,ROW()-11-$B$5+1,0,$B$5,1))*$B$7-$B$6)/H315)</f>
        <v>2.5184708119146038</v>
      </c>
    </row>
    <row r="316" spans="1:9" x14ac:dyDescent="0.2">
      <c r="A316" s="38">
        <f>'Raw Data'!A307</f>
        <v>44992</v>
      </c>
      <c r="B316" s="38">
        <f ca="1">IF(ROW()-10&lt;$B$5,"",STDEV(OFFSET('Raw Data'!H$2,ROW()-11-$B$5+1,0,$B$5,1))*SQRT($B$7))</f>
        <v>0.26261619599154251</v>
      </c>
      <c r="C316" s="38">
        <f ca="1">IF(B316="","",(AVERAGE(OFFSET('Raw Data'!H$2,ROW()-11-$B$5+1,0,$B$5,1))*$B$7-$B$6)/B316)</f>
        <v>-2.0999860675106672</v>
      </c>
      <c r="D316" s="38">
        <f ca="1">IF(ROW()-10&lt;$B$5,"",STDEV(OFFSET('Raw Data'!H$783,ROW()-11-$B$5+1,0,$B$5,1))*SQRT($B$7))</f>
        <v>0.28799057561938096</v>
      </c>
      <c r="E316" s="38">
        <f ca="1">IF(D316="","",(AVERAGE(OFFSET('Raw Data'!H$783,ROW()-11-$B$5+1,0,$B$5,1))*$B$7-$B$6)/D316)</f>
        <v>-2.082613711811145</v>
      </c>
      <c r="F316" s="38">
        <f ca="1">IF(ROW()-10&lt;$B$5,"",STDEV(OFFSET('Raw Data'!H$1564,ROW()-11-$B$5+1,0,$B$5,1))*SQRT($B$7))</f>
        <v>0.69046706939058633</v>
      </c>
      <c r="G316" s="38">
        <f ca="1">IF(F316="","",(AVERAGE(OFFSET('Raw Data'!H$1564,ROW()-11-$B$5+1,0,$B$5,1))*$B$7-$B$6)/F316)</f>
        <v>-0.81625596448478399</v>
      </c>
      <c r="H316" s="38">
        <f ca="1">IF(ROW()-10&lt;$B$5,"",STDEV(OFFSET('Raw Data'!H$2345,ROW()-11-$B$5+1,0,$B$5,1))*SQRT($B$7))</f>
        <v>0.6398061609004243</v>
      </c>
      <c r="I316" s="38">
        <f ca="1">IF(H316="","",(AVERAGE(OFFSET('Raw Data'!H$2345,ROW()-11-$B$5+1,0,$B$5,1))*$B$7-$B$6)/H316)</f>
        <v>3.948277959051258</v>
      </c>
    </row>
    <row r="317" spans="1:9" x14ac:dyDescent="0.2">
      <c r="A317" s="38">
        <f>'Raw Data'!A308</f>
        <v>44993</v>
      </c>
      <c r="B317" s="38">
        <f ca="1">IF(ROW()-10&lt;$B$5,"",STDEV(OFFSET('Raw Data'!H$2,ROW()-11-$B$5+1,0,$B$5,1))*SQRT($B$7))</f>
        <v>0.26751928745025455</v>
      </c>
      <c r="C317" s="38">
        <f ca="1">IF(B317="","",(AVERAGE(OFFSET('Raw Data'!H$2,ROW()-11-$B$5+1,0,$B$5,1))*$B$7-$B$6)/B317)</f>
        <v>-0.76868597038000919</v>
      </c>
      <c r="D317" s="38">
        <f ca="1">IF(ROW()-10&lt;$B$5,"",STDEV(OFFSET('Raw Data'!H$783,ROW()-11-$B$5+1,0,$B$5,1))*SQRT($B$7))</f>
        <v>0.28643450381291702</v>
      </c>
      <c r="E317" s="38">
        <f ca="1">IF(D317="","",(AVERAGE(OFFSET('Raw Data'!H$783,ROW()-11-$B$5+1,0,$B$5,1))*$B$7-$B$6)/D317)</f>
        <v>-2.5220538184616128</v>
      </c>
      <c r="F317" s="38">
        <f ca="1">IF(ROW()-10&lt;$B$5,"",STDEV(OFFSET('Raw Data'!H$1564,ROW()-11-$B$5+1,0,$B$5,1))*SQRT($B$7))</f>
        <v>0.62876418648316479</v>
      </c>
      <c r="G317" s="38">
        <f ca="1">IF(F317="","",(AVERAGE(OFFSET('Raw Data'!H$1564,ROW()-11-$B$5+1,0,$B$5,1))*$B$7-$B$6)/F317)</f>
        <v>0.74805014411776893</v>
      </c>
      <c r="H317" s="38">
        <f ca="1">IF(ROW()-10&lt;$B$5,"",STDEV(OFFSET('Raw Data'!H$2345,ROW()-11-$B$5+1,0,$B$5,1))*SQRT($B$7))</f>
        <v>0.67054595953180662</v>
      </c>
      <c r="I317" s="38">
        <f ca="1">IF(H317="","",(AVERAGE(OFFSET('Raw Data'!H$2345,ROW()-11-$B$5+1,0,$B$5,1))*$B$7-$B$6)/H317)</f>
        <v>4.282714346770315</v>
      </c>
    </row>
    <row r="318" spans="1:9" x14ac:dyDescent="0.2">
      <c r="A318" s="38">
        <f>'Raw Data'!A309</f>
        <v>44994</v>
      </c>
      <c r="B318" s="38">
        <f ca="1">IF(ROW()-10&lt;$B$5,"",STDEV(OFFSET('Raw Data'!H$2,ROW()-11-$B$5+1,0,$B$5,1))*SQRT($B$7))</f>
        <v>0.26178825306998271</v>
      </c>
      <c r="C318" s="38">
        <f ca="1">IF(B318="","",(AVERAGE(OFFSET('Raw Data'!H$2,ROW()-11-$B$5+1,0,$B$5,1))*$B$7-$B$6)/B318)</f>
        <v>-1.1237547403047703</v>
      </c>
      <c r="D318" s="38">
        <f ca="1">IF(ROW()-10&lt;$B$5,"",STDEV(OFFSET('Raw Data'!H$783,ROW()-11-$B$5+1,0,$B$5,1))*SQRT($B$7))</f>
        <v>0.28529803913325336</v>
      </c>
      <c r="E318" s="38">
        <f ca="1">IF(D318="","",(AVERAGE(OFFSET('Raw Data'!H$783,ROW()-11-$B$5+1,0,$B$5,1))*$B$7-$B$6)/D318)</f>
        <v>-2.3386590207138842</v>
      </c>
      <c r="F318" s="38">
        <f ca="1">IF(ROW()-10&lt;$B$5,"",STDEV(OFFSET('Raw Data'!H$1564,ROW()-11-$B$5+1,0,$B$5,1))*SQRT($B$7))</f>
        <v>0.63314377998754257</v>
      </c>
      <c r="G318" s="38">
        <f ca="1">IF(F318="","",(AVERAGE(OFFSET('Raw Data'!H$1564,ROW()-11-$B$5+1,0,$B$5,1))*$B$7-$B$6)/F318)</f>
        <v>0.32065104665875449</v>
      </c>
      <c r="H318" s="38">
        <f ca="1">IF(ROW()-10&lt;$B$5,"",STDEV(OFFSET('Raw Data'!H$2345,ROW()-11-$B$5+1,0,$B$5,1))*SQRT($B$7))</f>
        <v>0.66103144022443006</v>
      </c>
      <c r="I318" s="38">
        <f ca="1">IF(H318="","",(AVERAGE(OFFSET('Raw Data'!H$2345,ROW()-11-$B$5+1,0,$B$5,1))*$B$7-$B$6)/H318)</f>
        <v>3.7490551101744836</v>
      </c>
    </row>
    <row r="319" spans="1:9" x14ac:dyDescent="0.2">
      <c r="A319" s="38">
        <f>'Raw Data'!A310</f>
        <v>44995</v>
      </c>
      <c r="B319" s="38">
        <f ca="1">IF(ROW()-10&lt;$B$5,"",STDEV(OFFSET('Raw Data'!H$2,ROW()-11-$B$5+1,0,$B$5,1))*SQRT($B$7))</f>
        <v>0.27681053894027363</v>
      </c>
      <c r="C319" s="38">
        <f ca="1">IF(B319="","",(AVERAGE(OFFSET('Raw Data'!H$2,ROW()-11-$B$5+1,0,$B$5,1))*$B$7-$B$6)/B319)</f>
        <v>-0.28980166399921425</v>
      </c>
      <c r="D319" s="38">
        <f ca="1">IF(ROW()-10&lt;$B$5,"",STDEV(OFFSET('Raw Data'!H$783,ROW()-11-$B$5+1,0,$B$5,1))*SQRT($B$7))</f>
        <v>0.28595440707270553</v>
      </c>
      <c r="E319" s="38">
        <f ca="1">IF(D319="","",(AVERAGE(OFFSET('Raw Data'!H$783,ROW()-11-$B$5+1,0,$B$5,1))*$B$7-$B$6)/D319)</f>
        <v>-2.4061119885643585</v>
      </c>
      <c r="F319" s="38">
        <f ca="1">IF(ROW()-10&lt;$B$5,"",STDEV(OFFSET('Raw Data'!H$1564,ROW()-11-$B$5+1,0,$B$5,1))*SQRT($B$7))</f>
        <v>0.63785419104695285</v>
      </c>
      <c r="G319" s="38">
        <f ca="1">IF(F319="","",(AVERAGE(OFFSET('Raw Data'!H$1564,ROW()-11-$B$5+1,0,$B$5,1))*$B$7-$B$6)/F319)</f>
        <v>3.9050190231861077E-2</v>
      </c>
      <c r="H319" s="38">
        <f ca="1">IF(ROW()-10&lt;$B$5,"",STDEV(OFFSET('Raw Data'!H$2345,ROW()-11-$B$5+1,0,$B$5,1))*SQRT($B$7))</f>
        <v>0.71450734544626349</v>
      </c>
      <c r="I319" s="38">
        <f ca="1">IF(H319="","",(AVERAGE(OFFSET('Raw Data'!H$2345,ROW()-11-$B$5+1,0,$B$5,1))*$B$7-$B$6)/H319)</f>
        <v>2.3321414120115702</v>
      </c>
    </row>
    <row r="320" spans="1:9" x14ac:dyDescent="0.2">
      <c r="A320" s="38">
        <f>'Raw Data'!A311</f>
        <v>44998</v>
      </c>
      <c r="B320" s="38">
        <f ca="1">IF(ROW()-10&lt;$B$5,"",STDEV(OFFSET('Raw Data'!H$2,ROW()-11-$B$5+1,0,$B$5,1))*SQRT($B$7))</f>
        <v>0.28226880385041403</v>
      </c>
      <c r="C320" s="38">
        <f ca="1">IF(B320="","",(AVERAGE(OFFSET('Raw Data'!H$2,ROW()-11-$B$5+1,0,$B$5,1))*$B$7-$B$6)/B320)</f>
        <v>7.2645142874543753E-2</v>
      </c>
      <c r="D320" s="38">
        <f ca="1">IF(ROW()-10&lt;$B$5,"",STDEV(OFFSET('Raw Data'!H$783,ROW()-11-$B$5+1,0,$B$5,1))*SQRT($B$7))</f>
        <v>0.28949086670399815</v>
      </c>
      <c r="E320" s="38">
        <f ca="1">IF(D320="","",(AVERAGE(OFFSET('Raw Data'!H$783,ROW()-11-$B$5+1,0,$B$5,1))*$B$7-$B$6)/D320)</f>
        <v>-1.8832276210285512</v>
      </c>
      <c r="F320" s="38">
        <f ca="1">IF(ROW()-10&lt;$B$5,"",STDEV(OFFSET('Raw Data'!H$1564,ROW()-11-$B$5+1,0,$B$5,1))*SQRT($B$7))</f>
        <v>0.61943873617437784</v>
      </c>
      <c r="G320" s="38">
        <f ca="1">IF(F320="","",(AVERAGE(OFFSET('Raw Data'!H$1564,ROW()-11-$B$5+1,0,$B$5,1))*$B$7-$B$6)/F320)</f>
        <v>-0.41954632750600029</v>
      </c>
      <c r="H320" s="38">
        <f ca="1">IF(ROW()-10&lt;$B$5,"",STDEV(OFFSET('Raw Data'!H$2345,ROW()-11-$B$5+1,0,$B$5,1))*SQRT($B$7))</f>
        <v>0.69698218555170899</v>
      </c>
      <c r="I320" s="38">
        <f ca="1">IF(H320="","",(AVERAGE(OFFSET('Raw Data'!H$2345,ROW()-11-$B$5+1,0,$B$5,1))*$B$7-$B$6)/H320)</f>
        <v>1.9348029756094429</v>
      </c>
    </row>
    <row r="321" spans="1:9" x14ac:dyDescent="0.2">
      <c r="A321" s="38">
        <f>'Raw Data'!A312</f>
        <v>44999</v>
      </c>
      <c r="B321" s="38">
        <f ca="1">IF(ROW()-10&lt;$B$5,"",STDEV(OFFSET('Raw Data'!H$2,ROW()-11-$B$5+1,0,$B$5,1))*SQRT($B$7))</f>
        <v>0.26929620542446597</v>
      </c>
      <c r="C321" s="38">
        <f ca="1">IF(B321="","",(AVERAGE(OFFSET('Raw Data'!H$2,ROW()-11-$B$5+1,0,$B$5,1))*$B$7-$B$6)/B321)</f>
        <v>1.2229868808852151</v>
      </c>
      <c r="D321" s="38">
        <f ca="1">IF(ROW()-10&lt;$B$5,"",STDEV(OFFSET('Raw Data'!H$783,ROW()-11-$B$5+1,0,$B$5,1))*SQRT($B$7))</f>
        <v>0.28865524327146863</v>
      </c>
      <c r="E321" s="38">
        <f ca="1">IF(D321="","",(AVERAGE(OFFSET('Raw Data'!H$783,ROW()-11-$B$5+1,0,$B$5,1))*$B$7-$B$6)/D321)</f>
        <v>-1.7602280678955202</v>
      </c>
      <c r="F321" s="38">
        <f ca="1">IF(ROW()-10&lt;$B$5,"",STDEV(OFFSET('Raw Data'!H$1564,ROW()-11-$B$5+1,0,$B$5,1))*SQRT($B$7))</f>
        <v>0.61938634871990617</v>
      </c>
      <c r="G321" s="38">
        <f ca="1">IF(F321="","",(AVERAGE(OFFSET('Raw Data'!H$1564,ROW()-11-$B$5+1,0,$B$5,1))*$B$7-$B$6)/F321)</f>
        <v>-0.43788995972730943</v>
      </c>
      <c r="H321" s="38">
        <f ca="1">IF(ROW()-10&lt;$B$5,"",STDEV(OFFSET('Raw Data'!H$2345,ROW()-11-$B$5+1,0,$B$5,1))*SQRT($B$7))</f>
        <v>0.69758516951950855</v>
      </c>
      <c r="I321" s="38">
        <f ca="1">IF(H321="","",(AVERAGE(OFFSET('Raw Data'!H$2345,ROW()-11-$B$5+1,0,$B$5,1))*$B$7-$B$6)/H321)</f>
        <v>0.96367734648430481</v>
      </c>
    </row>
    <row r="322" spans="1:9" x14ac:dyDescent="0.2">
      <c r="A322" s="38">
        <f>'Raw Data'!A313</f>
        <v>45000</v>
      </c>
      <c r="B322" s="38">
        <f ca="1">IF(ROW()-10&lt;$B$5,"",STDEV(OFFSET('Raw Data'!H$2,ROW()-11-$B$5+1,0,$B$5,1))*SQRT($B$7))</f>
        <v>0.27912958407291438</v>
      </c>
      <c r="C322" s="38">
        <f ca="1">IF(B322="","",(AVERAGE(OFFSET('Raw Data'!H$2,ROW()-11-$B$5+1,0,$B$5,1))*$B$7-$B$6)/B322)</f>
        <v>1.608647447148905</v>
      </c>
      <c r="D322" s="38">
        <f ca="1">IF(ROW()-10&lt;$B$5,"",STDEV(OFFSET('Raw Data'!H$783,ROW()-11-$B$5+1,0,$B$5,1))*SQRT($B$7))</f>
        <v>0.28387087763586866</v>
      </c>
      <c r="E322" s="38">
        <f ca="1">IF(D322="","",(AVERAGE(OFFSET('Raw Data'!H$783,ROW()-11-$B$5+1,0,$B$5,1))*$B$7-$B$6)/D322)</f>
        <v>-1.4902358435460352</v>
      </c>
      <c r="F322" s="38">
        <f ca="1">IF(ROW()-10&lt;$B$5,"",STDEV(OFFSET('Raw Data'!H$1564,ROW()-11-$B$5+1,0,$B$5,1))*SQRT($B$7))</f>
        <v>0.60479269140197456</v>
      </c>
      <c r="G322" s="38">
        <f ca="1">IF(F322="","",(AVERAGE(OFFSET('Raw Data'!H$1564,ROW()-11-$B$5+1,0,$B$5,1))*$B$7-$B$6)/F322)</f>
        <v>1.7681313715048892E-2</v>
      </c>
      <c r="H322" s="38">
        <f ca="1">IF(ROW()-10&lt;$B$5,"",STDEV(OFFSET('Raw Data'!H$2345,ROW()-11-$B$5+1,0,$B$5,1))*SQRT($B$7))</f>
        <v>0.69864981729734454</v>
      </c>
      <c r="I322" s="38">
        <f ca="1">IF(H322="","",(AVERAGE(OFFSET('Raw Data'!H$2345,ROW()-11-$B$5+1,0,$B$5,1))*$B$7-$B$6)/H322)</f>
        <v>0.29855077525160045</v>
      </c>
    </row>
    <row r="323" spans="1:9" x14ac:dyDescent="0.2">
      <c r="A323" s="38">
        <f>'Raw Data'!A314</f>
        <v>45001</v>
      </c>
      <c r="B323" s="38">
        <f ca="1">IF(ROW()-10&lt;$B$5,"",STDEV(OFFSET('Raw Data'!H$2,ROW()-11-$B$5+1,0,$B$5,1))*SQRT($B$7))</f>
        <v>0.27906951528813101</v>
      </c>
      <c r="C323" s="38">
        <f ca="1">IF(B323="","",(AVERAGE(OFFSET('Raw Data'!H$2,ROW()-11-$B$5+1,0,$B$5,1))*$B$7-$B$6)/B323)</f>
        <v>1.5995925675010307</v>
      </c>
      <c r="D323" s="38">
        <f ca="1">IF(ROW()-10&lt;$B$5,"",STDEV(OFFSET('Raw Data'!H$783,ROW()-11-$B$5+1,0,$B$5,1))*SQRT($B$7))</f>
        <v>0.28307157307912717</v>
      </c>
      <c r="E323" s="38">
        <f ca="1">IF(D323="","",(AVERAGE(OFFSET('Raw Data'!H$783,ROW()-11-$B$5+1,0,$B$5,1))*$B$7-$B$6)/D323)</f>
        <v>-1.5601049899558064</v>
      </c>
      <c r="F323" s="38">
        <f ca="1">IF(ROW()-10&lt;$B$5,"",STDEV(OFFSET('Raw Data'!H$1564,ROW()-11-$B$5+1,0,$B$5,1))*SQRT($B$7))</f>
        <v>0.60428868425491034</v>
      </c>
      <c r="G323" s="38">
        <f ca="1">IF(F323="","",(AVERAGE(OFFSET('Raw Data'!H$1564,ROW()-11-$B$5+1,0,$B$5,1))*$B$7-$B$6)/F323)</f>
        <v>0.11716414550554029</v>
      </c>
      <c r="H323" s="38">
        <f ca="1">IF(ROW()-10&lt;$B$5,"",STDEV(OFFSET('Raw Data'!H$2345,ROW()-11-$B$5+1,0,$B$5,1))*SQRT($B$7))</f>
        <v>0.69259058245060912</v>
      </c>
      <c r="I323" s="38">
        <f ca="1">IF(H323="","",(AVERAGE(OFFSET('Raw Data'!H$2345,ROW()-11-$B$5+1,0,$B$5,1))*$B$7-$B$6)/H323)</f>
        <v>1.0606329459781387</v>
      </c>
    </row>
    <row r="324" spans="1:9" x14ac:dyDescent="0.2">
      <c r="A324" s="38">
        <f>'Raw Data'!A315</f>
        <v>45002</v>
      </c>
      <c r="B324" s="38">
        <f ca="1">IF(ROW()-10&lt;$B$5,"",STDEV(OFFSET('Raw Data'!H$2,ROW()-11-$B$5+1,0,$B$5,1))*SQRT($B$7))</f>
        <v>0.27468599087850892</v>
      </c>
      <c r="C324" s="38">
        <f ca="1">IF(B324="","",(AVERAGE(OFFSET('Raw Data'!H$2,ROW()-11-$B$5+1,0,$B$5,1))*$B$7-$B$6)/B324)</f>
        <v>2.6307231484585358</v>
      </c>
      <c r="D324" s="38">
        <f ca="1">IF(ROW()-10&lt;$B$5,"",STDEV(OFFSET('Raw Data'!H$783,ROW()-11-$B$5+1,0,$B$5,1))*SQRT($B$7))</f>
        <v>0.28410051969515787</v>
      </c>
      <c r="E324" s="38">
        <f ca="1">IF(D324="","",(AVERAGE(OFFSET('Raw Data'!H$783,ROW()-11-$B$5+1,0,$B$5,1))*$B$7-$B$6)/D324)</f>
        <v>-2.1312793559806682</v>
      </c>
      <c r="F324" s="38">
        <f ca="1">IF(ROW()-10&lt;$B$5,"",STDEV(OFFSET('Raw Data'!H$1564,ROW()-11-$B$5+1,0,$B$5,1))*SQRT($B$7))</f>
        <v>0.58707010984136432</v>
      </c>
      <c r="G324" s="38">
        <f ca="1">IF(F324="","",(AVERAGE(OFFSET('Raw Data'!H$1564,ROW()-11-$B$5+1,0,$B$5,1))*$B$7-$B$6)/F324)</f>
        <v>2.2658250502237638</v>
      </c>
      <c r="H324" s="38">
        <f ca="1">IF(ROW()-10&lt;$B$5,"",STDEV(OFFSET('Raw Data'!H$2345,ROW()-11-$B$5+1,0,$B$5,1))*SQRT($B$7))</f>
        <v>0.66059969012088271</v>
      </c>
      <c r="I324" s="38">
        <f ca="1">IF(H324="","",(AVERAGE(OFFSET('Raw Data'!H$2345,ROW()-11-$B$5+1,0,$B$5,1))*$B$7-$B$6)/H324)</f>
        <v>0.31134609840908911</v>
      </c>
    </row>
    <row r="325" spans="1:9" x14ac:dyDescent="0.2">
      <c r="A325" s="38">
        <f>'Raw Data'!A316</f>
        <v>45005</v>
      </c>
      <c r="B325" s="38">
        <f ca="1">IF(ROW()-10&lt;$B$5,"",STDEV(OFFSET('Raw Data'!H$2,ROW()-11-$B$5+1,0,$B$5,1))*SQRT($B$7))</f>
        <v>0.27382026161929829</v>
      </c>
      <c r="C325" s="38">
        <f ca="1">IF(B325="","",(AVERAGE(OFFSET('Raw Data'!H$2,ROW()-11-$B$5+1,0,$B$5,1))*$B$7-$B$6)/B325)</f>
        <v>2.7311686953061298</v>
      </c>
      <c r="D325" s="38">
        <f ca="1">IF(ROW()-10&lt;$B$5,"",STDEV(OFFSET('Raw Data'!H$783,ROW()-11-$B$5+1,0,$B$5,1))*SQRT($B$7))</f>
        <v>0.27904177255064844</v>
      </c>
      <c r="E325" s="38">
        <f ca="1">IF(D325="","",(AVERAGE(OFFSET('Raw Data'!H$783,ROW()-11-$B$5+1,0,$B$5,1))*$B$7-$B$6)/D325)</f>
        <v>-1.6968166575867225</v>
      </c>
      <c r="F325" s="38">
        <f ca="1">IF(ROW()-10&lt;$B$5,"",STDEV(OFFSET('Raw Data'!H$1564,ROW()-11-$B$5+1,0,$B$5,1))*SQRT($B$7))</f>
        <v>0.57026652098381669</v>
      </c>
      <c r="G325" s="38">
        <f ca="1">IF(F325="","",(AVERAGE(OFFSET('Raw Data'!H$1564,ROW()-11-$B$5+1,0,$B$5,1))*$B$7-$B$6)/F325)</f>
        <v>2.780307226170609</v>
      </c>
      <c r="H325" s="38">
        <f ca="1">IF(ROW()-10&lt;$B$5,"",STDEV(OFFSET('Raw Data'!H$2345,ROW()-11-$B$5+1,0,$B$5,1))*SQRT($B$7))</f>
        <v>0.66032440879337895</v>
      </c>
      <c r="I325" s="38">
        <f ca="1">IF(H325="","",(AVERAGE(OFFSET('Raw Data'!H$2345,ROW()-11-$B$5+1,0,$B$5,1))*$B$7-$B$6)/H325)</f>
        <v>-0.22256871693049782</v>
      </c>
    </row>
    <row r="326" spans="1:9" x14ac:dyDescent="0.2">
      <c r="A326" s="38">
        <f>'Raw Data'!A317</f>
        <v>45006</v>
      </c>
      <c r="B326" s="38">
        <f ca="1">IF(ROW()-10&lt;$B$5,"",STDEV(OFFSET('Raw Data'!H$2,ROW()-11-$B$5+1,0,$B$5,1))*SQRT($B$7))</f>
        <v>0.27379472538788824</v>
      </c>
      <c r="C326" s="38">
        <f ca="1">IF(B326="","",(AVERAGE(OFFSET('Raw Data'!H$2,ROW()-11-$B$5+1,0,$B$5,1))*$B$7-$B$6)/B326)</f>
        <v>2.628744464792506</v>
      </c>
      <c r="D326" s="38">
        <f ca="1">IF(ROW()-10&lt;$B$5,"",STDEV(OFFSET('Raw Data'!H$783,ROW()-11-$B$5+1,0,$B$5,1))*SQRT($B$7))</f>
        <v>0.27924696713678571</v>
      </c>
      <c r="E326" s="38">
        <f ca="1">IF(D326="","",(AVERAGE(OFFSET('Raw Data'!H$783,ROW()-11-$B$5+1,0,$B$5,1))*$B$7-$B$6)/D326)</f>
        <v>-1.5307068942035091</v>
      </c>
      <c r="F326" s="38">
        <f ca="1">IF(ROW()-10&lt;$B$5,"",STDEV(OFFSET('Raw Data'!H$1564,ROW()-11-$B$5+1,0,$B$5,1))*SQRT($B$7))</f>
        <v>0.5700727346938258</v>
      </c>
      <c r="G326" s="38">
        <f ca="1">IF(F326="","",(AVERAGE(OFFSET('Raw Data'!H$1564,ROW()-11-$B$5+1,0,$B$5,1))*$B$7-$B$6)/F326)</f>
        <v>2.1104580767669776</v>
      </c>
      <c r="H326" s="38">
        <f ca="1">IF(ROW()-10&lt;$B$5,"",STDEV(OFFSET('Raw Data'!H$2345,ROW()-11-$B$5+1,0,$B$5,1))*SQRT($B$7))</f>
        <v>0.6632115212876647</v>
      </c>
      <c r="I326" s="38">
        <f ca="1">IF(H326="","",(AVERAGE(OFFSET('Raw Data'!H$2345,ROW()-11-$B$5+1,0,$B$5,1))*$B$7-$B$6)/H326)</f>
        <v>-0.35588208495039803</v>
      </c>
    </row>
    <row r="327" spans="1:9" x14ac:dyDescent="0.2">
      <c r="A327" s="38">
        <f>'Raw Data'!A318</f>
        <v>45007</v>
      </c>
      <c r="B327" s="38">
        <f ca="1">IF(ROW()-10&lt;$B$5,"",STDEV(OFFSET('Raw Data'!H$2,ROW()-11-$B$5+1,0,$B$5,1))*SQRT($B$7))</f>
        <v>0.27691891312314382</v>
      </c>
      <c r="C327" s="38">
        <f ca="1">IF(B327="","",(AVERAGE(OFFSET('Raw Data'!H$2,ROW()-11-$B$5+1,0,$B$5,1))*$B$7-$B$6)/B327)</f>
        <v>2.2134851273836129</v>
      </c>
      <c r="D327" s="38">
        <f ca="1">IF(ROW()-10&lt;$B$5,"",STDEV(OFFSET('Raw Data'!H$783,ROW()-11-$B$5+1,0,$B$5,1))*SQRT($B$7))</f>
        <v>0.28018023928216235</v>
      </c>
      <c r="E327" s="38">
        <f ca="1">IF(D327="","",(AVERAGE(OFFSET('Raw Data'!H$783,ROW()-11-$B$5+1,0,$B$5,1))*$B$7-$B$6)/D327)</f>
        <v>-1.740308565657857</v>
      </c>
      <c r="F327" s="38">
        <f ca="1">IF(ROW()-10&lt;$B$5,"",STDEV(OFFSET('Raw Data'!H$1564,ROW()-11-$B$5+1,0,$B$5,1))*SQRT($B$7))</f>
        <v>0.60455571080108306</v>
      </c>
      <c r="G327" s="38">
        <f ca="1">IF(F327="","",(AVERAGE(OFFSET('Raw Data'!H$1564,ROW()-11-$B$5+1,0,$B$5,1))*$B$7-$B$6)/F327)</f>
        <v>1.1897018161797976</v>
      </c>
      <c r="H327" s="38">
        <f ca="1">IF(ROW()-10&lt;$B$5,"",STDEV(OFFSET('Raw Data'!H$2345,ROW()-11-$B$5+1,0,$B$5,1))*SQRT($B$7))</f>
        <v>0.65853955860707702</v>
      </c>
      <c r="I327" s="38">
        <f ca="1">IF(H327="","",(AVERAGE(OFFSET('Raw Data'!H$2345,ROW()-11-$B$5+1,0,$B$5,1))*$B$7-$B$6)/H327)</f>
        <v>5.206555466514854E-2</v>
      </c>
    </row>
    <row r="328" spans="1:9" x14ac:dyDescent="0.2">
      <c r="A328" s="38">
        <f>'Raw Data'!A319</f>
        <v>45008</v>
      </c>
      <c r="B328" s="38">
        <f ca="1">IF(ROW()-10&lt;$B$5,"",STDEV(OFFSET('Raw Data'!H$2,ROW()-11-$B$5+1,0,$B$5,1))*SQRT($B$7))</f>
        <v>0.27934710232861304</v>
      </c>
      <c r="C328" s="38">
        <f ca="1">IF(B328="","",(AVERAGE(OFFSET('Raw Data'!H$2,ROW()-11-$B$5+1,0,$B$5,1))*$B$7-$B$6)/B328)</f>
        <v>2.853920414060521</v>
      </c>
      <c r="D328" s="38">
        <f ca="1">IF(ROW()-10&lt;$B$5,"",STDEV(OFFSET('Raw Data'!H$783,ROW()-11-$B$5+1,0,$B$5,1))*SQRT($B$7))</f>
        <v>0.28012740750237441</v>
      </c>
      <c r="E328" s="38">
        <f ca="1">IF(D328="","",(AVERAGE(OFFSET('Raw Data'!H$783,ROW()-11-$B$5+1,0,$B$5,1))*$B$7-$B$6)/D328)</f>
        <v>-2.0588853464827475</v>
      </c>
      <c r="F328" s="38">
        <f ca="1">IF(ROW()-10&lt;$B$5,"",STDEV(OFFSET('Raw Data'!H$1564,ROW()-11-$B$5+1,0,$B$5,1))*SQRT($B$7))</f>
        <v>0.59375011289569557</v>
      </c>
      <c r="G328" s="38">
        <f ca="1">IF(F328="","",(AVERAGE(OFFSET('Raw Data'!H$1564,ROW()-11-$B$5+1,0,$B$5,1))*$B$7-$B$6)/F328)</f>
        <v>0.64073509992087541</v>
      </c>
      <c r="H328" s="38">
        <f ca="1">IF(ROW()-10&lt;$B$5,"",STDEV(OFFSET('Raw Data'!H$2345,ROW()-11-$B$5+1,0,$B$5,1))*SQRT($B$7))</f>
        <v>0.65972507763452137</v>
      </c>
      <c r="I328" s="38">
        <f ca="1">IF(H328="","",(AVERAGE(OFFSET('Raw Data'!H$2345,ROW()-11-$B$5+1,0,$B$5,1))*$B$7-$B$6)/H328)</f>
        <v>-0.2940425858235734</v>
      </c>
    </row>
    <row r="329" spans="1:9" x14ac:dyDescent="0.2">
      <c r="A329" s="38">
        <f>'Raw Data'!A320</f>
        <v>45009</v>
      </c>
      <c r="B329" s="38">
        <f ca="1">IF(ROW()-10&lt;$B$5,"",STDEV(OFFSET('Raw Data'!H$2,ROW()-11-$B$5+1,0,$B$5,1))*SQRT($B$7))</f>
        <v>0.2867598524158691</v>
      </c>
      <c r="C329" s="38">
        <f ca="1">IF(B329="","",(AVERAGE(OFFSET('Raw Data'!H$2,ROW()-11-$B$5+1,0,$B$5,1))*$B$7-$B$6)/B329)</f>
        <v>2.249184194821805</v>
      </c>
      <c r="D329" s="38">
        <f ca="1">IF(ROW()-10&lt;$B$5,"",STDEV(OFFSET('Raw Data'!H$783,ROW()-11-$B$5+1,0,$B$5,1))*SQRT($B$7))</f>
        <v>0.28755888609485175</v>
      </c>
      <c r="E329" s="38">
        <f ca="1">IF(D329="","",(AVERAGE(OFFSET('Raw Data'!H$783,ROW()-11-$B$5+1,0,$B$5,1))*$B$7-$B$6)/D329)</f>
        <v>-0.79646781778114495</v>
      </c>
      <c r="F329" s="38">
        <f ca="1">IF(ROW()-10&lt;$B$5,"",STDEV(OFFSET('Raw Data'!H$1564,ROW()-11-$B$5+1,0,$B$5,1))*SQRT($B$7))</f>
        <v>0.55206499043767232</v>
      </c>
      <c r="G329" s="38">
        <f ca="1">IF(F329="","",(AVERAGE(OFFSET('Raw Data'!H$1564,ROW()-11-$B$5+1,0,$B$5,1))*$B$7-$B$6)/F329)</f>
        <v>2.284870914710202</v>
      </c>
      <c r="H329" s="38">
        <f ca="1">IF(ROW()-10&lt;$B$5,"",STDEV(OFFSET('Raw Data'!H$2345,ROW()-11-$B$5+1,0,$B$5,1))*SQRT($B$7))</f>
        <v>0.64367109376168952</v>
      </c>
      <c r="I329" s="38">
        <f ca="1">IF(H329="","",(AVERAGE(OFFSET('Raw Data'!H$2345,ROW()-11-$B$5+1,0,$B$5,1))*$B$7-$B$6)/H329)</f>
        <v>-1.7635802298863096E-2</v>
      </c>
    </row>
    <row r="330" spans="1:9" x14ac:dyDescent="0.2">
      <c r="A330" s="38">
        <f>'Raw Data'!A321</f>
        <v>45012</v>
      </c>
      <c r="B330" s="38">
        <f ca="1">IF(ROW()-10&lt;$B$5,"",STDEV(OFFSET('Raw Data'!H$2,ROW()-11-$B$5+1,0,$B$5,1))*SQRT($B$7))</f>
        <v>0.28784953743625347</v>
      </c>
      <c r="C330" s="38">
        <f ca="1">IF(B330="","",(AVERAGE(OFFSET('Raw Data'!H$2,ROW()-11-$B$5+1,0,$B$5,1))*$B$7-$B$6)/B330)</f>
        <v>2.7570244651071607</v>
      </c>
      <c r="D330" s="38">
        <f ca="1">IF(ROW()-10&lt;$B$5,"",STDEV(OFFSET('Raw Data'!H$783,ROW()-11-$B$5+1,0,$B$5,1))*SQRT($B$7))</f>
        <v>0.28150459029855551</v>
      </c>
      <c r="E330" s="38">
        <f ca="1">IF(D330="","",(AVERAGE(OFFSET('Raw Data'!H$783,ROW()-11-$B$5+1,0,$B$5,1))*$B$7-$B$6)/D330)</f>
        <v>-0.27929922619139286</v>
      </c>
      <c r="F330" s="38">
        <f ca="1">IF(ROW()-10&lt;$B$5,"",STDEV(OFFSET('Raw Data'!H$1564,ROW()-11-$B$5+1,0,$B$5,1))*SQRT($B$7))</f>
        <v>0.55836011516270057</v>
      </c>
      <c r="G330" s="38">
        <f ca="1">IF(F330="","",(AVERAGE(OFFSET('Raw Data'!H$1564,ROW()-11-$B$5+1,0,$B$5,1))*$B$7-$B$6)/F330)</f>
        <v>2.9333491785574739</v>
      </c>
      <c r="H330" s="38">
        <f ca="1">IF(ROW()-10&lt;$B$5,"",STDEV(OFFSET('Raw Data'!H$2345,ROW()-11-$B$5+1,0,$B$5,1))*SQRT($B$7))</f>
        <v>0.63906276897232295</v>
      </c>
      <c r="I330" s="38">
        <f ca="1">IF(H330="","",(AVERAGE(OFFSET('Raw Data'!H$2345,ROW()-11-$B$5+1,0,$B$5,1))*$B$7-$B$6)/H330)</f>
        <v>-0.57807722164351216</v>
      </c>
    </row>
    <row r="331" spans="1:9" x14ac:dyDescent="0.2">
      <c r="A331" s="38">
        <f>'Raw Data'!A322</f>
        <v>45013</v>
      </c>
      <c r="B331" s="38">
        <f ca="1">IF(ROW()-10&lt;$B$5,"",STDEV(OFFSET('Raw Data'!H$2,ROW()-11-$B$5+1,0,$B$5,1))*SQRT($B$7))</f>
        <v>0.28838079881581347</v>
      </c>
      <c r="C331" s="38">
        <f ca="1">IF(B331="","",(AVERAGE(OFFSET('Raw Data'!H$2,ROW()-11-$B$5+1,0,$B$5,1))*$B$7-$B$6)/B331)</f>
        <v>2.5829839305830888</v>
      </c>
      <c r="D331" s="38">
        <f ca="1">IF(ROW()-10&lt;$B$5,"",STDEV(OFFSET('Raw Data'!H$783,ROW()-11-$B$5+1,0,$B$5,1))*SQRT($B$7))</f>
        <v>0.28052120374590805</v>
      </c>
      <c r="E331" s="38">
        <f ca="1">IF(D331="","",(AVERAGE(OFFSET('Raw Data'!H$783,ROW()-11-$B$5+1,0,$B$5,1))*$B$7-$B$6)/D331)</f>
        <v>-0.69576803938732701</v>
      </c>
      <c r="F331" s="38">
        <f ca="1">IF(ROW()-10&lt;$B$5,"",STDEV(OFFSET('Raw Data'!H$1564,ROW()-11-$B$5+1,0,$B$5,1))*SQRT($B$7))</f>
        <v>0.55386366903848838</v>
      </c>
      <c r="G331" s="38">
        <f ca="1">IF(F331="","",(AVERAGE(OFFSET('Raw Data'!H$1564,ROW()-11-$B$5+1,0,$B$5,1))*$B$7-$B$6)/F331)</f>
        <v>3.3178347127038474</v>
      </c>
      <c r="H331" s="38">
        <f ca="1">IF(ROW()-10&lt;$B$5,"",STDEV(OFFSET('Raw Data'!H$2345,ROW()-11-$B$5+1,0,$B$5,1))*SQRT($B$7))</f>
        <v>0.63038587158723813</v>
      </c>
      <c r="I331" s="38">
        <f ca="1">IF(H331="","",(AVERAGE(OFFSET('Raw Data'!H$2345,ROW()-11-$B$5+1,0,$B$5,1))*$B$7-$B$6)/H331)</f>
        <v>0.11105303846509984</v>
      </c>
    </row>
    <row r="332" spans="1:9" x14ac:dyDescent="0.2">
      <c r="A332" s="38">
        <f>'Raw Data'!A323</f>
        <v>45014</v>
      </c>
      <c r="B332" s="38">
        <f ca="1">IF(ROW()-10&lt;$B$5,"",STDEV(OFFSET('Raw Data'!H$2,ROW()-11-$B$5+1,0,$B$5,1))*SQRT($B$7))</f>
        <v>0.28516135109881668</v>
      </c>
      <c r="C332" s="38">
        <f ca="1">IF(B332="","",(AVERAGE(OFFSET('Raw Data'!H$2,ROW()-11-$B$5+1,0,$B$5,1))*$B$7-$B$6)/B332)</f>
        <v>2.4573926890810323</v>
      </c>
      <c r="D332" s="38">
        <f ca="1">IF(ROW()-10&lt;$B$5,"",STDEV(OFFSET('Raw Data'!H$783,ROW()-11-$B$5+1,0,$B$5,1))*SQRT($B$7))</f>
        <v>0.27226436081558791</v>
      </c>
      <c r="E332" s="38">
        <f ca="1">IF(D332="","",(AVERAGE(OFFSET('Raw Data'!H$783,ROW()-11-$B$5+1,0,$B$5,1))*$B$7-$B$6)/D332)</f>
        <v>-6.5026676874047437E-2</v>
      </c>
      <c r="F332" s="38">
        <f ca="1">IF(ROW()-10&lt;$B$5,"",STDEV(OFFSET('Raw Data'!H$1564,ROW()-11-$B$5+1,0,$B$5,1))*SQRT($B$7))</f>
        <v>0.55386571608682256</v>
      </c>
      <c r="G332" s="38">
        <f ca="1">IF(F332="","",(AVERAGE(OFFSET('Raw Data'!H$1564,ROW()-11-$B$5+1,0,$B$5,1))*$B$7-$B$6)/F332)</f>
        <v>3.3178790562033851</v>
      </c>
      <c r="H332" s="38">
        <f ca="1">IF(ROW()-10&lt;$B$5,"",STDEV(OFFSET('Raw Data'!H$2345,ROW()-11-$B$5+1,0,$B$5,1))*SQRT($B$7))</f>
        <v>0.62928180665661404</v>
      </c>
      <c r="I332" s="38">
        <f ca="1">IF(H332="","",(AVERAGE(OFFSET('Raw Data'!H$2345,ROW()-11-$B$5+1,0,$B$5,1))*$B$7-$B$6)/H332)</f>
        <v>-0.19032118354207239</v>
      </c>
    </row>
    <row r="333" spans="1:9" x14ac:dyDescent="0.2">
      <c r="A333" s="38">
        <f>'Raw Data'!A324</f>
        <v>45015</v>
      </c>
      <c r="B333" s="38">
        <f ca="1">IF(ROW()-10&lt;$B$5,"",STDEV(OFFSET('Raw Data'!H$2,ROW()-11-$B$5+1,0,$B$5,1))*SQRT($B$7))</f>
        <v>0.2521677740152472</v>
      </c>
      <c r="C333" s="38">
        <f ca="1">IF(B333="","",(AVERAGE(OFFSET('Raw Data'!H$2,ROW()-11-$B$5+1,0,$B$5,1))*$B$7-$B$6)/B333)</f>
        <v>4.6307199479720795</v>
      </c>
      <c r="D333" s="38">
        <f ca="1">IF(ROW()-10&lt;$B$5,"",STDEV(OFFSET('Raw Data'!H$783,ROW()-11-$B$5+1,0,$B$5,1))*SQRT($B$7))</f>
        <v>0.27299994954890344</v>
      </c>
      <c r="E333" s="38">
        <f ca="1">IF(D333="","",(AVERAGE(OFFSET('Raw Data'!H$783,ROW()-11-$B$5+1,0,$B$5,1))*$B$7-$B$6)/D333)</f>
        <v>0.26841884735741811</v>
      </c>
      <c r="F333" s="38">
        <f ca="1">IF(ROW()-10&lt;$B$5,"",STDEV(OFFSET('Raw Data'!H$1564,ROW()-11-$B$5+1,0,$B$5,1))*SQRT($B$7))</f>
        <v>0.55479025638702228</v>
      </c>
      <c r="G333" s="38">
        <f ca="1">IF(F333="","",(AVERAGE(OFFSET('Raw Data'!H$1564,ROW()-11-$B$5+1,0,$B$5,1))*$B$7-$B$6)/F333)</f>
        <v>3.3493912441969873</v>
      </c>
      <c r="H333" s="38">
        <f ca="1">IF(ROW()-10&lt;$B$5,"",STDEV(OFFSET('Raw Data'!H$2345,ROW()-11-$B$5+1,0,$B$5,1))*SQRT($B$7))</f>
        <v>0.64750322068845412</v>
      </c>
      <c r="I333" s="38">
        <f ca="1">IF(H333="","",(AVERAGE(OFFSET('Raw Data'!H$2345,ROW()-11-$B$5+1,0,$B$5,1))*$B$7-$B$6)/H333)</f>
        <v>-0.63974074529726743</v>
      </c>
    </row>
    <row r="334" spans="1:9" x14ac:dyDescent="0.2">
      <c r="A334" s="38">
        <f>'Raw Data'!A325</f>
        <v>45016</v>
      </c>
      <c r="B334" s="38">
        <f ca="1">IF(ROW()-10&lt;$B$5,"",STDEV(OFFSET('Raw Data'!H$2,ROW()-11-$B$5+1,0,$B$5,1))*SQRT($B$7))</f>
        <v>0.26275094048150938</v>
      </c>
      <c r="C334" s="38">
        <f ca="1">IF(B334="","",(AVERAGE(OFFSET('Raw Data'!H$2,ROW()-11-$B$5+1,0,$B$5,1))*$B$7-$B$6)/B334)</f>
        <v>5.5783009167116919</v>
      </c>
      <c r="D334" s="38">
        <f ca="1">IF(ROW()-10&lt;$B$5,"",STDEV(OFFSET('Raw Data'!H$783,ROW()-11-$B$5+1,0,$B$5,1))*SQRT($B$7))</f>
        <v>0.27658093569078496</v>
      </c>
      <c r="E334" s="38">
        <f ca="1">IF(D334="","",(AVERAGE(OFFSET('Raw Data'!H$783,ROW()-11-$B$5+1,0,$B$5,1))*$B$7-$B$6)/D334)</f>
        <v>-6.95661125092496E-2</v>
      </c>
      <c r="F334" s="38">
        <f ca="1">IF(ROW()-10&lt;$B$5,"",STDEV(OFFSET('Raw Data'!H$1564,ROW()-11-$B$5+1,0,$B$5,1))*SQRT($B$7))</f>
        <v>0.56450870499229167</v>
      </c>
      <c r="G334" s="38">
        <f ca="1">IF(F334="","",(AVERAGE(OFFSET('Raw Data'!H$1564,ROW()-11-$B$5+1,0,$B$5,1))*$B$7-$B$6)/F334)</f>
        <v>3.5901126623113715</v>
      </c>
      <c r="H334" s="38">
        <f ca="1">IF(ROW()-10&lt;$B$5,"",STDEV(OFFSET('Raw Data'!H$2345,ROW()-11-$B$5+1,0,$B$5,1))*SQRT($B$7))</f>
        <v>0.65826448140051441</v>
      </c>
      <c r="I334" s="38">
        <f ca="1">IF(H334="","",(AVERAGE(OFFSET('Raw Data'!H$2345,ROW()-11-$B$5+1,0,$B$5,1))*$B$7-$B$6)/H334)</f>
        <v>3.5531237956468863E-2</v>
      </c>
    </row>
    <row r="335" spans="1:9" x14ac:dyDescent="0.2">
      <c r="A335" s="38">
        <f>'Raw Data'!A326</f>
        <v>45019</v>
      </c>
      <c r="B335" s="38">
        <f ca="1">IF(ROW()-10&lt;$B$5,"",STDEV(OFFSET('Raw Data'!H$2,ROW()-11-$B$5+1,0,$B$5,1))*SQRT($B$7))</f>
        <v>0.26342118296243355</v>
      </c>
      <c r="C335" s="38">
        <f ca="1">IF(B335="","",(AVERAGE(OFFSET('Raw Data'!H$2,ROW()-11-$B$5+1,0,$B$5,1))*$B$7-$B$6)/B335)</f>
        <v>5.8684791189133474</v>
      </c>
      <c r="D335" s="38">
        <f ca="1">IF(ROW()-10&lt;$B$5,"",STDEV(OFFSET('Raw Data'!H$783,ROW()-11-$B$5+1,0,$B$5,1))*SQRT($B$7))</f>
        <v>0.27734588415109312</v>
      </c>
      <c r="E335" s="38">
        <f ca="1">IF(D335="","",(AVERAGE(OFFSET('Raw Data'!H$783,ROW()-11-$B$5+1,0,$B$5,1))*$B$7-$B$6)/D335)</f>
        <v>0.19402960832201888</v>
      </c>
      <c r="F335" s="38">
        <f ca="1">IF(ROW()-10&lt;$B$5,"",STDEV(OFFSET('Raw Data'!H$1564,ROW()-11-$B$5+1,0,$B$5,1))*SQRT($B$7))</f>
        <v>0.54648345428329304</v>
      </c>
      <c r="G335" s="38">
        <f ca="1">IF(F335="","",(AVERAGE(OFFSET('Raw Data'!H$1564,ROW()-11-$B$5+1,0,$B$5,1))*$B$7-$B$6)/F335)</f>
        <v>3.3383060307435564</v>
      </c>
      <c r="H335" s="38">
        <f ca="1">IF(ROW()-10&lt;$B$5,"",STDEV(OFFSET('Raw Data'!H$2345,ROW()-11-$B$5+1,0,$B$5,1))*SQRT($B$7))</f>
        <v>0.72266951745802466</v>
      </c>
      <c r="I335" s="38">
        <f ca="1">IF(H335="","",(AVERAGE(OFFSET('Raw Data'!H$2345,ROW()-11-$B$5+1,0,$B$5,1))*$B$7-$B$6)/H335)</f>
        <v>-0.84637170638699277</v>
      </c>
    </row>
    <row r="336" spans="1:9" x14ac:dyDescent="0.2">
      <c r="A336" s="38">
        <f>'Raw Data'!A327</f>
        <v>45020</v>
      </c>
      <c r="B336" s="38">
        <f ca="1">IF(ROW()-10&lt;$B$5,"",STDEV(OFFSET('Raw Data'!H$2,ROW()-11-$B$5+1,0,$B$5,1))*SQRT($B$7))</f>
        <v>0.2794818623926863</v>
      </c>
      <c r="C336" s="38">
        <f ca="1">IF(B336="","",(AVERAGE(OFFSET('Raw Data'!H$2,ROW()-11-$B$5+1,0,$B$5,1))*$B$7-$B$6)/B336)</f>
        <v>4.5857556789734213</v>
      </c>
      <c r="D336" s="38">
        <f ca="1">IF(ROW()-10&lt;$B$5,"",STDEV(OFFSET('Raw Data'!H$783,ROW()-11-$B$5+1,0,$B$5,1))*SQRT($B$7))</f>
        <v>0.27735132263776041</v>
      </c>
      <c r="E336" s="38">
        <f ca="1">IF(D336="","",(AVERAGE(OFFSET('Raw Data'!H$783,ROW()-11-$B$5+1,0,$B$5,1))*$B$7-$B$6)/D336)</f>
        <v>0.19524979682954596</v>
      </c>
      <c r="F336" s="38">
        <f ca="1">IF(ROW()-10&lt;$B$5,"",STDEV(OFFSET('Raw Data'!H$1564,ROW()-11-$B$5+1,0,$B$5,1))*SQRT($B$7))</f>
        <v>0.57113176338625327</v>
      </c>
      <c r="G336" s="38">
        <f ca="1">IF(F336="","",(AVERAGE(OFFSET('Raw Data'!H$1564,ROW()-11-$B$5+1,0,$B$5,1))*$B$7-$B$6)/F336)</f>
        <v>4.393619674736124</v>
      </c>
      <c r="H336" s="38">
        <f ca="1">IF(ROW()-10&lt;$B$5,"",STDEV(OFFSET('Raw Data'!H$2345,ROW()-11-$B$5+1,0,$B$5,1))*SQRT($B$7))</f>
        <v>0.72409052924326744</v>
      </c>
      <c r="I336" s="38">
        <f ca="1">IF(H336="","",(AVERAGE(OFFSET('Raw Data'!H$2345,ROW()-11-$B$5+1,0,$B$5,1))*$B$7-$B$6)/H336)</f>
        <v>-0.97812807042174554</v>
      </c>
    </row>
    <row r="337" spans="1:9" x14ac:dyDescent="0.2">
      <c r="A337" s="38">
        <f>'Raw Data'!A328</f>
        <v>45021</v>
      </c>
      <c r="B337" s="38">
        <f ca="1">IF(ROW()-10&lt;$B$5,"",STDEV(OFFSET('Raw Data'!H$2,ROW()-11-$B$5+1,0,$B$5,1))*SQRT($B$7))</f>
        <v>0.27811464961611537</v>
      </c>
      <c r="C337" s="38">
        <f ca="1">IF(B337="","",(AVERAGE(OFFSET('Raw Data'!H$2,ROW()-11-$B$5+1,0,$B$5,1))*$B$7-$B$6)/B337)</f>
        <v>4.7630538867212033</v>
      </c>
      <c r="D337" s="38">
        <f ca="1">IF(ROW()-10&lt;$B$5,"",STDEV(OFFSET('Raw Data'!H$783,ROW()-11-$B$5+1,0,$B$5,1))*SQRT($B$7))</f>
        <v>0.2773449334103677</v>
      </c>
      <c r="E337" s="38">
        <f ca="1">IF(D337="","",(AVERAGE(OFFSET('Raw Data'!H$783,ROW()-11-$B$5+1,0,$B$5,1))*$B$7-$B$6)/D337)</f>
        <v>-1.4192784158995768</v>
      </c>
      <c r="F337" s="38">
        <f ca="1">IF(ROW()-10&lt;$B$5,"",STDEV(OFFSET('Raw Data'!H$1564,ROW()-11-$B$5+1,0,$B$5,1))*SQRT($B$7))</f>
        <v>0.55355333229486658</v>
      </c>
      <c r="G337" s="38">
        <f ca="1">IF(F337="","",(AVERAGE(OFFSET('Raw Data'!H$1564,ROW()-11-$B$5+1,0,$B$5,1))*$B$7-$B$6)/F337)</f>
        <v>3.5732844433109596</v>
      </c>
      <c r="H337" s="38">
        <f ca="1">IF(ROW()-10&lt;$B$5,"",STDEV(OFFSET('Raw Data'!H$2345,ROW()-11-$B$5+1,0,$B$5,1))*SQRT($B$7))</f>
        <v>0.68282188496171692</v>
      </c>
      <c r="I337" s="38">
        <f ca="1">IF(H337="","",(AVERAGE(OFFSET('Raw Data'!H$2345,ROW()-11-$B$5+1,0,$B$5,1))*$B$7-$B$6)/H337)</f>
        <v>-2.3346012798778046</v>
      </c>
    </row>
    <row r="338" spans="1:9" x14ac:dyDescent="0.2">
      <c r="A338" s="38">
        <f>'Raw Data'!A329</f>
        <v>45022</v>
      </c>
      <c r="B338" s="38">
        <f ca="1">IF(ROW()-10&lt;$B$5,"",STDEV(OFFSET('Raw Data'!H$2,ROW()-11-$B$5+1,0,$B$5,1))*SQRT($B$7))</f>
        <v>0.26889014867481231</v>
      </c>
      <c r="C338" s="38">
        <f ca="1">IF(B338="","",(AVERAGE(OFFSET('Raw Data'!H$2,ROW()-11-$B$5+1,0,$B$5,1))*$B$7-$B$6)/B338)</f>
        <v>5.2319683336812162</v>
      </c>
      <c r="D338" s="38">
        <f ca="1">IF(ROW()-10&lt;$B$5,"",STDEV(OFFSET('Raw Data'!H$783,ROW()-11-$B$5+1,0,$B$5,1))*SQRT($B$7))</f>
        <v>0.28236271707943489</v>
      </c>
      <c r="E338" s="38">
        <f ca="1">IF(D338="","",(AVERAGE(OFFSET('Raw Data'!H$783,ROW()-11-$B$5+1,0,$B$5,1))*$B$7-$B$6)/D338)</f>
        <v>0.19931100702820442</v>
      </c>
      <c r="F338" s="38">
        <f ca="1">IF(ROW()-10&lt;$B$5,"",STDEV(OFFSET('Raw Data'!H$1564,ROW()-11-$B$5+1,0,$B$5,1))*SQRT($B$7))</f>
        <v>0.56267923074813275</v>
      </c>
      <c r="G338" s="38">
        <f ca="1">IF(F338="","",(AVERAGE(OFFSET('Raw Data'!H$1564,ROW()-11-$B$5+1,0,$B$5,1))*$B$7-$B$6)/F338)</f>
        <v>3.3499294241561826</v>
      </c>
      <c r="H338" s="38">
        <f ca="1">IF(ROW()-10&lt;$B$5,"",STDEV(OFFSET('Raw Data'!H$2345,ROW()-11-$B$5+1,0,$B$5,1))*SQRT($B$7))</f>
        <v>0.6564831268383946</v>
      </c>
      <c r="I338" s="38">
        <f ca="1">IF(H338="","",(AVERAGE(OFFSET('Raw Data'!H$2345,ROW()-11-$B$5+1,0,$B$5,1))*$B$7-$B$6)/H338)</f>
        <v>-3.0970101642831973</v>
      </c>
    </row>
    <row r="339" spans="1:9" x14ac:dyDescent="0.2">
      <c r="A339" s="38">
        <f>'Raw Data'!A330</f>
        <v>45023</v>
      </c>
      <c r="B339" s="38">
        <f ca="1">IF(ROW()-10&lt;$B$5,"",STDEV(OFFSET('Raw Data'!H$2,ROW()-11-$B$5+1,0,$B$5,1))*SQRT($B$7))</f>
        <v>0.27195916398977182</v>
      </c>
      <c r="C339" s="38">
        <f ca="1">IF(B339="","",(AVERAGE(OFFSET('Raw Data'!H$2,ROW()-11-$B$5+1,0,$B$5,1))*$B$7-$B$6)/B339)</f>
        <v>4.727716989268715</v>
      </c>
      <c r="D339" s="38">
        <f ca="1">IF(ROW()-10&lt;$B$5,"",STDEV(OFFSET('Raw Data'!H$783,ROW()-11-$B$5+1,0,$B$5,1))*SQRT($B$7))</f>
        <v>0.28771547122179192</v>
      </c>
      <c r="E339" s="38">
        <f ca="1">IF(D339="","",(AVERAGE(OFFSET('Raw Data'!H$783,ROW()-11-$B$5+1,0,$B$5,1))*$B$7-$B$6)/D339)</f>
        <v>0.46974176304152687</v>
      </c>
      <c r="F339" s="38">
        <f ca="1">IF(ROW()-10&lt;$B$5,"",STDEV(OFFSET('Raw Data'!H$1564,ROW()-11-$B$5+1,0,$B$5,1))*SQRT($B$7))</f>
        <v>0.54671876977845768</v>
      </c>
      <c r="G339" s="38">
        <f ca="1">IF(F339="","",(AVERAGE(OFFSET('Raw Data'!H$1564,ROW()-11-$B$5+1,0,$B$5,1))*$B$7-$B$6)/F339)</f>
        <v>4.5393287321046634</v>
      </c>
      <c r="H339" s="38">
        <f ca="1">IF(ROW()-10&lt;$B$5,"",STDEV(OFFSET('Raw Data'!H$2345,ROW()-11-$B$5+1,0,$B$5,1))*SQRT($B$7))</f>
        <v>0.65948781336539519</v>
      </c>
      <c r="I339" s="38">
        <f ca="1">IF(H339="","",(AVERAGE(OFFSET('Raw Data'!H$2345,ROW()-11-$B$5+1,0,$B$5,1))*$B$7-$B$6)/H339)</f>
        <v>-2.9727308111822426</v>
      </c>
    </row>
    <row r="340" spans="1:9" x14ac:dyDescent="0.2">
      <c r="A340" s="38">
        <f>'Raw Data'!A331</f>
        <v>45026</v>
      </c>
      <c r="B340" s="38">
        <f ca="1">IF(ROW()-10&lt;$B$5,"",STDEV(OFFSET('Raw Data'!H$2,ROW()-11-$B$5+1,0,$B$5,1))*SQRT($B$7))</f>
        <v>0.26916153263074927</v>
      </c>
      <c r="C340" s="38">
        <f ca="1">IF(B340="","",(AVERAGE(OFFSET('Raw Data'!H$2,ROW()-11-$B$5+1,0,$B$5,1))*$B$7-$B$6)/B340)</f>
        <v>4.6598885591965553</v>
      </c>
      <c r="D340" s="38">
        <f ca="1">IF(ROW()-10&lt;$B$5,"",STDEV(OFFSET('Raw Data'!H$783,ROW()-11-$B$5+1,0,$B$5,1))*SQRT($B$7))</f>
        <v>0.26610356477354097</v>
      </c>
      <c r="E340" s="38">
        <f ca="1">IF(D340="","",(AVERAGE(OFFSET('Raw Data'!H$783,ROW()-11-$B$5+1,0,$B$5,1))*$B$7-$B$6)/D340)</f>
        <v>1.3381516642882678</v>
      </c>
      <c r="F340" s="38">
        <f ca="1">IF(ROW()-10&lt;$B$5,"",STDEV(OFFSET('Raw Data'!H$1564,ROW()-11-$B$5+1,0,$B$5,1))*SQRT($B$7))</f>
        <v>0.54716069272950207</v>
      </c>
      <c r="G340" s="38">
        <f ca="1">IF(F340="","",(AVERAGE(OFFSET('Raw Data'!H$1564,ROW()-11-$B$5+1,0,$B$5,1))*$B$7-$B$6)/F340)</f>
        <v>4.5532320879089978</v>
      </c>
      <c r="H340" s="38">
        <f ca="1">IF(ROW()-10&lt;$B$5,"",STDEV(OFFSET('Raw Data'!H$2345,ROW()-11-$B$5+1,0,$B$5,1))*SQRT($B$7))</f>
        <v>0.67800475345845801</v>
      </c>
      <c r="I340" s="38">
        <f ca="1">IF(H340="","",(AVERAGE(OFFSET('Raw Data'!H$2345,ROW()-11-$B$5+1,0,$B$5,1))*$B$7-$B$6)/H340)</f>
        <v>-2.2934040498903565</v>
      </c>
    </row>
    <row r="341" spans="1:9" x14ac:dyDescent="0.2">
      <c r="A341" s="38">
        <f>'Raw Data'!A332</f>
        <v>45027</v>
      </c>
      <c r="B341" s="38">
        <f ca="1">IF(ROW()-10&lt;$B$5,"",STDEV(OFFSET('Raw Data'!H$2,ROW()-11-$B$5+1,0,$B$5,1))*SQRT($B$7))</f>
        <v>0.25375733359325992</v>
      </c>
      <c r="C341" s="38">
        <f ca="1">IF(B341="","",(AVERAGE(OFFSET('Raw Data'!H$2,ROW()-11-$B$5+1,0,$B$5,1))*$B$7-$B$6)/B341)</f>
        <v>6.1554330926586465</v>
      </c>
      <c r="D341" s="38">
        <f ca="1">IF(ROW()-10&lt;$B$5,"",STDEV(OFFSET('Raw Data'!H$783,ROW()-11-$B$5+1,0,$B$5,1))*SQRT($B$7))</f>
        <v>0.26341601101366641</v>
      </c>
      <c r="E341" s="38">
        <f ca="1">IF(D341="","",(AVERAGE(OFFSET('Raw Data'!H$783,ROW()-11-$B$5+1,0,$B$5,1))*$B$7-$B$6)/D341)</f>
        <v>8.4325126657478364E-2</v>
      </c>
      <c r="F341" s="38">
        <f ca="1">IF(ROW()-10&lt;$B$5,"",STDEV(OFFSET('Raw Data'!H$1564,ROW()-11-$B$5+1,0,$B$5,1))*SQRT($B$7))</f>
        <v>0.53411159287911392</v>
      </c>
      <c r="G341" s="38">
        <f ca="1">IF(F341="","",(AVERAGE(OFFSET('Raw Data'!H$1564,ROW()-11-$B$5+1,0,$B$5,1))*$B$7-$B$6)/F341)</f>
        <v>6.6528425670083902</v>
      </c>
      <c r="H341" s="38">
        <f ca="1">IF(ROW()-10&lt;$B$5,"",STDEV(OFFSET('Raw Data'!H$2345,ROW()-11-$B$5+1,0,$B$5,1))*SQRT($B$7))</f>
        <v>0.66986153043443586</v>
      </c>
      <c r="I341" s="38">
        <f ca="1">IF(H341="","",(AVERAGE(OFFSET('Raw Data'!H$2345,ROW()-11-$B$5+1,0,$B$5,1))*$B$7-$B$6)/H341)</f>
        <v>-3.1228494182934354</v>
      </c>
    </row>
    <row r="342" spans="1:9" x14ac:dyDescent="0.2">
      <c r="A342" s="38">
        <f>'Raw Data'!A333</f>
        <v>45028</v>
      </c>
      <c r="B342" s="38">
        <f ca="1">IF(ROW()-10&lt;$B$5,"",STDEV(OFFSET('Raw Data'!H$2,ROW()-11-$B$5+1,0,$B$5,1))*SQRT($B$7))</f>
        <v>0.25734078585698084</v>
      </c>
      <c r="C342" s="38">
        <f ca="1">IF(B342="","",(AVERAGE(OFFSET('Raw Data'!H$2,ROW()-11-$B$5+1,0,$B$5,1))*$B$7-$B$6)/B342)</f>
        <v>5.2008579202724396</v>
      </c>
      <c r="D342" s="38">
        <f ca="1">IF(ROW()-10&lt;$B$5,"",STDEV(OFFSET('Raw Data'!H$783,ROW()-11-$B$5+1,0,$B$5,1))*SQRT($B$7))</f>
        <v>0.24628981915259948</v>
      </c>
      <c r="E342" s="38">
        <f ca="1">IF(D342="","",(AVERAGE(OFFSET('Raw Data'!H$783,ROW()-11-$B$5+1,0,$B$5,1))*$B$7-$B$6)/D342)</f>
        <v>1.2929788943425049</v>
      </c>
      <c r="F342" s="38">
        <f ca="1">IF(ROW()-10&lt;$B$5,"",STDEV(OFFSET('Raw Data'!H$1564,ROW()-11-$B$5+1,0,$B$5,1))*SQRT($B$7))</f>
        <v>0.5469673530794007</v>
      </c>
      <c r="G342" s="38">
        <f ca="1">IF(F342="","",(AVERAGE(OFFSET('Raw Data'!H$1564,ROW()-11-$B$5+1,0,$B$5,1))*$B$7-$B$6)/F342)</f>
        <v>6.9605449898143066</v>
      </c>
      <c r="H342" s="38">
        <f ca="1">IF(ROW()-10&lt;$B$5,"",STDEV(OFFSET('Raw Data'!H$2345,ROW()-11-$B$5+1,0,$B$5,1))*SQRT($B$7))</f>
        <v>0.65659239111880274</v>
      </c>
      <c r="I342" s="38">
        <f ca="1">IF(H342="","",(AVERAGE(OFFSET('Raw Data'!H$2345,ROW()-11-$B$5+1,0,$B$5,1))*$B$7-$B$6)/H342)</f>
        <v>-3.4808871738415577</v>
      </c>
    </row>
    <row r="343" spans="1:9" x14ac:dyDescent="0.2">
      <c r="A343" s="38">
        <f>'Raw Data'!A334</f>
        <v>45029</v>
      </c>
      <c r="B343" s="38">
        <f ca="1">IF(ROW()-10&lt;$B$5,"",STDEV(OFFSET('Raw Data'!H$2,ROW()-11-$B$5+1,0,$B$5,1))*SQRT($B$7))</f>
        <v>0.26354694201285889</v>
      </c>
      <c r="C343" s="38">
        <f ca="1">IF(B343="","",(AVERAGE(OFFSET('Raw Data'!H$2,ROW()-11-$B$5+1,0,$B$5,1))*$B$7-$B$6)/B343)</f>
        <v>4.7106852657341562</v>
      </c>
      <c r="D343" s="38">
        <f ca="1">IF(ROW()-10&lt;$B$5,"",STDEV(OFFSET('Raw Data'!H$783,ROW()-11-$B$5+1,0,$B$5,1))*SQRT($B$7))</f>
        <v>0.22672052616880417</v>
      </c>
      <c r="E343" s="38">
        <f ca="1">IF(D343="","",(AVERAGE(OFFSET('Raw Data'!H$783,ROW()-11-$B$5+1,0,$B$5,1))*$B$7-$B$6)/D343)</f>
        <v>-0.8680950185244537</v>
      </c>
      <c r="F343" s="38">
        <f ca="1">IF(ROW()-10&lt;$B$5,"",STDEV(OFFSET('Raw Data'!H$1564,ROW()-11-$B$5+1,0,$B$5,1))*SQRT($B$7))</f>
        <v>0.58275592522727138</v>
      </c>
      <c r="G343" s="38">
        <f ca="1">IF(F343="","",(AVERAGE(OFFSET('Raw Data'!H$1564,ROW()-11-$B$5+1,0,$B$5,1))*$B$7-$B$6)/F343)</f>
        <v>7.671850006716709</v>
      </c>
      <c r="H343" s="38">
        <f ca="1">IF(ROW()-10&lt;$B$5,"",STDEV(OFFSET('Raw Data'!H$2345,ROW()-11-$B$5+1,0,$B$5,1))*SQRT($B$7))</f>
        <v>0.6539142495122956</v>
      </c>
      <c r="I343" s="38">
        <f ca="1">IF(H343="","",(AVERAGE(OFFSET('Raw Data'!H$2345,ROW()-11-$B$5+1,0,$B$5,1))*$B$7-$B$6)/H343)</f>
        <v>-2.9626710909164897</v>
      </c>
    </row>
    <row r="344" spans="1:9" x14ac:dyDescent="0.2">
      <c r="A344" s="38">
        <f>'Raw Data'!A335</f>
        <v>45030</v>
      </c>
      <c r="B344" s="38">
        <f ca="1">IF(ROW()-10&lt;$B$5,"",STDEV(OFFSET('Raw Data'!H$2,ROW()-11-$B$5+1,0,$B$5,1))*SQRT($B$7))</f>
        <v>0.26328572919133347</v>
      </c>
      <c r="C344" s="38">
        <f ca="1">IF(B344="","",(AVERAGE(OFFSET('Raw Data'!H$2,ROW()-11-$B$5+1,0,$B$5,1))*$B$7-$B$6)/B344)</f>
        <v>4.7673889270517549</v>
      </c>
      <c r="D344" s="38">
        <f ca="1">IF(ROW()-10&lt;$B$5,"",STDEV(OFFSET('Raw Data'!H$783,ROW()-11-$B$5+1,0,$B$5,1))*SQRT($B$7))</f>
        <v>0.23570793584282332</v>
      </c>
      <c r="E344" s="38">
        <f ca="1">IF(D344="","",(AVERAGE(OFFSET('Raw Data'!H$783,ROW()-11-$B$5+1,0,$B$5,1))*$B$7-$B$6)/D344)</f>
        <v>0.15624465374816079</v>
      </c>
      <c r="F344" s="38">
        <f ca="1">IF(ROW()-10&lt;$B$5,"",STDEV(OFFSET('Raw Data'!H$1564,ROW()-11-$B$5+1,0,$B$5,1))*SQRT($B$7))</f>
        <v>0.5769324998615708</v>
      </c>
      <c r="G344" s="38">
        <f ca="1">IF(F344="","",(AVERAGE(OFFSET('Raw Data'!H$1564,ROW()-11-$B$5+1,0,$B$5,1))*$B$7-$B$6)/F344)</f>
        <v>7.4689190061549136</v>
      </c>
      <c r="H344" s="38">
        <f ca="1">IF(ROW()-10&lt;$B$5,"",STDEV(OFFSET('Raw Data'!H$2345,ROW()-11-$B$5+1,0,$B$5,1))*SQRT($B$7))</f>
        <v>0.67681685264531155</v>
      </c>
      <c r="I344" s="38">
        <f ca="1">IF(H344="","",(AVERAGE(OFFSET('Raw Data'!H$2345,ROW()-11-$B$5+1,0,$B$5,1))*$B$7-$B$6)/H344)</f>
        <v>-3.6626738338084106</v>
      </c>
    </row>
    <row r="345" spans="1:9" x14ac:dyDescent="0.2">
      <c r="A345" s="38">
        <f>'Raw Data'!A336</f>
        <v>45033</v>
      </c>
      <c r="B345" s="38">
        <f ca="1">IF(ROW()-10&lt;$B$5,"",STDEV(OFFSET('Raw Data'!H$2,ROW()-11-$B$5+1,0,$B$5,1))*SQRT($B$7))</f>
        <v>0.26544588539803632</v>
      </c>
      <c r="C345" s="38">
        <f ca="1">IF(B345="","",(AVERAGE(OFFSET('Raw Data'!H$2,ROW()-11-$B$5+1,0,$B$5,1))*$B$7-$B$6)/B345)</f>
        <v>4.6409704426273697</v>
      </c>
      <c r="D345" s="38">
        <f ca="1">IF(ROW()-10&lt;$B$5,"",STDEV(OFFSET('Raw Data'!H$783,ROW()-11-$B$5+1,0,$B$5,1))*SQRT($B$7))</f>
        <v>0.22798614844354645</v>
      </c>
      <c r="E345" s="38">
        <f ca="1">IF(D345="","",(AVERAGE(OFFSET('Raw Data'!H$783,ROW()-11-$B$5+1,0,$B$5,1))*$B$7-$B$6)/D345)</f>
        <v>-0.86612556757392123</v>
      </c>
      <c r="F345" s="38">
        <f ca="1">IF(ROW()-10&lt;$B$5,"",STDEV(OFFSET('Raw Data'!H$1564,ROW()-11-$B$5+1,0,$B$5,1))*SQRT($B$7))</f>
        <v>0.57484952785398791</v>
      </c>
      <c r="G345" s="38">
        <f ca="1">IF(F345="","",(AVERAGE(OFFSET('Raw Data'!H$1564,ROW()-11-$B$5+1,0,$B$5,1))*$B$7-$B$6)/F345)</f>
        <v>7.6700311426242678</v>
      </c>
      <c r="H345" s="38">
        <f ca="1">IF(ROW()-10&lt;$B$5,"",STDEV(OFFSET('Raw Data'!H$2345,ROW()-11-$B$5+1,0,$B$5,1))*SQRT($B$7))</f>
        <v>0.6985249184371185</v>
      </c>
      <c r="I345" s="38">
        <f ca="1">IF(H345="","",(AVERAGE(OFFSET('Raw Data'!H$2345,ROW()-11-$B$5+1,0,$B$5,1))*$B$7-$B$6)/H345)</f>
        <v>-1.7124968649942245</v>
      </c>
    </row>
    <row r="346" spans="1:9" x14ac:dyDescent="0.2">
      <c r="A346" s="38">
        <f>'Raw Data'!A337</f>
        <v>45034</v>
      </c>
      <c r="B346" s="38">
        <f ca="1">IF(ROW()-10&lt;$B$5,"",STDEV(OFFSET('Raw Data'!H$2,ROW()-11-$B$5+1,0,$B$5,1))*SQRT($B$7))</f>
        <v>0.26783942227397334</v>
      </c>
      <c r="C346" s="38">
        <f ca="1">IF(B346="","",(AVERAGE(OFFSET('Raw Data'!H$2,ROW()-11-$B$5+1,0,$B$5,1))*$B$7-$B$6)/B346)</f>
        <v>4.4220384077808248</v>
      </c>
      <c r="D346" s="38">
        <f ca="1">IF(ROW()-10&lt;$B$5,"",STDEV(OFFSET('Raw Data'!H$783,ROW()-11-$B$5+1,0,$B$5,1))*SQRT($B$7))</f>
        <v>0.23536264233472387</v>
      </c>
      <c r="E346" s="38">
        <f ca="1">IF(D346="","",(AVERAGE(OFFSET('Raw Data'!H$783,ROW()-11-$B$5+1,0,$B$5,1))*$B$7-$B$6)/D346)</f>
        <v>-0.52947900919588642</v>
      </c>
      <c r="F346" s="38">
        <f ca="1">IF(ROW()-10&lt;$B$5,"",STDEV(OFFSET('Raw Data'!H$1564,ROW()-11-$B$5+1,0,$B$5,1))*SQRT($B$7))</f>
        <v>0.60932644288618087</v>
      </c>
      <c r="G346" s="38">
        <f ca="1">IF(F346="","",(AVERAGE(OFFSET('Raw Data'!H$1564,ROW()-11-$B$5+1,0,$B$5,1))*$B$7-$B$6)/F346)</f>
        <v>6.4418720759242865</v>
      </c>
      <c r="H346" s="38">
        <f ca="1">IF(ROW()-10&lt;$B$5,"",STDEV(OFFSET('Raw Data'!H$2345,ROW()-11-$B$5+1,0,$B$5,1))*SQRT($B$7))</f>
        <v>0.69738731813459742</v>
      </c>
      <c r="I346" s="38">
        <f ca="1">IF(H346="","",(AVERAGE(OFFSET('Raw Data'!H$2345,ROW()-11-$B$5+1,0,$B$5,1))*$B$7-$B$6)/H346)</f>
        <v>-2.9701995538286217</v>
      </c>
    </row>
    <row r="347" spans="1:9" x14ac:dyDescent="0.2">
      <c r="A347" s="38">
        <f>'Raw Data'!A338</f>
        <v>45035</v>
      </c>
      <c r="B347" s="38">
        <f ca="1">IF(ROW()-10&lt;$B$5,"",STDEV(OFFSET('Raw Data'!H$2,ROW()-11-$B$5+1,0,$B$5,1))*SQRT($B$7))</f>
        <v>0.26237678150907273</v>
      </c>
      <c r="C347" s="38">
        <f ca="1">IF(B347="","",(AVERAGE(OFFSET('Raw Data'!H$2,ROW()-11-$B$5+1,0,$B$5,1))*$B$7-$B$6)/B347)</f>
        <v>3.9687235969903583</v>
      </c>
      <c r="D347" s="38">
        <f ca="1">IF(ROW()-10&lt;$B$5,"",STDEV(OFFSET('Raw Data'!H$783,ROW()-11-$B$5+1,0,$B$5,1))*SQRT($B$7))</f>
        <v>0.23732454026528499</v>
      </c>
      <c r="E347" s="38">
        <f ca="1">IF(D347="","",(AVERAGE(OFFSET('Raw Data'!H$783,ROW()-11-$B$5+1,0,$B$5,1))*$B$7-$B$6)/D347)</f>
        <v>-0.73906509044342206</v>
      </c>
      <c r="F347" s="38">
        <f ca="1">IF(ROW()-10&lt;$B$5,"",STDEV(OFFSET('Raw Data'!H$1564,ROW()-11-$B$5+1,0,$B$5,1))*SQRT($B$7))</f>
        <v>0.60888624167180816</v>
      </c>
      <c r="G347" s="38">
        <f ca="1">IF(F347="","",(AVERAGE(OFFSET('Raw Data'!H$1564,ROW()-11-$B$5+1,0,$B$5,1))*$B$7-$B$6)/F347)</f>
        <v>6.3313024855063329</v>
      </c>
      <c r="H347" s="38">
        <f ca="1">IF(ROW()-10&lt;$B$5,"",STDEV(OFFSET('Raw Data'!H$2345,ROW()-11-$B$5+1,0,$B$5,1))*SQRT($B$7))</f>
        <v>0.64070125445255499</v>
      </c>
      <c r="I347" s="38">
        <f ca="1">IF(H347="","",(AVERAGE(OFFSET('Raw Data'!H$2345,ROW()-11-$B$5+1,0,$B$5,1))*$B$7-$B$6)/H347)</f>
        <v>-4.1623401263667636</v>
      </c>
    </row>
    <row r="348" spans="1:9" x14ac:dyDescent="0.2">
      <c r="A348" s="38">
        <f>'Raw Data'!A339</f>
        <v>45036</v>
      </c>
      <c r="B348" s="38">
        <f ca="1">IF(ROW()-10&lt;$B$5,"",STDEV(OFFSET('Raw Data'!H$2,ROW()-11-$B$5+1,0,$B$5,1))*SQRT($B$7))</f>
        <v>0.26591656791443119</v>
      </c>
      <c r="C348" s="38">
        <f ca="1">IF(B348="","",(AVERAGE(OFFSET('Raw Data'!H$2,ROW()-11-$B$5+1,0,$B$5,1))*$B$7-$B$6)/B348)</f>
        <v>4.2270358221469779</v>
      </c>
      <c r="D348" s="38">
        <f ca="1">IF(ROW()-10&lt;$B$5,"",STDEV(OFFSET('Raw Data'!H$783,ROW()-11-$B$5+1,0,$B$5,1))*SQRT($B$7))</f>
        <v>0.23695637246574208</v>
      </c>
      <c r="E348" s="38">
        <f ca="1">IF(D348="","",(AVERAGE(OFFSET('Raw Data'!H$783,ROW()-11-$B$5+1,0,$B$5,1))*$B$7-$B$6)/D348)</f>
        <v>-0.60300401973486639</v>
      </c>
      <c r="F348" s="38">
        <f ca="1">IF(ROW()-10&lt;$B$5,"",STDEV(OFFSET('Raw Data'!H$1564,ROW()-11-$B$5+1,0,$B$5,1))*SQRT($B$7))</f>
        <v>0.60652838074378379</v>
      </c>
      <c r="G348" s="38">
        <f ca="1">IF(F348="","",(AVERAGE(OFFSET('Raw Data'!H$1564,ROW()-11-$B$5+1,0,$B$5,1))*$B$7-$B$6)/F348)</f>
        <v>6.416401733251897</v>
      </c>
      <c r="H348" s="38">
        <f ca="1">IF(ROW()-10&lt;$B$5,"",STDEV(OFFSET('Raw Data'!H$2345,ROW()-11-$B$5+1,0,$B$5,1))*SQRT($B$7))</f>
        <v>0.64409403456546643</v>
      </c>
      <c r="I348" s="38">
        <f ca="1">IF(H348="","",(AVERAGE(OFFSET('Raw Data'!H$2345,ROW()-11-$B$5+1,0,$B$5,1))*$B$7-$B$6)/H348)</f>
        <v>-3.9730087338888849</v>
      </c>
    </row>
    <row r="349" spans="1:9" x14ac:dyDescent="0.2">
      <c r="A349" s="38">
        <f>'Raw Data'!A340</f>
        <v>45037</v>
      </c>
      <c r="B349" s="38">
        <f ca="1">IF(ROW()-10&lt;$B$5,"",STDEV(OFFSET('Raw Data'!H$2,ROW()-11-$B$5+1,0,$B$5,1))*SQRT($B$7))</f>
        <v>0.25526272620009116</v>
      </c>
      <c r="C349" s="38">
        <f ca="1">IF(B349="","",(AVERAGE(OFFSET('Raw Data'!H$2,ROW()-11-$B$5+1,0,$B$5,1))*$B$7-$B$6)/B349)</f>
        <v>3.7618072036286194</v>
      </c>
      <c r="D349" s="38">
        <f ca="1">IF(ROW()-10&lt;$B$5,"",STDEV(OFFSET('Raw Data'!H$783,ROW()-11-$B$5+1,0,$B$5,1))*SQRT($B$7))</f>
        <v>0.24179946705047264</v>
      </c>
      <c r="E349" s="38">
        <f ca="1">IF(D349="","",(AVERAGE(OFFSET('Raw Data'!H$783,ROW()-11-$B$5+1,0,$B$5,1))*$B$7-$B$6)/D349)</f>
        <v>0.56451516788543465</v>
      </c>
      <c r="F349" s="38">
        <f ca="1">IF(ROW()-10&lt;$B$5,"",STDEV(OFFSET('Raw Data'!H$1564,ROW()-11-$B$5+1,0,$B$5,1))*SQRT($B$7))</f>
        <v>0.59366542473019257</v>
      </c>
      <c r="G349" s="38">
        <f ca="1">IF(F349="","",(AVERAGE(OFFSET('Raw Data'!H$1564,ROW()-11-$B$5+1,0,$B$5,1))*$B$7-$B$6)/F349)</f>
        <v>7.0835485425721894</v>
      </c>
      <c r="H349" s="38">
        <f ca="1">IF(ROW()-10&lt;$B$5,"",STDEV(OFFSET('Raw Data'!H$2345,ROW()-11-$B$5+1,0,$B$5,1))*SQRT($B$7))</f>
        <v>0.60730561211774303</v>
      </c>
      <c r="I349" s="38">
        <f ca="1">IF(H349="","",(AVERAGE(OFFSET('Raw Data'!H$2345,ROW()-11-$B$5+1,0,$B$5,1))*$B$7-$B$6)/H349)</f>
        <v>-2.9041495840489309</v>
      </c>
    </row>
    <row r="350" spans="1:9" x14ac:dyDescent="0.2">
      <c r="A350" s="38">
        <f>'Raw Data'!A341</f>
        <v>45040</v>
      </c>
      <c r="B350" s="38">
        <f ca="1">IF(ROW()-10&lt;$B$5,"",STDEV(OFFSET('Raw Data'!H$2,ROW()-11-$B$5+1,0,$B$5,1))*SQRT($B$7))</f>
        <v>0.27727455812465995</v>
      </c>
      <c r="C350" s="38">
        <f ca="1">IF(B350="","",(AVERAGE(OFFSET('Raw Data'!H$2,ROW()-11-$B$5+1,0,$B$5,1))*$B$7-$B$6)/B350)</f>
        <v>1.6925032996309597</v>
      </c>
      <c r="D350" s="38">
        <f ca="1">IF(ROW()-10&lt;$B$5,"",STDEV(OFFSET('Raw Data'!H$783,ROW()-11-$B$5+1,0,$B$5,1))*SQRT($B$7))</f>
        <v>0.23931338573388644</v>
      </c>
      <c r="E350" s="38">
        <f ca="1">IF(D350="","",(AVERAGE(OFFSET('Raw Data'!H$783,ROW()-11-$B$5+1,0,$B$5,1))*$B$7-$B$6)/D350)</f>
        <v>-4.5110692627191661E-2</v>
      </c>
      <c r="F350" s="38">
        <f ca="1">IF(ROW()-10&lt;$B$5,"",STDEV(OFFSET('Raw Data'!H$1564,ROW()-11-$B$5+1,0,$B$5,1))*SQRT($B$7))</f>
        <v>0.59448609640005967</v>
      </c>
      <c r="G350" s="38">
        <f ca="1">IF(F350="","",(AVERAGE(OFFSET('Raw Data'!H$1564,ROW()-11-$B$5+1,0,$B$5,1))*$B$7-$B$6)/F350)</f>
        <v>6.827826797944847</v>
      </c>
      <c r="H350" s="38">
        <f ca="1">IF(ROW()-10&lt;$B$5,"",STDEV(OFFSET('Raw Data'!H$2345,ROW()-11-$B$5+1,0,$B$5,1))*SQRT($B$7))</f>
        <v>0.60092480173497453</v>
      </c>
      <c r="I350" s="38">
        <f ca="1">IF(H350="","",(AVERAGE(OFFSET('Raw Data'!H$2345,ROW()-11-$B$5+1,0,$B$5,1))*$B$7-$B$6)/H350)</f>
        <v>-3.5680060428254166</v>
      </c>
    </row>
    <row r="351" spans="1:9" x14ac:dyDescent="0.2">
      <c r="A351" s="38">
        <f>'Raw Data'!A342</f>
        <v>45041</v>
      </c>
      <c r="B351" s="38">
        <f ca="1">IF(ROW()-10&lt;$B$5,"",STDEV(OFFSET('Raw Data'!H$2,ROW()-11-$B$5+1,0,$B$5,1))*SQRT($B$7))</f>
        <v>0.27691514982945603</v>
      </c>
      <c r="C351" s="38">
        <f ca="1">IF(B351="","",(AVERAGE(OFFSET('Raw Data'!H$2,ROW()-11-$B$5+1,0,$B$5,1))*$B$7-$B$6)/B351)</f>
        <v>1.6235018897845805</v>
      </c>
      <c r="D351" s="38">
        <f ca="1">IF(ROW()-10&lt;$B$5,"",STDEV(OFFSET('Raw Data'!H$783,ROW()-11-$B$5+1,0,$B$5,1))*SQRT($B$7))</f>
        <v>0.23897568428210009</v>
      </c>
      <c r="E351" s="38">
        <f ca="1">IF(D351="","",(AVERAGE(OFFSET('Raw Data'!H$783,ROW()-11-$B$5+1,0,$B$5,1))*$B$7-$B$6)/D351)</f>
        <v>0.33940186590900157</v>
      </c>
      <c r="F351" s="38">
        <f ca="1">IF(ROW()-10&lt;$B$5,"",STDEV(OFFSET('Raw Data'!H$1564,ROW()-11-$B$5+1,0,$B$5,1))*SQRT($B$7))</f>
        <v>0.59295297170568428</v>
      </c>
      <c r="G351" s="38">
        <f ca="1">IF(F351="","",(AVERAGE(OFFSET('Raw Data'!H$1564,ROW()-11-$B$5+1,0,$B$5,1))*$B$7-$B$6)/F351)</f>
        <v>7.1389931143096952</v>
      </c>
      <c r="H351" s="38">
        <f ca="1">IF(ROW()-10&lt;$B$5,"",STDEV(OFFSET('Raw Data'!H$2345,ROW()-11-$B$5+1,0,$B$5,1))*SQRT($B$7))</f>
        <v>0.60685685868937556</v>
      </c>
      <c r="I351" s="38">
        <f ca="1">IF(H351="","",(AVERAGE(OFFSET('Raw Data'!H$2345,ROW()-11-$B$5+1,0,$B$5,1))*$B$7-$B$6)/H351)</f>
        <v>-2.5545849600215247</v>
      </c>
    </row>
    <row r="352" spans="1:9" x14ac:dyDescent="0.2">
      <c r="A352" s="38">
        <f>'Raw Data'!A343</f>
        <v>45042</v>
      </c>
      <c r="B352" s="38">
        <f ca="1">IF(ROW()-10&lt;$B$5,"",STDEV(OFFSET('Raw Data'!H$2,ROW()-11-$B$5+1,0,$B$5,1))*SQRT($B$7))</f>
        <v>0.26325127839740942</v>
      </c>
      <c r="C352" s="38">
        <f ca="1">IF(B352="","",(AVERAGE(OFFSET('Raw Data'!H$2,ROW()-11-$B$5+1,0,$B$5,1))*$B$7-$B$6)/B352)</f>
        <v>0.7865438897281013</v>
      </c>
      <c r="D352" s="38">
        <f ca="1">IF(ROW()-10&lt;$B$5,"",STDEV(OFFSET('Raw Data'!H$783,ROW()-11-$B$5+1,0,$B$5,1))*SQRT($B$7))</f>
        <v>0.24107221369406057</v>
      </c>
      <c r="E352" s="38">
        <f ca="1">IF(D352="","",(AVERAGE(OFFSET('Raw Data'!H$783,ROW()-11-$B$5+1,0,$B$5,1))*$B$7-$B$6)/D352)</f>
        <v>1.388159655083951</v>
      </c>
      <c r="F352" s="38">
        <f ca="1">IF(ROW()-10&lt;$B$5,"",STDEV(OFFSET('Raw Data'!H$1564,ROW()-11-$B$5+1,0,$B$5,1))*SQRT($B$7))</f>
        <v>0.58830931321791469</v>
      </c>
      <c r="G352" s="38">
        <f ca="1">IF(F352="","",(AVERAGE(OFFSET('Raw Data'!H$1564,ROW()-11-$B$5+1,0,$B$5,1))*$B$7-$B$6)/F352)</f>
        <v>7.3750250771084831</v>
      </c>
      <c r="H352" s="38">
        <f ca="1">IF(ROW()-10&lt;$B$5,"",STDEV(OFFSET('Raw Data'!H$2345,ROW()-11-$B$5+1,0,$B$5,1))*SQRT($B$7))</f>
        <v>0.62572078443541146</v>
      </c>
      <c r="I352" s="38">
        <f ca="1">IF(H352="","",(AVERAGE(OFFSET('Raw Data'!H$2345,ROW()-11-$B$5+1,0,$B$5,1))*$B$7-$B$6)/H352)</f>
        <v>-2.9479324726036635</v>
      </c>
    </row>
    <row r="353" spans="1:9" x14ac:dyDescent="0.2">
      <c r="A353" s="38">
        <f>'Raw Data'!A344</f>
        <v>45043</v>
      </c>
      <c r="B353" s="38">
        <f ca="1">IF(ROW()-10&lt;$B$5,"",STDEV(OFFSET('Raw Data'!H$2,ROW()-11-$B$5+1,0,$B$5,1))*SQRT($B$7))</f>
        <v>0.26316146859062256</v>
      </c>
      <c r="C353" s="38">
        <f ca="1">IF(B353="","",(AVERAGE(OFFSET('Raw Data'!H$2,ROW()-11-$B$5+1,0,$B$5,1))*$B$7-$B$6)/B353)</f>
        <v>0.77400942758068514</v>
      </c>
      <c r="D353" s="38">
        <f ca="1">IF(ROW()-10&lt;$B$5,"",STDEV(OFFSET('Raw Data'!H$783,ROW()-11-$B$5+1,0,$B$5,1))*SQRT($B$7))</f>
        <v>0.24149600913338501</v>
      </c>
      <c r="E353" s="38">
        <f ca="1">IF(D353="","",(AVERAGE(OFFSET('Raw Data'!H$783,ROW()-11-$B$5+1,0,$B$5,1))*$B$7-$B$6)/D353)</f>
        <v>0.78712572998312791</v>
      </c>
      <c r="F353" s="38">
        <f ca="1">IF(ROW()-10&lt;$B$5,"",STDEV(OFFSET('Raw Data'!H$1564,ROW()-11-$B$5+1,0,$B$5,1))*SQRT($B$7))</f>
        <v>0.58966599105313111</v>
      </c>
      <c r="G353" s="38">
        <f ca="1">IF(F353="","",(AVERAGE(OFFSET('Raw Data'!H$1564,ROW()-11-$B$5+1,0,$B$5,1))*$B$7-$B$6)/F353)</f>
        <v>7.9634869918879732</v>
      </c>
      <c r="H353" s="38">
        <f ca="1">IF(ROW()-10&lt;$B$5,"",STDEV(OFFSET('Raw Data'!H$2345,ROW()-11-$B$5+1,0,$B$5,1))*SQRT($B$7))</f>
        <v>0.61814713580513025</v>
      </c>
      <c r="I353" s="38">
        <f ca="1">IF(H353="","",(AVERAGE(OFFSET('Raw Data'!H$2345,ROW()-11-$B$5+1,0,$B$5,1))*$B$7-$B$6)/H353)</f>
        <v>-3.3743682633511298</v>
      </c>
    </row>
    <row r="354" spans="1:9" x14ac:dyDescent="0.2">
      <c r="A354" s="38">
        <f>'Raw Data'!A345</f>
        <v>45044</v>
      </c>
      <c r="B354" s="38">
        <f ca="1">IF(ROW()-10&lt;$B$5,"",STDEV(OFFSET('Raw Data'!H$2,ROW()-11-$B$5+1,0,$B$5,1))*SQRT($B$7))</f>
        <v>0.27218609170804037</v>
      </c>
      <c r="C354" s="38">
        <f ca="1">IF(B354="","",(AVERAGE(OFFSET('Raw Data'!H$2,ROW()-11-$B$5+1,0,$B$5,1))*$B$7-$B$6)/B354)</f>
        <v>1.1705797637825872</v>
      </c>
      <c r="D354" s="38">
        <f ca="1">IF(ROW()-10&lt;$B$5,"",STDEV(OFFSET('Raw Data'!H$783,ROW()-11-$B$5+1,0,$B$5,1))*SQRT($B$7))</f>
        <v>0.24495412277897216</v>
      </c>
      <c r="E354" s="38">
        <f ca="1">IF(D354="","",(AVERAGE(OFFSET('Raw Data'!H$783,ROW()-11-$B$5+1,0,$B$5,1))*$B$7-$B$6)/D354)</f>
        <v>0.58135197663581784</v>
      </c>
      <c r="F354" s="38">
        <f ca="1">IF(ROW()-10&lt;$B$5,"",STDEV(OFFSET('Raw Data'!H$1564,ROW()-11-$B$5+1,0,$B$5,1))*SQRT($B$7))</f>
        <v>0.66772139687252141</v>
      </c>
      <c r="G354" s="38">
        <f ca="1">IF(F354="","",(AVERAGE(OFFSET('Raw Data'!H$1564,ROW()-11-$B$5+1,0,$B$5,1))*$B$7-$B$6)/F354)</f>
        <v>4.8512746235548194</v>
      </c>
      <c r="H354" s="38">
        <f ca="1">IF(ROW()-10&lt;$B$5,"",STDEV(OFFSET('Raw Data'!H$2345,ROW()-11-$B$5+1,0,$B$5,1))*SQRT($B$7))</f>
        <v>0.61714910549757529</v>
      </c>
      <c r="I354" s="38">
        <f ca="1">IF(H354="","",(AVERAGE(OFFSET('Raw Data'!H$2345,ROW()-11-$B$5+1,0,$B$5,1))*$B$7-$B$6)/H354)</f>
        <v>-3.8328862552779071</v>
      </c>
    </row>
    <row r="355" spans="1:9" x14ac:dyDescent="0.2">
      <c r="A355" s="38">
        <f>'Raw Data'!A346</f>
        <v>45047</v>
      </c>
      <c r="B355" s="38">
        <f ca="1">IF(ROW()-10&lt;$B$5,"",STDEV(OFFSET('Raw Data'!H$2,ROW()-11-$B$5+1,0,$B$5,1))*SQRT($B$7))</f>
        <v>0.29055178292995804</v>
      </c>
      <c r="C355" s="38">
        <f ca="1">IF(B355="","",(AVERAGE(OFFSET('Raw Data'!H$2,ROW()-11-$B$5+1,0,$B$5,1))*$B$7-$B$6)/B355)</f>
        <v>0.24479531377053212</v>
      </c>
      <c r="D355" s="38">
        <f ca="1">IF(ROW()-10&lt;$B$5,"",STDEV(OFFSET('Raw Data'!H$783,ROW()-11-$B$5+1,0,$B$5,1))*SQRT($B$7))</f>
        <v>0.25336450424013973</v>
      </c>
      <c r="E355" s="38">
        <f ca="1">IF(D355="","",(AVERAGE(OFFSET('Raw Data'!H$783,ROW()-11-$B$5+1,0,$B$5,1))*$B$7-$B$6)/D355)</f>
        <v>-1.9282773196205583E-2</v>
      </c>
      <c r="F355" s="38">
        <f ca="1">IF(ROW()-10&lt;$B$5,"",STDEV(OFFSET('Raw Data'!H$1564,ROW()-11-$B$5+1,0,$B$5,1))*SQRT($B$7))</f>
        <v>0.66225120500253321</v>
      </c>
      <c r="G355" s="38">
        <f ca="1">IF(F355="","",(AVERAGE(OFFSET('Raw Data'!H$1564,ROW()-11-$B$5+1,0,$B$5,1))*$B$7-$B$6)/F355)</f>
        <v>5.2193323401707694</v>
      </c>
      <c r="H355" s="38">
        <f ca="1">IF(ROW()-10&lt;$B$5,"",STDEV(OFFSET('Raw Data'!H$2345,ROW()-11-$B$5+1,0,$B$5,1))*SQRT($B$7))</f>
        <v>0.61869005981272951</v>
      </c>
      <c r="I355" s="38">
        <f ca="1">IF(H355="","",(AVERAGE(OFFSET('Raw Data'!H$2345,ROW()-11-$B$5+1,0,$B$5,1))*$B$7-$B$6)/H355)</f>
        <v>-3.9251468881024834</v>
      </c>
    </row>
    <row r="356" spans="1:9" x14ac:dyDescent="0.2">
      <c r="A356" s="38">
        <f>'Raw Data'!A347</f>
        <v>45048</v>
      </c>
      <c r="B356" s="38">
        <f ca="1">IF(ROW()-10&lt;$B$5,"",STDEV(OFFSET('Raw Data'!H$2,ROW()-11-$B$5+1,0,$B$5,1))*SQRT($B$7))</f>
        <v>0.29195224332731268</v>
      </c>
      <c r="C356" s="38">
        <f ca="1">IF(B356="","",(AVERAGE(OFFSET('Raw Data'!H$2,ROW()-11-$B$5+1,0,$B$5,1))*$B$7-$B$6)/B356)</f>
        <v>-7.7763607715767125E-2</v>
      </c>
      <c r="D356" s="38">
        <f ca="1">IF(ROW()-10&lt;$B$5,"",STDEV(OFFSET('Raw Data'!H$783,ROW()-11-$B$5+1,0,$B$5,1))*SQRT($B$7))</f>
        <v>0.25486993969622712</v>
      </c>
      <c r="E356" s="38">
        <f ca="1">IF(D356="","",(AVERAGE(OFFSET('Raw Data'!H$783,ROW()-11-$B$5+1,0,$B$5,1))*$B$7-$B$6)/D356)</f>
        <v>0.22984821517912896</v>
      </c>
      <c r="F356" s="38">
        <f ca="1">IF(ROW()-10&lt;$B$5,"",STDEV(OFFSET('Raw Data'!H$1564,ROW()-11-$B$5+1,0,$B$5,1))*SQRT($B$7))</f>
        <v>0.66504619316863944</v>
      </c>
      <c r="G356" s="38">
        <f ca="1">IF(F356="","",(AVERAGE(OFFSET('Raw Data'!H$1564,ROW()-11-$B$5+1,0,$B$5,1))*$B$7-$B$6)/F356)</f>
        <v>6.0787202736614159</v>
      </c>
      <c r="H356" s="38">
        <f ca="1">IF(ROW()-10&lt;$B$5,"",STDEV(OFFSET('Raw Data'!H$2345,ROW()-11-$B$5+1,0,$B$5,1))*SQRT($B$7))</f>
        <v>0.62117976829601484</v>
      </c>
      <c r="I356" s="38">
        <f ca="1">IF(H356="","",(AVERAGE(OFFSET('Raw Data'!H$2345,ROW()-11-$B$5+1,0,$B$5,1))*$B$7-$B$6)/H356)</f>
        <v>-3.3159971734345075</v>
      </c>
    </row>
    <row r="357" spans="1:9" x14ac:dyDescent="0.2">
      <c r="A357" s="38">
        <f>'Raw Data'!A348</f>
        <v>45049</v>
      </c>
      <c r="B357" s="38">
        <f ca="1">IF(ROW()-10&lt;$B$5,"",STDEV(OFFSET('Raw Data'!H$2,ROW()-11-$B$5+1,0,$B$5,1))*SQRT($B$7))</f>
        <v>0.2914297595766136</v>
      </c>
      <c r="C357" s="38">
        <f ca="1">IF(B357="","",(AVERAGE(OFFSET('Raw Data'!H$2,ROW()-11-$B$5+1,0,$B$5,1))*$B$7-$B$6)/B357)</f>
        <v>0.55485624973038516</v>
      </c>
      <c r="D357" s="38">
        <f ca="1">IF(ROW()-10&lt;$B$5,"",STDEV(OFFSET('Raw Data'!H$783,ROW()-11-$B$5+1,0,$B$5,1))*SQRT($B$7))</f>
        <v>0.25376666136526432</v>
      </c>
      <c r="E357" s="38">
        <f ca="1">IF(D357="","",(AVERAGE(OFFSET('Raw Data'!H$783,ROW()-11-$B$5+1,0,$B$5,1))*$B$7-$B$6)/D357)</f>
        <v>0.76713097886587367</v>
      </c>
      <c r="F357" s="38">
        <f ca="1">IF(ROW()-10&lt;$B$5,"",STDEV(OFFSET('Raw Data'!H$1564,ROW()-11-$B$5+1,0,$B$5,1))*SQRT($B$7))</f>
        <v>0.64502535526971172</v>
      </c>
      <c r="G357" s="38">
        <f ca="1">IF(F357="","",(AVERAGE(OFFSET('Raw Data'!H$1564,ROW()-11-$B$5+1,0,$B$5,1))*$B$7-$B$6)/F357)</f>
        <v>8.1871805111174805</v>
      </c>
      <c r="H357" s="38">
        <f ca="1">IF(ROW()-10&lt;$B$5,"",STDEV(OFFSET('Raw Data'!H$2345,ROW()-11-$B$5+1,0,$B$5,1))*SQRT($B$7))</f>
        <v>0.63887396209162783</v>
      </c>
      <c r="I357" s="38">
        <f ca="1">IF(H357="","",(AVERAGE(OFFSET('Raw Data'!H$2345,ROW()-11-$B$5+1,0,$B$5,1))*$B$7-$B$6)/H357)</f>
        <v>-2.699084363416973</v>
      </c>
    </row>
    <row r="358" spans="1:9" x14ac:dyDescent="0.2">
      <c r="A358" s="38">
        <f>'Raw Data'!A349</f>
        <v>45050</v>
      </c>
      <c r="B358" s="38">
        <f ca="1">IF(ROW()-10&lt;$B$5,"",STDEV(OFFSET('Raw Data'!H$2,ROW()-11-$B$5+1,0,$B$5,1))*SQRT($B$7))</f>
        <v>0.29704983476387281</v>
      </c>
      <c r="C358" s="38">
        <f ca="1">IF(B358="","",(AVERAGE(OFFSET('Raw Data'!H$2,ROW()-11-$B$5+1,0,$B$5,1))*$B$7-$B$6)/B358)</f>
        <v>-0.68659726440885349</v>
      </c>
      <c r="D358" s="38">
        <f ca="1">IF(ROW()-10&lt;$B$5,"",STDEV(OFFSET('Raw Data'!H$783,ROW()-11-$B$5+1,0,$B$5,1))*SQRT($B$7))</f>
        <v>0.25699497608278521</v>
      </c>
      <c r="E358" s="38">
        <f ca="1">IF(D358="","",(AVERAGE(OFFSET('Raw Data'!H$783,ROW()-11-$B$5+1,0,$B$5,1))*$B$7-$B$6)/D358)</f>
        <v>1.5614126800832213</v>
      </c>
      <c r="F358" s="38">
        <f ca="1">IF(ROW()-10&lt;$B$5,"",STDEV(OFFSET('Raw Data'!H$1564,ROW()-11-$B$5+1,0,$B$5,1))*SQRT($B$7))</f>
        <v>0.64290153593839627</v>
      </c>
      <c r="G358" s="38">
        <f ca="1">IF(F358="","",(AVERAGE(OFFSET('Raw Data'!H$1564,ROW()-11-$B$5+1,0,$B$5,1))*$B$7-$B$6)/F358)</f>
        <v>8.6356502231964818</v>
      </c>
      <c r="H358" s="38">
        <f ca="1">IF(ROW()-10&lt;$B$5,"",STDEV(OFFSET('Raw Data'!H$2345,ROW()-11-$B$5+1,0,$B$5,1))*SQRT($B$7))</f>
        <v>0.63854555635777721</v>
      </c>
      <c r="I358" s="38">
        <f ca="1">IF(H358="","",(AVERAGE(OFFSET('Raw Data'!H$2345,ROW()-11-$B$5+1,0,$B$5,1))*$B$7-$B$6)/H358)</f>
        <v>-2.6655279570609363</v>
      </c>
    </row>
    <row r="359" spans="1:9" x14ac:dyDescent="0.2">
      <c r="A359" s="38">
        <f>'Raw Data'!A350</f>
        <v>45051</v>
      </c>
      <c r="B359" s="38">
        <f ca="1">IF(ROW()-10&lt;$B$5,"",STDEV(OFFSET('Raw Data'!H$2,ROW()-11-$B$5+1,0,$B$5,1))*SQRT($B$7))</f>
        <v>0.30122395060603963</v>
      </c>
      <c r="C359" s="38">
        <f ca="1">IF(B359="","",(AVERAGE(OFFSET('Raw Data'!H$2,ROW()-11-$B$5+1,0,$B$5,1))*$B$7-$B$6)/B359)</f>
        <v>0.58567582591367229</v>
      </c>
      <c r="D359" s="38">
        <f ca="1">IF(ROW()-10&lt;$B$5,"",STDEV(OFFSET('Raw Data'!H$783,ROW()-11-$B$5+1,0,$B$5,1))*SQRT($B$7))</f>
        <v>0.24761815337757551</v>
      </c>
      <c r="E359" s="38">
        <f ca="1">IF(D359="","",(AVERAGE(OFFSET('Raw Data'!H$783,ROW()-11-$B$5+1,0,$B$5,1))*$B$7-$B$6)/D359)</f>
        <v>0.64418768442348096</v>
      </c>
      <c r="F359" s="38">
        <f ca="1">IF(ROW()-10&lt;$B$5,"",STDEV(OFFSET('Raw Data'!H$1564,ROW()-11-$B$5+1,0,$B$5,1))*SQRT($B$7))</f>
        <v>0.65996437692247001</v>
      </c>
      <c r="G359" s="38">
        <f ca="1">IF(F359="","",(AVERAGE(OFFSET('Raw Data'!H$1564,ROW()-11-$B$5+1,0,$B$5,1))*$B$7-$B$6)/F359)</f>
        <v>8.9762698667075256</v>
      </c>
      <c r="H359" s="38">
        <f ca="1">IF(ROW()-10&lt;$B$5,"",STDEV(OFFSET('Raw Data'!H$2345,ROW()-11-$B$5+1,0,$B$5,1))*SQRT($B$7))</f>
        <v>0.63748198852675164</v>
      </c>
      <c r="I359" s="38">
        <f ca="1">IF(H359="","",(AVERAGE(OFFSET('Raw Data'!H$2345,ROW()-11-$B$5+1,0,$B$5,1))*$B$7-$B$6)/H359)</f>
        <v>-1.6574016202061939</v>
      </c>
    </row>
    <row r="360" spans="1:9" x14ac:dyDescent="0.2">
      <c r="A360" s="38">
        <f>'Raw Data'!A351</f>
        <v>45054</v>
      </c>
      <c r="B360" s="38">
        <f ca="1">IF(ROW()-10&lt;$B$5,"",STDEV(OFFSET('Raw Data'!H$2,ROW()-11-$B$5+1,0,$B$5,1))*SQRT($B$7))</f>
        <v>0.29924280322828795</v>
      </c>
      <c r="C360" s="38">
        <f ca="1">IF(B360="","",(AVERAGE(OFFSET('Raw Data'!H$2,ROW()-11-$B$5+1,0,$B$5,1))*$B$7-$B$6)/B360)</f>
        <v>0.38911873922981211</v>
      </c>
      <c r="D360" s="38">
        <f ca="1">IF(ROW()-10&lt;$B$5,"",STDEV(OFFSET('Raw Data'!H$783,ROW()-11-$B$5+1,0,$B$5,1))*SQRT($B$7))</f>
        <v>0.25591449212554995</v>
      </c>
      <c r="E360" s="38">
        <f ca="1">IF(D360="","",(AVERAGE(OFFSET('Raw Data'!H$783,ROW()-11-$B$5+1,0,$B$5,1))*$B$7-$B$6)/D360)</f>
        <v>-3.3714721936329494E-3</v>
      </c>
      <c r="F360" s="38">
        <f ca="1">IF(ROW()-10&lt;$B$5,"",STDEV(OFFSET('Raw Data'!H$1564,ROW()-11-$B$5+1,0,$B$5,1))*SQRT($B$7))</f>
        <v>0.65991984580271812</v>
      </c>
      <c r="G360" s="38">
        <f ca="1">IF(F360="","",(AVERAGE(OFFSET('Raw Data'!H$1564,ROW()-11-$B$5+1,0,$B$5,1))*$B$7-$B$6)/F360)</f>
        <v>8.6211667946243242</v>
      </c>
      <c r="H360" s="38">
        <f ca="1">IF(ROW()-10&lt;$B$5,"",STDEV(OFFSET('Raw Data'!H$2345,ROW()-11-$B$5+1,0,$B$5,1))*SQRT($B$7))</f>
        <v>0.63698083799989713</v>
      </c>
      <c r="I360" s="38">
        <f ca="1">IF(H360="","",(AVERAGE(OFFSET('Raw Data'!H$2345,ROW()-11-$B$5+1,0,$B$5,1))*$B$7-$B$6)/H360)</f>
        <v>-1.452905843786803</v>
      </c>
    </row>
    <row r="361" spans="1:9" x14ac:dyDescent="0.2">
      <c r="A361" s="38">
        <f>'Raw Data'!A352</f>
        <v>45055</v>
      </c>
      <c r="B361" s="38">
        <f ca="1">IF(ROW()-10&lt;$B$5,"",STDEV(OFFSET('Raw Data'!H$2,ROW()-11-$B$5+1,0,$B$5,1))*SQRT($B$7))</f>
        <v>0.30192272018049493</v>
      </c>
      <c r="C361" s="38">
        <f ca="1">IF(B361="","",(AVERAGE(OFFSET('Raw Data'!H$2,ROW()-11-$B$5+1,0,$B$5,1))*$B$7-$B$6)/B361)</f>
        <v>0.87913820130690146</v>
      </c>
      <c r="D361" s="38">
        <f ca="1">IF(ROW()-10&lt;$B$5,"",STDEV(OFFSET('Raw Data'!H$783,ROW()-11-$B$5+1,0,$B$5,1))*SQRT($B$7))</f>
        <v>0.27602718552919475</v>
      </c>
      <c r="E361" s="38">
        <f ca="1">IF(D361="","",(AVERAGE(OFFSET('Raw Data'!H$783,ROW()-11-$B$5+1,0,$B$5,1))*$B$7-$B$6)/D361)</f>
        <v>-0.93813987423461542</v>
      </c>
      <c r="F361" s="38">
        <f ca="1">IF(ROW()-10&lt;$B$5,"",STDEV(OFFSET('Raw Data'!H$1564,ROW()-11-$B$5+1,0,$B$5,1))*SQRT($B$7))</f>
        <v>0.66095430151410539</v>
      </c>
      <c r="G361" s="38">
        <f ca="1">IF(F361="","",(AVERAGE(OFFSET('Raw Data'!H$1564,ROW()-11-$B$5+1,0,$B$5,1))*$B$7-$B$6)/F361)</f>
        <v>8.5521670616934493</v>
      </c>
      <c r="H361" s="38">
        <f ca="1">IF(ROW()-10&lt;$B$5,"",STDEV(OFFSET('Raw Data'!H$2345,ROW()-11-$B$5+1,0,$B$5,1))*SQRT($B$7))</f>
        <v>0.64172606065683691</v>
      </c>
      <c r="I361" s="38">
        <f ca="1">IF(H361="","",(AVERAGE(OFFSET('Raw Data'!H$2345,ROW()-11-$B$5+1,0,$B$5,1))*$B$7-$B$6)/H361)</f>
        <v>-2.0953031800398034</v>
      </c>
    </row>
    <row r="362" spans="1:9" x14ac:dyDescent="0.2">
      <c r="A362" s="38">
        <f>'Raw Data'!A353</f>
        <v>45056</v>
      </c>
      <c r="B362" s="38">
        <f ca="1">IF(ROW()-10&lt;$B$5,"",STDEV(OFFSET('Raw Data'!H$2,ROW()-11-$B$5+1,0,$B$5,1))*SQRT($B$7))</f>
        <v>0.2975950435257872</v>
      </c>
      <c r="C362" s="38">
        <f ca="1">IF(B362="","",(AVERAGE(OFFSET('Raw Data'!H$2,ROW()-11-$B$5+1,0,$B$5,1))*$B$7-$B$6)/B362)</f>
        <v>5.0857507120432952E-2</v>
      </c>
      <c r="D362" s="38">
        <f ca="1">IF(ROW()-10&lt;$B$5,"",STDEV(OFFSET('Raw Data'!H$783,ROW()-11-$B$5+1,0,$B$5,1))*SQRT($B$7))</f>
        <v>0.30863747115640422</v>
      </c>
      <c r="E362" s="38">
        <f ca="1">IF(D362="","",(AVERAGE(OFFSET('Raw Data'!H$783,ROW()-11-$B$5+1,0,$B$5,1))*$B$7-$B$6)/D362)</f>
        <v>0.49362772162240115</v>
      </c>
      <c r="F362" s="38">
        <f ca="1">IF(ROW()-10&lt;$B$5,"",STDEV(OFFSET('Raw Data'!H$1564,ROW()-11-$B$5+1,0,$B$5,1))*SQRT($B$7))</f>
        <v>0.65831565827258232</v>
      </c>
      <c r="G362" s="38">
        <f ca="1">IF(F362="","",(AVERAGE(OFFSET('Raw Data'!H$1564,ROW()-11-$B$5+1,0,$B$5,1))*$B$7-$B$6)/F362)</f>
        <v>8.3560967374736048</v>
      </c>
      <c r="H362" s="38">
        <f ca="1">IF(ROW()-10&lt;$B$5,"",STDEV(OFFSET('Raw Data'!H$2345,ROW()-11-$B$5+1,0,$B$5,1))*SQRT($B$7))</f>
        <v>0.64190432517328078</v>
      </c>
      <c r="I362" s="38">
        <f ca="1">IF(H362="","",(AVERAGE(OFFSET('Raw Data'!H$2345,ROW()-11-$B$5+1,0,$B$5,1))*$B$7-$B$6)/H362)</f>
        <v>-2.1369771643080324</v>
      </c>
    </row>
    <row r="363" spans="1:9" x14ac:dyDescent="0.2">
      <c r="A363" s="38">
        <f>'Raw Data'!A354</f>
        <v>45057</v>
      </c>
      <c r="B363" s="38">
        <f ca="1">IF(ROW()-10&lt;$B$5,"",STDEV(OFFSET('Raw Data'!H$2,ROW()-11-$B$5+1,0,$B$5,1))*SQRT($B$7))</f>
        <v>0.29802967211758552</v>
      </c>
      <c r="C363" s="38">
        <f ca="1">IF(B363="","",(AVERAGE(OFFSET('Raw Data'!H$2,ROW()-11-$B$5+1,0,$B$5,1))*$B$7-$B$6)/B363)</f>
        <v>8.1604893491959984E-2</v>
      </c>
      <c r="D363" s="38">
        <f ca="1">IF(ROW()-10&lt;$B$5,"",STDEV(OFFSET('Raw Data'!H$783,ROW()-11-$B$5+1,0,$B$5,1))*SQRT($B$7))</f>
        <v>0.30888862470643286</v>
      </c>
      <c r="E363" s="38">
        <f ca="1">IF(D363="","",(AVERAGE(OFFSET('Raw Data'!H$783,ROW()-11-$B$5+1,0,$B$5,1))*$B$7-$B$6)/D363)</f>
        <v>0.52508184277610293</v>
      </c>
      <c r="F363" s="38">
        <f ca="1">IF(ROW()-10&lt;$B$5,"",STDEV(OFFSET('Raw Data'!H$1564,ROW()-11-$B$5+1,0,$B$5,1))*SQRT($B$7))</f>
        <v>0.65990373743358144</v>
      </c>
      <c r="G363" s="38">
        <f ca="1">IF(F363="","",(AVERAGE(OFFSET('Raw Data'!H$1564,ROW()-11-$B$5+1,0,$B$5,1))*$B$7-$B$6)/F363)</f>
        <v>7.9468671956224846</v>
      </c>
      <c r="H363" s="38">
        <f ca="1">IF(ROW()-10&lt;$B$5,"",STDEV(OFFSET('Raw Data'!H$2345,ROW()-11-$B$5+1,0,$B$5,1))*SQRT($B$7))</f>
        <v>0.62373543439164969</v>
      </c>
      <c r="I363" s="38">
        <f ca="1">IF(H363="","",(AVERAGE(OFFSET('Raw Data'!H$2345,ROW()-11-$B$5+1,0,$B$5,1))*$B$7-$B$6)/H363)</f>
        <v>-1.6061460299972088</v>
      </c>
    </row>
    <row r="364" spans="1:9" x14ac:dyDescent="0.2">
      <c r="A364" s="38">
        <f>'Raw Data'!A355</f>
        <v>45058</v>
      </c>
      <c r="B364" s="38">
        <f ca="1">IF(ROW()-10&lt;$B$5,"",STDEV(OFFSET('Raw Data'!H$2,ROW()-11-$B$5+1,0,$B$5,1))*SQRT($B$7))</f>
        <v>0.28816188291086953</v>
      </c>
      <c r="C364" s="38">
        <f ca="1">IF(B364="","",(AVERAGE(OFFSET('Raw Data'!H$2,ROW()-11-$B$5+1,0,$B$5,1))*$B$7-$B$6)/B364)</f>
        <v>-0.29815106272290187</v>
      </c>
      <c r="D364" s="38">
        <f ca="1">IF(ROW()-10&lt;$B$5,"",STDEV(OFFSET('Raw Data'!H$783,ROW()-11-$B$5+1,0,$B$5,1))*SQRT($B$7))</f>
        <v>0.30501331882882726</v>
      </c>
      <c r="E364" s="38">
        <f ca="1">IF(D364="","",(AVERAGE(OFFSET('Raw Data'!H$783,ROW()-11-$B$5+1,0,$B$5,1))*$B$7-$B$6)/D364)</f>
        <v>1.035543325810188</v>
      </c>
      <c r="F364" s="38">
        <f ca="1">IF(ROW()-10&lt;$B$5,"",STDEV(OFFSET('Raw Data'!H$1564,ROW()-11-$B$5+1,0,$B$5,1))*SQRT($B$7))</f>
        <v>0.6698533477224986</v>
      </c>
      <c r="G364" s="38">
        <f ca="1">IF(F364="","",(AVERAGE(OFFSET('Raw Data'!H$1564,ROW()-11-$B$5+1,0,$B$5,1))*$B$7-$B$6)/F364)</f>
        <v>6.8466263314720477</v>
      </c>
      <c r="H364" s="38">
        <f ca="1">IF(ROW()-10&lt;$B$5,"",STDEV(OFFSET('Raw Data'!H$2345,ROW()-11-$B$5+1,0,$B$5,1))*SQRT($B$7))</f>
        <v>0.61281113394210551</v>
      </c>
      <c r="I364" s="38">
        <f ca="1">IF(H364="","",(AVERAGE(OFFSET('Raw Data'!H$2345,ROW()-11-$B$5+1,0,$B$5,1))*$B$7-$B$6)/H364)</f>
        <v>-2.5871380682609786</v>
      </c>
    </row>
    <row r="365" spans="1:9" x14ac:dyDescent="0.2">
      <c r="A365" s="38">
        <f>'Raw Data'!A356</f>
        <v>45061</v>
      </c>
      <c r="B365" s="38">
        <f ca="1">IF(ROW()-10&lt;$B$5,"",STDEV(OFFSET('Raw Data'!H$2,ROW()-11-$B$5+1,0,$B$5,1))*SQRT($B$7))</f>
        <v>0.28581143759169125</v>
      </c>
      <c r="C365" s="38">
        <f ca="1">IF(B365="","",(AVERAGE(OFFSET('Raw Data'!H$2,ROW()-11-$B$5+1,0,$B$5,1))*$B$7-$B$6)/B365)</f>
        <v>-0.55172854949278693</v>
      </c>
      <c r="D365" s="38">
        <f ca="1">IF(ROW()-10&lt;$B$5,"",STDEV(OFFSET('Raw Data'!H$783,ROW()-11-$B$5+1,0,$B$5,1))*SQRT($B$7))</f>
        <v>0.30469064963118025</v>
      </c>
      <c r="E365" s="38">
        <f ca="1">IF(D365="","",(AVERAGE(OFFSET('Raw Data'!H$783,ROW()-11-$B$5+1,0,$B$5,1))*$B$7-$B$6)/D365)</f>
        <v>0.97210238335108712</v>
      </c>
      <c r="F365" s="38">
        <f ca="1">IF(ROW()-10&lt;$B$5,"",STDEV(OFFSET('Raw Data'!H$1564,ROW()-11-$B$5+1,0,$B$5,1))*SQRT($B$7))</f>
        <v>0.67371483860740133</v>
      </c>
      <c r="G365" s="38">
        <f ca="1">IF(F365="","",(AVERAGE(OFFSET('Raw Data'!H$1564,ROW()-11-$B$5+1,0,$B$5,1))*$B$7-$B$6)/F365)</f>
        <v>6.0324079477337103</v>
      </c>
      <c r="H365" s="38">
        <f ca="1">IF(ROW()-10&lt;$B$5,"",STDEV(OFFSET('Raw Data'!H$2345,ROW()-11-$B$5+1,0,$B$5,1))*SQRT($B$7))</f>
        <v>0.53697369266958617</v>
      </c>
      <c r="I365" s="38">
        <f ca="1">IF(H365="","",(AVERAGE(OFFSET('Raw Data'!H$2345,ROW()-11-$B$5+1,0,$B$5,1))*$B$7-$B$6)/H365)</f>
        <v>-1.0154656782193008</v>
      </c>
    </row>
    <row r="366" spans="1:9" x14ac:dyDescent="0.2">
      <c r="A366" s="38">
        <f>'Raw Data'!A357</f>
        <v>45062</v>
      </c>
      <c r="B366" s="38">
        <f ca="1">IF(ROW()-10&lt;$B$5,"",STDEV(OFFSET('Raw Data'!H$2,ROW()-11-$B$5+1,0,$B$5,1))*SQRT($B$7))</f>
        <v>0.27569532404538405</v>
      </c>
      <c r="C366" s="38">
        <f ca="1">IF(B366="","",(AVERAGE(OFFSET('Raw Data'!H$2,ROW()-11-$B$5+1,0,$B$5,1))*$B$7-$B$6)/B366)</f>
        <v>0.3535648029620333</v>
      </c>
      <c r="D366" s="38">
        <f ca="1">IF(ROW()-10&lt;$B$5,"",STDEV(OFFSET('Raw Data'!H$783,ROW()-11-$B$5+1,0,$B$5,1))*SQRT($B$7))</f>
        <v>0.31166774370469397</v>
      </c>
      <c r="E366" s="38">
        <f ca="1">IF(D366="","",(AVERAGE(OFFSET('Raw Data'!H$783,ROW()-11-$B$5+1,0,$B$5,1))*$B$7-$B$6)/D366)</f>
        <v>0.2398740401733116</v>
      </c>
      <c r="F366" s="38">
        <f ca="1">IF(ROW()-10&lt;$B$5,"",STDEV(OFFSET('Raw Data'!H$1564,ROW()-11-$B$5+1,0,$B$5,1))*SQRT($B$7))</f>
        <v>0.67523887557638906</v>
      </c>
      <c r="G366" s="38">
        <f ca="1">IF(F366="","",(AVERAGE(OFFSET('Raw Data'!H$1564,ROW()-11-$B$5+1,0,$B$5,1))*$B$7-$B$6)/F366)</f>
        <v>4.6354726271655133</v>
      </c>
      <c r="H366" s="38">
        <f ca="1">IF(ROW()-10&lt;$B$5,"",STDEV(OFFSET('Raw Data'!H$2345,ROW()-11-$B$5+1,0,$B$5,1))*SQRT($B$7))</f>
        <v>0.53557749351438888</v>
      </c>
      <c r="I366" s="38">
        <f ca="1">IF(H366="","",(AVERAGE(OFFSET('Raw Data'!H$2345,ROW()-11-$B$5+1,0,$B$5,1))*$B$7-$B$6)/H366)</f>
        <v>-0.58399719048765475</v>
      </c>
    </row>
    <row r="367" spans="1:9" x14ac:dyDescent="0.2">
      <c r="A367" s="38">
        <f>'Raw Data'!A358</f>
        <v>45063</v>
      </c>
      <c r="B367" s="38">
        <f ca="1">IF(ROW()-10&lt;$B$5,"",STDEV(OFFSET('Raw Data'!H$2,ROW()-11-$B$5+1,0,$B$5,1))*SQRT($B$7))</f>
        <v>0.27598133874044839</v>
      </c>
      <c r="C367" s="38">
        <f ca="1">IF(B367="","",(AVERAGE(OFFSET('Raw Data'!H$2,ROW()-11-$B$5+1,0,$B$5,1))*$B$7-$B$6)/B367)</f>
        <v>0.52880111908352534</v>
      </c>
      <c r="D367" s="38">
        <f ca="1">IF(ROW()-10&lt;$B$5,"",STDEV(OFFSET('Raw Data'!H$783,ROW()-11-$B$5+1,0,$B$5,1))*SQRT($B$7))</f>
        <v>0.30290196542023584</v>
      </c>
      <c r="E367" s="38">
        <f ca="1">IF(D367="","",(AVERAGE(OFFSET('Raw Data'!H$783,ROW()-11-$B$5+1,0,$B$5,1))*$B$7-$B$6)/D367)</f>
        <v>0.67226379149027748</v>
      </c>
      <c r="F367" s="38">
        <f ca="1">IF(ROW()-10&lt;$B$5,"",STDEV(OFFSET('Raw Data'!H$1564,ROW()-11-$B$5+1,0,$B$5,1))*SQRT($B$7))</f>
        <v>0.67404567612072253</v>
      </c>
      <c r="G367" s="38">
        <f ca="1">IF(F367="","",(AVERAGE(OFFSET('Raw Data'!H$1564,ROW()-11-$B$5+1,0,$B$5,1))*$B$7-$B$6)/F367)</f>
        <v>5.0033741681208701</v>
      </c>
      <c r="H367" s="38">
        <f ca="1">IF(ROW()-10&lt;$B$5,"",STDEV(OFFSET('Raw Data'!H$2345,ROW()-11-$B$5+1,0,$B$5,1))*SQRT($B$7))</f>
        <v>0.56123808391723395</v>
      </c>
      <c r="I367" s="38">
        <f ca="1">IF(H367="","",(AVERAGE(OFFSET('Raw Data'!H$2345,ROW()-11-$B$5+1,0,$B$5,1))*$B$7-$B$6)/H367)</f>
        <v>-1.1248479749467777</v>
      </c>
    </row>
    <row r="368" spans="1:9" x14ac:dyDescent="0.2">
      <c r="A368" s="38">
        <f>'Raw Data'!A359</f>
        <v>45064</v>
      </c>
      <c r="B368" s="38">
        <f ca="1">IF(ROW()-10&lt;$B$5,"",STDEV(OFFSET('Raw Data'!H$2,ROW()-11-$B$5+1,0,$B$5,1))*SQRT($B$7))</f>
        <v>0.27313347719004588</v>
      </c>
      <c r="C368" s="38">
        <f ca="1">IF(B368="","",(AVERAGE(OFFSET('Raw Data'!H$2,ROW()-11-$B$5+1,0,$B$5,1))*$B$7-$B$6)/B368)</f>
        <v>0.6927405671412592</v>
      </c>
      <c r="D368" s="38">
        <f ca="1">IF(ROW()-10&lt;$B$5,"",STDEV(OFFSET('Raw Data'!H$783,ROW()-11-$B$5+1,0,$B$5,1))*SQRT($B$7))</f>
        <v>0.30224675687840635</v>
      </c>
      <c r="E368" s="38">
        <f ca="1">IF(D368="","",(AVERAGE(OFFSET('Raw Data'!H$783,ROW()-11-$B$5+1,0,$B$5,1))*$B$7-$B$6)/D368)</f>
        <v>0.65101555830288671</v>
      </c>
      <c r="F368" s="38">
        <f ca="1">IF(ROW()-10&lt;$B$5,"",STDEV(OFFSET('Raw Data'!H$1564,ROW()-11-$B$5+1,0,$B$5,1))*SQRT($B$7))</f>
        <v>0.64709443625205865</v>
      </c>
      <c r="G368" s="38">
        <f ca="1">IF(F368="","",(AVERAGE(OFFSET('Raw Data'!H$1564,ROW()-11-$B$5+1,0,$B$5,1))*$B$7-$B$6)/F368)</f>
        <v>5.9058314178318243</v>
      </c>
      <c r="H368" s="38">
        <f ca="1">IF(ROW()-10&lt;$B$5,"",STDEV(OFFSET('Raw Data'!H$2345,ROW()-11-$B$5+1,0,$B$5,1))*SQRT($B$7))</f>
        <v>0.5898804211923746</v>
      </c>
      <c r="I368" s="38">
        <f ca="1">IF(H368="","",(AVERAGE(OFFSET('Raw Data'!H$2345,ROW()-11-$B$5+1,0,$B$5,1))*$B$7-$B$6)/H368)</f>
        <v>-2.0881943387613724</v>
      </c>
    </row>
    <row r="369" spans="1:9" x14ac:dyDescent="0.2">
      <c r="A369" s="38">
        <f>'Raw Data'!A360</f>
        <v>45065</v>
      </c>
      <c r="B369" s="38">
        <f ca="1">IF(ROW()-10&lt;$B$5,"",STDEV(OFFSET('Raw Data'!H$2,ROW()-11-$B$5+1,0,$B$5,1))*SQRT($B$7))</f>
        <v>0.27188879824822915</v>
      </c>
      <c r="C369" s="38">
        <f ca="1">IF(B369="","",(AVERAGE(OFFSET('Raw Data'!H$2,ROW()-11-$B$5+1,0,$B$5,1))*$B$7-$B$6)/B369)</f>
        <v>0.89050531197736726</v>
      </c>
      <c r="D369" s="38">
        <f ca="1">IF(ROW()-10&lt;$B$5,"",STDEV(OFFSET('Raw Data'!H$783,ROW()-11-$B$5+1,0,$B$5,1))*SQRT($B$7))</f>
        <v>0.29597834759626668</v>
      </c>
      <c r="E369" s="38">
        <f ca="1">IF(D369="","",(AVERAGE(OFFSET('Raw Data'!H$783,ROW()-11-$B$5+1,0,$B$5,1))*$B$7-$B$6)/D369)</f>
        <v>0.29980166766185756</v>
      </c>
      <c r="F369" s="38">
        <f ca="1">IF(ROW()-10&lt;$B$5,"",STDEV(OFFSET('Raw Data'!H$1564,ROW()-11-$B$5+1,0,$B$5,1))*SQRT($B$7))</f>
        <v>0.65035865725917008</v>
      </c>
      <c r="G369" s="38">
        <f ca="1">IF(F369="","",(AVERAGE(OFFSET('Raw Data'!H$1564,ROW()-11-$B$5+1,0,$B$5,1))*$B$7-$B$6)/F369)</f>
        <v>5.3298731523535539</v>
      </c>
      <c r="H369" s="38">
        <f ca="1">IF(ROW()-10&lt;$B$5,"",STDEV(OFFSET('Raw Data'!H$2345,ROW()-11-$B$5+1,0,$B$5,1))*SQRT($B$7))</f>
        <v>0.58780112834008114</v>
      </c>
      <c r="I369" s="38">
        <f ca="1">IF(H369="","",(AVERAGE(OFFSET('Raw Data'!H$2345,ROW()-11-$B$5+1,0,$B$5,1))*$B$7-$B$6)/H369)</f>
        <v>-2.1765991743657911</v>
      </c>
    </row>
    <row r="370" spans="1:9" x14ac:dyDescent="0.2">
      <c r="A370" s="38">
        <f>'Raw Data'!A361</f>
        <v>45068</v>
      </c>
      <c r="B370" s="38">
        <f ca="1">IF(ROW()-10&lt;$B$5,"",STDEV(OFFSET('Raw Data'!H$2,ROW()-11-$B$5+1,0,$B$5,1))*SQRT($B$7))</f>
        <v>0.26105302264231112</v>
      </c>
      <c r="C370" s="38">
        <f ca="1">IF(B370="","",(AVERAGE(OFFSET('Raw Data'!H$2,ROW()-11-$B$5+1,0,$B$5,1))*$B$7-$B$6)/B370)</f>
        <v>5.4674788646150415E-3</v>
      </c>
      <c r="D370" s="38">
        <f ca="1">IF(ROW()-10&lt;$B$5,"",STDEV(OFFSET('Raw Data'!H$783,ROW()-11-$B$5+1,0,$B$5,1))*SQRT($B$7))</f>
        <v>0.29577027912268061</v>
      </c>
      <c r="E370" s="38">
        <f ca="1">IF(D370="","",(AVERAGE(OFFSET('Raw Data'!H$783,ROW()-11-$B$5+1,0,$B$5,1))*$B$7-$B$6)/D370)</f>
        <v>0.31660166446786248</v>
      </c>
      <c r="F370" s="38">
        <f ca="1">IF(ROW()-10&lt;$B$5,"",STDEV(OFFSET('Raw Data'!H$1564,ROW()-11-$B$5+1,0,$B$5,1))*SQRT($B$7))</f>
        <v>0.65467652960799627</v>
      </c>
      <c r="G370" s="38">
        <f ca="1">IF(F370="","",(AVERAGE(OFFSET('Raw Data'!H$1564,ROW()-11-$B$5+1,0,$B$5,1))*$B$7-$B$6)/F370)</f>
        <v>4.5824888772874912</v>
      </c>
      <c r="H370" s="38">
        <f ca="1">IF(ROW()-10&lt;$B$5,"",STDEV(OFFSET('Raw Data'!H$2345,ROW()-11-$B$5+1,0,$B$5,1))*SQRT($B$7))</f>
        <v>0.57211523918038798</v>
      </c>
      <c r="I370" s="38">
        <f ca="1">IF(H370="","",(AVERAGE(OFFSET('Raw Data'!H$2345,ROW()-11-$B$5+1,0,$B$5,1))*$B$7-$B$6)/H370)</f>
        <v>-3.4111163366704336</v>
      </c>
    </row>
    <row r="371" spans="1:9" x14ac:dyDescent="0.2">
      <c r="A371" s="38">
        <f>'Raw Data'!A362</f>
        <v>45069</v>
      </c>
      <c r="B371" s="38">
        <f ca="1">IF(ROW()-10&lt;$B$5,"",STDEV(OFFSET('Raw Data'!H$2,ROW()-11-$B$5+1,0,$B$5,1))*SQRT($B$7))</f>
        <v>0.25971022870278154</v>
      </c>
      <c r="C371" s="38">
        <f ca="1">IF(B371="","",(AVERAGE(OFFSET('Raw Data'!H$2,ROW()-11-$B$5+1,0,$B$5,1))*$B$7-$B$6)/B371)</f>
        <v>-0.13731090041916327</v>
      </c>
      <c r="D371" s="38">
        <f ca="1">IF(ROW()-10&lt;$B$5,"",STDEV(OFFSET('Raw Data'!H$783,ROW()-11-$B$5+1,0,$B$5,1))*SQRT($B$7))</f>
        <v>0.29664335254952634</v>
      </c>
      <c r="E371" s="38">
        <f ca="1">IF(D371="","",(AVERAGE(OFFSET('Raw Data'!H$783,ROW()-11-$B$5+1,0,$B$5,1))*$B$7-$B$6)/D371)</f>
        <v>0.26942608867847756</v>
      </c>
      <c r="F371" s="38">
        <f ca="1">IF(ROW()-10&lt;$B$5,"",STDEV(OFFSET('Raw Data'!H$1564,ROW()-11-$B$5+1,0,$B$5,1))*SQRT($B$7))</f>
        <v>0.63323101731912823</v>
      </c>
      <c r="G371" s="38">
        <f ca="1">IF(F371="","",(AVERAGE(OFFSET('Raw Data'!H$1564,ROW()-11-$B$5+1,0,$B$5,1))*$B$7-$B$6)/F371)</f>
        <v>4.1323268308872985</v>
      </c>
      <c r="H371" s="38">
        <f ca="1">IF(ROW()-10&lt;$B$5,"",STDEV(OFFSET('Raw Data'!H$2345,ROW()-11-$B$5+1,0,$B$5,1))*SQRT($B$7))</f>
        <v>0.57105168168322851</v>
      </c>
      <c r="I371" s="38">
        <f ca="1">IF(H371="","",(AVERAGE(OFFSET('Raw Data'!H$2345,ROW()-11-$B$5+1,0,$B$5,1))*$B$7-$B$6)/H371)</f>
        <v>-2.8127431469520947</v>
      </c>
    </row>
    <row r="372" spans="1:9" x14ac:dyDescent="0.2">
      <c r="A372" s="38">
        <f>'Raw Data'!A363</f>
        <v>45070</v>
      </c>
      <c r="B372" s="38">
        <f ca="1">IF(ROW()-10&lt;$B$5,"",STDEV(OFFSET('Raw Data'!H$2,ROW()-11-$B$5+1,0,$B$5,1))*SQRT($B$7))</f>
        <v>0.26228793585569116</v>
      </c>
      <c r="C372" s="38">
        <f ca="1">IF(B372="","",(AVERAGE(OFFSET('Raw Data'!H$2,ROW()-11-$B$5+1,0,$B$5,1))*$B$7-$B$6)/B372)</f>
        <v>0.7941843431881388</v>
      </c>
      <c r="D372" s="38">
        <f ca="1">IF(ROW()-10&lt;$B$5,"",STDEV(OFFSET('Raw Data'!H$783,ROW()-11-$B$5+1,0,$B$5,1))*SQRT($B$7))</f>
        <v>0.29728958926938287</v>
      </c>
      <c r="E372" s="38">
        <f ca="1">IF(D372="","",(AVERAGE(OFFSET('Raw Data'!H$783,ROW()-11-$B$5+1,0,$B$5,1))*$B$7-$B$6)/D372)</f>
        <v>-6.0946502339238345E-2</v>
      </c>
      <c r="F372" s="38">
        <f ca="1">IF(ROW()-10&lt;$B$5,"",STDEV(OFFSET('Raw Data'!H$1564,ROW()-11-$B$5+1,0,$B$5,1))*SQRT($B$7))</f>
        <v>0.62273111470643494</v>
      </c>
      <c r="G372" s="38">
        <f ca="1">IF(F372="","",(AVERAGE(OFFSET('Raw Data'!H$1564,ROW()-11-$B$5+1,0,$B$5,1))*$B$7-$B$6)/F372)</f>
        <v>3.9132480219089163</v>
      </c>
      <c r="H372" s="38">
        <f ca="1">IF(ROW()-10&lt;$B$5,"",STDEV(OFFSET('Raw Data'!H$2345,ROW()-11-$B$5+1,0,$B$5,1))*SQRT($B$7))</f>
        <v>0.57529891236770681</v>
      </c>
      <c r="I372" s="38">
        <f ca="1">IF(H372="","",(AVERAGE(OFFSET('Raw Data'!H$2345,ROW()-11-$B$5+1,0,$B$5,1))*$B$7-$B$6)/H372)</f>
        <v>-2.671907129190028</v>
      </c>
    </row>
    <row r="373" spans="1:9" x14ac:dyDescent="0.2">
      <c r="A373" s="38">
        <f>'Raw Data'!A364</f>
        <v>45071</v>
      </c>
      <c r="B373" s="38">
        <f ca="1">IF(ROW()-10&lt;$B$5,"",STDEV(OFFSET('Raw Data'!H$2,ROW()-11-$B$5+1,0,$B$5,1))*SQRT($B$7))</f>
        <v>0.26272698089390201</v>
      </c>
      <c r="C373" s="38">
        <f ca="1">IF(B373="","",(AVERAGE(OFFSET('Raw Data'!H$2,ROW()-11-$B$5+1,0,$B$5,1))*$B$7-$B$6)/B373)</f>
        <v>0.76924163080854246</v>
      </c>
      <c r="D373" s="38">
        <f ca="1">IF(ROW()-10&lt;$B$5,"",STDEV(OFFSET('Raw Data'!H$783,ROW()-11-$B$5+1,0,$B$5,1))*SQRT($B$7))</f>
        <v>0.29048777131066839</v>
      </c>
      <c r="E373" s="38">
        <f ca="1">IF(D373="","",(AVERAGE(OFFSET('Raw Data'!H$783,ROW()-11-$B$5+1,0,$B$5,1))*$B$7-$B$6)/D373)</f>
        <v>0.43633725133326218</v>
      </c>
      <c r="F373" s="38">
        <f ca="1">IF(ROW()-10&lt;$B$5,"",STDEV(OFFSET('Raw Data'!H$1564,ROW()-11-$B$5+1,0,$B$5,1))*SQRT($B$7))</f>
        <v>0.59786463560229886</v>
      </c>
      <c r="G373" s="38">
        <f ca="1">IF(F373="","",(AVERAGE(OFFSET('Raw Data'!H$1564,ROW()-11-$B$5+1,0,$B$5,1))*$B$7-$B$6)/F373)</f>
        <v>2.2704520719174757</v>
      </c>
      <c r="H373" s="38">
        <f ca="1">IF(ROW()-10&lt;$B$5,"",STDEV(OFFSET('Raw Data'!H$2345,ROW()-11-$B$5+1,0,$B$5,1))*SQRT($B$7))</f>
        <v>0.58828783469749524</v>
      </c>
      <c r="I373" s="38">
        <f ca="1">IF(H373="","",(AVERAGE(OFFSET('Raw Data'!H$2345,ROW()-11-$B$5+1,0,$B$5,1))*$B$7-$B$6)/H373)</f>
        <v>-3.4514269339585004</v>
      </c>
    </row>
    <row r="374" spans="1:9" x14ac:dyDescent="0.2">
      <c r="A374" s="38">
        <f>'Raw Data'!A365</f>
        <v>45072</v>
      </c>
      <c r="B374" s="38">
        <f ca="1">IF(ROW()-10&lt;$B$5,"",STDEV(OFFSET('Raw Data'!H$2,ROW()-11-$B$5+1,0,$B$5,1))*SQRT($B$7))</f>
        <v>0.2628374670380173</v>
      </c>
      <c r="C374" s="38">
        <f ca="1">IF(B374="","",(AVERAGE(OFFSET('Raw Data'!H$2,ROW()-11-$B$5+1,0,$B$5,1))*$B$7-$B$6)/B374)</f>
        <v>0.68111888001129473</v>
      </c>
      <c r="D374" s="38">
        <f ca="1">IF(ROW()-10&lt;$B$5,"",STDEV(OFFSET('Raw Data'!H$783,ROW()-11-$B$5+1,0,$B$5,1))*SQRT($B$7))</f>
        <v>0.29934164166017541</v>
      </c>
      <c r="E374" s="38">
        <f ca="1">IF(D374="","",(AVERAGE(OFFSET('Raw Data'!H$783,ROW()-11-$B$5+1,0,$B$5,1))*$B$7-$B$6)/D374)</f>
        <v>0.73512204770405132</v>
      </c>
      <c r="F374" s="38">
        <f ca="1">IF(ROW()-10&lt;$B$5,"",STDEV(OFFSET('Raw Data'!H$1564,ROW()-11-$B$5+1,0,$B$5,1))*SQRT($B$7))</f>
        <v>0.61418532066163034</v>
      </c>
      <c r="G374" s="38">
        <f ca="1">IF(F374="","",(AVERAGE(OFFSET('Raw Data'!H$1564,ROW()-11-$B$5+1,0,$B$5,1))*$B$7-$B$6)/F374)</f>
        <v>1.1539654834318127</v>
      </c>
      <c r="H374" s="38">
        <f ca="1">IF(ROW()-10&lt;$B$5,"",STDEV(OFFSET('Raw Data'!H$2345,ROW()-11-$B$5+1,0,$B$5,1))*SQRT($B$7))</f>
        <v>0.57893363737877268</v>
      </c>
      <c r="I374" s="38">
        <f ca="1">IF(H374="","",(AVERAGE(OFFSET('Raw Data'!H$2345,ROW()-11-$B$5+1,0,$B$5,1))*$B$7-$B$6)/H374)</f>
        <v>-3.3401781955974941</v>
      </c>
    </row>
    <row r="375" spans="1:9" x14ac:dyDescent="0.2">
      <c r="A375" s="38">
        <f>'Raw Data'!A366</f>
        <v>45075</v>
      </c>
      <c r="B375" s="38">
        <f ca="1">IF(ROW()-10&lt;$B$5,"",STDEV(OFFSET('Raw Data'!H$2,ROW()-11-$B$5+1,0,$B$5,1))*SQRT($B$7))</f>
        <v>0.26492805089912519</v>
      </c>
      <c r="C375" s="38">
        <f ca="1">IF(B375="","",(AVERAGE(OFFSET('Raw Data'!H$2,ROW()-11-$B$5+1,0,$B$5,1))*$B$7-$B$6)/B375)</f>
        <v>2.1368008704665371</v>
      </c>
      <c r="D375" s="38">
        <f ca="1">IF(ROW()-10&lt;$B$5,"",STDEV(OFFSET('Raw Data'!H$783,ROW()-11-$B$5+1,0,$B$5,1))*SQRT($B$7))</f>
        <v>0.29862332744918457</v>
      </c>
      <c r="E375" s="38">
        <f ca="1">IF(D375="","",(AVERAGE(OFFSET('Raw Data'!H$783,ROW()-11-$B$5+1,0,$B$5,1))*$B$7-$B$6)/D375)</f>
        <v>0.86038289924162259</v>
      </c>
      <c r="F375" s="38">
        <f ca="1">IF(ROW()-10&lt;$B$5,"",STDEV(OFFSET('Raw Data'!H$1564,ROW()-11-$B$5+1,0,$B$5,1))*SQRT($B$7))</f>
        <v>0.6242868476176151</v>
      </c>
      <c r="G375" s="38">
        <f ca="1">IF(F375="","",(AVERAGE(OFFSET('Raw Data'!H$1564,ROW()-11-$B$5+1,0,$B$5,1))*$B$7-$B$6)/F375)</f>
        <v>1.5457755269306017</v>
      </c>
      <c r="H375" s="38">
        <f ca="1">IF(ROW()-10&lt;$B$5,"",STDEV(OFFSET('Raw Data'!H$2345,ROW()-11-$B$5+1,0,$B$5,1))*SQRT($B$7))</f>
        <v>0.56645067274259076</v>
      </c>
      <c r="I375" s="38">
        <f ca="1">IF(H375="","",(AVERAGE(OFFSET('Raw Data'!H$2345,ROW()-11-$B$5+1,0,$B$5,1))*$B$7-$B$6)/H375)</f>
        <v>-3.5604086166986986</v>
      </c>
    </row>
    <row r="376" spans="1:9" x14ac:dyDescent="0.2">
      <c r="A376" s="38">
        <f>'Raw Data'!A367</f>
        <v>45076</v>
      </c>
      <c r="B376" s="38">
        <f ca="1">IF(ROW()-10&lt;$B$5,"",STDEV(OFFSET('Raw Data'!H$2,ROW()-11-$B$5+1,0,$B$5,1))*SQRT($B$7))</f>
        <v>0.2655030436983366</v>
      </c>
      <c r="C376" s="38">
        <f ca="1">IF(B376="","",(AVERAGE(OFFSET('Raw Data'!H$2,ROW()-11-$B$5+1,0,$B$5,1))*$B$7-$B$6)/B376)</f>
        <v>2.0921506671448715</v>
      </c>
      <c r="D376" s="38">
        <f ca="1">IF(ROW()-10&lt;$B$5,"",STDEV(OFFSET('Raw Data'!H$783,ROW()-11-$B$5+1,0,$B$5,1))*SQRT($B$7))</f>
        <v>0.29358070029898986</v>
      </c>
      <c r="E376" s="38">
        <f ca="1">IF(D376="","",(AVERAGE(OFFSET('Raw Data'!H$783,ROW()-11-$B$5+1,0,$B$5,1))*$B$7-$B$6)/D376)</f>
        <v>-0.39705426989381326</v>
      </c>
      <c r="F376" s="38">
        <f ca="1">IF(ROW()-10&lt;$B$5,"",STDEV(OFFSET('Raw Data'!H$1564,ROW()-11-$B$5+1,0,$B$5,1))*SQRT($B$7))</f>
        <v>0.62397205341679285</v>
      </c>
      <c r="G376" s="38">
        <f ca="1">IF(F376="","",(AVERAGE(OFFSET('Raw Data'!H$1564,ROW()-11-$B$5+1,0,$B$5,1))*$B$7-$B$6)/F376)</f>
        <v>1.5519252457440007</v>
      </c>
      <c r="H376" s="38">
        <f ca="1">IF(ROW()-10&lt;$B$5,"",STDEV(OFFSET('Raw Data'!H$2345,ROW()-11-$B$5+1,0,$B$5,1))*SQRT($B$7))</f>
        <v>0.54962992932862442</v>
      </c>
      <c r="I376" s="38">
        <f ca="1">IF(H376="","",(AVERAGE(OFFSET('Raw Data'!H$2345,ROW()-11-$B$5+1,0,$B$5,1))*$B$7-$B$6)/H376)</f>
        <v>-2.5749676377661266</v>
      </c>
    </row>
    <row r="377" spans="1:9" x14ac:dyDescent="0.2">
      <c r="A377" s="38">
        <f>'Raw Data'!A368</f>
        <v>45077</v>
      </c>
      <c r="B377" s="38">
        <f ca="1">IF(ROW()-10&lt;$B$5,"",STDEV(OFFSET('Raw Data'!H$2,ROW()-11-$B$5+1,0,$B$5,1))*SQRT($B$7))</f>
        <v>0.26912848756062607</v>
      </c>
      <c r="C377" s="38">
        <f ca="1">IF(B377="","",(AVERAGE(OFFSET('Raw Data'!H$2,ROW()-11-$B$5+1,0,$B$5,1))*$B$7-$B$6)/B377)</f>
        <v>1.4644577490674382</v>
      </c>
      <c r="D377" s="38">
        <f ca="1">IF(ROW()-10&lt;$B$5,"",STDEV(OFFSET('Raw Data'!H$783,ROW()-11-$B$5+1,0,$B$5,1))*SQRT($B$7))</f>
        <v>0.29137696017536968</v>
      </c>
      <c r="E377" s="38">
        <f ca="1">IF(D377="","",(AVERAGE(OFFSET('Raw Data'!H$783,ROW()-11-$B$5+1,0,$B$5,1))*$B$7-$B$6)/D377)</f>
        <v>-5.5083112318428218E-2</v>
      </c>
      <c r="F377" s="38">
        <f ca="1">IF(ROW()-10&lt;$B$5,"",STDEV(OFFSET('Raw Data'!H$1564,ROW()-11-$B$5+1,0,$B$5,1))*SQRT($B$7))</f>
        <v>0.62618131092780238</v>
      </c>
      <c r="G377" s="38">
        <f ca="1">IF(F377="","",(AVERAGE(OFFSET('Raw Data'!H$1564,ROW()-11-$B$5+1,0,$B$5,1))*$B$7-$B$6)/F377)</f>
        <v>1.6802487862424798</v>
      </c>
      <c r="H377" s="38">
        <f ca="1">IF(ROW()-10&lt;$B$5,"",STDEV(OFFSET('Raw Data'!H$2345,ROW()-11-$B$5+1,0,$B$5,1))*SQRT($B$7))</f>
        <v>0.54650349360360506</v>
      </c>
      <c r="I377" s="38">
        <f ca="1">IF(H377="","",(AVERAGE(OFFSET('Raw Data'!H$2345,ROW()-11-$B$5+1,0,$B$5,1))*$B$7-$B$6)/H377)</f>
        <v>-3.1176578472471848</v>
      </c>
    </row>
    <row r="378" spans="1:9" x14ac:dyDescent="0.2">
      <c r="A378" s="38">
        <f>'Raw Data'!A369</f>
        <v>45078</v>
      </c>
      <c r="B378" s="38">
        <f ca="1">IF(ROW()-10&lt;$B$5,"",STDEV(OFFSET('Raw Data'!H$2,ROW()-11-$B$5+1,0,$B$5,1))*SQRT($B$7))</f>
        <v>0.2634283569972159</v>
      </c>
      <c r="C378" s="38">
        <f ca="1">IF(B378="","",(AVERAGE(OFFSET('Raw Data'!H$2,ROW()-11-$B$5+1,0,$B$5,1))*$B$7-$B$6)/B378)</f>
        <v>0.97400294225731576</v>
      </c>
      <c r="D378" s="38">
        <f ca="1">IF(ROW()-10&lt;$B$5,"",STDEV(OFFSET('Raw Data'!H$783,ROW()-11-$B$5+1,0,$B$5,1))*SQRT($B$7))</f>
        <v>0.29166854198922337</v>
      </c>
      <c r="E378" s="38">
        <f ca="1">IF(D378="","",(AVERAGE(OFFSET('Raw Data'!H$783,ROW()-11-$B$5+1,0,$B$5,1))*$B$7-$B$6)/D378)</f>
        <v>0.1162015434109331</v>
      </c>
      <c r="F378" s="38">
        <f ca="1">IF(ROW()-10&lt;$B$5,"",STDEV(OFFSET('Raw Data'!H$1564,ROW()-11-$B$5+1,0,$B$5,1))*SQRT($B$7))</f>
        <v>0.65050234275766283</v>
      </c>
      <c r="G378" s="38">
        <f ca="1">IF(F378="","",(AVERAGE(OFFSET('Raw Data'!H$1564,ROW()-11-$B$5+1,0,$B$5,1))*$B$7-$B$6)/F378)</f>
        <v>2.7930031189555655</v>
      </c>
      <c r="H378" s="38">
        <f ca="1">IF(ROW()-10&lt;$B$5,"",STDEV(OFFSET('Raw Data'!H$2345,ROW()-11-$B$5+1,0,$B$5,1))*SQRT($B$7))</f>
        <v>0.54951628724125434</v>
      </c>
      <c r="I378" s="38">
        <f ca="1">IF(H378="","",(AVERAGE(OFFSET('Raw Data'!H$2345,ROW()-11-$B$5+1,0,$B$5,1))*$B$7-$B$6)/H378)</f>
        <v>-3.9195805209000159</v>
      </c>
    </row>
    <row r="379" spans="1:9" x14ac:dyDescent="0.2">
      <c r="A379" s="38">
        <f>'Raw Data'!A370</f>
        <v>45079</v>
      </c>
      <c r="B379" s="38">
        <f ca="1">IF(ROW()-10&lt;$B$5,"",STDEV(OFFSET('Raw Data'!H$2,ROW()-11-$B$5+1,0,$B$5,1))*SQRT($B$7))</f>
        <v>0.26496806760618008</v>
      </c>
      <c r="C379" s="38">
        <f ca="1">IF(B379="","",(AVERAGE(OFFSET('Raw Data'!H$2,ROW()-11-$B$5+1,0,$B$5,1))*$B$7-$B$6)/B379)</f>
        <v>1.0953064223663485</v>
      </c>
      <c r="D379" s="38">
        <f ca="1">IF(ROW()-10&lt;$B$5,"",STDEV(OFFSET('Raw Data'!H$783,ROW()-11-$B$5+1,0,$B$5,1))*SQRT($B$7))</f>
        <v>0.29035686868330784</v>
      </c>
      <c r="E379" s="38">
        <f ca="1">IF(D379="","",(AVERAGE(OFFSET('Raw Data'!H$783,ROW()-11-$B$5+1,0,$B$5,1))*$B$7-$B$6)/D379)</f>
        <v>-1.0444445974318315</v>
      </c>
      <c r="F379" s="38">
        <f ca="1">IF(ROW()-10&lt;$B$5,"",STDEV(OFFSET('Raw Data'!H$1564,ROW()-11-$B$5+1,0,$B$5,1))*SQRT($B$7))</f>
        <v>0.67622357769758423</v>
      </c>
      <c r="G379" s="38">
        <f ca="1">IF(F379="","",(AVERAGE(OFFSET('Raw Data'!H$1564,ROW()-11-$B$5+1,0,$B$5,1))*$B$7-$B$6)/F379)</f>
        <v>3.4321649313524594</v>
      </c>
      <c r="H379" s="38">
        <f ca="1">IF(ROW()-10&lt;$B$5,"",STDEV(OFFSET('Raw Data'!H$2345,ROW()-11-$B$5+1,0,$B$5,1))*SQRT($B$7))</f>
        <v>0.54757260157625709</v>
      </c>
      <c r="I379" s="38">
        <f ca="1">IF(H379="","",(AVERAGE(OFFSET('Raw Data'!H$2345,ROW()-11-$B$5+1,0,$B$5,1))*$B$7-$B$6)/H379)</f>
        <v>-4.4256028473819065</v>
      </c>
    </row>
    <row r="380" spans="1:9" x14ac:dyDescent="0.2">
      <c r="A380" s="38">
        <f>'Raw Data'!A371</f>
        <v>45082</v>
      </c>
      <c r="B380" s="38">
        <f ca="1">IF(ROW()-10&lt;$B$5,"",STDEV(OFFSET('Raw Data'!H$2,ROW()-11-$B$5+1,0,$B$5,1))*SQRT($B$7))</f>
        <v>0.237723606121132</v>
      </c>
      <c r="C380" s="38">
        <f ca="1">IF(B380="","",(AVERAGE(OFFSET('Raw Data'!H$2,ROW()-11-$B$5+1,0,$B$5,1))*$B$7-$B$6)/B380)</f>
        <v>2.5795783780279571</v>
      </c>
      <c r="D380" s="38">
        <f ca="1">IF(ROW()-10&lt;$B$5,"",STDEV(OFFSET('Raw Data'!H$783,ROW()-11-$B$5+1,0,$B$5,1))*SQRT($B$7))</f>
        <v>0.29108872239094297</v>
      </c>
      <c r="E380" s="38">
        <f ca="1">IF(D380="","",(AVERAGE(OFFSET('Raw Data'!H$783,ROW()-11-$B$5+1,0,$B$5,1))*$B$7-$B$6)/D380)</f>
        <v>-0.71165511782602209</v>
      </c>
      <c r="F380" s="38">
        <f ca="1">IF(ROW()-10&lt;$B$5,"",STDEV(OFFSET('Raw Data'!H$1564,ROW()-11-$B$5+1,0,$B$5,1))*SQRT($B$7))</f>
        <v>0.67952060121339208</v>
      </c>
      <c r="G380" s="38">
        <f ca="1">IF(F380="","",(AVERAGE(OFFSET('Raw Data'!H$1564,ROW()-11-$B$5+1,0,$B$5,1))*$B$7-$B$6)/F380)</f>
        <v>3.7676394636467592</v>
      </c>
      <c r="H380" s="38">
        <f ca="1">IF(ROW()-10&lt;$B$5,"",STDEV(OFFSET('Raw Data'!H$2345,ROW()-11-$B$5+1,0,$B$5,1))*SQRT($B$7))</f>
        <v>0.55809401881162624</v>
      </c>
      <c r="I380" s="38">
        <f ca="1">IF(H380="","",(AVERAGE(OFFSET('Raw Data'!H$2345,ROW()-11-$B$5+1,0,$B$5,1))*$B$7-$B$6)/H380)</f>
        <v>-4.7567928614579902</v>
      </c>
    </row>
    <row r="381" spans="1:9" x14ac:dyDescent="0.2">
      <c r="A381" s="38">
        <f>'Raw Data'!A372</f>
        <v>45083</v>
      </c>
      <c r="B381" s="38">
        <f ca="1">IF(ROW()-10&lt;$B$5,"",STDEV(OFFSET('Raw Data'!H$2,ROW()-11-$B$5+1,0,$B$5,1))*SQRT($B$7))</f>
        <v>0.24513870010857713</v>
      </c>
      <c r="C381" s="38">
        <f ca="1">IF(B381="","",(AVERAGE(OFFSET('Raw Data'!H$2,ROW()-11-$B$5+1,0,$B$5,1))*$B$7-$B$6)/B381)</f>
        <v>3.1076270327705613</v>
      </c>
      <c r="D381" s="38">
        <f ca="1">IF(ROW()-10&lt;$B$5,"",STDEV(OFFSET('Raw Data'!H$783,ROW()-11-$B$5+1,0,$B$5,1))*SQRT($B$7))</f>
        <v>0.29673319185211006</v>
      </c>
      <c r="E381" s="38">
        <f ca="1">IF(D381="","",(AVERAGE(OFFSET('Raw Data'!H$783,ROW()-11-$B$5+1,0,$B$5,1))*$B$7-$B$6)/D381)</f>
        <v>-0.27571950842809823</v>
      </c>
      <c r="F381" s="38">
        <f ca="1">IF(ROW()-10&lt;$B$5,"",STDEV(OFFSET('Raw Data'!H$1564,ROW()-11-$B$5+1,0,$B$5,1))*SQRT($B$7))</f>
        <v>0.68161532248822532</v>
      </c>
      <c r="G381" s="38">
        <f ca="1">IF(F381="","",(AVERAGE(OFFSET('Raw Data'!H$1564,ROW()-11-$B$5+1,0,$B$5,1))*$B$7-$B$6)/F381)</f>
        <v>3.8791556695419471</v>
      </c>
      <c r="H381" s="38">
        <f ca="1">IF(ROW()-10&lt;$B$5,"",STDEV(OFFSET('Raw Data'!H$2345,ROW()-11-$B$5+1,0,$B$5,1))*SQRT($B$7))</f>
        <v>0.5598248669824244</v>
      </c>
      <c r="I381" s="38">
        <f ca="1">IF(H381="","",(AVERAGE(OFFSET('Raw Data'!H$2345,ROW()-11-$B$5+1,0,$B$5,1))*$B$7-$B$6)/H381)</f>
        <v>-4.7054220956055923</v>
      </c>
    </row>
    <row r="382" spans="1:9" x14ac:dyDescent="0.2">
      <c r="A382" s="38">
        <f>'Raw Data'!A373</f>
        <v>45084</v>
      </c>
      <c r="B382" s="38">
        <f ca="1">IF(ROW()-10&lt;$B$5,"",STDEV(OFFSET('Raw Data'!H$2,ROW()-11-$B$5+1,0,$B$5,1))*SQRT($B$7))</f>
        <v>0.24754101434185213</v>
      </c>
      <c r="C382" s="38">
        <f ca="1">IF(B382="","",(AVERAGE(OFFSET('Raw Data'!H$2,ROW()-11-$B$5+1,0,$B$5,1))*$B$7-$B$6)/B382)</f>
        <v>3.5341960702861992</v>
      </c>
      <c r="D382" s="38">
        <f ca="1">IF(ROW()-10&lt;$B$5,"",STDEV(OFFSET('Raw Data'!H$783,ROW()-11-$B$5+1,0,$B$5,1))*SQRT($B$7))</f>
        <v>0.29188287689443826</v>
      </c>
      <c r="E382" s="38">
        <f ca="1">IF(D382="","",(AVERAGE(OFFSET('Raw Data'!H$783,ROW()-11-$B$5+1,0,$B$5,1))*$B$7-$B$6)/D382)</f>
        <v>-0.7170381705818516</v>
      </c>
      <c r="F382" s="38">
        <f ca="1">IF(ROW()-10&lt;$B$5,"",STDEV(OFFSET('Raw Data'!H$1564,ROW()-11-$B$5+1,0,$B$5,1))*SQRT($B$7))</f>
        <v>0.72695963719218937</v>
      </c>
      <c r="G382" s="38">
        <f ca="1">IF(F382="","",(AVERAGE(OFFSET('Raw Data'!H$1564,ROW()-11-$B$5+1,0,$B$5,1))*$B$7-$B$6)/F382)</f>
        <v>4.8021088589518541</v>
      </c>
      <c r="H382" s="38">
        <f ca="1">IF(ROW()-10&lt;$B$5,"",STDEV(OFFSET('Raw Data'!H$2345,ROW()-11-$B$5+1,0,$B$5,1))*SQRT($B$7))</f>
        <v>0.5418586901353879</v>
      </c>
      <c r="I382" s="38">
        <f ca="1">IF(H382="","",(AVERAGE(OFFSET('Raw Data'!H$2345,ROW()-11-$B$5+1,0,$B$5,1))*$B$7-$B$6)/H382)</f>
        <v>-4.3865787614430891</v>
      </c>
    </row>
    <row r="383" spans="1:9" x14ac:dyDescent="0.2">
      <c r="A383" s="38">
        <f>'Raw Data'!A374</f>
        <v>45085</v>
      </c>
      <c r="B383" s="38">
        <f ca="1">IF(ROW()-10&lt;$B$5,"",STDEV(OFFSET('Raw Data'!H$2,ROW()-11-$B$5+1,0,$B$5,1))*SQRT($B$7))</f>
        <v>0.24946910657222171</v>
      </c>
      <c r="C383" s="38">
        <f ca="1">IF(B383="","",(AVERAGE(OFFSET('Raw Data'!H$2,ROW()-11-$B$5+1,0,$B$5,1))*$B$7-$B$6)/B383)</f>
        <v>3.7549165405334559</v>
      </c>
      <c r="D383" s="38">
        <f ca="1">IF(ROW()-10&lt;$B$5,"",STDEV(OFFSET('Raw Data'!H$783,ROW()-11-$B$5+1,0,$B$5,1))*SQRT($B$7))</f>
        <v>0.29291470762984301</v>
      </c>
      <c r="E383" s="38">
        <f ca="1">IF(D383="","",(AVERAGE(OFFSET('Raw Data'!H$783,ROW()-11-$B$5+1,0,$B$5,1))*$B$7-$B$6)/D383)</f>
        <v>-0.82233818332329345</v>
      </c>
      <c r="F383" s="38">
        <f ca="1">IF(ROW()-10&lt;$B$5,"",STDEV(OFFSET('Raw Data'!H$1564,ROW()-11-$B$5+1,0,$B$5,1))*SQRT($B$7))</f>
        <v>0.78048331275051841</v>
      </c>
      <c r="G383" s="38">
        <f ca="1">IF(F383="","",(AVERAGE(OFFSET('Raw Data'!H$1564,ROW()-11-$B$5+1,0,$B$5,1))*$B$7-$B$6)/F383)</f>
        <v>3.068469516365512</v>
      </c>
      <c r="H383" s="38">
        <f ca="1">IF(ROW()-10&lt;$B$5,"",STDEV(OFFSET('Raw Data'!H$2345,ROW()-11-$B$5+1,0,$B$5,1))*SQRT($B$7))</f>
        <v>0.56436996955220542</v>
      </c>
      <c r="I383" s="38">
        <f ca="1">IF(H383="","",(AVERAGE(OFFSET('Raw Data'!H$2345,ROW()-11-$B$5+1,0,$B$5,1))*$B$7-$B$6)/H383)</f>
        <v>-3.4903098448345449</v>
      </c>
    </row>
    <row r="384" spans="1:9" x14ac:dyDescent="0.2">
      <c r="A384" s="38">
        <f>'Raw Data'!A375</f>
        <v>45086</v>
      </c>
      <c r="B384" s="38">
        <f ca="1">IF(ROW()-10&lt;$B$5,"",STDEV(OFFSET('Raw Data'!H$2,ROW()-11-$B$5+1,0,$B$5,1))*SQRT($B$7))</f>
        <v>0.23927233926960889</v>
      </c>
      <c r="C384" s="38">
        <f ca="1">IF(B384="","",(AVERAGE(OFFSET('Raw Data'!H$2,ROW()-11-$B$5+1,0,$B$5,1))*$B$7-$B$6)/B384)</f>
        <v>3.2690481874875696</v>
      </c>
      <c r="D384" s="38">
        <f ca="1">IF(ROW()-10&lt;$B$5,"",STDEV(OFFSET('Raw Data'!H$783,ROW()-11-$B$5+1,0,$B$5,1))*SQRT($B$7))</f>
        <v>0.28856216844490601</v>
      </c>
      <c r="E384" s="38">
        <f ca="1">IF(D384="","",(AVERAGE(OFFSET('Raw Data'!H$783,ROW()-11-$B$5+1,0,$B$5,1))*$B$7-$B$6)/D384)</f>
        <v>-0.50242150736536639</v>
      </c>
      <c r="F384" s="38">
        <f ca="1">IF(ROW()-10&lt;$B$5,"",STDEV(OFFSET('Raw Data'!H$1564,ROW()-11-$B$5+1,0,$B$5,1))*SQRT($B$7))</f>
        <v>0.70846220667398219</v>
      </c>
      <c r="G384" s="38">
        <f ca="1">IF(F384="","",(AVERAGE(OFFSET('Raw Data'!H$1564,ROW()-11-$B$5+1,0,$B$5,1))*$B$7-$B$6)/F384)</f>
        <v>4.4100865508346896</v>
      </c>
      <c r="H384" s="38">
        <f ca="1">IF(ROW()-10&lt;$B$5,"",STDEV(OFFSET('Raw Data'!H$2345,ROW()-11-$B$5+1,0,$B$5,1))*SQRT($B$7))</f>
        <v>0.56312181474863698</v>
      </c>
      <c r="I384" s="38">
        <f ca="1">IF(H384="","",(AVERAGE(OFFSET('Raw Data'!H$2345,ROW()-11-$B$5+1,0,$B$5,1))*$B$7-$B$6)/H384)</f>
        <v>-3.4003291248877661</v>
      </c>
    </row>
    <row r="385" spans="1:9" x14ac:dyDescent="0.2">
      <c r="A385" s="38">
        <f>'Raw Data'!A376</f>
        <v>45089</v>
      </c>
      <c r="B385" s="38">
        <f ca="1">IF(ROW()-10&lt;$B$5,"",STDEV(OFFSET('Raw Data'!H$2,ROW()-11-$B$5+1,0,$B$5,1))*SQRT($B$7))</f>
        <v>0.23639264289273598</v>
      </c>
      <c r="C385" s="38">
        <f ca="1">IF(B385="","",(AVERAGE(OFFSET('Raw Data'!H$2,ROW()-11-$B$5+1,0,$B$5,1))*$B$7-$B$6)/B385)</f>
        <v>5.9697713866117166</v>
      </c>
      <c r="D385" s="38">
        <f ca="1">IF(ROW()-10&lt;$B$5,"",STDEV(OFFSET('Raw Data'!H$783,ROW()-11-$B$5+1,0,$B$5,1))*SQRT($B$7))</f>
        <v>0.29069778920332345</v>
      </c>
      <c r="E385" s="38">
        <f ca="1">IF(D385="","",(AVERAGE(OFFSET('Raw Data'!H$783,ROW()-11-$B$5+1,0,$B$5,1))*$B$7-$B$6)/D385)</f>
        <v>-0.5875497328276349</v>
      </c>
      <c r="F385" s="38">
        <f ca="1">IF(ROW()-10&lt;$B$5,"",STDEV(OFFSET('Raw Data'!H$1564,ROW()-11-$B$5+1,0,$B$5,1))*SQRT($B$7))</f>
        <v>0.71217966061777149</v>
      </c>
      <c r="G385" s="38">
        <f ca="1">IF(F385="","",(AVERAGE(OFFSET('Raw Data'!H$1564,ROW()-11-$B$5+1,0,$B$5,1))*$B$7-$B$6)/F385)</f>
        <v>4.713173390481538</v>
      </c>
      <c r="H385" s="38">
        <f ca="1">IF(ROW()-10&lt;$B$5,"",STDEV(OFFSET('Raw Data'!H$2345,ROW()-11-$B$5+1,0,$B$5,1))*SQRT($B$7))</f>
        <v>0.56917525736591634</v>
      </c>
      <c r="I385" s="38">
        <f ca="1">IF(H385="","",(AVERAGE(OFFSET('Raw Data'!H$2345,ROW()-11-$B$5+1,0,$B$5,1))*$B$7-$B$6)/H385)</f>
        <v>-3.5776309402969146</v>
      </c>
    </row>
    <row r="386" spans="1:9" x14ac:dyDescent="0.2">
      <c r="A386" s="38">
        <f>'Raw Data'!A377</f>
        <v>45090</v>
      </c>
      <c r="B386" s="38">
        <f ca="1">IF(ROW()-10&lt;$B$5,"",STDEV(OFFSET('Raw Data'!H$2,ROW()-11-$B$5+1,0,$B$5,1))*SQRT($B$7))</f>
        <v>0.23346096653424056</v>
      </c>
      <c r="C386" s="38">
        <f ca="1">IF(B386="","",(AVERAGE(OFFSET('Raw Data'!H$2,ROW()-11-$B$5+1,0,$B$5,1))*$B$7-$B$6)/B386)</f>
        <v>6.2797539516513847</v>
      </c>
      <c r="D386" s="38">
        <f ca="1">IF(ROW()-10&lt;$B$5,"",STDEV(OFFSET('Raw Data'!H$783,ROW()-11-$B$5+1,0,$B$5,1))*SQRT($B$7))</f>
        <v>0.28902946126245904</v>
      </c>
      <c r="E386" s="38">
        <f ca="1">IF(D386="","",(AVERAGE(OFFSET('Raw Data'!H$783,ROW()-11-$B$5+1,0,$B$5,1))*$B$7-$B$6)/D386)</f>
        <v>-0.92071521276985124</v>
      </c>
      <c r="F386" s="38">
        <f ca="1">IF(ROW()-10&lt;$B$5,"",STDEV(OFFSET('Raw Data'!H$1564,ROW()-11-$B$5+1,0,$B$5,1))*SQRT($B$7))</f>
        <v>0.70555304208017511</v>
      </c>
      <c r="G386" s="38">
        <f ca="1">IF(F386="","",(AVERAGE(OFFSET('Raw Data'!H$1564,ROW()-11-$B$5+1,0,$B$5,1))*$B$7-$B$6)/F386)</f>
        <v>3.991195011552032</v>
      </c>
      <c r="H386" s="38">
        <f ca="1">IF(ROW()-10&lt;$B$5,"",STDEV(OFFSET('Raw Data'!H$2345,ROW()-11-$B$5+1,0,$B$5,1))*SQRT($B$7))</f>
        <v>0.56475460661202603</v>
      </c>
      <c r="I386" s="38">
        <f ca="1">IF(H386="","",(AVERAGE(OFFSET('Raw Data'!H$2345,ROW()-11-$B$5+1,0,$B$5,1))*$B$7-$B$6)/H386)</f>
        <v>-4.1266283939869259</v>
      </c>
    </row>
    <row r="387" spans="1:9" x14ac:dyDescent="0.2">
      <c r="A387" s="38">
        <f>'Raw Data'!A378</f>
        <v>45091</v>
      </c>
      <c r="B387" s="38">
        <f ca="1">IF(ROW()-10&lt;$B$5,"",STDEV(OFFSET('Raw Data'!H$2,ROW()-11-$B$5+1,0,$B$5,1))*SQRT($B$7))</f>
        <v>0.25885305102280776</v>
      </c>
      <c r="C387" s="38">
        <f ca="1">IF(B387="","",(AVERAGE(OFFSET('Raw Data'!H$2,ROW()-11-$B$5+1,0,$B$5,1))*$B$7-$B$6)/B387)</f>
        <v>4.2466304941184845</v>
      </c>
      <c r="D387" s="38">
        <f ca="1">IF(ROW()-10&lt;$B$5,"",STDEV(OFFSET('Raw Data'!H$783,ROW()-11-$B$5+1,0,$B$5,1))*SQRT($B$7))</f>
        <v>0.28876195033737967</v>
      </c>
      <c r="E387" s="38">
        <f ca="1">IF(D387="","",(AVERAGE(OFFSET('Raw Data'!H$783,ROW()-11-$B$5+1,0,$B$5,1))*$B$7-$B$6)/D387)</f>
        <v>-0.95822873501072359</v>
      </c>
      <c r="F387" s="38">
        <f ca="1">IF(ROW()-10&lt;$B$5,"",STDEV(OFFSET('Raw Data'!H$1564,ROW()-11-$B$5+1,0,$B$5,1))*SQRT($B$7))</f>
        <v>0.68577142172689265</v>
      </c>
      <c r="G387" s="38">
        <f ca="1">IF(F387="","",(AVERAGE(OFFSET('Raw Data'!H$1564,ROW()-11-$B$5+1,0,$B$5,1))*$B$7-$B$6)/F387)</f>
        <v>3.7688457384067058</v>
      </c>
      <c r="H387" s="38">
        <f ca="1">IF(ROW()-10&lt;$B$5,"",STDEV(OFFSET('Raw Data'!H$2345,ROW()-11-$B$5+1,0,$B$5,1))*SQRT($B$7))</f>
        <v>0.6024054131711768</v>
      </c>
      <c r="I387" s="38">
        <f ca="1">IF(H387="","",(AVERAGE(OFFSET('Raw Data'!H$2345,ROW()-11-$B$5+1,0,$B$5,1))*$B$7-$B$6)/H387)</f>
        <v>-5.9180887390974846</v>
      </c>
    </row>
    <row r="388" spans="1:9" x14ac:dyDescent="0.2">
      <c r="A388" s="38">
        <f>'Raw Data'!A379</f>
        <v>45092</v>
      </c>
      <c r="B388" s="38">
        <f ca="1">IF(ROW()-10&lt;$B$5,"",STDEV(OFFSET('Raw Data'!H$2,ROW()-11-$B$5+1,0,$B$5,1))*SQRT($B$7))</f>
        <v>0.25078764699079725</v>
      </c>
      <c r="C388" s="38">
        <f ca="1">IF(B388="","",(AVERAGE(OFFSET('Raw Data'!H$2,ROW()-11-$B$5+1,0,$B$5,1))*$B$7-$B$6)/B388)</f>
        <v>6.2004676925073596</v>
      </c>
      <c r="D388" s="38">
        <f ca="1">IF(ROW()-10&lt;$B$5,"",STDEV(OFFSET('Raw Data'!H$783,ROW()-11-$B$5+1,0,$B$5,1))*SQRT($B$7))</f>
        <v>0.28548358185024675</v>
      </c>
      <c r="E388" s="38">
        <f ca="1">IF(D388="","",(AVERAGE(OFFSET('Raw Data'!H$783,ROW()-11-$B$5+1,0,$B$5,1))*$B$7-$B$6)/D388)</f>
        <v>-1.8780381626675124</v>
      </c>
      <c r="F388" s="38">
        <f ca="1">IF(ROW()-10&lt;$B$5,"",STDEV(OFFSET('Raw Data'!H$1564,ROW()-11-$B$5+1,0,$B$5,1))*SQRT($B$7))</f>
        <v>0.68293466279981418</v>
      </c>
      <c r="G388" s="38">
        <f ca="1">IF(F388="","",(AVERAGE(OFFSET('Raw Data'!H$1564,ROW()-11-$B$5+1,0,$B$5,1))*$B$7-$B$6)/F388)</f>
        <v>3.3892140050387796</v>
      </c>
      <c r="H388" s="38">
        <f ca="1">IF(ROW()-10&lt;$B$5,"",STDEV(OFFSET('Raw Data'!H$2345,ROW()-11-$B$5+1,0,$B$5,1))*SQRT($B$7))</f>
        <v>0.60293004994268784</v>
      </c>
      <c r="I388" s="38">
        <f ca="1">IF(H388="","",(AVERAGE(OFFSET('Raw Data'!H$2345,ROW()-11-$B$5+1,0,$B$5,1))*$B$7-$B$6)/H388)</f>
        <v>-5.7860038881559008</v>
      </c>
    </row>
    <row r="389" spans="1:9" x14ac:dyDescent="0.2">
      <c r="A389" s="38">
        <f>'Raw Data'!A380</f>
        <v>45093</v>
      </c>
      <c r="B389" s="38">
        <f ca="1">IF(ROW()-10&lt;$B$5,"",STDEV(OFFSET('Raw Data'!H$2,ROW()-11-$B$5+1,0,$B$5,1))*SQRT($B$7))</f>
        <v>0.24667307395421906</v>
      </c>
      <c r="C389" s="38">
        <f ca="1">IF(B389="","",(AVERAGE(OFFSET('Raw Data'!H$2,ROW()-11-$B$5+1,0,$B$5,1))*$B$7-$B$6)/B389)</f>
        <v>5.1737683377437804</v>
      </c>
      <c r="D389" s="38">
        <f ca="1">IF(ROW()-10&lt;$B$5,"",STDEV(OFFSET('Raw Data'!H$783,ROW()-11-$B$5+1,0,$B$5,1))*SQRT($B$7))</f>
        <v>0.30159326616396198</v>
      </c>
      <c r="E389" s="38">
        <f ca="1">IF(D389="","",(AVERAGE(OFFSET('Raw Data'!H$783,ROW()-11-$B$5+1,0,$B$5,1))*$B$7-$B$6)/D389)</f>
        <v>-0.79317317808120136</v>
      </c>
      <c r="F389" s="38">
        <f ca="1">IF(ROW()-10&lt;$B$5,"",STDEV(OFFSET('Raw Data'!H$1564,ROW()-11-$B$5+1,0,$B$5,1))*SQRT($B$7))</f>
        <v>0.65488902639855706</v>
      </c>
      <c r="G389" s="38">
        <f ca="1">IF(F389="","",(AVERAGE(OFFSET('Raw Data'!H$1564,ROW()-11-$B$5+1,0,$B$5,1))*$B$7-$B$6)/F389)</f>
        <v>2.6856866085658915</v>
      </c>
      <c r="H389" s="38">
        <f ca="1">IF(ROW()-10&lt;$B$5,"",STDEV(OFFSET('Raw Data'!H$2345,ROW()-11-$B$5+1,0,$B$5,1))*SQRT($B$7))</f>
        <v>0.58754610940160046</v>
      </c>
      <c r="I389" s="38">
        <f ca="1">IF(H389="","",(AVERAGE(OFFSET('Raw Data'!H$2345,ROW()-11-$B$5+1,0,$B$5,1))*$B$7-$B$6)/H389)</f>
        <v>-6.5017565118204397</v>
      </c>
    </row>
    <row r="390" spans="1:9" x14ac:dyDescent="0.2">
      <c r="A390" s="38">
        <f>'Raw Data'!A381</f>
        <v>45096</v>
      </c>
      <c r="B390" s="38">
        <f ca="1">IF(ROW()-10&lt;$B$5,"",STDEV(OFFSET('Raw Data'!H$2,ROW()-11-$B$5+1,0,$B$5,1))*SQRT($B$7))</f>
        <v>0.24676935084880847</v>
      </c>
      <c r="C390" s="38">
        <f ca="1">IF(B390="","",(AVERAGE(OFFSET('Raw Data'!H$2,ROW()-11-$B$5+1,0,$B$5,1))*$B$7-$B$6)/B390)</f>
        <v>5.0204708479395608</v>
      </c>
      <c r="D390" s="38">
        <f ca="1">IF(ROW()-10&lt;$B$5,"",STDEV(OFFSET('Raw Data'!H$783,ROW()-11-$B$5+1,0,$B$5,1))*SQRT($B$7))</f>
        <v>0.29751441725340161</v>
      </c>
      <c r="E390" s="38">
        <f ca="1">IF(D390="","",(AVERAGE(OFFSET('Raw Data'!H$783,ROW()-11-$B$5+1,0,$B$5,1))*$B$7-$B$6)/D390)</f>
        <v>0.17938253127498038</v>
      </c>
      <c r="F390" s="38">
        <f ca="1">IF(ROW()-10&lt;$B$5,"",STDEV(OFFSET('Raw Data'!H$1564,ROW()-11-$B$5+1,0,$B$5,1))*SQRT($B$7))</f>
        <v>0.65647397555778886</v>
      </c>
      <c r="G390" s="38">
        <f ca="1">IF(F390="","",(AVERAGE(OFFSET('Raw Data'!H$1564,ROW()-11-$B$5+1,0,$B$5,1))*$B$7-$B$6)/F390)</f>
        <v>2.4465399642521755</v>
      </c>
      <c r="H390" s="38">
        <f ca="1">IF(ROW()-10&lt;$B$5,"",STDEV(OFFSET('Raw Data'!H$2345,ROW()-11-$B$5+1,0,$B$5,1))*SQRT($B$7))</f>
        <v>0.60274559080685908</v>
      </c>
      <c r="I390" s="38">
        <f ca="1">IF(H390="","",(AVERAGE(OFFSET('Raw Data'!H$2345,ROW()-11-$B$5+1,0,$B$5,1))*$B$7-$B$6)/H390)</f>
        <v>-5.8881988437207049</v>
      </c>
    </row>
    <row r="391" spans="1:9" x14ac:dyDescent="0.2">
      <c r="A391" s="38">
        <f>'Raw Data'!A382</f>
        <v>45097</v>
      </c>
      <c r="B391" s="38">
        <f ca="1">IF(ROW()-10&lt;$B$5,"",STDEV(OFFSET('Raw Data'!H$2,ROW()-11-$B$5+1,0,$B$5,1))*SQRT($B$7))</f>
        <v>0.25063764197877947</v>
      </c>
      <c r="C391" s="38">
        <f ca="1">IF(B391="","",(AVERAGE(OFFSET('Raw Data'!H$2,ROW()-11-$B$5+1,0,$B$5,1))*$B$7-$B$6)/B391)</f>
        <v>5.21165008435415</v>
      </c>
      <c r="D391" s="38">
        <f ca="1">IF(ROW()-10&lt;$B$5,"",STDEV(OFFSET('Raw Data'!H$783,ROW()-11-$B$5+1,0,$B$5,1))*SQRT($B$7))</f>
        <v>0.28942159662086786</v>
      </c>
      <c r="E391" s="38">
        <f ca="1">IF(D391="","",(AVERAGE(OFFSET('Raw Data'!H$783,ROW()-11-$B$5+1,0,$B$5,1))*$B$7-$B$6)/D391)</f>
        <v>0.43230835706964588</v>
      </c>
      <c r="F391" s="38">
        <f ca="1">IF(ROW()-10&lt;$B$5,"",STDEV(OFFSET('Raw Data'!H$1564,ROW()-11-$B$5+1,0,$B$5,1))*SQRT($B$7))</f>
        <v>0.66051264726539427</v>
      </c>
      <c r="G391" s="38">
        <f ca="1">IF(F391="","",(AVERAGE(OFFSET('Raw Data'!H$1564,ROW()-11-$B$5+1,0,$B$5,1))*$B$7-$B$6)/F391)</f>
        <v>2.1604947600466384</v>
      </c>
      <c r="H391" s="38">
        <f ca="1">IF(ROW()-10&lt;$B$5,"",STDEV(OFFSET('Raw Data'!H$2345,ROW()-11-$B$5+1,0,$B$5,1))*SQRT($B$7))</f>
        <v>0.62494071032509191</v>
      </c>
      <c r="I391" s="38">
        <f ca="1">IF(H391="","",(AVERAGE(OFFSET('Raw Data'!H$2345,ROW()-11-$B$5+1,0,$B$5,1))*$B$7-$B$6)/H391)</f>
        <v>-6.1943872979897687</v>
      </c>
    </row>
    <row r="392" spans="1:9" x14ac:dyDescent="0.2">
      <c r="A392" s="38">
        <f>'Raw Data'!A383</f>
        <v>45098</v>
      </c>
      <c r="B392" s="38">
        <f ca="1">IF(ROW()-10&lt;$B$5,"",STDEV(OFFSET('Raw Data'!H$2,ROW()-11-$B$5+1,0,$B$5,1))*SQRT($B$7))</f>
        <v>0.26394897723399435</v>
      </c>
      <c r="C392" s="38">
        <f ca="1">IF(B392="","",(AVERAGE(OFFSET('Raw Data'!H$2,ROW()-11-$B$5+1,0,$B$5,1))*$B$7-$B$6)/B392)</f>
        <v>4.3999240665789507</v>
      </c>
      <c r="D392" s="38">
        <f ca="1">IF(ROW()-10&lt;$B$5,"",STDEV(OFFSET('Raw Data'!H$783,ROW()-11-$B$5+1,0,$B$5,1))*SQRT($B$7))</f>
        <v>0.26506532815777539</v>
      </c>
      <c r="E392" s="38">
        <f ca="1">IF(D392="","",(AVERAGE(OFFSET('Raw Data'!H$783,ROW()-11-$B$5+1,0,$B$5,1))*$B$7-$B$6)/D392)</f>
        <v>-1.864827799150738</v>
      </c>
      <c r="F392" s="38">
        <f ca="1">IF(ROW()-10&lt;$B$5,"",STDEV(OFFSET('Raw Data'!H$1564,ROW()-11-$B$5+1,0,$B$5,1))*SQRT($B$7))</f>
        <v>0.66214922062893089</v>
      </c>
      <c r="G392" s="38">
        <f ca="1">IF(F392="","",(AVERAGE(OFFSET('Raw Data'!H$1564,ROW()-11-$B$5+1,0,$B$5,1))*$B$7-$B$6)/F392)</f>
        <v>1.5946482408557288</v>
      </c>
      <c r="H392" s="38">
        <f ca="1">IF(ROW()-10&lt;$B$5,"",STDEV(OFFSET('Raw Data'!H$2345,ROW()-11-$B$5+1,0,$B$5,1))*SQRT($B$7))</f>
        <v>0.65138818073853133</v>
      </c>
      <c r="I392" s="38">
        <f ca="1">IF(H392="","",(AVERAGE(OFFSET('Raw Data'!H$2345,ROW()-11-$B$5+1,0,$B$5,1))*$B$7-$B$6)/H392)</f>
        <v>-5.1805166346823643</v>
      </c>
    </row>
    <row r="393" spans="1:9" x14ac:dyDescent="0.2">
      <c r="A393" s="38">
        <f>'Raw Data'!A384</f>
        <v>45099</v>
      </c>
      <c r="B393" s="38">
        <f ca="1">IF(ROW()-10&lt;$B$5,"",STDEV(OFFSET('Raw Data'!H$2,ROW()-11-$B$5+1,0,$B$5,1))*SQRT($B$7))</f>
        <v>0.27219848818959946</v>
      </c>
      <c r="C393" s="38">
        <f ca="1">IF(B393="","",(AVERAGE(OFFSET('Raw Data'!H$2,ROW()-11-$B$5+1,0,$B$5,1))*$B$7-$B$6)/B393)</f>
        <v>3.1868122322604178</v>
      </c>
      <c r="D393" s="38">
        <f ca="1">IF(ROW()-10&lt;$B$5,"",STDEV(OFFSET('Raw Data'!H$783,ROW()-11-$B$5+1,0,$B$5,1))*SQRT($B$7))</f>
        <v>0.26559732478256809</v>
      </c>
      <c r="E393" s="38">
        <f ca="1">IF(D393="","",(AVERAGE(OFFSET('Raw Data'!H$783,ROW()-11-$B$5+1,0,$B$5,1))*$B$7-$B$6)/D393)</f>
        <v>-2.6118809771628633</v>
      </c>
      <c r="F393" s="38">
        <f ca="1">IF(ROW()-10&lt;$B$5,"",STDEV(OFFSET('Raw Data'!H$1564,ROW()-11-$B$5+1,0,$B$5,1))*SQRT($B$7))</f>
        <v>0.66265024503587189</v>
      </c>
      <c r="G393" s="38">
        <f ca="1">IF(F393="","",(AVERAGE(OFFSET('Raw Data'!H$1564,ROW()-11-$B$5+1,0,$B$5,1))*$B$7-$B$6)/F393)</f>
        <v>1.7369064570231962</v>
      </c>
      <c r="H393" s="38">
        <f ca="1">IF(ROW()-10&lt;$B$5,"",STDEV(OFFSET('Raw Data'!H$2345,ROW()-11-$B$5+1,0,$B$5,1))*SQRT($B$7))</f>
        <v>0.66553358199392598</v>
      </c>
      <c r="I393" s="38">
        <f ca="1">IF(H393="","",(AVERAGE(OFFSET('Raw Data'!H$2345,ROW()-11-$B$5+1,0,$B$5,1))*$B$7-$B$6)/H393)</f>
        <v>-4.4845405275150734</v>
      </c>
    </row>
    <row r="394" spans="1:9" x14ac:dyDescent="0.2">
      <c r="A394" s="38">
        <f>'Raw Data'!A385</f>
        <v>45100</v>
      </c>
      <c r="B394" s="38">
        <f ca="1">IF(ROW()-10&lt;$B$5,"",STDEV(OFFSET('Raw Data'!H$2,ROW()-11-$B$5+1,0,$B$5,1))*SQRT($B$7))</f>
        <v>0.28157708056508568</v>
      </c>
      <c r="C394" s="38">
        <f ca="1">IF(B394="","",(AVERAGE(OFFSET('Raw Data'!H$2,ROW()-11-$B$5+1,0,$B$5,1))*$B$7-$B$6)/B394)</f>
        <v>1.7322370344586222</v>
      </c>
      <c r="D394" s="38">
        <f ca="1">IF(ROW()-10&lt;$B$5,"",STDEV(OFFSET('Raw Data'!H$783,ROW()-11-$B$5+1,0,$B$5,1))*SQRT($B$7))</f>
        <v>0.27766451436606338</v>
      </c>
      <c r="E394" s="38">
        <f ca="1">IF(D394="","",(AVERAGE(OFFSET('Raw Data'!H$783,ROW()-11-$B$5+1,0,$B$5,1))*$B$7-$B$6)/D394)</f>
        <v>-1.8046111211251268</v>
      </c>
      <c r="F394" s="38">
        <f ca="1">IF(ROW()-10&lt;$B$5,"",STDEV(OFFSET('Raw Data'!H$1564,ROW()-11-$B$5+1,0,$B$5,1))*SQRT($B$7))</f>
        <v>0.66251558550506218</v>
      </c>
      <c r="G394" s="38">
        <f ca="1">IF(F394="","",(AVERAGE(OFFSET('Raw Data'!H$1564,ROW()-11-$B$5+1,0,$B$5,1))*$B$7-$B$6)/F394)</f>
        <v>1.7411113412684927</v>
      </c>
      <c r="H394" s="38">
        <f ca="1">IF(ROW()-10&lt;$B$5,"",STDEV(OFFSET('Raw Data'!H$2345,ROW()-11-$B$5+1,0,$B$5,1))*SQRT($B$7))</f>
        <v>0.68842492704362368</v>
      </c>
      <c r="I394" s="38">
        <f ca="1">IF(H394="","",(AVERAGE(OFFSET('Raw Data'!H$2345,ROW()-11-$B$5+1,0,$B$5,1))*$B$7-$B$6)/H394)</f>
        <v>-3.3517787880487284</v>
      </c>
    </row>
    <row r="395" spans="1:9" x14ac:dyDescent="0.2">
      <c r="A395" s="38">
        <f>'Raw Data'!A386</f>
        <v>45103</v>
      </c>
      <c r="B395" s="38">
        <f ca="1">IF(ROW()-10&lt;$B$5,"",STDEV(OFFSET('Raw Data'!H$2,ROW()-11-$B$5+1,0,$B$5,1))*SQRT($B$7))</f>
        <v>0.28480492669402818</v>
      </c>
      <c r="C395" s="38">
        <f ca="1">IF(B395="","",(AVERAGE(OFFSET('Raw Data'!H$2,ROW()-11-$B$5+1,0,$B$5,1))*$B$7-$B$6)/B395)</f>
        <v>1.1983708537995268</v>
      </c>
      <c r="D395" s="38">
        <f ca="1">IF(ROW()-10&lt;$B$5,"",STDEV(OFFSET('Raw Data'!H$783,ROW()-11-$B$5+1,0,$B$5,1))*SQRT($B$7))</f>
        <v>0.28117176360173712</v>
      </c>
      <c r="E395" s="38">
        <f ca="1">IF(D395="","",(AVERAGE(OFFSET('Raw Data'!H$783,ROW()-11-$B$5+1,0,$B$5,1))*$B$7-$B$6)/D395)</f>
        <v>-1.491062896350279</v>
      </c>
      <c r="F395" s="38">
        <f ca="1">IF(ROW()-10&lt;$B$5,"",STDEV(OFFSET('Raw Data'!H$1564,ROW()-11-$B$5+1,0,$B$5,1))*SQRT($B$7))</f>
        <v>0.66737562497518199</v>
      </c>
      <c r="G395" s="38">
        <f ca="1">IF(F395="","",(AVERAGE(OFFSET('Raw Data'!H$1564,ROW()-11-$B$5+1,0,$B$5,1))*$B$7-$B$6)/F395)</f>
        <v>2.494238606290943</v>
      </c>
      <c r="H395" s="38">
        <f ca="1">IF(ROW()-10&lt;$B$5,"",STDEV(OFFSET('Raw Data'!H$2345,ROW()-11-$B$5+1,0,$B$5,1))*SQRT($B$7))</f>
        <v>0.68422262876849227</v>
      </c>
      <c r="I395" s="38">
        <f ca="1">IF(H395="","",(AVERAGE(OFFSET('Raw Data'!H$2345,ROW()-11-$B$5+1,0,$B$5,1))*$B$7-$B$6)/H395)</f>
        <v>-3.6157358952865026</v>
      </c>
    </row>
    <row r="396" spans="1:9" x14ac:dyDescent="0.2">
      <c r="A396" s="38">
        <f>'Raw Data'!A387</f>
        <v>45104</v>
      </c>
      <c r="B396" s="38">
        <f ca="1">IF(ROW()-10&lt;$B$5,"",STDEV(OFFSET('Raw Data'!H$2,ROW()-11-$B$5+1,0,$B$5,1))*SQRT($B$7))</f>
        <v>0.28531104070482383</v>
      </c>
      <c r="C396" s="38">
        <f ca="1">IF(B396="","",(AVERAGE(OFFSET('Raw Data'!H$2,ROW()-11-$B$5+1,0,$B$5,1))*$B$7-$B$6)/B396)</f>
        <v>1.3008581661037768</v>
      </c>
      <c r="D396" s="38">
        <f ca="1">IF(ROW()-10&lt;$B$5,"",STDEV(OFFSET('Raw Data'!H$783,ROW()-11-$B$5+1,0,$B$5,1))*SQRT($B$7))</f>
        <v>0.28580717837509045</v>
      </c>
      <c r="E396" s="38">
        <f ca="1">IF(D396="","",(AVERAGE(OFFSET('Raw Data'!H$783,ROW()-11-$B$5+1,0,$B$5,1))*$B$7-$B$6)/D396)</f>
        <v>-4.9818027650863052E-2</v>
      </c>
      <c r="F396" s="38">
        <f ca="1">IF(ROW()-10&lt;$B$5,"",STDEV(OFFSET('Raw Data'!H$1564,ROW()-11-$B$5+1,0,$B$5,1))*SQRT($B$7))</f>
        <v>0.65387337398253398</v>
      </c>
      <c r="G396" s="38">
        <f ca="1">IF(F396="","",(AVERAGE(OFFSET('Raw Data'!H$1564,ROW()-11-$B$5+1,0,$B$5,1))*$B$7-$B$6)/F396)</f>
        <v>3.4678843379121957</v>
      </c>
      <c r="H396" s="38">
        <f ca="1">IF(ROW()-10&lt;$B$5,"",STDEV(OFFSET('Raw Data'!H$2345,ROW()-11-$B$5+1,0,$B$5,1))*SQRT($B$7))</f>
        <v>0.69854175369683513</v>
      </c>
      <c r="I396" s="38">
        <f ca="1">IF(H396="","",(AVERAGE(OFFSET('Raw Data'!H$2345,ROW()-11-$B$5+1,0,$B$5,1))*$B$7-$B$6)/H396)</f>
        <v>-3.1468870609668911</v>
      </c>
    </row>
    <row r="397" spans="1:9" x14ac:dyDescent="0.2">
      <c r="A397" s="38">
        <f>'Raw Data'!A388</f>
        <v>45105</v>
      </c>
      <c r="B397" s="38">
        <f ca="1">IF(ROW()-10&lt;$B$5,"",STDEV(OFFSET('Raw Data'!H$2,ROW()-11-$B$5+1,0,$B$5,1))*SQRT($B$7))</f>
        <v>0.28604723602137605</v>
      </c>
      <c r="C397" s="38">
        <f ca="1">IF(B397="","",(AVERAGE(OFFSET('Raw Data'!H$2,ROW()-11-$B$5+1,0,$B$5,1))*$B$7-$B$6)/B397)</f>
        <v>1.4251329845887235</v>
      </c>
      <c r="D397" s="38">
        <f ca="1">IF(ROW()-10&lt;$B$5,"",STDEV(OFFSET('Raw Data'!H$783,ROW()-11-$B$5+1,0,$B$5,1))*SQRT($B$7))</f>
        <v>0.28356300195464057</v>
      </c>
      <c r="E397" s="38">
        <f ca="1">IF(D397="","",(AVERAGE(OFFSET('Raw Data'!H$783,ROW()-11-$B$5+1,0,$B$5,1))*$B$7-$B$6)/D397)</f>
        <v>0.32346890342154899</v>
      </c>
      <c r="F397" s="38">
        <f ca="1">IF(ROW()-10&lt;$B$5,"",STDEV(OFFSET('Raw Data'!H$1564,ROW()-11-$B$5+1,0,$B$5,1))*SQRT($B$7))</f>
        <v>0.6624658539792303</v>
      </c>
      <c r="G397" s="38">
        <f ca="1">IF(F397="","",(AVERAGE(OFFSET('Raw Data'!H$1564,ROW()-11-$B$5+1,0,$B$5,1))*$B$7-$B$6)/F397)</f>
        <v>3.7303192765950781</v>
      </c>
      <c r="H397" s="38">
        <f ca="1">IF(ROW()-10&lt;$B$5,"",STDEV(OFFSET('Raw Data'!H$2345,ROW()-11-$B$5+1,0,$B$5,1))*SQRT($B$7))</f>
        <v>0.69560879879122972</v>
      </c>
      <c r="I397" s="38">
        <f ca="1">IF(H397="","",(AVERAGE(OFFSET('Raw Data'!H$2345,ROW()-11-$B$5+1,0,$B$5,1))*$B$7-$B$6)/H397)</f>
        <v>-3.1061996430498189</v>
      </c>
    </row>
    <row r="398" spans="1:9" x14ac:dyDescent="0.2">
      <c r="A398" s="38">
        <f>'Raw Data'!A389</f>
        <v>45106</v>
      </c>
      <c r="B398" s="38">
        <f ca="1">IF(ROW()-10&lt;$B$5,"",STDEV(OFFSET('Raw Data'!H$2,ROW()-11-$B$5+1,0,$B$5,1))*SQRT($B$7))</f>
        <v>0.28219605226461697</v>
      </c>
      <c r="C398" s="38">
        <f ca="1">IF(B398="","",(AVERAGE(OFFSET('Raw Data'!H$2,ROW()-11-$B$5+1,0,$B$5,1))*$B$7-$B$6)/B398)</f>
        <v>2.0173636518732683</v>
      </c>
      <c r="D398" s="38">
        <f ca="1">IF(ROW()-10&lt;$B$5,"",STDEV(OFFSET('Raw Data'!H$783,ROW()-11-$B$5+1,0,$B$5,1))*SQRT($B$7))</f>
        <v>0.27097742602387592</v>
      </c>
      <c r="E398" s="38">
        <f ca="1">IF(D398="","",(AVERAGE(OFFSET('Raw Data'!H$783,ROW()-11-$B$5+1,0,$B$5,1))*$B$7-$B$6)/D398)</f>
        <v>-0.6268328039793315</v>
      </c>
      <c r="F398" s="38">
        <f ca="1">IF(ROW()-10&lt;$B$5,"",STDEV(OFFSET('Raw Data'!H$1564,ROW()-11-$B$5+1,0,$B$5,1))*SQRT($B$7))</f>
        <v>0.67977209268588823</v>
      </c>
      <c r="G398" s="38">
        <f ca="1">IF(F398="","",(AVERAGE(OFFSET('Raw Data'!H$1564,ROW()-11-$B$5+1,0,$B$5,1))*$B$7-$B$6)/F398)</f>
        <v>3.0701666765552562</v>
      </c>
      <c r="H398" s="38">
        <f ca="1">IF(ROW()-10&lt;$B$5,"",STDEV(OFFSET('Raw Data'!H$2345,ROW()-11-$B$5+1,0,$B$5,1))*SQRT($B$7))</f>
        <v>0.68185853039572986</v>
      </c>
      <c r="I398" s="38">
        <f ca="1">IF(H398="","",(AVERAGE(OFFSET('Raw Data'!H$2345,ROW()-11-$B$5+1,0,$B$5,1))*$B$7-$B$6)/H398)</f>
        <v>-1.9979933970536872</v>
      </c>
    </row>
    <row r="399" spans="1:9" x14ac:dyDescent="0.2">
      <c r="A399" s="38">
        <f>'Raw Data'!A390</f>
        <v>45107</v>
      </c>
      <c r="B399" s="38">
        <f ca="1">IF(ROW()-10&lt;$B$5,"",STDEV(OFFSET('Raw Data'!H$2,ROW()-11-$B$5+1,0,$B$5,1))*SQRT($B$7))</f>
        <v>0.29163262595954709</v>
      </c>
      <c r="C399" s="38">
        <f ca="1">IF(B399="","",(AVERAGE(OFFSET('Raw Data'!H$2,ROW()-11-$B$5+1,0,$B$5,1))*$B$7-$B$6)/B399)</f>
        <v>1.3414781139867358</v>
      </c>
      <c r="D399" s="38">
        <f ca="1">IF(ROW()-10&lt;$B$5,"",STDEV(OFFSET('Raw Data'!H$783,ROW()-11-$B$5+1,0,$B$5,1))*SQRT($B$7))</f>
        <v>0.27370693599051815</v>
      </c>
      <c r="E399" s="38">
        <f ca="1">IF(D399="","",(AVERAGE(OFFSET('Raw Data'!H$783,ROW()-11-$B$5+1,0,$B$5,1))*$B$7-$B$6)/D399)</f>
        <v>-1.5380138330712267</v>
      </c>
      <c r="F399" s="38">
        <f ca="1">IF(ROW()-10&lt;$B$5,"",STDEV(OFFSET('Raw Data'!H$1564,ROW()-11-$B$5+1,0,$B$5,1))*SQRT($B$7))</f>
        <v>0.71022805423001967</v>
      </c>
      <c r="G399" s="38">
        <f ca="1">IF(F399="","",(AVERAGE(OFFSET('Raw Data'!H$1564,ROW()-11-$B$5+1,0,$B$5,1))*$B$7-$B$6)/F399)</f>
        <v>2.3150621339816957</v>
      </c>
      <c r="H399" s="38">
        <f ca="1">IF(ROW()-10&lt;$B$5,"",STDEV(OFFSET('Raw Data'!H$2345,ROW()-11-$B$5+1,0,$B$5,1))*SQRT($B$7))</f>
        <v>0.68252638541217159</v>
      </c>
      <c r="I399" s="38">
        <f ca="1">IF(H399="","",(AVERAGE(OFFSET('Raw Data'!H$2345,ROW()-11-$B$5+1,0,$B$5,1))*$B$7-$B$6)/H399)</f>
        <v>-2.5949173266756045</v>
      </c>
    </row>
    <row r="400" spans="1:9" x14ac:dyDescent="0.2">
      <c r="A400" s="38">
        <f>'Raw Data'!A391</f>
        <v>45110</v>
      </c>
      <c r="B400" s="38">
        <f ca="1">IF(ROW()-10&lt;$B$5,"",STDEV(OFFSET('Raw Data'!H$2,ROW()-11-$B$5+1,0,$B$5,1))*SQRT($B$7))</f>
        <v>0.31353349745925368</v>
      </c>
      <c r="C400" s="38">
        <f ca="1">IF(B400="","",(AVERAGE(OFFSET('Raw Data'!H$2,ROW()-11-$B$5+1,0,$B$5,1))*$B$7-$B$6)/B400)</f>
        <v>0.28368149359573663</v>
      </c>
      <c r="D400" s="38">
        <f ca="1">IF(ROW()-10&lt;$B$5,"",STDEV(OFFSET('Raw Data'!H$783,ROW()-11-$B$5+1,0,$B$5,1))*SQRT($B$7))</f>
        <v>0.2729498719148859</v>
      </c>
      <c r="E400" s="38">
        <f ca="1">IF(D400="","",(AVERAGE(OFFSET('Raw Data'!H$783,ROW()-11-$B$5+1,0,$B$5,1))*$B$7-$B$6)/D400)</f>
        <v>-1.0048443391888895</v>
      </c>
      <c r="F400" s="38">
        <f ca="1">IF(ROW()-10&lt;$B$5,"",STDEV(OFFSET('Raw Data'!H$1564,ROW()-11-$B$5+1,0,$B$5,1))*SQRT($B$7))</f>
        <v>0.70567427598741839</v>
      </c>
      <c r="G400" s="38">
        <f ca="1">IF(F400="","",(AVERAGE(OFFSET('Raw Data'!H$1564,ROW()-11-$B$5+1,0,$B$5,1))*$B$7-$B$6)/F400)</f>
        <v>2.6014749067815326</v>
      </c>
      <c r="H400" s="38">
        <f ca="1">IF(ROW()-10&lt;$B$5,"",STDEV(OFFSET('Raw Data'!H$2345,ROW()-11-$B$5+1,0,$B$5,1))*SQRT($B$7))</f>
        <v>0.69978593971953407</v>
      </c>
      <c r="I400" s="38">
        <f ca="1">IF(H400="","",(AVERAGE(OFFSET('Raw Data'!H$2345,ROW()-11-$B$5+1,0,$B$5,1))*$B$7-$B$6)/H400)</f>
        <v>-2.922545126828906</v>
      </c>
    </row>
    <row r="401" spans="1:9" x14ac:dyDescent="0.2">
      <c r="A401" s="38">
        <f>'Raw Data'!A392</f>
        <v>45111</v>
      </c>
      <c r="B401" s="38">
        <f ca="1">IF(ROW()-10&lt;$B$5,"",STDEV(OFFSET('Raw Data'!H$2,ROW()-11-$B$5+1,0,$B$5,1))*SQRT($B$7))</f>
        <v>0.31294670619546394</v>
      </c>
      <c r="C401" s="38">
        <f ca="1">IF(B401="","",(AVERAGE(OFFSET('Raw Data'!H$2,ROW()-11-$B$5+1,0,$B$5,1))*$B$7-$B$6)/B401)</f>
        <v>0.13397936084780454</v>
      </c>
      <c r="D401" s="38">
        <f ca="1">IF(ROW()-10&lt;$B$5,"",STDEV(OFFSET('Raw Data'!H$783,ROW()-11-$B$5+1,0,$B$5,1))*SQRT($B$7))</f>
        <v>0.26786698450162072</v>
      </c>
      <c r="E401" s="38">
        <f ca="1">IF(D401="","",(AVERAGE(OFFSET('Raw Data'!H$783,ROW()-11-$B$5+1,0,$B$5,1))*$B$7-$B$6)/D401)</f>
        <v>-0.51938636994580589</v>
      </c>
      <c r="F401" s="38">
        <f ca="1">IF(ROW()-10&lt;$B$5,"",STDEV(OFFSET('Raw Data'!H$1564,ROW()-11-$B$5+1,0,$B$5,1))*SQRT($B$7))</f>
        <v>0.7876349029319798</v>
      </c>
      <c r="G401" s="38">
        <f ca="1">IF(F401="","",(AVERAGE(OFFSET('Raw Data'!H$1564,ROW()-11-$B$5+1,0,$B$5,1))*$B$7-$B$6)/F401)</f>
        <v>3.454893325401013</v>
      </c>
      <c r="H401" s="38">
        <f ca="1">IF(ROW()-10&lt;$B$5,"",STDEV(OFFSET('Raw Data'!H$2345,ROW()-11-$B$5+1,0,$B$5,1))*SQRT($B$7))</f>
        <v>0.70531366665438067</v>
      </c>
      <c r="I401" s="38">
        <f ca="1">IF(H401="","",(AVERAGE(OFFSET('Raw Data'!H$2345,ROW()-11-$B$5+1,0,$B$5,1))*$B$7-$B$6)/H401)</f>
        <v>-3.5823442127918939</v>
      </c>
    </row>
    <row r="402" spans="1:9" x14ac:dyDescent="0.2">
      <c r="A402" s="38">
        <f>'Raw Data'!A393</f>
        <v>45112</v>
      </c>
      <c r="B402" s="38">
        <f ca="1">IF(ROW()-10&lt;$B$5,"",STDEV(OFFSET('Raw Data'!H$2,ROW()-11-$B$5+1,0,$B$5,1))*SQRT($B$7))</f>
        <v>0.30929645659795729</v>
      </c>
      <c r="C402" s="38">
        <f ca="1">IF(B402="","",(AVERAGE(OFFSET('Raw Data'!H$2,ROW()-11-$B$5+1,0,$B$5,1))*$B$7-$B$6)/B402)</f>
        <v>-0.54858674811369457</v>
      </c>
      <c r="D402" s="38">
        <f ca="1">IF(ROW()-10&lt;$B$5,"",STDEV(OFFSET('Raw Data'!H$783,ROW()-11-$B$5+1,0,$B$5,1))*SQRT($B$7))</f>
        <v>0.26716343206341753</v>
      </c>
      <c r="E402" s="38">
        <f ca="1">IF(D402="","",(AVERAGE(OFFSET('Raw Data'!H$783,ROW()-11-$B$5+1,0,$B$5,1))*$B$7-$B$6)/D402)</f>
        <v>-0.38261408164764305</v>
      </c>
      <c r="F402" s="38">
        <f ca="1">IF(ROW()-10&lt;$B$5,"",STDEV(OFFSET('Raw Data'!H$1564,ROW()-11-$B$5+1,0,$B$5,1))*SQRT($B$7))</f>
        <v>0.79539738261522375</v>
      </c>
      <c r="G402" s="38">
        <f ca="1">IF(F402="","",(AVERAGE(OFFSET('Raw Data'!H$1564,ROW()-11-$B$5+1,0,$B$5,1))*$B$7-$B$6)/F402)</f>
        <v>3.640679197606655</v>
      </c>
      <c r="H402" s="38">
        <f ca="1">IF(ROW()-10&lt;$B$5,"",STDEV(OFFSET('Raw Data'!H$2345,ROW()-11-$B$5+1,0,$B$5,1))*SQRT($B$7))</f>
        <v>0.69475830904462321</v>
      </c>
      <c r="I402" s="38">
        <f ca="1">IF(H402="","",(AVERAGE(OFFSET('Raw Data'!H$2345,ROW()-11-$B$5+1,0,$B$5,1))*$B$7-$B$6)/H402)</f>
        <v>-4.0261738641595137</v>
      </c>
    </row>
    <row r="403" spans="1:9" x14ac:dyDescent="0.2">
      <c r="A403" s="38">
        <f>'Raw Data'!A394</f>
        <v>45113</v>
      </c>
      <c r="B403" s="38">
        <f ca="1">IF(ROW()-10&lt;$B$5,"",STDEV(OFFSET('Raw Data'!H$2,ROW()-11-$B$5+1,0,$B$5,1))*SQRT($B$7))</f>
        <v>0.30609107524288093</v>
      </c>
      <c r="C403" s="38">
        <f ca="1">IF(B403="","",(AVERAGE(OFFSET('Raw Data'!H$2,ROW()-11-$B$5+1,0,$B$5,1))*$B$7-$B$6)/B403)</f>
        <v>0.1509767867422272</v>
      </c>
      <c r="D403" s="38">
        <f ca="1">IF(ROW()-10&lt;$B$5,"",STDEV(OFFSET('Raw Data'!H$783,ROW()-11-$B$5+1,0,$B$5,1))*SQRT($B$7))</f>
        <v>0.27773892495293895</v>
      </c>
      <c r="E403" s="38">
        <f ca="1">IF(D403="","",(AVERAGE(OFFSET('Raw Data'!H$783,ROW()-11-$B$5+1,0,$B$5,1))*$B$7-$B$6)/D403)</f>
        <v>0.562498970586367</v>
      </c>
      <c r="F403" s="38">
        <f ca="1">IF(ROW()-10&lt;$B$5,"",STDEV(OFFSET('Raw Data'!H$1564,ROW()-11-$B$5+1,0,$B$5,1))*SQRT($B$7))</f>
        <v>0.78444008532905218</v>
      </c>
      <c r="G403" s="38">
        <f ca="1">IF(F403="","",(AVERAGE(OFFSET('Raw Data'!H$1564,ROW()-11-$B$5+1,0,$B$5,1))*$B$7-$B$6)/F403)</f>
        <v>3.9362754693314699</v>
      </c>
      <c r="H403" s="38">
        <f ca="1">IF(ROW()-10&lt;$B$5,"",STDEV(OFFSET('Raw Data'!H$2345,ROW()-11-$B$5+1,0,$B$5,1))*SQRT($B$7))</f>
        <v>0.68776806094796494</v>
      </c>
      <c r="I403" s="38">
        <f ca="1">IF(H403="","",(AVERAGE(OFFSET('Raw Data'!H$2345,ROW()-11-$B$5+1,0,$B$5,1))*$B$7-$B$6)/H403)</f>
        <v>-3.8525813058259981</v>
      </c>
    </row>
    <row r="404" spans="1:9" x14ac:dyDescent="0.2">
      <c r="A404" s="38">
        <f>'Raw Data'!A395</f>
        <v>45114</v>
      </c>
      <c r="B404" s="38">
        <f ca="1">IF(ROW()-10&lt;$B$5,"",STDEV(OFFSET('Raw Data'!H$2,ROW()-11-$B$5+1,0,$B$5,1))*SQRT($B$7))</f>
        <v>0.30803031076030629</v>
      </c>
      <c r="C404" s="38">
        <f ca="1">IF(B404="","",(AVERAGE(OFFSET('Raw Data'!H$2,ROW()-11-$B$5+1,0,$B$5,1))*$B$7-$B$6)/B404)</f>
        <v>0.53657935546044011</v>
      </c>
      <c r="D404" s="38">
        <f ca="1">IF(ROW()-10&lt;$B$5,"",STDEV(OFFSET('Raw Data'!H$783,ROW()-11-$B$5+1,0,$B$5,1))*SQRT($B$7))</f>
        <v>0.25990401663744023</v>
      </c>
      <c r="E404" s="38">
        <f ca="1">IF(D404="","",(AVERAGE(OFFSET('Raw Data'!H$783,ROW()-11-$B$5+1,0,$B$5,1))*$B$7-$B$6)/D404)</f>
        <v>-0.52399277468069549</v>
      </c>
      <c r="F404" s="38">
        <f ca="1">IF(ROW()-10&lt;$B$5,"",STDEV(OFFSET('Raw Data'!H$1564,ROW()-11-$B$5+1,0,$B$5,1))*SQRT($B$7))</f>
        <v>0.76261879282984024</v>
      </c>
      <c r="G404" s="38">
        <f ca="1">IF(F404="","",(AVERAGE(OFFSET('Raw Data'!H$1564,ROW()-11-$B$5+1,0,$B$5,1))*$B$7-$B$6)/F404)</f>
        <v>4.8093111486905009</v>
      </c>
      <c r="H404" s="38">
        <f ca="1">IF(ROW()-10&lt;$B$5,"",STDEV(OFFSET('Raw Data'!H$2345,ROW()-11-$B$5+1,0,$B$5,1))*SQRT($B$7))</f>
        <v>0.67719945053953579</v>
      </c>
      <c r="I404" s="38">
        <f ca="1">IF(H404="","",(AVERAGE(OFFSET('Raw Data'!H$2345,ROW()-11-$B$5+1,0,$B$5,1))*$B$7-$B$6)/H404)</f>
        <v>-3.0255761365713734</v>
      </c>
    </row>
    <row r="405" spans="1:9" x14ac:dyDescent="0.2">
      <c r="A405" s="38">
        <f>'Raw Data'!A396</f>
        <v>45117</v>
      </c>
      <c r="B405" s="38">
        <f ca="1">IF(ROW()-10&lt;$B$5,"",STDEV(OFFSET('Raw Data'!H$2,ROW()-11-$B$5+1,0,$B$5,1))*SQRT($B$7))</f>
        <v>0.29870989290239752</v>
      </c>
      <c r="C405" s="38">
        <f ca="1">IF(B405="","",(AVERAGE(OFFSET('Raw Data'!H$2,ROW()-11-$B$5+1,0,$B$5,1))*$B$7-$B$6)/B405)</f>
        <v>-9.8710097767951963E-2</v>
      </c>
      <c r="D405" s="38">
        <f ca="1">IF(ROW()-10&lt;$B$5,"",STDEV(OFFSET('Raw Data'!H$783,ROW()-11-$B$5+1,0,$B$5,1))*SQRT($B$7))</f>
        <v>0.26765866788979448</v>
      </c>
      <c r="E405" s="38">
        <f ca="1">IF(D405="","",(AVERAGE(OFFSET('Raw Data'!H$783,ROW()-11-$B$5+1,0,$B$5,1))*$B$7-$B$6)/D405)</f>
        <v>0.24988902290072079</v>
      </c>
      <c r="F405" s="38">
        <f ca="1">IF(ROW()-10&lt;$B$5,"",STDEV(OFFSET('Raw Data'!H$1564,ROW()-11-$B$5+1,0,$B$5,1))*SQRT($B$7))</f>
        <v>0.76009238351528718</v>
      </c>
      <c r="G405" s="38">
        <f ca="1">IF(F405="","",(AVERAGE(OFFSET('Raw Data'!H$1564,ROW()-11-$B$5+1,0,$B$5,1))*$B$7-$B$6)/F405)</f>
        <v>4.7187324067076162</v>
      </c>
      <c r="H405" s="38">
        <f ca="1">IF(ROW()-10&lt;$B$5,"",STDEV(OFFSET('Raw Data'!H$2345,ROW()-11-$B$5+1,0,$B$5,1))*SQRT($B$7))</f>
        <v>0.65907478430166533</v>
      </c>
      <c r="I405" s="38">
        <f ca="1">IF(H405="","",(AVERAGE(OFFSET('Raw Data'!H$2345,ROW()-11-$B$5+1,0,$B$5,1))*$B$7-$B$6)/H405)</f>
        <v>-4.9218811135512253</v>
      </c>
    </row>
    <row r="406" spans="1:9" x14ac:dyDescent="0.2">
      <c r="A406" s="38">
        <f>'Raw Data'!A397</f>
        <v>45118</v>
      </c>
      <c r="B406" s="38">
        <f ca="1">IF(ROW()-10&lt;$B$5,"",STDEV(OFFSET('Raw Data'!H$2,ROW()-11-$B$5+1,0,$B$5,1))*SQRT($B$7))</f>
        <v>0.29887419461701437</v>
      </c>
      <c r="C406" s="38">
        <f ca="1">IF(B406="","",(AVERAGE(OFFSET('Raw Data'!H$2,ROW()-11-$B$5+1,0,$B$5,1))*$B$7-$B$6)/B406)</f>
        <v>0.62143201764399048</v>
      </c>
      <c r="D406" s="38">
        <f ca="1">IF(ROW()-10&lt;$B$5,"",STDEV(OFFSET('Raw Data'!H$783,ROW()-11-$B$5+1,0,$B$5,1))*SQRT($B$7))</f>
        <v>0.27190212692957588</v>
      </c>
      <c r="E406" s="38">
        <f ca="1">IF(D406="","",(AVERAGE(OFFSET('Raw Data'!H$783,ROW()-11-$B$5+1,0,$B$5,1))*$B$7-$B$6)/D406)</f>
        <v>5.5254581900229256E-2</v>
      </c>
      <c r="F406" s="38">
        <f ca="1">IF(ROW()-10&lt;$B$5,"",STDEV(OFFSET('Raw Data'!H$1564,ROW()-11-$B$5+1,0,$B$5,1))*SQRT($B$7))</f>
        <v>0.7598917931172724</v>
      </c>
      <c r="G406" s="38">
        <f ca="1">IF(F406="","",(AVERAGE(OFFSET('Raw Data'!H$1564,ROW()-11-$B$5+1,0,$B$5,1))*$B$7-$B$6)/F406)</f>
        <v>4.7228832125716007</v>
      </c>
      <c r="H406" s="38">
        <f ca="1">IF(ROW()-10&lt;$B$5,"",STDEV(OFFSET('Raw Data'!H$2345,ROW()-11-$B$5+1,0,$B$5,1))*SQRT($B$7))</f>
        <v>0.68503182808224705</v>
      </c>
      <c r="I406" s="38">
        <f ca="1">IF(H406="","",(AVERAGE(OFFSET('Raw Data'!H$2345,ROW()-11-$B$5+1,0,$B$5,1))*$B$7-$B$6)/H406)</f>
        <v>-5.9353207978817295</v>
      </c>
    </row>
    <row r="407" spans="1:9" x14ac:dyDescent="0.2">
      <c r="A407" s="38">
        <f>'Raw Data'!A398</f>
        <v>45119</v>
      </c>
      <c r="B407" s="38">
        <f ca="1">IF(ROW()-10&lt;$B$5,"",STDEV(OFFSET('Raw Data'!H$2,ROW()-11-$B$5+1,0,$B$5,1))*SQRT($B$7))</f>
        <v>0.29592652560120813</v>
      </c>
      <c r="C407" s="38">
        <f ca="1">IF(B407="","",(AVERAGE(OFFSET('Raw Data'!H$2,ROW()-11-$B$5+1,0,$B$5,1))*$B$7-$B$6)/B407)</f>
        <v>1.1315427590587179</v>
      </c>
      <c r="D407" s="38">
        <f ca="1">IF(ROW()-10&lt;$B$5,"",STDEV(OFFSET('Raw Data'!H$783,ROW()-11-$B$5+1,0,$B$5,1))*SQRT($B$7))</f>
        <v>0.2999141523718401</v>
      </c>
      <c r="E407" s="38">
        <f ca="1">IF(D407="","",(AVERAGE(OFFSET('Raw Data'!H$783,ROW()-11-$B$5+1,0,$B$5,1))*$B$7-$B$6)/D407)</f>
        <v>1.2888313439029848</v>
      </c>
      <c r="F407" s="38">
        <f ca="1">IF(ROW()-10&lt;$B$5,"",STDEV(OFFSET('Raw Data'!H$1564,ROW()-11-$B$5+1,0,$B$5,1))*SQRT($B$7))</f>
        <v>0.77090948797466829</v>
      </c>
      <c r="G407" s="38">
        <f ca="1">IF(F407="","",(AVERAGE(OFFSET('Raw Data'!H$1564,ROW()-11-$B$5+1,0,$B$5,1))*$B$7-$B$6)/F407)</f>
        <v>5.0378058904353749</v>
      </c>
      <c r="H407" s="38">
        <f ca="1">IF(ROW()-10&lt;$B$5,"",STDEV(OFFSET('Raw Data'!H$2345,ROW()-11-$B$5+1,0,$B$5,1))*SQRT($B$7))</f>
        <v>0.71724384569101851</v>
      </c>
      <c r="I407" s="38">
        <f ca="1">IF(H407="","",(AVERAGE(OFFSET('Raw Data'!H$2345,ROW()-11-$B$5+1,0,$B$5,1))*$B$7-$B$6)/H407)</f>
        <v>-4.7917311083820371</v>
      </c>
    </row>
    <row r="408" spans="1:9" x14ac:dyDescent="0.2">
      <c r="A408" s="38">
        <f>'Raw Data'!A399</f>
        <v>45120</v>
      </c>
      <c r="B408" s="38">
        <f ca="1">IF(ROW()-10&lt;$B$5,"",STDEV(OFFSET('Raw Data'!H$2,ROW()-11-$B$5+1,0,$B$5,1))*SQRT($B$7))</f>
        <v>0.29678096871163206</v>
      </c>
      <c r="C408" s="38">
        <f ca="1">IF(B408="","",(AVERAGE(OFFSET('Raw Data'!H$2,ROW()-11-$B$5+1,0,$B$5,1))*$B$7-$B$6)/B408)</f>
        <v>1.2878904730201961</v>
      </c>
      <c r="D408" s="38">
        <f ca="1">IF(ROW()-10&lt;$B$5,"",STDEV(OFFSET('Raw Data'!H$783,ROW()-11-$B$5+1,0,$B$5,1))*SQRT($B$7))</f>
        <v>0.30041514691556648</v>
      </c>
      <c r="E408" s="38">
        <f ca="1">IF(D408="","",(AVERAGE(OFFSET('Raw Data'!H$783,ROW()-11-$B$5+1,0,$B$5,1))*$B$7-$B$6)/D408)</f>
        <v>1.0063528789937912</v>
      </c>
      <c r="F408" s="38">
        <f ca="1">IF(ROW()-10&lt;$B$5,"",STDEV(OFFSET('Raw Data'!H$1564,ROW()-11-$B$5+1,0,$B$5,1))*SQRT($B$7))</f>
        <v>0.75461610452902383</v>
      </c>
      <c r="G408" s="38">
        <f ca="1">IF(F408="","",(AVERAGE(OFFSET('Raw Data'!H$1564,ROW()-11-$B$5+1,0,$B$5,1))*$B$7-$B$6)/F408)</f>
        <v>4.3066292203800867</v>
      </c>
      <c r="H408" s="38">
        <f ca="1">IF(ROW()-10&lt;$B$5,"",STDEV(OFFSET('Raw Data'!H$2345,ROW()-11-$B$5+1,0,$B$5,1))*SQRT($B$7))</f>
        <v>0.72803135444981026</v>
      </c>
      <c r="I408" s="38">
        <f ca="1">IF(H408="","",(AVERAGE(OFFSET('Raw Data'!H$2345,ROW()-11-$B$5+1,0,$B$5,1))*$B$7-$B$6)/H408)</f>
        <v>-3.8542555642858698</v>
      </c>
    </row>
    <row r="409" spans="1:9" x14ac:dyDescent="0.2">
      <c r="A409" s="38">
        <f>'Raw Data'!A400</f>
        <v>45121</v>
      </c>
      <c r="B409" s="38">
        <f ca="1">IF(ROW()-10&lt;$B$5,"",STDEV(OFFSET('Raw Data'!H$2,ROW()-11-$B$5+1,0,$B$5,1))*SQRT($B$7))</f>
        <v>0.29637913005854993</v>
      </c>
      <c r="C409" s="38">
        <f ca="1">IF(B409="","",(AVERAGE(OFFSET('Raw Data'!H$2,ROW()-11-$B$5+1,0,$B$5,1))*$B$7-$B$6)/B409)</f>
        <v>0.54262666659462599</v>
      </c>
      <c r="D409" s="38">
        <f ca="1">IF(ROW()-10&lt;$B$5,"",STDEV(OFFSET('Raw Data'!H$783,ROW()-11-$B$5+1,0,$B$5,1))*SQRT($B$7))</f>
        <v>0.29528564518645706</v>
      </c>
      <c r="E409" s="38">
        <f ca="1">IF(D409="","",(AVERAGE(OFFSET('Raw Data'!H$783,ROW()-11-$B$5+1,0,$B$5,1))*$B$7-$B$6)/D409)</f>
        <v>1.9107366006058513</v>
      </c>
      <c r="F409" s="38">
        <f ca="1">IF(ROW()-10&lt;$B$5,"",STDEV(OFFSET('Raw Data'!H$1564,ROW()-11-$B$5+1,0,$B$5,1))*SQRT($B$7))</f>
        <v>0.73515553390370969</v>
      </c>
      <c r="G409" s="38">
        <f ca="1">IF(F409="","",(AVERAGE(OFFSET('Raw Data'!H$1564,ROW()-11-$B$5+1,0,$B$5,1))*$B$7-$B$6)/F409)</f>
        <v>3.5930631794956298</v>
      </c>
      <c r="H409" s="38">
        <f ca="1">IF(ROW()-10&lt;$B$5,"",STDEV(OFFSET('Raw Data'!H$2345,ROW()-11-$B$5+1,0,$B$5,1))*SQRT($B$7))</f>
        <v>0.73319670955803362</v>
      </c>
      <c r="I409" s="38">
        <f ca="1">IF(H409="","",(AVERAGE(OFFSET('Raw Data'!H$2345,ROW()-11-$B$5+1,0,$B$5,1))*$B$7-$B$6)/H409)</f>
        <v>-4.0705969120456684</v>
      </c>
    </row>
    <row r="410" spans="1:9" x14ac:dyDescent="0.2">
      <c r="A410" s="38">
        <f>'Raw Data'!A401</f>
        <v>45124</v>
      </c>
      <c r="B410" s="38">
        <f ca="1">IF(ROW()-10&lt;$B$5,"",STDEV(OFFSET('Raw Data'!H$2,ROW()-11-$B$5+1,0,$B$5,1))*SQRT($B$7))</f>
        <v>0.29654192098070881</v>
      </c>
      <c r="C410" s="38">
        <f ca="1">IF(B410="","",(AVERAGE(OFFSET('Raw Data'!H$2,ROW()-11-$B$5+1,0,$B$5,1))*$B$7-$B$6)/B410)</f>
        <v>0.44955187433528265</v>
      </c>
      <c r="D410" s="38">
        <f ca="1">IF(ROW()-10&lt;$B$5,"",STDEV(OFFSET('Raw Data'!H$783,ROW()-11-$B$5+1,0,$B$5,1))*SQRT($B$7))</f>
        <v>0.29704744597742694</v>
      </c>
      <c r="E410" s="38">
        <f ca="1">IF(D410="","",(AVERAGE(OFFSET('Raw Data'!H$783,ROW()-11-$B$5+1,0,$B$5,1))*$B$7-$B$6)/D410)</f>
        <v>2.1073933177422712</v>
      </c>
      <c r="F410" s="38">
        <f ca="1">IF(ROW()-10&lt;$B$5,"",STDEV(OFFSET('Raw Data'!H$1564,ROW()-11-$B$5+1,0,$B$5,1))*SQRT($B$7))</f>
        <v>0.73230373128967108</v>
      </c>
      <c r="G410" s="38">
        <f ca="1">IF(F410="","",(AVERAGE(OFFSET('Raw Data'!H$1564,ROW()-11-$B$5+1,0,$B$5,1))*$B$7-$B$6)/F410)</f>
        <v>3.265731245591259</v>
      </c>
      <c r="H410" s="38">
        <f ca="1">IF(ROW()-10&lt;$B$5,"",STDEV(OFFSET('Raw Data'!H$2345,ROW()-11-$B$5+1,0,$B$5,1))*SQRT($B$7))</f>
        <v>0.72562873256218252</v>
      </c>
      <c r="I410" s="38">
        <f ca="1">IF(H410="","",(AVERAGE(OFFSET('Raw Data'!H$2345,ROW()-11-$B$5+1,0,$B$5,1))*$B$7-$B$6)/H410)</f>
        <v>-3.5647732216072705</v>
      </c>
    </row>
    <row r="411" spans="1:9" x14ac:dyDescent="0.2">
      <c r="A411" s="38">
        <f>'Raw Data'!A402</f>
        <v>45125</v>
      </c>
      <c r="B411" s="38">
        <f ca="1">IF(ROW()-10&lt;$B$5,"",STDEV(OFFSET('Raw Data'!H$2,ROW()-11-$B$5+1,0,$B$5,1))*SQRT($B$7))</f>
        <v>0.28885892982941863</v>
      </c>
      <c r="C411" s="38">
        <f ca="1">IF(B411="","",(AVERAGE(OFFSET('Raw Data'!H$2,ROW()-11-$B$5+1,0,$B$5,1))*$B$7-$B$6)/B411)</f>
        <v>-0.10638993640862246</v>
      </c>
      <c r="D411" s="38">
        <f ca="1">IF(ROW()-10&lt;$B$5,"",STDEV(OFFSET('Raw Data'!H$783,ROW()-11-$B$5+1,0,$B$5,1))*SQRT($B$7))</f>
        <v>0.29375271111603724</v>
      </c>
      <c r="E411" s="38">
        <f ca="1">IF(D411="","",(AVERAGE(OFFSET('Raw Data'!H$783,ROW()-11-$B$5+1,0,$B$5,1))*$B$7-$B$6)/D411)</f>
        <v>1.3589870133759305</v>
      </c>
      <c r="F411" s="38">
        <f ca="1">IF(ROW()-10&lt;$B$5,"",STDEV(OFFSET('Raw Data'!H$1564,ROW()-11-$B$5+1,0,$B$5,1))*SQRT($B$7))</f>
        <v>0.73915052588776498</v>
      </c>
      <c r="G411" s="38">
        <f ca="1">IF(F411="","",(AVERAGE(OFFSET('Raw Data'!H$1564,ROW()-11-$B$5+1,0,$B$5,1))*$B$7-$B$6)/F411)</f>
        <v>3.4464474978493849</v>
      </c>
      <c r="H411" s="38">
        <f ca="1">IF(ROW()-10&lt;$B$5,"",STDEV(OFFSET('Raw Data'!H$2345,ROW()-11-$B$5+1,0,$B$5,1))*SQRT($B$7))</f>
        <v>0.72902575295112504</v>
      </c>
      <c r="I411" s="38">
        <f ca="1">IF(H411="","",(AVERAGE(OFFSET('Raw Data'!H$2345,ROW()-11-$B$5+1,0,$B$5,1))*$B$7-$B$6)/H411)</f>
        <v>-3.4817661465133649</v>
      </c>
    </row>
    <row r="412" spans="1:9" x14ac:dyDescent="0.2">
      <c r="A412" s="38">
        <f>'Raw Data'!A403</f>
        <v>45126</v>
      </c>
      <c r="B412" s="38">
        <f ca="1">IF(ROW()-10&lt;$B$5,"",STDEV(OFFSET('Raw Data'!H$2,ROW()-11-$B$5+1,0,$B$5,1))*SQRT($B$7))</f>
        <v>0.28858746749282865</v>
      </c>
      <c r="C412" s="38">
        <f ca="1">IF(B412="","",(AVERAGE(OFFSET('Raw Data'!H$2,ROW()-11-$B$5+1,0,$B$5,1))*$B$7-$B$6)/B412)</f>
        <v>-0.12415076840129582</v>
      </c>
      <c r="D412" s="38">
        <f ca="1">IF(ROW()-10&lt;$B$5,"",STDEV(OFFSET('Raw Data'!H$783,ROW()-11-$B$5+1,0,$B$5,1))*SQRT($B$7))</f>
        <v>0.29575570775796312</v>
      </c>
      <c r="E412" s="38">
        <f ca="1">IF(D412="","",(AVERAGE(OFFSET('Raw Data'!H$783,ROW()-11-$B$5+1,0,$B$5,1))*$B$7-$B$6)/D412)</f>
        <v>1.6564086529741622</v>
      </c>
      <c r="F412" s="38">
        <f ca="1">IF(ROW()-10&lt;$B$5,"",STDEV(OFFSET('Raw Data'!H$1564,ROW()-11-$B$5+1,0,$B$5,1))*SQRT($B$7))</f>
        <v>0.69696136715306167</v>
      </c>
      <c r="G412" s="38">
        <f ca="1">IF(F412="","",(AVERAGE(OFFSET('Raw Data'!H$1564,ROW()-11-$B$5+1,0,$B$5,1))*$B$7-$B$6)/F412)</f>
        <v>2.1203176315775552</v>
      </c>
      <c r="H412" s="38">
        <f ca="1">IF(ROW()-10&lt;$B$5,"",STDEV(OFFSET('Raw Data'!H$2345,ROW()-11-$B$5+1,0,$B$5,1))*SQRT($B$7))</f>
        <v>0.73005490587832456</v>
      </c>
      <c r="I412" s="38">
        <f ca="1">IF(H412="","",(AVERAGE(OFFSET('Raw Data'!H$2345,ROW()-11-$B$5+1,0,$B$5,1))*$B$7-$B$6)/H412)</f>
        <v>-2.9171805230586139</v>
      </c>
    </row>
    <row r="413" spans="1:9" x14ac:dyDescent="0.2">
      <c r="A413" s="38">
        <f>'Raw Data'!A404</f>
        <v>45127</v>
      </c>
      <c r="B413" s="38">
        <f ca="1">IF(ROW()-10&lt;$B$5,"",STDEV(OFFSET('Raw Data'!H$2,ROW()-11-$B$5+1,0,$B$5,1))*SQRT($B$7))</f>
        <v>0.28558425915378571</v>
      </c>
      <c r="C413" s="38">
        <f ca="1">IF(B413="","",(AVERAGE(OFFSET('Raw Data'!H$2,ROW()-11-$B$5+1,0,$B$5,1))*$B$7-$B$6)/B413)</f>
        <v>-0.74657757551770088</v>
      </c>
      <c r="D413" s="38">
        <f ca="1">IF(ROW()-10&lt;$B$5,"",STDEV(OFFSET('Raw Data'!H$783,ROW()-11-$B$5+1,0,$B$5,1))*SQRT($B$7))</f>
        <v>0.2947912605169784</v>
      </c>
      <c r="E413" s="38">
        <f ca="1">IF(D413="","",(AVERAGE(OFFSET('Raw Data'!H$783,ROW()-11-$B$5+1,0,$B$5,1))*$B$7-$B$6)/D413)</f>
        <v>2.4108205338937165</v>
      </c>
      <c r="F413" s="38">
        <f ca="1">IF(ROW()-10&lt;$B$5,"",STDEV(OFFSET('Raw Data'!H$1564,ROW()-11-$B$5+1,0,$B$5,1))*SQRT($B$7))</f>
        <v>0.67182106560688715</v>
      </c>
      <c r="G413" s="38">
        <f ca="1">IF(F413="","",(AVERAGE(OFFSET('Raw Data'!H$1564,ROW()-11-$B$5+1,0,$B$5,1))*$B$7-$B$6)/F413)</f>
        <v>2.4959659893467285</v>
      </c>
      <c r="H413" s="38">
        <f ca="1">IF(ROW()-10&lt;$B$5,"",STDEV(OFFSET('Raw Data'!H$2345,ROW()-11-$B$5+1,0,$B$5,1))*SQRT($B$7))</f>
        <v>0.71358042981827674</v>
      </c>
      <c r="I413" s="38">
        <f ca="1">IF(H413="","",(AVERAGE(OFFSET('Raw Data'!H$2345,ROW()-11-$B$5+1,0,$B$5,1))*$B$7-$B$6)/H413)</f>
        <v>-3.4528988403282357</v>
      </c>
    </row>
    <row r="414" spans="1:9" x14ac:dyDescent="0.2">
      <c r="A414" s="38">
        <f>'Raw Data'!A405</f>
        <v>45128</v>
      </c>
      <c r="B414" s="38">
        <f ca="1">IF(ROW()-10&lt;$B$5,"",STDEV(OFFSET('Raw Data'!H$2,ROW()-11-$B$5+1,0,$B$5,1))*SQRT($B$7))</f>
        <v>0.28540933480672509</v>
      </c>
      <c r="C414" s="38">
        <f ca="1">IF(B414="","",(AVERAGE(OFFSET('Raw Data'!H$2,ROW()-11-$B$5+1,0,$B$5,1))*$B$7-$B$6)/B414)</f>
        <v>-0.76333653410743241</v>
      </c>
      <c r="D414" s="38">
        <f ca="1">IF(ROW()-10&lt;$B$5,"",STDEV(OFFSET('Raw Data'!H$783,ROW()-11-$B$5+1,0,$B$5,1))*SQRT($B$7))</f>
        <v>0.29581722931877397</v>
      </c>
      <c r="E414" s="38">
        <f ca="1">IF(D414="","",(AVERAGE(OFFSET('Raw Data'!H$783,ROW()-11-$B$5+1,0,$B$5,1))*$B$7-$B$6)/D414)</f>
        <v>2.3201906574370295</v>
      </c>
      <c r="F414" s="38">
        <f ca="1">IF(ROW()-10&lt;$B$5,"",STDEV(OFFSET('Raw Data'!H$1564,ROW()-11-$B$5+1,0,$B$5,1))*SQRT($B$7))</f>
        <v>0.66858150335381028</v>
      </c>
      <c r="G414" s="38">
        <f ca="1">IF(F414="","",(AVERAGE(OFFSET('Raw Data'!H$1564,ROW()-11-$B$5+1,0,$B$5,1))*$B$7-$B$6)/F414)</f>
        <v>2.9130639270415277</v>
      </c>
      <c r="H414" s="38">
        <f ca="1">IF(ROW()-10&lt;$B$5,"",STDEV(OFFSET('Raw Data'!H$2345,ROW()-11-$B$5+1,0,$B$5,1))*SQRT($B$7))</f>
        <v>0.73082457779760779</v>
      </c>
      <c r="I414" s="38">
        <f ca="1">IF(H414="","",(AVERAGE(OFFSET('Raw Data'!H$2345,ROW()-11-$B$5+1,0,$B$5,1))*$B$7-$B$6)/H414)</f>
        <v>-2.6565907540104834</v>
      </c>
    </row>
    <row r="415" spans="1:9" x14ac:dyDescent="0.2">
      <c r="A415" s="38">
        <f>'Raw Data'!A406</f>
        <v>45131</v>
      </c>
      <c r="B415" s="38">
        <f ca="1">IF(ROW()-10&lt;$B$5,"",STDEV(OFFSET('Raw Data'!H$2,ROW()-11-$B$5+1,0,$B$5,1))*SQRT($B$7))</f>
        <v>0.25676384008512643</v>
      </c>
      <c r="C415" s="38">
        <f ca="1">IF(B415="","",(AVERAGE(OFFSET('Raw Data'!H$2,ROW()-11-$B$5+1,0,$B$5,1))*$B$7-$B$6)/B415)</f>
        <v>-2.3181897730699159</v>
      </c>
      <c r="D415" s="38">
        <f ca="1">IF(ROW()-10&lt;$B$5,"",STDEV(OFFSET('Raw Data'!H$783,ROW()-11-$B$5+1,0,$B$5,1))*SQRT($B$7))</f>
        <v>0.2865781827274726</v>
      </c>
      <c r="E415" s="38">
        <f ca="1">IF(D415="","",(AVERAGE(OFFSET('Raw Data'!H$783,ROW()-11-$B$5+1,0,$B$5,1))*$B$7-$B$6)/D415)</f>
        <v>2.8296872418503911</v>
      </c>
      <c r="F415" s="38">
        <f ca="1">IF(ROW()-10&lt;$B$5,"",STDEV(OFFSET('Raw Data'!H$1564,ROW()-11-$B$5+1,0,$B$5,1))*SQRT($B$7))</f>
        <v>0.7067624910785445</v>
      </c>
      <c r="G415" s="38">
        <f ca="1">IF(F415="","",(AVERAGE(OFFSET('Raw Data'!H$1564,ROW()-11-$B$5+1,0,$B$5,1))*$B$7-$B$6)/F415)</f>
        <v>1.3782478274416974</v>
      </c>
      <c r="H415" s="38">
        <f ca="1">IF(ROW()-10&lt;$B$5,"",STDEV(OFFSET('Raw Data'!H$2345,ROW()-11-$B$5+1,0,$B$5,1))*SQRT($B$7))</f>
        <v>0.72661746106225689</v>
      </c>
      <c r="I415" s="38">
        <f ca="1">IF(H415="","",(AVERAGE(OFFSET('Raw Data'!H$2345,ROW()-11-$B$5+1,0,$B$5,1))*$B$7-$B$6)/H415)</f>
        <v>-2.5298116726507063</v>
      </c>
    </row>
    <row r="416" spans="1:9" x14ac:dyDescent="0.2">
      <c r="A416" s="38">
        <f>'Raw Data'!A407</f>
        <v>45132</v>
      </c>
      <c r="B416" s="38">
        <f ca="1">IF(ROW()-10&lt;$B$5,"",STDEV(OFFSET('Raw Data'!H$2,ROW()-11-$B$5+1,0,$B$5,1))*SQRT($B$7))</f>
        <v>0.25675922636808779</v>
      </c>
      <c r="C416" s="38">
        <f ca="1">IF(B416="","",(AVERAGE(OFFSET('Raw Data'!H$2,ROW()-11-$B$5+1,0,$B$5,1))*$B$7-$B$6)/B416)</f>
        <v>-2.2705977127717234</v>
      </c>
      <c r="D416" s="38">
        <f ca="1">IF(ROW()-10&lt;$B$5,"",STDEV(OFFSET('Raw Data'!H$783,ROW()-11-$B$5+1,0,$B$5,1))*SQRT($B$7))</f>
        <v>0.28628057307566285</v>
      </c>
      <c r="E416" s="38">
        <f ca="1">IF(D416="","",(AVERAGE(OFFSET('Raw Data'!H$783,ROW()-11-$B$5+1,0,$B$5,1))*$B$7-$B$6)/D416)</f>
        <v>2.9149010069501524</v>
      </c>
      <c r="F416" s="38">
        <f ca="1">IF(ROW()-10&lt;$B$5,"",STDEV(OFFSET('Raw Data'!H$1564,ROW()-11-$B$5+1,0,$B$5,1))*SQRT($B$7))</f>
        <v>0.70649706333314477</v>
      </c>
      <c r="G416" s="38">
        <f ca="1">IF(F416="","",(AVERAGE(OFFSET('Raw Data'!H$1564,ROW()-11-$B$5+1,0,$B$5,1))*$B$7-$B$6)/F416)</f>
        <v>1.39623647693217</v>
      </c>
      <c r="H416" s="38">
        <f ca="1">IF(ROW()-10&lt;$B$5,"",STDEV(OFFSET('Raw Data'!H$2345,ROW()-11-$B$5+1,0,$B$5,1))*SQRT($B$7))</f>
        <v>0.72624788895595371</v>
      </c>
      <c r="I416" s="38">
        <f ca="1">IF(H416="","",(AVERAGE(OFFSET('Raw Data'!H$2345,ROW()-11-$B$5+1,0,$B$5,1))*$B$7-$B$6)/H416)</f>
        <v>-2.3160120166689091</v>
      </c>
    </row>
    <row r="417" spans="1:9" x14ac:dyDescent="0.2">
      <c r="A417" s="38">
        <f>'Raw Data'!A408</f>
        <v>45133</v>
      </c>
      <c r="B417" s="38">
        <f ca="1">IF(ROW()-10&lt;$B$5,"",STDEV(OFFSET('Raw Data'!H$2,ROW()-11-$B$5+1,0,$B$5,1))*SQRT($B$7))</f>
        <v>0.24379581846386153</v>
      </c>
      <c r="C417" s="38">
        <f ca="1">IF(B417="","",(AVERAGE(OFFSET('Raw Data'!H$2,ROW()-11-$B$5+1,0,$B$5,1))*$B$7-$B$6)/B417)</f>
        <v>-0.74564108237388627</v>
      </c>
      <c r="D417" s="38">
        <f ca="1">IF(ROW()-10&lt;$B$5,"",STDEV(OFFSET('Raw Data'!H$783,ROW()-11-$B$5+1,0,$B$5,1))*SQRT($B$7))</f>
        <v>0.28652356697330628</v>
      </c>
      <c r="E417" s="38">
        <f ca="1">IF(D417="","",(AVERAGE(OFFSET('Raw Data'!H$783,ROW()-11-$B$5+1,0,$B$5,1))*$B$7-$B$6)/D417)</f>
        <v>2.7162069212493107</v>
      </c>
      <c r="F417" s="38">
        <f ca="1">IF(ROW()-10&lt;$B$5,"",STDEV(OFFSET('Raw Data'!H$1564,ROW()-11-$B$5+1,0,$B$5,1))*SQRT($B$7))</f>
        <v>0.70510920206421368</v>
      </c>
      <c r="G417" s="38">
        <f ca="1">IF(F417="","",(AVERAGE(OFFSET('Raw Data'!H$1564,ROW()-11-$B$5+1,0,$B$5,1))*$B$7-$B$6)/F417)</f>
        <v>1.3718009660738522</v>
      </c>
      <c r="H417" s="38">
        <f ca="1">IF(ROW()-10&lt;$B$5,"",STDEV(OFFSET('Raw Data'!H$2345,ROW()-11-$B$5+1,0,$B$5,1))*SQRT($B$7))</f>
        <v>0.66717690399185337</v>
      </c>
      <c r="I417" s="38">
        <f ca="1">IF(H417="","",(AVERAGE(OFFSET('Raw Data'!H$2345,ROW()-11-$B$5+1,0,$B$5,1))*$B$7-$B$6)/H417)</f>
        <v>-1.2470523598854957</v>
      </c>
    </row>
    <row r="418" spans="1:9" x14ac:dyDescent="0.2">
      <c r="A418" s="38">
        <f>'Raw Data'!A409</f>
        <v>45134</v>
      </c>
      <c r="B418" s="38">
        <f ca="1">IF(ROW()-10&lt;$B$5,"",STDEV(OFFSET('Raw Data'!H$2,ROW()-11-$B$5+1,0,$B$5,1))*SQRT($B$7))</f>
        <v>0.24541793934986511</v>
      </c>
      <c r="C418" s="38">
        <f ca="1">IF(B418="","",(AVERAGE(OFFSET('Raw Data'!H$2,ROW()-11-$B$5+1,0,$B$5,1))*$B$7-$B$6)/B418)</f>
        <v>-2.8300659399865302</v>
      </c>
      <c r="D418" s="38">
        <f ca="1">IF(ROW()-10&lt;$B$5,"",STDEV(OFFSET('Raw Data'!H$783,ROW()-11-$B$5+1,0,$B$5,1))*SQRT($B$7))</f>
        <v>0.28748111741885557</v>
      </c>
      <c r="E418" s="38">
        <f ca="1">IF(D418="","",(AVERAGE(OFFSET('Raw Data'!H$783,ROW()-11-$B$5+1,0,$B$5,1))*$B$7-$B$6)/D418)</f>
        <v>3.7657267549484841</v>
      </c>
      <c r="F418" s="38">
        <f ca="1">IF(ROW()-10&lt;$B$5,"",STDEV(OFFSET('Raw Data'!H$1564,ROW()-11-$B$5+1,0,$B$5,1))*SQRT($B$7))</f>
        <v>0.70800142182967152</v>
      </c>
      <c r="G418" s="38">
        <f ca="1">IF(F418="","",(AVERAGE(OFFSET('Raw Data'!H$1564,ROW()-11-$B$5+1,0,$B$5,1))*$B$7-$B$6)/F418)</f>
        <v>1.6705982309793579</v>
      </c>
      <c r="H418" s="38">
        <f ca="1">IF(ROW()-10&lt;$B$5,"",STDEV(OFFSET('Raw Data'!H$2345,ROW()-11-$B$5+1,0,$B$5,1))*SQRT($B$7))</f>
        <v>0.6675965460516764</v>
      </c>
      <c r="I418" s="38">
        <f ca="1">IF(H418="","",(AVERAGE(OFFSET('Raw Data'!H$2345,ROW()-11-$B$5+1,0,$B$5,1))*$B$7-$B$6)/H418)</f>
        <v>-1.3248252663814584</v>
      </c>
    </row>
    <row r="419" spans="1:9" x14ac:dyDescent="0.2">
      <c r="A419" s="38">
        <f>'Raw Data'!A410</f>
        <v>45135</v>
      </c>
      <c r="B419" s="38">
        <f ca="1">IF(ROW()-10&lt;$B$5,"",STDEV(OFFSET('Raw Data'!H$2,ROW()-11-$B$5+1,0,$B$5,1))*SQRT($B$7))</f>
        <v>0.25105967745982105</v>
      </c>
      <c r="C419" s="38">
        <f ca="1">IF(B419="","",(AVERAGE(OFFSET('Raw Data'!H$2,ROW()-11-$B$5+1,0,$B$5,1))*$B$7-$B$6)/B419)</f>
        <v>-3.2367930945978562</v>
      </c>
      <c r="D419" s="38">
        <f ca="1">IF(ROW()-10&lt;$B$5,"",STDEV(OFFSET('Raw Data'!H$783,ROW()-11-$B$5+1,0,$B$5,1))*SQRT($B$7))</f>
        <v>0.27667273207111165</v>
      </c>
      <c r="E419" s="38">
        <f ca="1">IF(D419="","",(AVERAGE(OFFSET('Raw Data'!H$783,ROW()-11-$B$5+1,0,$B$5,1))*$B$7-$B$6)/D419)</f>
        <v>3.3075775176509339</v>
      </c>
      <c r="F419" s="38">
        <f ca="1">IF(ROW()-10&lt;$B$5,"",STDEV(OFFSET('Raw Data'!H$1564,ROW()-11-$B$5+1,0,$B$5,1))*SQRT($B$7))</f>
        <v>0.71800594339355694</v>
      </c>
      <c r="G419" s="38">
        <f ca="1">IF(F419="","",(AVERAGE(OFFSET('Raw Data'!H$1564,ROW()-11-$B$5+1,0,$B$5,1))*$B$7-$B$6)/F419)</f>
        <v>2.0952413389280178</v>
      </c>
      <c r="H419" s="38">
        <f ca="1">IF(ROW()-10&lt;$B$5,"",STDEV(OFFSET('Raw Data'!H$2345,ROW()-11-$B$5+1,0,$B$5,1))*SQRT($B$7))</f>
        <v>0.66854681214340983</v>
      </c>
      <c r="I419" s="38">
        <f ca="1">IF(H419="","",(AVERAGE(OFFSET('Raw Data'!H$2345,ROW()-11-$B$5+1,0,$B$5,1))*$B$7-$B$6)/H419)</f>
        <v>-1.4337201842517648</v>
      </c>
    </row>
    <row r="420" spans="1:9" x14ac:dyDescent="0.2">
      <c r="A420" s="38">
        <f>'Raw Data'!A411</f>
        <v>45138</v>
      </c>
      <c r="B420" s="38">
        <f ca="1">IF(ROW()-10&lt;$B$5,"",STDEV(OFFSET('Raw Data'!H$2,ROW()-11-$B$5+1,0,$B$5,1))*SQRT($B$7))</f>
        <v>0.25792725314241038</v>
      </c>
      <c r="C420" s="38">
        <f ca="1">IF(B420="","",(AVERAGE(OFFSET('Raw Data'!H$2,ROW()-11-$B$5+1,0,$B$5,1))*$B$7-$B$6)/B420)</f>
        <v>-4.0204065777776856</v>
      </c>
      <c r="D420" s="38">
        <f ca="1">IF(ROW()-10&lt;$B$5,"",STDEV(OFFSET('Raw Data'!H$783,ROW()-11-$B$5+1,0,$B$5,1))*SQRT($B$7))</f>
        <v>0.27547925315737787</v>
      </c>
      <c r="E420" s="38">
        <f ca="1">IF(D420="","",(AVERAGE(OFFSET('Raw Data'!H$783,ROW()-11-$B$5+1,0,$B$5,1))*$B$7-$B$6)/D420)</f>
        <v>2.9053126260589974</v>
      </c>
      <c r="F420" s="38">
        <f ca="1">IF(ROW()-10&lt;$B$5,"",STDEV(OFFSET('Raw Data'!H$1564,ROW()-11-$B$5+1,0,$B$5,1))*SQRT($B$7))</f>
        <v>0.71931644787810667</v>
      </c>
      <c r="G420" s="38">
        <f ca="1">IF(F420="","",(AVERAGE(OFFSET('Raw Data'!H$1564,ROW()-11-$B$5+1,0,$B$5,1))*$B$7-$B$6)/F420)</f>
        <v>2.523667333231399</v>
      </c>
      <c r="H420" s="38">
        <f ca="1">IF(ROW()-10&lt;$B$5,"",STDEV(OFFSET('Raw Data'!H$2345,ROW()-11-$B$5+1,0,$B$5,1))*SQRT($B$7))</f>
        <v>0.65934374994059974</v>
      </c>
      <c r="I420" s="38">
        <f ca="1">IF(H420="","",(AVERAGE(OFFSET('Raw Data'!H$2345,ROW()-11-$B$5+1,0,$B$5,1))*$B$7-$B$6)/H420)</f>
        <v>-1.8532244290789226</v>
      </c>
    </row>
    <row r="421" spans="1:9" x14ac:dyDescent="0.2">
      <c r="A421" s="38">
        <f>'Raw Data'!A412</f>
        <v>45139</v>
      </c>
      <c r="B421" s="38">
        <f ca="1">IF(ROW()-10&lt;$B$5,"",STDEV(OFFSET('Raw Data'!H$2,ROW()-11-$B$5+1,0,$B$5,1))*SQRT($B$7))</f>
        <v>0.26352738177051155</v>
      </c>
      <c r="C421" s="38">
        <f ca="1">IF(B421="","",(AVERAGE(OFFSET('Raw Data'!H$2,ROW()-11-$B$5+1,0,$B$5,1))*$B$7-$B$6)/B421)</f>
        <v>-5.8947586806105674</v>
      </c>
      <c r="D421" s="38">
        <f ca="1">IF(ROW()-10&lt;$B$5,"",STDEV(OFFSET('Raw Data'!H$783,ROW()-11-$B$5+1,0,$B$5,1))*SQRT($B$7))</f>
        <v>0.26035920105994631</v>
      </c>
      <c r="E421" s="38">
        <f ca="1">IF(D421="","",(AVERAGE(OFFSET('Raw Data'!H$783,ROW()-11-$B$5+1,0,$B$5,1))*$B$7-$B$6)/D421)</f>
        <v>4.2821432573216374</v>
      </c>
      <c r="F421" s="38">
        <f ca="1">IF(ROW()-10&lt;$B$5,"",STDEV(OFFSET('Raw Data'!H$1564,ROW()-11-$B$5+1,0,$B$5,1))*SQRT($B$7))</f>
        <v>0.76945122867446647</v>
      </c>
      <c r="G421" s="38">
        <f ca="1">IF(F421="","",(AVERAGE(OFFSET('Raw Data'!H$1564,ROW()-11-$B$5+1,0,$B$5,1))*$B$7-$B$6)/F421)</f>
        <v>3.7258897106922158</v>
      </c>
      <c r="H421" s="38">
        <f ca="1">IF(ROW()-10&lt;$B$5,"",STDEV(OFFSET('Raw Data'!H$2345,ROW()-11-$B$5+1,0,$B$5,1))*SQRT($B$7))</f>
        <v>0.62518241011838016</v>
      </c>
      <c r="I421" s="38">
        <f ca="1">IF(H421="","",(AVERAGE(OFFSET('Raw Data'!H$2345,ROW()-11-$B$5+1,0,$B$5,1))*$B$7-$B$6)/H421)</f>
        <v>-0.93847492307603309</v>
      </c>
    </row>
    <row r="422" spans="1:9" x14ac:dyDescent="0.2">
      <c r="A422" s="38">
        <f>'Raw Data'!A413</f>
        <v>45140</v>
      </c>
      <c r="B422" s="38">
        <f ca="1">IF(ROW()-10&lt;$B$5,"",STDEV(OFFSET('Raw Data'!H$2,ROW()-11-$B$5+1,0,$B$5,1))*SQRT($B$7))</f>
        <v>0.25684395176112679</v>
      </c>
      <c r="C422" s="38">
        <f ca="1">IF(B422="","",(AVERAGE(OFFSET('Raw Data'!H$2,ROW()-11-$B$5+1,0,$B$5,1))*$B$7-$B$6)/B422)</f>
        <v>-5.542410216094602</v>
      </c>
      <c r="D422" s="38">
        <f ca="1">IF(ROW()-10&lt;$B$5,"",STDEV(OFFSET('Raw Data'!H$783,ROW()-11-$B$5+1,0,$B$5,1))*SQRT($B$7))</f>
        <v>0.26501924190730003</v>
      </c>
      <c r="E422" s="38">
        <f ca="1">IF(D422="","",(AVERAGE(OFFSET('Raw Data'!H$783,ROW()-11-$B$5+1,0,$B$5,1))*$B$7-$B$6)/D422)</f>
        <v>4.0736404014042886</v>
      </c>
      <c r="F422" s="38">
        <f ca="1">IF(ROW()-10&lt;$B$5,"",STDEV(OFFSET('Raw Data'!H$1564,ROW()-11-$B$5+1,0,$B$5,1))*SQRT($B$7))</f>
        <v>0.77005134961505406</v>
      </c>
      <c r="G422" s="38">
        <f ca="1">IF(F422="","",(AVERAGE(OFFSET('Raw Data'!H$1564,ROW()-11-$B$5+1,0,$B$5,1))*$B$7-$B$6)/F422)</f>
        <v>3.7049544062659816</v>
      </c>
      <c r="H422" s="38">
        <f ca="1">IF(ROW()-10&lt;$B$5,"",STDEV(OFFSET('Raw Data'!H$2345,ROW()-11-$B$5+1,0,$B$5,1))*SQRT($B$7))</f>
        <v>0.61689160281801558</v>
      </c>
      <c r="I422" s="38">
        <f ca="1">IF(H422="","",(AVERAGE(OFFSET('Raw Data'!H$2345,ROW()-11-$B$5+1,0,$B$5,1))*$B$7-$B$6)/H422)</f>
        <v>-2.1859252914576146</v>
      </c>
    </row>
    <row r="423" spans="1:9" x14ac:dyDescent="0.2">
      <c r="A423" s="38">
        <f>'Raw Data'!A414</f>
        <v>45141</v>
      </c>
      <c r="B423" s="38">
        <f ca="1">IF(ROW()-10&lt;$B$5,"",STDEV(OFFSET('Raw Data'!H$2,ROW()-11-$B$5+1,0,$B$5,1))*SQRT($B$7))</f>
        <v>0.25832155996375883</v>
      </c>
      <c r="C423" s="38">
        <f ca="1">IF(B423="","",(AVERAGE(OFFSET('Raw Data'!H$2,ROW()-11-$B$5+1,0,$B$5,1))*$B$7-$B$6)/B423)</f>
        <v>-4.4083071536862661</v>
      </c>
      <c r="D423" s="38">
        <f ca="1">IF(ROW()-10&lt;$B$5,"",STDEV(OFFSET('Raw Data'!H$783,ROW()-11-$B$5+1,0,$B$5,1))*SQRT($B$7))</f>
        <v>0.26191036196605261</v>
      </c>
      <c r="E423" s="38">
        <f ca="1">IF(D423="","",(AVERAGE(OFFSET('Raw Data'!H$783,ROW()-11-$B$5+1,0,$B$5,1))*$B$7-$B$6)/D423)</f>
        <v>4.3060985852236247</v>
      </c>
      <c r="F423" s="38">
        <f ca="1">IF(ROW()-10&lt;$B$5,"",STDEV(OFFSET('Raw Data'!H$1564,ROW()-11-$B$5+1,0,$B$5,1))*SQRT($B$7))</f>
        <v>0.77032735549680575</v>
      </c>
      <c r="G423" s="38">
        <f ca="1">IF(F423="","",(AVERAGE(OFFSET('Raw Data'!H$1564,ROW()-11-$B$5+1,0,$B$5,1))*$B$7-$B$6)/F423)</f>
        <v>3.7611270622594946</v>
      </c>
      <c r="H423" s="38">
        <f ca="1">IF(ROW()-10&lt;$B$5,"",STDEV(OFFSET('Raw Data'!H$2345,ROW()-11-$B$5+1,0,$B$5,1))*SQRT($B$7))</f>
        <v>0.61646815893653528</v>
      </c>
      <c r="I423" s="38">
        <f ca="1">IF(H423="","",(AVERAGE(OFFSET('Raw Data'!H$2345,ROW()-11-$B$5+1,0,$B$5,1))*$B$7-$B$6)/H423)</f>
        <v>-2.1980186683830349</v>
      </c>
    </row>
    <row r="424" spans="1:9" x14ac:dyDescent="0.2">
      <c r="A424" s="38">
        <f>'Raw Data'!A415</f>
        <v>45142</v>
      </c>
      <c r="B424" s="38">
        <f ca="1">IF(ROW()-10&lt;$B$5,"",STDEV(OFFSET('Raw Data'!H$2,ROW()-11-$B$5+1,0,$B$5,1))*SQRT($B$7))</f>
        <v>0.24976534801847342</v>
      </c>
      <c r="C424" s="38">
        <f ca="1">IF(B424="","",(AVERAGE(OFFSET('Raw Data'!H$2,ROW()-11-$B$5+1,0,$B$5,1))*$B$7-$B$6)/B424)</f>
        <v>-3.8200124392941661</v>
      </c>
      <c r="D424" s="38">
        <f ca="1">IF(ROW()-10&lt;$B$5,"",STDEV(OFFSET('Raw Data'!H$783,ROW()-11-$B$5+1,0,$B$5,1))*SQRT($B$7))</f>
        <v>0.25420488196634994</v>
      </c>
      <c r="E424" s="38">
        <f ca="1">IF(D424="","",(AVERAGE(OFFSET('Raw Data'!H$783,ROW()-11-$B$5+1,0,$B$5,1))*$B$7-$B$6)/D424)</f>
        <v>3.7581904182768118</v>
      </c>
      <c r="F424" s="38">
        <f ca="1">IF(ROW()-10&lt;$B$5,"",STDEV(OFFSET('Raw Data'!H$1564,ROW()-11-$B$5+1,0,$B$5,1))*SQRT($B$7))</f>
        <v>0.76513142296258774</v>
      </c>
      <c r="G424" s="38">
        <f ca="1">IF(F424="","",(AVERAGE(OFFSET('Raw Data'!H$1564,ROW()-11-$B$5+1,0,$B$5,1))*$B$7-$B$6)/F424)</f>
        <v>3.9346557485911782</v>
      </c>
      <c r="H424" s="38">
        <f ca="1">IF(ROW()-10&lt;$B$5,"",STDEV(OFFSET('Raw Data'!H$2345,ROW()-11-$B$5+1,0,$B$5,1))*SQRT($B$7))</f>
        <v>0.59944478230699427</v>
      </c>
      <c r="I424" s="38">
        <f ca="1">IF(H424="","",(AVERAGE(OFFSET('Raw Data'!H$2345,ROW()-11-$B$5+1,0,$B$5,1))*$B$7-$B$6)/H424)</f>
        <v>-3.5452955347276105</v>
      </c>
    </row>
    <row r="425" spans="1:9" x14ac:dyDescent="0.2">
      <c r="A425" s="38">
        <f>'Raw Data'!A416</f>
        <v>45145</v>
      </c>
      <c r="B425" s="38">
        <f ca="1">IF(ROW()-10&lt;$B$5,"",STDEV(OFFSET('Raw Data'!H$2,ROW()-11-$B$5+1,0,$B$5,1))*SQRT($B$7))</f>
        <v>0.24907253772550678</v>
      </c>
      <c r="C425" s="38">
        <f ca="1">IF(B425="","",(AVERAGE(OFFSET('Raw Data'!H$2,ROW()-11-$B$5+1,0,$B$5,1))*$B$7-$B$6)/B425)</f>
        <v>-3.2627293402297788</v>
      </c>
      <c r="D425" s="38">
        <f ca="1">IF(ROW()-10&lt;$B$5,"",STDEV(OFFSET('Raw Data'!H$783,ROW()-11-$B$5+1,0,$B$5,1))*SQRT($B$7))</f>
        <v>0.25574067002338124</v>
      </c>
      <c r="E425" s="38">
        <f ca="1">IF(D425="","",(AVERAGE(OFFSET('Raw Data'!H$783,ROW()-11-$B$5+1,0,$B$5,1))*$B$7-$B$6)/D425)</f>
        <v>3.8534303729987691</v>
      </c>
      <c r="F425" s="38">
        <f ca="1">IF(ROW()-10&lt;$B$5,"",STDEV(OFFSET('Raw Data'!H$1564,ROW()-11-$B$5+1,0,$B$5,1))*SQRT($B$7))</f>
        <v>0.76518067094334008</v>
      </c>
      <c r="G425" s="38">
        <f ca="1">IF(F425="","",(AVERAGE(OFFSET('Raw Data'!H$1564,ROW()-11-$B$5+1,0,$B$5,1))*$B$7-$B$6)/F425)</f>
        <v>3.935976321075791</v>
      </c>
      <c r="H425" s="38">
        <f ca="1">IF(ROW()-10&lt;$B$5,"",STDEV(OFFSET('Raw Data'!H$2345,ROW()-11-$B$5+1,0,$B$5,1))*SQRT($B$7))</f>
        <v>0.59919904348143693</v>
      </c>
      <c r="I425" s="38">
        <f ca="1">IF(H425="","",(AVERAGE(OFFSET('Raw Data'!H$2345,ROW()-11-$B$5+1,0,$B$5,1))*$B$7-$B$6)/H425)</f>
        <v>-3.641849659571315</v>
      </c>
    </row>
    <row r="426" spans="1:9" x14ac:dyDescent="0.2">
      <c r="A426" s="38">
        <f>'Raw Data'!A417</f>
        <v>45146</v>
      </c>
      <c r="B426" s="38">
        <f ca="1">IF(ROW()-10&lt;$B$5,"",STDEV(OFFSET('Raw Data'!H$2,ROW()-11-$B$5+1,0,$B$5,1))*SQRT($B$7))</f>
        <v>0.25540355381071062</v>
      </c>
      <c r="C426" s="38">
        <f ca="1">IF(B426="","",(AVERAGE(OFFSET('Raw Data'!H$2,ROW()-11-$B$5+1,0,$B$5,1))*$B$7-$B$6)/B426)</f>
        <v>-2.815052281860559</v>
      </c>
      <c r="D426" s="38">
        <f ca="1">IF(ROW()-10&lt;$B$5,"",STDEV(OFFSET('Raw Data'!H$783,ROW()-11-$B$5+1,0,$B$5,1))*SQRT($B$7))</f>
        <v>0.24670866675692865</v>
      </c>
      <c r="E426" s="38">
        <f ca="1">IF(D426="","",(AVERAGE(OFFSET('Raw Data'!H$783,ROW()-11-$B$5+1,0,$B$5,1))*$B$7-$B$6)/D426)</f>
        <v>3.2191518984132932</v>
      </c>
      <c r="F426" s="38">
        <f ca="1">IF(ROW()-10&lt;$B$5,"",STDEV(OFFSET('Raw Data'!H$1564,ROW()-11-$B$5+1,0,$B$5,1))*SQRT($B$7))</f>
        <v>0.76413839649706083</v>
      </c>
      <c r="G426" s="38">
        <f ca="1">IF(F426="","",(AVERAGE(OFFSET('Raw Data'!H$1564,ROW()-11-$B$5+1,0,$B$5,1))*$B$7-$B$6)/F426)</f>
        <v>3.6149239581118535</v>
      </c>
      <c r="H426" s="38">
        <f ca="1">IF(ROW()-10&lt;$B$5,"",STDEV(OFFSET('Raw Data'!H$2345,ROW()-11-$B$5+1,0,$B$5,1))*SQRT($B$7))</f>
        <v>0.57978019008472725</v>
      </c>
      <c r="I426" s="38">
        <f ca="1">IF(H426="","",(AVERAGE(OFFSET('Raw Data'!H$2345,ROW()-11-$B$5+1,0,$B$5,1))*$B$7-$B$6)/H426)</f>
        <v>-4.5520105051291537</v>
      </c>
    </row>
    <row r="427" spans="1:9" x14ac:dyDescent="0.2">
      <c r="A427" s="38">
        <f>'Raw Data'!A418</f>
        <v>45147</v>
      </c>
      <c r="B427" s="38">
        <f ca="1">IF(ROW()-10&lt;$B$5,"",STDEV(OFFSET('Raw Data'!H$2,ROW()-11-$B$5+1,0,$B$5,1))*SQRT($B$7))</f>
        <v>0.26418757626952449</v>
      </c>
      <c r="C427" s="38">
        <f ca="1">IF(B427="","",(AVERAGE(OFFSET('Raw Data'!H$2,ROW()-11-$B$5+1,0,$B$5,1))*$B$7-$B$6)/B427)</f>
        <v>-2.2788977587973025</v>
      </c>
      <c r="D427" s="38">
        <f ca="1">IF(ROW()-10&lt;$B$5,"",STDEV(OFFSET('Raw Data'!H$783,ROW()-11-$B$5+1,0,$B$5,1))*SQRT($B$7))</f>
        <v>0.25364322577991383</v>
      </c>
      <c r="E427" s="38">
        <f ca="1">IF(D427="","",(AVERAGE(OFFSET('Raw Data'!H$783,ROW()-11-$B$5+1,0,$B$5,1))*$B$7-$B$6)/D427)</f>
        <v>3.8960223501561941</v>
      </c>
      <c r="F427" s="38">
        <f ca="1">IF(ROW()-10&lt;$B$5,"",STDEV(OFFSET('Raw Data'!H$1564,ROW()-11-$B$5+1,0,$B$5,1))*SQRT($B$7))</f>
        <v>0.7794349447078831</v>
      </c>
      <c r="G427" s="38">
        <f ca="1">IF(F427="","",(AVERAGE(OFFSET('Raw Data'!H$1564,ROW()-11-$B$5+1,0,$B$5,1))*$B$7-$B$6)/F427)</f>
        <v>3.8343248868580013</v>
      </c>
      <c r="H427" s="38">
        <f ca="1">IF(ROW()-10&lt;$B$5,"",STDEV(OFFSET('Raw Data'!H$2345,ROW()-11-$B$5+1,0,$B$5,1))*SQRT($B$7))</f>
        <v>0.56510627819526227</v>
      </c>
      <c r="I427" s="38">
        <f ca="1">IF(H427="","",(AVERAGE(OFFSET('Raw Data'!H$2345,ROW()-11-$B$5+1,0,$B$5,1))*$B$7-$B$6)/H427)</f>
        <v>-3.5814881935444731</v>
      </c>
    </row>
    <row r="428" spans="1:9" x14ac:dyDescent="0.2">
      <c r="A428" s="38">
        <f>'Raw Data'!A419</f>
        <v>45148</v>
      </c>
      <c r="B428" s="38">
        <f ca="1">IF(ROW()-10&lt;$B$5,"",STDEV(OFFSET('Raw Data'!H$2,ROW()-11-$B$5+1,0,$B$5,1))*SQRT($B$7))</f>
        <v>0.26330532121934386</v>
      </c>
      <c r="C428" s="38">
        <f ca="1">IF(B428="","",(AVERAGE(OFFSET('Raw Data'!H$2,ROW()-11-$B$5+1,0,$B$5,1))*$B$7-$B$6)/B428)</f>
        <v>-2.4731699774277098</v>
      </c>
      <c r="D428" s="38">
        <f ca="1">IF(ROW()-10&lt;$B$5,"",STDEV(OFFSET('Raw Data'!H$783,ROW()-11-$B$5+1,0,$B$5,1))*SQRT($B$7))</f>
        <v>0.25451451487245325</v>
      </c>
      <c r="E428" s="38">
        <f ca="1">IF(D428="","",(AVERAGE(OFFSET('Raw Data'!H$783,ROW()-11-$B$5+1,0,$B$5,1))*$B$7-$B$6)/D428)</f>
        <v>4.445656722497648</v>
      </c>
      <c r="F428" s="38">
        <f ca="1">IF(ROW()-10&lt;$B$5,"",STDEV(OFFSET('Raw Data'!H$1564,ROW()-11-$B$5+1,0,$B$5,1))*SQRT($B$7))</f>
        <v>0.76786529650246316</v>
      </c>
      <c r="G428" s="38">
        <f ca="1">IF(F428="","",(AVERAGE(OFFSET('Raw Data'!H$1564,ROW()-11-$B$5+1,0,$B$5,1))*$B$7-$B$6)/F428)</f>
        <v>4.1514434480291831</v>
      </c>
      <c r="H428" s="38">
        <f ca="1">IF(ROW()-10&lt;$B$5,"",STDEV(OFFSET('Raw Data'!H$2345,ROW()-11-$B$5+1,0,$B$5,1))*SQRT($B$7))</f>
        <v>0.59446969524570203</v>
      </c>
      <c r="I428" s="38">
        <f ca="1">IF(H428="","",(AVERAGE(OFFSET('Raw Data'!H$2345,ROW()-11-$B$5+1,0,$B$5,1))*$B$7-$B$6)/H428)</f>
        <v>-4.9972293250490285</v>
      </c>
    </row>
    <row r="429" spans="1:9" x14ac:dyDescent="0.2">
      <c r="A429" s="38">
        <f>'Raw Data'!A420</f>
        <v>45149</v>
      </c>
      <c r="B429" s="38">
        <f ca="1">IF(ROW()-10&lt;$B$5,"",STDEV(OFFSET('Raw Data'!H$2,ROW()-11-$B$5+1,0,$B$5,1))*SQRT($B$7))</f>
        <v>0.26625272832863256</v>
      </c>
      <c r="C429" s="38">
        <f ca="1">IF(B429="","",(AVERAGE(OFFSET('Raw Data'!H$2,ROW()-11-$B$5+1,0,$B$5,1))*$B$7-$B$6)/B429)</f>
        <v>-0.96290556379983161</v>
      </c>
      <c r="D429" s="38">
        <f ca="1">IF(ROW()-10&lt;$B$5,"",STDEV(OFFSET('Raw Data'!H$783,ROW()-11-$B$5+1,0,$B$5,1))*SQRT($B$7))</f>
        <v>0.24725721111192542</v>
      </c>
      <c r="E429" s="38">
        <f ca="1">IF(D429="","",(AVERAGE(OFFSET('Raw Data'!H$783,ROW()-11-$B$5+1,0,$B$5,1))*$B$7-$B$6)/D429)</f>
        <v>4.9766687274733385</v>
      </c>
      <c r="F429" s="38">
        <f ca="1">IF(ROW()-10&lt;$B$5,"",STDEV(OFFSET('Raw Data'!H$1564,ROW()-11-$B$5+1,0,$B$5,1))*SQRT($B$7))</f>
        <v>0.74379605840719698</v>
      </c>
      <c r="G429" s="38">
        <f ca="1">IF(F429="","",(AVERAGE(OFFSET('Raw Data'!H$1564,ROW()-11-$B$5+1,0,$B$5,1))*$B$7-$B$6)/F429)</f>
        <v>5.7182914878666278</v>
      </c>
      <c r="H429" s="38">
        <f ca="1">IF(ROW()-10&lt;$B$5,"",STDEV(OFFSET('Raw Data'!H$2345,ROW()-11-$B$5+1,0,$B$5,1))*SQRT($B$7))</f>
        <v>0.60735520641947194</v>
      </c>
      <c r="I429" s="38">
        <f ca="1">IF(H429="","",(AVERAGE(OFFSET('Raw Data'!H$2345,ROW()-11-$B$5+1,0,$B$5,1))*$B$7-$B$6)/H429)</f>
        <v>-3.9492277796056157</v>
      </c>
    </row>
    <row r="430" spans="1:9" x14ac:dyDescent="0.2">
      <c r="A430" s="38">
        <f>'Raw Data'!A421</f>
        <v>45152</v>
      </c>
      <c r="B430" s="38">
        <f ca="1">IF(ROW()-10&lt;$B$5,"",STDEV(OFFSET('Raw Data'!H$2,ROW()-11-$B$5+1,0,$B$5,1))*SQRT($B$7))</f>
        <v>0.24179052233399209</v>
      </c>
      <c r="C430" s="38">
        <f ca="1">IF(B430="","",(AVERAGE(OFFSET('Raw Data'!H$2,ROW()-11-$B$5+1,0,$B$5,1))*$B$7-$B$6)/B430)</f>
        <v>0.33318342990013516</v>
      </c>
      <c r="D430" s="38">
        <f ca="1">IF(ROW()-10&lt;$B$5,"",STDEV(OFFSET('Raw Data'!H$783,ROW()-11-$B$5+1,0,$B$5,1))*SQRT($B$7))</f>
        <v>0.24796912851466787</v>
      </c>
      <c r="E430" s="38">
        <f ca="1">IF(D430="","",(AVERAGE(OFFSET('Raw Data'!H$783,ROW()-11-$B$5+1,0,$B$5,1))*$B$7-$B$6)/D430)</f>
        <v>4.7007780600669973</v>
      </c>
      <c r="F430" s="38">
        <f ca="1">IF(ROW()-10&lt;$B$5,"",STDEV(OFFSET('Raw Data'!H$1564,ROW()-11-$B$5+1,0,$B$5,1))*SQRT($B$7))</f>
        <v>0.74297063775100503</v>
      </c>
      <c r="G430" s="38">
        <f ca="1">IF(F430="","",(AVERAGE(OFFSET('Raw Data'!H$1564,ROW()-11-$B$5+1,0,$B$5,1))*$B$7-$B$6)/F430)</f>
        <v>6.0051419337930003</v>
      </c>
      <c r="H430" s="38">
        <f ca="1">IF(ROW()-10&lt;$B$5,"",STDEV(OFFSET('Raw Data'!H$2345,ROW()-11-$B$5+1,0,$B$5,1))*SQRT($B$7))</f>
        <v>0.58625226937539043</v>
      </c>
      <c r="I430" s="38">
        <f ca="1">IF(H430="","",(AVERAGE(OFFSET('Raw Data'!H$2345,ROW()-11-$B$5+1,0,$B$5,1))*$B$7-$B$6)/H430)</f>
        <v>-3.5451387079365735</v>
      </c>
    </row>
    <row r="431" spans="1:9" x14ac:dyDescent="0.2">
      <c r="A431" s="38">
        <f>'Raw Data'!A422</f>
        <v>45153</v>
      </c>
      <c r="B431" s="38">
        <f ca="1">IF(ROW()-10&lt;$B$5,"",STDEV(OFFSET('Raw Data'!H$2,ROW()-11-$B$5+1,0,$B$5,1))*SQRT($B$7))</f>
        <v>0.24518866649577178</v>
      </c>
      <c r="C431" s="38">
        <f ca="1">IF(B431="","",(AVERAGE(OFFSET('Raw Data'!H$2,ROW()-11-$B$5+1,0,$B$5,1))*$B$7-$B$6)/B431)</f>
        <v>-0.18602470021445497</v>
      </c>
      <c r="D431" s="38">
        <f ca="1">IF(ROW()-10&lt;$B$5,"",STDEV(OFFSET('Raw Data'!H$783,ROW()-11-$B$5+1,0,$B$5,1))*SQRT($B$7))</f>
        <v>0.24709080855564411</v>
      </c>
      <c r="E431" s="38">
        <f ca="1">IF(D431="","",(AVERAGE(OFFSET('Raw Data'!H$783,ROW()-11-$B$5+1,0,$B$5,1))*$B$7-$B$6)/D431)</f>
        <v>5.0416463387949042</v>
      </c>
      <c r="F431" s="38">
        <f ca="1">IF(ROW()-10&lt;$B$5,"",STDEV(OFFSET('Raw Data'!H$1564,ROW()-11-$B$5+1,0,$B$5,1))*SQRT($B$7))</f>
        <v>0.66555327692415744</v>
      </c>
      <c r="G431" s="38">
        <f ca="1">IF(F431="","",(AVERAGE(OFFSET('Raw Data'!H$1564,ROW()-11-$B$5+1,0,$B$5,1))*$B$7-$B$6)/F431)</f>
        <v>5.0923421945618585</v>
      </c>
      <c r="H431" s="38">
        <f ca="1">IF(ROW()-10&lt;$B$5,"",STDEV(OFFSET('Raw Data'!H$2345,ROW()-11-$B$5+1,0,$B$5,1))*SQRT($B$7))</f>
        <v>0.59929186800402423</v>
      </c>
      <c r="I431" s="38">
        <f ca="1">IF(H431="","",(AVERAGE(OFFSET('Raw Data'!H$2345,ROW()-11-$B$5+1,0,$B$5,1))*$B$7-$B$6)/H431)</f>
        <v>-2.1188456005358591</v>
      </c>
    </row>
    <row r="432" spans="1:9" x14ac:dyDescent="0.2">
      <c r="A432" s="38">
        <f>'Raw Data'!A423</f>
        <v>45154</v>
      </c>
      <c r="B432" s="38">
        <f ca="1">IF(ROW()-10&lt;$B$5,"",STDEV(OFFSET('Raw Data'!H$2,ROW()-11-$B$5+1,0,$B$5,1))*SQRT($B$7))</f>
        <v>0.24582442913222255</v>
      </c>
      <c r="C432" s="38">
        <f ca="1">IF(B432="","",(AVERAGE(OFFSET('Raw Data'!H$2,ROW()-11-$B$5+1,0,$B$5,1))*$B$7-$B$6)/B432)</f>
        <v>-0.2577428179283684</v>
      </c>
      <c r="D432" s="38">
        <f ca="1">IF(ROW()-10&lt;$B$5,"",STDEV(OFFSET('Raw Data'!H$783,ROW()-11-$B$5+1,0,$B$5,1))*SQRT($B$7))</f>
        <v>0.24824379945187064</v>
      </c>
      <c r="E432" s="38">
        <f ca="1">IF(D432="","",(AVERAGE(OFFSET('Raw Data'!H$783,ROW()-11-$B$5+1,0,$B$5,1))*$B$7-$B$6)/D432)</f>
        <v>4.9045247925694762</v>
      </c>
      <c r="F432" s="38">
        <f ca="1">IF(ROW()-10&lt;$B$5,"",STDEV(OFFSET('Raw Data'!H$1564,ROW()-11-$B$5+1,0,$B$5,1))*SQRT($B$7))</f>
        <v>0.65451308497337635</v>
      </c>
      <c r="G432" s="38">
        <f ca="1">IF(F432="","",(AVERAGE(OFFSET('Raw Data'!H$1564,ROW()-11-$B$5+1,0,$B$5,1))*$B$7-$B$6)/F432)</f>
        <v>4.7827333840299513</v>
      </c>
      <c r="H432" s="38">
        <f ca="1">IF(ROW()-10&lt;$B$5,"",STDEV(OFFSET('Raw Data'!H$2345,ROW()-11-$B$5+1,0,$B$5,1))*SQRT($B$7))</f>
        <v>0.60065192563131498</v>
      </c>
      <c r="I432" s="38">
        <f ca="1">IF(H432="","",(AVERAGE(OFFSET('Raw Data'!H$2345,ROW()-11-$B$5+1,0,$B$5,1))*$B$7-$B$6)/H432)</f>
        <v>-2.3899150314425901</v>
      </c>
    </row>
    <row r="433" spans="1:9" x14ac:dyDescent="0.2">
      <c r="A433" s="38">
        <f>'Raw Data'!A424</f>
        <v>45155</v>
      </c>
      <c r="B433" s="38">
        <f ca="1">IF(ROW()-10&lt;$B$5,"",STDEV(OFFSET('Raw Data'!H$2,ROW()-11-$B$5+1,0,$B$5,1))*SQRT($B$7))</f>
        <v>0.25419917392177449</v>
      </c>
      <c r="C433" s="38">
        <f ca="1">IF(B433="","",(AVERAGE(OFFSET('Raw Data'!H$2,ROW()-11-$B$5+1,0,$B$5,1))*$B$7-$B$6)/B433)</f>
        <v>-1.3300241600580862</v>
      </c>
      <c r="D433" s="38">
        <f ca="1">IF(ROW()-10&lt;$B$5,"",STDEV(OFFSET('Raw Data'!H$783,ROW()-11-$B$5+1,0,$B$5,1))*SQRT($B$7))</f>
        <v>0.24725298043461222</v>
      </c>
      <c r="E433" s="38">
        <f ca="1">IF(D433="","",(AVERAGE(OFFSET('Raw Data'!H$783,ROW()-11-$B$5+1,0,$B$5,1))*$B$7-$B$6)/D433)</f>
        <v>4.8779929426697661</v>
      </c>
      <c r="F433" s="38">
        <f ca="1">IF(ROW()-10&lt;$B$5,"",STDEV(OFFSET('Raw Data'!H$1564,ROW()-11-$B$5+1,0,$B$5,1))*SQRT($B$7))</f>
        <v>0.6471291502367218</v>
      </c>
      <c r="G433" s="38">
        <f ca="1">IF(F433="","",(AVERAGE(OFFSET('Raw Data'!H$1564,ROW()-11-$B$5+1,0,$B$5,1))*$B$7-$B$6)/F433)</f>
        <v>5.2691762133530702</v>
      </c>
      <c r="H433" s="38">
        <f ca="1">IF(ROW()-10&lt;$B$5,"",STDEV(OFFSET('Raw Data'!H$2345,ROW()-11-$B$5+1,0,$B$5,1))*SQRT($B$7))</f>
        <v>0.59479328893528827</v>
      </c>
      <c r="I433" s="38">
        <f ca="1">IF(H433="","",(AVERAGE(OFFSET('Raw Data'!H$2345,ROW()-11-$B$5+1,0,$B$5,1))*$B$7-$B$6)/H433)</f>
        <v>-1.9742640743179771</v>
      </c>
    </row>
    <row r="434" spans="1:9" x14ac:dyDescent="0.2">
      <c r="A434" s="38">
        <f>'Raw Data'!A425</f>
        <v>45156</v>
      </c>
      <c r="B434" s="38">
        <f ca="1">IF(ROW()-10&lt;$B$5,"",STDEV(OFFSET('Raw Data'!H$2,ROW()-11-$B$5+1,0,$B$5,1))*SQRT($B$7))</f>
        <v>0.25361625902982154</v>
      </c>
      <c r="C434" s="38">
        <f ca="1">IF(B434="","",(AVERAGE(OFFSET('Raw Data'!H$2,ROW()-11-$B$5+1,0,$B$5,1))*$B$7-$B$6)/B434)</f>
        <v>-2.2275027349097236</v>
      </c>
      <c r="D434" s="38">
        <f ca="1">IF(ROW()-10&lt;$B$5,"",STDEV(OFFSET('Raw Data'!H$783,ROW()-11-$B$5+1,0,$B$5,1))*SQRT($B$7))</f>
        <v>0.25453394329913703</v>
      </c>
      <c r="E434" s="38">
        <f ca="1">IF(D434="","",(AVERAGE(OFFSET('Raw Data'!H$783,ROW()-11-$B$5+1,0,$B$5,1))*$B$7-$B$6)/D434)</f>
        <v>4.23252498449407</v>
      </c>
      <c r="F434" s="38">
        <f ca="1">IF(ROW()-10&lt;$B$5,"",STDEV(OFFSET('Raw Data'!H$1564,ROW()-11-$B$5+1,0,$B$5,1))*SQRT($B$7))</f>
        <v>0.64694258821732165</v>
      </c>
      <c r="G434" s="38">
        <f ca="1">IF(F434="","",(AVERAGE(OFFSET('Raw Data'!H$1564,ROW()-11-$B$5+1,0,$B$5,1))*$B$7-$B$6)/F434)</f>
        <v>5.2337053627952619</v>
      </c>
      <c r="H434" s="38">
        <f ca="1">IF(ROW()-10&lt;$B$5,"",STDEV(OFFSET('Raw Data'!H$2345,ROW()-11-$B$5+1,0,$B$5,1))*SQRT($B$7))</f>
        <v>0.64263383421947096</v>
      </c>
      <c r="I434" s="38">
        <f ca="1">IF(H434="","",(AVERAGE(OFFSET('Raw Data'!H$2345,ROW()-11-$B$5+1,0,$B$5,1))*$B$7-$B$6)/H434)</f>
        <v>-0.96231816422165317</v>
      </c>
    </row>
    <row r="435" spans="1:9" x14ac:dyDescent="0.2">
      <c r="A435" s="38">
        <f>'Raw Data'!A426</f>
        <v>45159</v>
      </c>
      <c r="B435" s="38">
        <f ca="1">IF(ROW()-10&lt;$B$5,"",STDEV(OFFSET('Raw Data'!H$2,ROW()-11-$B$5+1,0,$B$5,1))*SQRT($B$7))</f>
        <v>0.25336573624520969</v>
      </c>
      <c r="C435" s="38">
        <f ca="1">IF(B435="","",(AVERAGE(OFFSET('Raw Data'!H$2,ROW()-11-$B$5+1,0,$B$5,1))*$B$7-$B$6)/B435)</f>
        <v>-2.5100580302870985</v>
      </c>
      <c r="D435" s="38">
        <f ca="1">IF(ROW()-10&lt;$B$5,"",STDEV(OFFSET('Raw Data'!H$783,ROW()-11-$B$5+1,0,$B$5,1))*SQRT($B$7))</f>
        <v>0.24917676231210673</v>
      </c>
      <c r="E435" s="38">
        <f ca="1">IF(D435="","",(AVERAGE(OFFSET('Raw Data'!H$783,ROW()-11-$B$5+1,0,$B$5,1))*$B$7-$B$6)/D435)</f>
        <v>3.7766840209622581</v>
      </c>
      <c r="F435" s="38">
        <f ca="1">IF(ROW()-10&lt;$B$5,"",STDEV(OFFSET('Raw Data'!H$1564,ROW()-11-$B$5+1,0,$B$5,1))*SQRT($B$7))</f>
        <v>0.64675360545185512</v>
      </c>
      <c r="G435" s="38">
        <f ca="1">IF(F435="","",(AVERAGE(OFFSET('Raw Data'!H$1564,ROW()-11-$B$5+1,0,$B$5,1))*$B$7-$B$6)/F435)</f>
        <v>4.7319632280764585</v>
      </c>
      <c r="H435" s="38">
        <f ca="1">IF(ROW()-10&lt;$B$5,"",STDEV(OFFSET('Raw Data'!H$2345,ROW()-11-$B$5+1,0,$B$5,1))*SQRT($B$7))</f>
        <v>0.6090008200342808</v>
      </c>
      <c r="I435" s="38">
        <f ca="1">IF(H435="","",(AVERAGE(OFFSET('Raw Data'!H$2345,ROW()-11-$B$5+1,0,$B$5,1))*$B$7-$B$6)/H435)</f>
        <v>-0.18863661313461166</v>
      </c>
    </row>
    <row r="436" spans="1:9" x14ac:dyDescent="0.2">
      <c r="A436" s="38">
        <f>'Raw Data'!A427</f>
        <v>45160</v>
      </c>
      <c r="B436" s="38">
        <f ca="1">IF(ROW()-10&lt;$B$5,"",STDEV(OFFSET('Raw Data'!H$2,ROW()-11-$B$5+1,0,$B$5,1))*SQRT($B$7))</f>
        <v>0.25377814081137179</v>
      </c>
      <c r="C436" s="38">
        <f ca="1">IF(B436="","",(AVERAGE(OFFSET('Raw Data'!H$2,ROW()-11-$B$5+1,0,$B$5,1))*$B$7-$B$6)/B436)</f>
        <v>-2.4814256405234274</v>
      </c>
      <c r="D436" s="38">
        <f ca="1">IF(ROW()-10&lt;$B$5,"",STDEV(OFFSET('Raw Data'!H$783,ROW()-11-$B$5+1,0,$B$5,1))*SQRT($B$7))</f>
        <v>0.23559770796884269</v>
      </c>
      <c r="E436" s="38">
        <f ca="1">IF(D436="","",(AVERAGE(OFFSET('Raw Data'!H$783,ROW()-11-$B$5+1,0,$B$5,1))*$B$7-$B$6)/D436)</f>
        <v>5.2918508640375377</v>
      </c>
      <c r="F436" s="38">
        <f ca="1">IF(ROW()-10&lt;$B$5,"",STDEV(OFFSET('Raw Data'!H$1564,ROW()-11-$B$5+1,0,$B$5,1))*SQRT($B$7))</f>
        <v>0.62822559910465403</v>
      </c>
      <c r="G436" s="38">
        <f ca="1">IF(F436="","",(AVERAGE(OFFSET('Raw Data'!H$1564,ROW()-11-$B$5+1,0,$B$5,1))*$B$7-$B$6)/F436)</f>
        <v>5.2219698971760034</v>
      </c>
      <c r="H436" s="38">
        <f ca="1">IF(ROW()-10&lt;$B$5,"",STDEV(OFFSET('Raw Data'!H$2345,ROW()-11-$B$5+1,0,$B$5,1))*SQRT($B$7))</f>
        <v>0.57310293944432777</v>
      </c>
      <c r="I436" s="38">
        <f ca="1">IF(H436="","",(AVERAGE(OFFSET('Raw Data'!H$2345,ROW()-11-$B$5+1,0,$B$5,1))*$B$7-$B$6)/H436)</f>
        <v>1.7847052787761011</v>
      </c>
    </row>
    <row r="437" spans="1:9" x14ac:dyDescent="0.2">
      <c r="A437" s="38">
        <f>'Raw Data'!A428</f>
        <v>45161</v>
      </c>
      <c r="B437" s="38">
        <f ca="1">IF(ROW()-10&lt;$B$5,"",STDEV(OFFSET('Raw Data'!H$2,ROW()-11-$B$5+1,0,$B$5,1))*SQRT($B$7))</f>
        <v>0.27022322204445787</v>
      </c>
      <c r="C437" s="38">
        <f ca="1">IF(B437="","",(AVERAGE(OFFSET('Raw Data'!H$2,ROW()-11-$B$5+1,0,$B$5,1))*$B$7-$B$6)/B437)</f>
        <v>-1.5278325447552601</v>
      </c>
      <c r="D437" s="38">
        <f ca="1">IF(ROW()-10&lt;$B$5,"",STDEV(OFFSET('Raw Data'!H$783,ROW()-11-$B$5+1,0,$B$5,1))*SQRT($B$7))</f>
        <v>0.20619869413582262</v>
      </c>
      <c r="E437" s="38">
        <f ca="1">IF(D437="","",(AVERAGE(OFFSET('Raw Data'!H$783,ROW()-11-$B$5+1,0,$B$5,1))*$B$7-$B$6)/D437)</f>
        <v>4.0827314829236876</v>
      </c>
      <c r="F437" s="38">
        <f ca="1">IF(ROW()-10&lt;$B$5,"",STDEV(OFFSET('Raw Data'!H$1564,ROW()-11-$B$5+1,0,$B$5,1))*SQRT($B$7))</f>
        <v>0.61577687198298081</v>
      </c>
      <c r="G437" s="38">
        <f ca="1">IF(F437="","",(AVERAGE(OFFSET('Raw Data'!H$1564,ROW()-11-$B$5+1,0,$B$5,1))*$B$7-$B$6)/F437)</f>
        <v>4.352767426401285</v>
      </c>
      <c r="H437" s="38">
        <f ca="1">IF(ROW()-10&lt;$B$5,"",STDEV(OFFSET('Raw Data'!H$2345,ROW()-11-$B$5+1,0,$B$5,1))*SQRT($B$7))</f>
        <v>0.55046648540543286</v>
      </c>
      <c r="I437" s="38">
        <f ca="1">IF(H437="","",(AVERAGE(OFFSET('Raw Data'!H$2345,ROW()-11-$B$5+1,0,$B$5,1))*$B$7-$B$6)/H437)</f>
        <v>0.99925082919687558</v>
      </c>
    </row>
    <row r="438" spans="1:9" x14ac:dyDescent="0.2">
      <c r="A438" s="38">
        <f>'Raw Data'!A429</f>
        <v>45162</v>
      </c>
      <c r="B438" s="38">
        <f ca="1">IF(ROW()-10&lt;$B$5,"",STDEV(OFFSET('Raw Data'!H$2,ROW()-11-$B$5+1,0,$B$5,1))*SQRT($B$7))</f>
        <v>0.27493517345405422</v>
      </c>
      <c r="C438" s="38">
        <f ca="1">IF(B438="","",(AVERAGE(OFFSET('Raw Data'!H$2,ROW()-11-$B$5+1,0,$B$5,1))*$B$7-$B$6)/B438)</f>
        <v>-2.4891113823648294</v>
      </c>
      <c r="D438" s="38">
        <f ca="1">IF(ROW()-10&lt;$B$5,"",STDEV(OFFSET('Raw Data'!H$783,ROW()-11-$B$5+1,0,$B$5,1))*SQRT($B$7))</f>
        <v>0.2073029477513525</v>
      </c>
      <c r="E438" s="38">
        <f ca="1">IF(D438="","",(AVERAGE(OFFSET('Raw Data'!H$783,ROW()-11-$B$5+1,0,$B$5,1))*$B$7-$B$6)/D438)</f>
        <v>3.9543601612449528</v>
      </c>
      <c r="F438" s="38">
        <f ca="1">IF(ROW()-10&lt;$B$5,"",STDEV(OFFSET('Raw Data'!H$1564,ROW()-11-$B$5+1,0,$B$5,1))*SQRT($B$7))</f>
        <v>0.65209757348068409</v>
      </c>
      <c r="G438" s="38">
        <f ca="1">IF(F438="","",(AVERAGE(OFFSET('Raw Data'!H$1564,ROW()-11-$B$5+1,0,$B$5,1))*$B$7-$B$6)/F438)</f>
        <v>3.338441873105392</v>
      </c>
      <c r="H438" s="38">
        <f ca="1">IF(ROW()-10&lt;$B$5,"",STDEV(OFFSET('Raw Data'!H$2345,ROW()-11-$B$5+1,0,$B$5,1))*SQRT($B$7))</f>
        <v>0.54229318148593308</v>
      </c>
      <c r="I438" s="38">
        <f ca="1">IF(H438="","",(AVERAGE(OFFSET('Raw Data'!H$2345,ROW()-11-$B$5+1,0,$B$5,1))*$B$7-$B$6)/H438)</f>
        <v>0.69567402507870435</v>
      </c>
    </row>
    <row r="439" spans="1:9" x14ac:dyDescent="0.2">
      <c r="A439" s="38">
        <f>'Raw Data'!A430</f>
        <v>45163</v>
      </c>
      <c r="B439" s="38">
        <f ca="1">IF(ROW()-10&lt;$B$5,"",STDEV(OFFSET('Raw Data'!H$2,ROW()-11-$B$5+1,0,$B$5,1))*SQRT($B$7))</f>
        <v>0.27501607809474976</v>
      </c>
      <c r="C439" s="38">
        <f ca="1">IF(B439="","",(AVERAGE(OFFSET('Raw Data'!H$2,ROW()-11-$B$5+1,0,$B$5,1))*$B$7-$B$6)/B439)</f>
        <v>-1.9194806399810831</v>
      </c>
      <c r="D439" s="38">
        <f ca="1">IF(ROW()-10&lt;$B$5,"",STDEV(OFFSET('Raw Data'!H$783,ROW()-11-$B$5+1,0,$B$5,1))*SQRT($B$7))</f>
        <v>0.20603791959196302</v>
      </c>
      <c r="E439" s="38">
        <f ca="1">IF(D439="","",(AVERAGE(OFFSET('Raw Data'!H$783,ROW()-11-$B$5+1,0,$B$5,1))*$B$7-$B$6)/D439)</f>
        <v>3.4736797715187544</v>
      </c>
      <c r="F439" s="38">
        <f ca="1">IF(ROW()-10&lt;$B$5,"",STDEV(OFFSET('Raw Data'!H$1564,ROW()-11-$B$5+1,0,$B$5,1))*SQRT($B$7))</f>
        <v>0.65657090601199775</v>
      </c>
      <c r="G439" s="38">
        <f ca="1">IF(F439="","",(AVERAGE(OFFSET('Raw Data'!H$1564,ROW()-11-$B$5+1,0,$B$5,1))*$B$7-$B$6)/F439)</f>
        <v>3.8131680639445653</v>
      </c>
      <c r="H439" s="38">
        <f ca="1">IF(ROW()-10&lt;$B$5,"",STDEV(OFFSET('Raw Data'!H$2345,ROW()-11-$B$5+1,0,$B$5,1))*SQRT($B$7))</f>
        <v>0.52597053277467498</v>
      </c>
      <c r="I439" s="38">
        <f ca="1">IF(H439="","",(AVERAGE(OFFSET('Raw Data'!H$2345,ROW()-11-$B$5+1,0,$B$5,1))*$B$7-$B$6)/H439)</f>
        <v>1.434400812569534</v>
      </c>
    </row>
    <row r="440" spans="1:9" x14ac:dyDescent="0.2">
      <c r="A440" s="38">
        <f>'Raw Data'!A431</f>
        <v>45166</v>
      </c>
      <c r="B440" s="38">
        <f ca="1">IF(ROW()-10&lt;$B$5,"",STDEV(OFFSET('Raw Data'!H$2,ROW()-11-$B$5+1,0,$B$5,1))*SQRT($B$7))</f>
        <v>0.27848267965814666</v>
      </c>
      <c r="C440" s="38">
        <f ca="1">IF(B440="","",(AVERAGE(OFFSET('Raw Data'!H$2,ROW()-11-$B$5+1,0,$B$5,1))*$B$7-$B$6)/B440)</f>
        <v>-2.3314893766786629</v>
      </c>
      <c r="D440" s="38">
        <f ca="1">IF(ROW()-10&lt;$B$5,"",STDEV(OFFSET('Raw Data'!H$783,ROW()-11-$B$5+1,0,$B$5,1))*SQRT($B$7))</f>
        <v>0.20564895920254661</v>
      </c>
      <c r="E440" s="38">
        <f ca="1">IF(D440="","",(AVERAGE(OFFSET('Raw Data'!H$783,ROW()-11-$B$5+1,0,$B$5,1))*$B$7-$B$6)/D440)</f>
        <v>3.4459002421261098</v>
      </c>
      <c r="F440" s="38">
        <f ca="1">IF(ROW()-10&lt;$B$5,"",STDEV(OFFSET('Raw Data'!H$1564,ROW()-11-$B$5+1,0,$B$5,1))*SQRT($B$7))</f>
        <v>0.6770057573952506</v>
      </c>
      <c r="G440" s="38">
        <f ca="1">IF(F440="","",(AVERAGE(OFFSET('Raw Data'!H$1564,ROW()-11-$B$5+1,0,$B$5,1))*$B$7-$B$6)/F440)</f>
        <v>3.0725358670893543</v>
      </c>
      <c r="H440" s="38">
        <f ca="1">IF(ROW()-10&lt;$B$5,"",STDEV(OFFSET('Raw Data'!H$2345,ROW()-11-$B$5+1,0,$B$5,1))*SQRT($B$7))</f>
        <v>0.53376499886963302</v>
      </c>
      <c r="I440" s="38">
        <f ca="1">IF(H440="","",(AVERAGE(OFFSET('Raw Data'!H$2345,ROW()-11-$B$5+1,0,$B$5,1))*$B$7-$B$6)/H440)</f>
        <v>1.9722943900868997</v>
      </c>
    </row>
    <row r="441" spans="1:9" x14ac:dyDescent="0.2">
      <c r="A441" s="38">
        <f>'Raw Data'!A432</f>
        <v>45167</v>
      </c>
      <c r="B441" s="38">
        <f ca="1">IF(ROW()-10&lt;$B$5,"",STDEV(OFFSET('Raw Data'!H$2,ROW()-11-$B$5+1,0,$B$5,1))*SQRT($B$7))</f>
        <v>0.27974816596747354</v>
      </c>
      <c r="C441" s="38">
        <f ca="1">IF(B441="","",(AVERAGE(OFFSET('Raw Data'!H$2,ROW()-11-$B$5+1,0,$B$5,1))*$B$7-$B$6)/B441)</f>
        <v>-2.1783893918554389</v>
      </c>
      <c r="D441" s="38">
        <f ca="1">IF(ROW()-10&lt;$B$5,"",STDEV(OFFSET('Raw Data'!H$783,ROW()-11-$B$5+1,0,$B$5,1))*SQRT($B$7))</f>
        <v>0.20567375409512054</v>
      </c>
      <c r="E441" s="38">
        <f ca="1">IF(D441="","",(AVERAGE(OFFSET('Raw Data'!H$783,ROW()-11-$B$5+1,0,$B$5,1))*$B$7-$B$6)/D441)</f>
        <v>3.443125135224768</v>
      </c>
      <c r="F441" s="38">
        <f ca="1">IF(ROW()-10&lt;$B$5,"",STDEV(OFFSET('Raw Data'!H$1564,ROW()-11-$B$5+1,0,$B$5,1))*SQRT($B$7))</f>
        <v>0.66630649180369073</v>
      </c>
      <c r="G441" s="38">
        <f ca="1">IF(F441="","",(AVERAGE(OFFSET('Raw Data'!H$1564,ROW()-11-$B$5+1,0,$B$5,1))*$B$7-$B$6)/F441)</f>
        <v>2.4035238069739941</v>
      </c>
      <c r="H441" s="38">
        <f ca="1">IF(ROW()-10&lt;$B$5,"",STDEV(OFFSET('Raw Data'!H$2345,ROW()-11-$B$5+1,0,$B$5,1))*SQRT($B$7))</f>
        <v>0.52922657293637443</v>
      </c>
      <c r="I441" s="38">
        <f ca="1">IF(H441="","",(AVERAGE(OFFSET('Raw Data'!H$2345,ROW()-11-$B$5+1,0,$B$5,1))*$B$7-$B$6)/H441)</f>
        <v>0.87524436235278458</v>
      </c>
    </row>
    <row r="442" spans="1:9" x14ac:dyDescent="0.2">
      <c r="A442" s="38">
        <f>'Raw Data'!A433</f>
        <v>45168</v>
      </c>
      <c r="B442" s="38">
        <f ca="1">IF(ROW()-10&lt;$B$5,"",STDEV(OFFSET('Raw Data'!H$2,ROW()-11-$B$5+1,0,$B$5,1))*SQRT($B$7))</f>
        <v>0.27516797949368321</v>
      </c>
      <c r="C442" s="38">
        <f ca="1">IF(B442="","",(AVERAGE(OFFSET('Raw Data'!H$2,ROW()-11-$B$5+1,0,$B$5,1))*$B$7-$B$6)/B442)</f>
        <v>-2.7131493686422812</v>
      </c>
      <c r="D442" s="38">
        <f ca="1">IF(ROW()-10&lt;$B$5,"",STDEV(OFFSET('Raw Data'!H$783,ROW()-11-$B$5+1,0,$B$5,1))*SQRT($B$7))</f>
        <v>0.21027208730626598</v>
      </c>
      <c r="E442" s="38">
        <f ca="1">IF(D442="","",(AVERAGE(OFFSET('Raw Data'!H$783,ROW()-11-$B$5+1,0,$B$5,1))*$B$7-$B$6)/D442)</f>
        <v>2.181649862814981</v>
      </c>
      <c r="F442" s="38">
        <f ca="1">IF(ROW()-10&lt;$B$5,"",STDEV(OFFSET('Raw Data'!H$1564,ROW()-11-$B$5+1,0,$B$5,1))*SQRT($B$7))</f>
        <v>0.661129774049934</v>
      </c>
      <c r="G442" s="38">
        <f ca="1">IF(F442="","",(AVERAGE(OFFSET('Raw Data'!H$1564,ROW()-11-$B$5+1,0,$B$5,1))*$B$7-$B$6)/F442)</f>
        <v>3.1526903877079624</v>
      </c>
      <c r="H442" s="38">
        <f ca="1">IF(ROW()-10&lt;$B$5,"",STDEV(OFFSET('Raw Data'!H$2345,ROW()-11-$B$5+1,0,$B$5,1))*SQRT($B$7))</f>
        <v>0.5408218155220117</v>
      </c>
      <c r="I442" s="38">
        <f ca="1">IF(H442="","",(AVERAGE(OFFSET('Raw Data'!H$2345,ROW()-11-$B$5+1,0,$B$5,1))*$B$7-$B$6)/H442)</f>
        <v>-2.8229914995170267E-2</v>
      </c>
    </row>
    <row r="443" spans="1:9" x14ac:dyDescent="0.2">
      <c r="A443" s="38">
        <f>'Raw Data'!A434</f>
        <v>45169</v>
      </c>
      <c r="B443" s="38">
        <f ca="1">IF(ROW()-10&lt;$B$5,"",STDEV(OFFSET('Raw Data'!H$2,ROW()-11-$B$5+1,0,$B$5,1))*SQRT($B$7))</f>
        <v>0.28629420784391552</v>
      </c>
      <c r="C443" s="38">
        <f ca="1">IF(B443="","",(AVERAGE(OFFSET('Raw Data'!H$2,ROW()-11-$B$5+1,0,$B$5,1))*$B$7-$B$6)/B443)</f>
        <v>-3.3114957243649639</v>
      </c>
      <c r="D443" s="38">
        <f ca="1">IF(ROW()-10&lt;$B$5,"",STDEV(OFFSET('Raw Data'!H$783,ROW()-11-$B$5+1,0,$B$5,1))*SQRT($B$7))</f>
        <v>0.21296932051992296</v>
      </c>
      <c r="E443" s="38">
        <f ca="1">IF(D443="","",(AVERAGE(OFFSET('Raw Data'!H$783,ROW()-11-$B$5+1,0,$B$5,1))*$B$7-$B$6)/D443)</f>
        <v>2.3311332639315259</v>
      </c>
      <c r="F443" s="38">
        <f ca="1">IF(ROW()-10&lt;$B$5,"",STDEV(OFFSET('Raw Data'!H$1564,ROW()-11-$B$5+1,0,$B$5,1))*SQRT($B$7))</f>
        <v>0.62779060345043658</v>
      </c>
      <c r="G443" s="38">
        <f ca="1">IF(F443="","",(AVERAGE(OFFSET('Raw Data'!H$1564,ROW()-11-$B$5+1,0,$B$5,1))*$B$7-$B$6)/F443)</f>
        <v>4.6943670136113456</v>
      </c>
      <c r="H443" s="38">
        <f ca="1">IF(ROW()-10&lt;$B$5,"",STDEV(OFFSET('Raw Data'!H$2345,ROW()-11-$B$5+1,0,$B$5,1))*SQRT($B$7))</f>
        <v>0.54582465409928405</v>
      </c>
      <c r="I443" s="38">
        <f ca="1">IF(H443="","",(AVERAGE(OFFSET('Raw Data'!H$2345,ROW()-11-$B$5+1,0,$B$5,1))*$B$7-$B$6)/H443)</f>
        <v>-0.51567255965773207</v>
      </c>
    </row>
    <row r="444" spans="1:9" x14ac:dyDescent="0.2">
      <c r="A444" s="38">
        <f>'Raw Data'!A435</f>
        <v>45170</v>
      </c>
      <c r="B444" s="38">
        <f ca="1">IF(ROW()-10&lt;$B$5,"",STDEV(OFFSET('Raw Data'!H$2,ROW()-11-$B$5+1,0,$B$5,1))*SQRT($B$7))</f>
        <v>0.28974147375946202</v>
      </c>
      <c r="C444" s="38">
        <f ca="1">IF(B444="","",(AVERAGE(OFFSET('Raw Data'!H$2,ROW()-11-$B$5+1,0,$B$5,1))*$B$7-$B$6)/B444)</f>
        <v>-3.0698409721506854</v>
      </c>
      <c r="D444" s="38">
        <f ca="1">IF(ROW()-10&lt;$B$5,"",STDEV(OFFSET('Raw Data'!H$783,ROW()-11-$B$5+1,0,$B$5,1))*SQRT($B$7))</f>
        <v>0.20993013357244764</v>
      </c>
      <c r="E444" s="38">
        <f ca="1">IF(D444="","",(AVERAGE(OFFSET('Raw Data'!H$783,ROW()-11-$B$5+1,0,$B$5,1))*$B$7-$B$6)/D444)</f>
        <v>3.0645943936150042</v>
      </c>
      <c r="F444" s="38">
        <f ca="1">IF(ROW()-10&lt;$B$5,"",STDEV(OFFSET('Raw Data'!H$1564,ROW()-11-$B$5+1,0,$B$5,1))*SQRT($B$7))</f>
        <v>0.66873989478136564</v>
      </c>
      <c r="G444" s="38">
        <f ca="1">IF(F444="","",(AVERAGE(OFFSET('Raw Data'!H$1564,ROW()-11-$B$5+1,0,$B$5,1))*$B$7-$B$6)/F444)</f>
        <v>3.3568391839850222</v>
      </c>
      <c r="H444" s="38">
        <f ca="1">IF(ROW()-10&lt;$B$5,"",STDEV(OFFSET('Raw Data'!H$2345,ROW()-11-$B$5+1,0,$B$5,1))*SQRT($B$7))</f>
        <v>0.52801283304828295</v>
      </c>
      <c r="I444" s="38">
        <f ca="1">IF(H444="","",(AVERAGE(OFFSET('Raw Data'!H$2345,ROW()-11-$B$5+1,0,$B$5,1))*$B$7-$B$6)/H444)</f>
        <v>-1.1998239611080084</v>
      </c>
    </row>
    <row r="445" spans="1:9" x14ac:dyDescent="0.2">
      <c r="A445" s="38">
        <f>'Raw Data'!A436</f>
        <v>45173</v>
      </c>
      <c r="B445" s="38">
        <f ca="1">IF(ROW()-10&lt;$B$5,"",STDEV(OFFSET('Raw Data'!H$2,ROW()-11-$B$5+1,0,$B$5,1))*SQRT($B$7))</f>
        <v>0.2903292974244906</v>
      </c>
      <c r="C445" s="38">
        <f ca="1">IF(B445="","",(AVERAGE(OFFSET('Raw Data'!H$2,ROW()-11-$B$5+1,0,$B$5,1))*$B$7-$B$6)/B445)</f>
        <v>-3.2294324367891791</v>
      </c>
      <c r="D445" s="38">
        <f ca="1">IF(ROW()-10&lt;$B$5,"",STDEV(OFFSET('Raw Data'!H$783,ROW()-11-$B$5+1,0,$B$5,1))*SQRT($B$7))</f>
        <v>0.2099143726504176</v>
      </c>
      <c r="E445" s="38">
        <f ca="1">IF(D445="","",(AVERAGE(OFFSET('Raw Data'!H$783,ROW()-11-$B$5+1,0,$B$5,1))*$B$7-$B$6)/D445)</f>
        <v>4.1435852645278404</v>
      </c>
      <c r="F445" s="38">
        <f ca="1">IF(ROW()-10&lt;$B$5,"",STDEV(OFFSET('Raw Data'!H$1564,ROW()-11-$B$5+1,0,$B$5,1))*SQRT($B$7))</f>
        <v>0.61683701103161181</v>
      </c>
      <c r="G445" s="38">
        <f ca="1">IF(F445="","",(AVERAGE(OFFSET('Raw Data'!H$1564,ROW()-11-$B$5+1,0,$B$5,1))*$B$7-$B$6)/F445)</f>
        <v>4.6836414814360152</v>
      </c>
      <c r="H445" s="38">
        <f ca="1">IF(ROW()-10&lt;$B$5,"",STDEV(OFFSET('Raw Data'!H$2345,ROW()-11-$B$5+1,0,$B$5,1))*SQRT($B$7))</f>
        <v>0.52204168951328112</v>
      </c>
      <c r="I445" s="38">
        <f ca="1">IF(H445="","",(AVERAGE(OFFSET('Raw Data'!H$2345,ROW()-11-$B$5+1,0,$B$5,1))*$B$7-$B$6)/H445)</f>
        <v>-0.8845477219202682</v>
      </c>
    </row>
    <row r="446" spans="1:9" x14ac:dyDescent="0.2">
      <c r="A446" s="38">
        <f>'Raw Data'!A437</f>
        <v>45174</v>
      </c>
      <c r="B446" s="38">
        <f ca="1">IF(ROW()-10&lt;$B$5,"",STDEV(OFFSET('Raw Data'!H$2,ROW()-11-$B$5+1,0,$B$5,1))*SQRT($B$7))</f>
        <v>0.2906102168034001</v>
      </c>
      <c r="C446" s="38">
        <f ca="1">IF(B446="","",(AVERAGE(OFFSET('Raw Data'!H$2,ROW()-11-$B$5+1,0,$B$5,1))*$B$7-$B$6)/B446)</f>
        <v>-3.427591378333025</v>
      </c>
      <c r="D446" s="38">
        <f ca="1">IF(ROW()-10&lt;$B$5,"",STDEV(OFFSET('Raw Data'!H$783,ROW()-11-$B$5+1,0,$B$5,1))*SQRT($B$7))</f>
        <v>0.21141603895881367</v>
      </c>
      <c r="E446" s="38">
        <f ca="1">IF(D446="","",(AVERAGE(OFFSET('Raw Data'!H$783,ROW()-11-$B$5+1,0,$B$5,1))*$B$7-$B$6)/D446)</f>
        <v>4.5653839465940482</v>
      </c>
      <c r="F446" s="38">
        <f ca="1">IF(ROW()-10&lt;$B$5,"",STDEV(OFFSET('Raw Data'!H$1564,ROW()-11-$B$5+1,0,$B$5,1))*SQRT($B$7))</f>
        <v>0.61401211830729208</v>
      </c>
      <c r="G446" s="38">
        <f ca="1">IF(F446="","",(AVERAGE(OFFSET('Raw Data'!H$1564,ROW()-11-$B$5+1,0,$B$5,1))*$B$7-$B$6)/F446)</f>
        <v>5.1338069496097418</v>
      </c>
      <c r="H446" s="38">
        <f ca="1">IF(ROW()-10&lt;$B$5,"",STDEV(OFFSET('Raw Data'!H$2345,ROW()-11-$B$5+1,0,$B$5,1))*SQRT($B$7))</f>
        <v>0.52957991976322638</v>
      </c>
      <c r="I446" s="38">
        <f ca="1">IF(H446="","",(AVERAGE(OFFSET('Raw Data'!H$2345,ROW()-11-$B$5+1,0,$B$5,1))*$B$7-$B$6)/H446)</f>
        <v>-0.42374829282951176</v>
      </c>
    </row>
    <row r="447" spans="1:9" x14ac:dyDescent="0.2">
      <c r="A447" s="38">
        <f>'Raw Data'!A438</f>
        <v>45175</v>
      </c>
      <c r="B447" s="38">
        <f ca="1">IF(ROW()-10&lt;$B$5,"",STDEV(OFFSET('Raw Data'!H$2,ROW()-11-$B$5+1,0,$B$5,1))*SQRT($B$7))</f>
        <v>0.28780292991582207</v>
      </c>
      <c r="C447" s="38">
        <f ca="1">IF(B447="","",(AVERAGE(OFFSET('Raw Data'!H$2,ROW()-11-$B$5+1,0,$B$5,1))*$B$7-$B$6)/B447)</f>
        <v>-4.4034350498038988</v>
      </c>
      <c r="D447" s="38">
        <f ca="1">IF(ROW()-10&lt;$B$5,"",STDEV(OFFSET('Raw Data'!H$783,ROW()-11-$B$5+1,0,$B$5,1))*SQRT($B$7))</f>
        <v>0.22964216289174874</v>
      </c>
      <c r="E447" s="38">
        <f ca="1">IF(D447="","",(AVERAGE(OFFSET('Raw Data'!H$783,ROW()-11-$B$5+1,0,$B$5,1))*$B$7-$B$6)/D447)</f>
        <v>5.5471852019089711</v>
      </c>
      <c r="F447" s="38">
        <f ca="1">IF(ROW()-10&lt;$B$5,"",STDEV(OFFSET('Raw Data'!H$1564,ROW()-11-$B$5+1,0,$B$5,1))*SQRT($B$7))</f>
        <v>0.60272782184916196</v>
      </c>
      <c r="G447" s="38">
        <f ca="1">IF(F447="","",(AVERAGE(OFFSET('Raw Data'!H$1564,ROW()-11-$B$5+1,0,$B$5,1))*$B$7-$B$6)/F447)</f>
        <v>4.5640262937255391</v>
      </c>
      <c r="H447" s="38">
        <f ca="1">IF(ROW()-10&lt;$B$5,"",STDEV(OFFSET('Raw Data'!H$2345,ROW()-11-$B$5+1,0,$B$5,1))*SQRT($B$7))</f>
        <v>0.553264729234486</v>
      </c>
      <c r="I447" s="38">
        <f ca="1">IF(H447="","",(AVERAGE(OFFSET('Raw Data'!H$2345,ROW()-11-$B$5+1,0,$B$5,1))*$B$7-$B$6)/H447)</f>
        <v>0.43816017273870633</v>
      </c>
    </row>
    <row r="448" spans="1:9" x14ac:dyDescent="0.2">
      <c r="A448" s="38">
        <f>'Raw Data'!A439</f>
        <v>45176</v>
      </c>
      <c r="B448" s="38">
        <f ca="1">IF(ROW()-10&lt;$B$5,"",STDEV(OFFSET('Raw Data'!H$2,ROW()-11-$B$5+1,0,$B$5,1))*SQRT($B$7))</f>
        <v>0.27598011703068348</v>
      </c>
      <c r="C448" s="38">
        <f ca="1">IF(B448="","",(AVERAGE(OFFSET('Raw Data'!H$2,ROW()-11-$B$5+1,0,$B$5,1))*$B$7-$B$6)/B448)</f>
        <v>-3.9135848445756145</v>
      </c>
      <c r="D448" s="38">
        <f ca="1">IF(ROW()-10&lt;$B$5,"",STDEV(OFFSET('Raw Data'!H$783,ROW()-11-$B$5+1,0,$B$5,1))*SQRT($B$7))</f>
        <v>0.22700904077083042</v>
      </c>
      <c r="E448" s="38">
        <f ca="1">IF(D448="","",(AVERAGE(OFFSET('Raw Data'!H$783,ROW()-11-$B$5+1,0,$B$5,1))*$B$7-$B$6)/D448)</f>
        <v>5.445947222830581</v>
      </c>
      <c r="F448" s="38">
        <f ca="1">IF(ROW()-10&lt;$B$5,"",STDEV(OFFSET('Raw Data'!H$1564,ROW()-11-$B$5+1,0,$B$5,1))*SQRT($B$7))</f>
        <v>0.61721629657153665</v>
      </c>
      <c r="G448" s="38">
        <f ca="1">IF(F448="","",(AVERAGE(OFFSET('Raw Data'!H$1564,ROW()-11-$B$5+1,0,$B$5,1))*$B$7-$B$6)/F448)</f>
        <v>4.9014707010662182</v>
      </c>
      <c r="H448" s="38">
        <f ca="1">IF(ROW()-10&lt;$B$5,"",STDEV(OFFSET('Raw Data'!H$2345,ROW()-11-$B$5+1,0,$B$5,1))*SQRT($B$7))</f>
        <v>0.56463164889774953</v>
      </c>
      <c r="I448" s="38">
        <f ca="1">IF(H448="","",(AVERAGE(OFFSET('Raw Data'!H$2345,ROW()-11-$B$5+1,0,$B$5,1))*$B$7-$B$6)/H448)</f>
        <v>1.3540597115526817E-2</v>
      </c>
    </row>
    <row r="449" spans="1:9" x14ac:dyDescent="0.2">
      <c r="A449" s="38">
        <f>'Raw Data'!A440</f>
        <v>45177</v>
      </c>
      <c r="B449" s="38">
        <f ca="1">IF(ROW()-10&lt;$B$5,"",STDEV(OFFSET('Raw Data'!H$2,ROW()-11-$B$5+1,0,$B$5,1))*SQRT($B$7))</f>
        <v>0.27310102276193521</v>
      </c>
      <c r="C449" s="38">
        <f ca="1">IF(B449="","",(AVERAGE(OFFSET('Raw Data'!H$2,ROW()-11-$B$5+1,0,$B$5,1))*$B$7-$B$6)/B449)</f>
        <v>-3.0591818733819771</v>
      </c>
      <c r="D449" s="38">
        <f ca="1">IF(ROW()-10&lt;$B$5,"",STDEV(OFFSET('Raw Data'!H$783,ROW()-11-$B$5+1,0,$B$5,1))*SQRT($B$7))</f>
        <v>0.23056837274382314</v>
      </c>
      <c r="E449" s="38">
        <f ca="1">IF(D449="","",(AVERAGE(OFFSET('Raw Data'!H$783,ROW()-11-$B$5+1,0,$B$5,1))*$B$7-$B$6)/D449)</f>
        <v>4.5432850882198217</v>
      </c>
      <c r="F449" s="38">
        <f ca="1">IF(ROW()-10&lt;$B$5,"",STDEV(OFFSET('Raw Data'!H$1564,ROW()-11-$B$5+1,0,$B$5,1))*SQRT($B$7))</f>
        <v>0.62071092666636929</v>
      </c>
      <c r="G449" s="38">
        <f ca="1">IF(F449="","",(AVERAGE(OFFSET('Raw Data'!H$1564,ROW()-11-$B$5+1,0,$B$5,1))*$B$7-$B$6)/F449)</f>
        <v>3.8337311792290558</v>
      </c>
      <c r="H449" s="38">
        <f ca="1">IF(ROW()-10&lt;$B$5,"",STDEV(OFFSET('Raw Data'!H$2345,ROW()-11-$B$5+1,0,$B$5,1))*SQRT($B$7))</f>
        <v>0.56952258929517874</v>
      </c>
      <c r="I449" s="38">
        <f ca="1">IF(H449="","",(AVERAGE(OFFSET('Raw Data'!H$2345,ROW()-11-$B$5+1,0,$B$5,1))*$B$7-$B$6)/H449)</f>
        <v>-0.19064264623777763</v>
      </c>
    </row>
    <row r="450" spans="1:9" x14ac:dyDescent="0.2">
      <c r="A450" s="38">
        <f>'Raw Data'!A441</f>
        <v>45180</v>
      </c>
      <c r="B450" s="38">
        <f ca="1">IF(ROW()-10&lt;$B$5,"",STDEV(OFFSET('Raw Data'!H$2,ROW()-11-$B$5+1,0,$B$5,1))*SQRT($B$7))</f>
        <v>0.2655745909335423</v>
      </c>
      <c r="C450" s="38">
        <f ca="1">IF(B450="","",(AVERAGE(OFFSET('Raw Data'!H$2,ROW()-11-$B$5+1,0,$B$5,1))*$B$7-$B$6)/B450)</f>
        <v>-2.4605469103384752</v>
      </c>
      <c r="D450" s="38">
        <f ca="1">IF(ROW()-10&lt;$B$5,"",STDEV(OFFSET('Raw Data'!H$783,ROW()-11-$B$5+1,0,$B$5,1))*SQRT($B$7))</f>
        <v>0.23035110120529104</v>
      </c>
      <c r="E450" s="38">
        <f ca="1">IF(D450="","",(AVERAGE(OFFSET('Raw Data'!H$783,ROW()-11-$B$5+1,0,$B$5,1))*$B$7-$B$6)/D450)</f>
        <v>4.8595828871832456</v>
      </c>
      <c r="F450" s="38">
        <f ca="1">IF(ROW()-10&lt;$B$5,"",STDEV(OFFSET('Raw Data'!H$1564,ROW()-11-$B$5+1,0,$B$5,1))*SQRT($B$7))</f>
        <v>0.6679227386050669</v>
      </c>
      <c r="G450" s="38">
        <f ca="1">IF(F450="","",(AVERAGE(OFFSET('Raw Data'!H$1564,ROW()-11-$B$5+1,0,$B$5,1))*$B$7-$B$6)/F450)</f>
        <v>2.2237844183250655</v>
      </c>
      <c r="H450" s="38">
        <f ca="1">IF(ROW()-10&lt;$B$5,"",STDEV(OFFSET('Raw Data'!H$2345,ROW()-11-$B$5+1,0,$B$5,1))*SQRT($B$7))</f>
        <v>0.59308679215948168</v>
      </c>
      <c r="I450" s="38">
        <f ca="1">IF(H450="","",(AVERAGE(OFFSET('Raw Data'!H$2345,ROW()-11-$B$5+1,0,$B$5,1))*$B$7-$B$6)/H450)</f>
        <v>-1.0347504224465609</v>
      </c>
    </row>
    <row r="451" spans="1:9" x14ac:dyDescent="0.2">
      <c r="A451" s="38">
        <f>'Raw Data'!A442</f>
        <v>45181</v>
      </c>
      <c r="B451" s="38">
        <f ca="1">IF(ROW()-10&lt;$B$5,"",STDEV(OFFSET('Raw Data'!H$2,ROW()-11-$B$5+1,0,$B$5,1))*SQRT($B$7))</f>
        <v>0.24353978761124742</v>
      </c>
      <c r="C451" s="38">
        <f ca="1">IF(B451="","",(AVERAGE(OFFSET('Raw Data'!H$2,ROW()-11-$B$5+1,0,$B$5,1))*$B$7-$B$6)/B451)</f>
        <v>-1.1467234238451169</v>
      </c>
      <c r="D451" s="38">
        <f ca="1">IF(ROW()-10&lt;$B$5,"",STDEV(OFFSET('Raw Data'!H$783,ROW()-11-$B$5+1,0,$B$5,1))*SQRT($B$7))</f>
        <v>0.23257412022991686</v>
      </c>
      <c r="E451" s="38">
        <f ca="1">IF(D451="","",(AVERAGE(OFFSET('Raw Data'!H$783,ROW()-11-$B$5+1,0,$B$5,1))*$B$7-$B$6)/D451)</f>
        <v>4.1509865562154493</v>
      </c>
      <c r="F451" s="38">
        <f ca="1">IF(ROW()-10&lt;$B$5,"",STDEV(OFFSET('Raw Data'!H$1564,ROW()-11-$B$5+1,0,$B$5,1))*SQRT($B$7))</f>
        <v>0.6042953045185333</v>
      </c>
      <c r="G451" s="38">
        <f ca="1">IF(F451="","",(AVERAGE(OFFSET('Raw Data'!H$1564,ROW()-11-$B$5+1,0,$B$5,1))*$B$7-$B$6)/F451)</f>
        <v>1.4826167308395708</v>
      </c>
      <c r="H451" s="38">
        <f ca="1">IF(ROW()-10&lt;$B$5,"",STDEV(OFFSET('Raw Data'!H$2345,ROW()-11-$B$5+1,0,$B$5,1))*SQRT($B$7))</f>
        <v>0.64627143147669075</v>
      </c>
      <c r="I451" s="38">
        <f ca="1">IF(H451="","",(AVERAGE(OFFSET('Raw Data'!H$2345,ROW()-11-$B$5+1,0,$B$5,1))*$B$7-$B$6)/H451)</f>
        <v>0.15870339899901445</v>
      </c>
    </row>
    <row r="452" spans="1:9" x14ac:dyDescent="0.2">
      <c r="A452" s="38">
        <f>'Raw Data'!A443</f>
        <v>45182</v>
      </c>
      <c r="B452" s="38">
        <f ca="1">IF(ROW()-10&lt;$B$5,"",STDEV(OFFSET('Raw Data'!H$2,ROW()-11-$B$5+1,0,$B$5,1))*SQRT($B$7))</f>
        <v>0.24260002733376582</v>
      </c>
      <c r="C452" s="38">
        <f ca="1">IF(B452="","",(AVERAGE(OFFSET('Raw Data'!H$2,ROW()-11-$B$5+1,0,$B$5,1))*$B$7-$B$6)/B452)</f>
        <v>-0.54114214113159731</v>
      </c>
      <c r="D452" s="38">
        <f ca="1">IF(ROW()-10&lt;$B$5,"",STDEV(OFFSET('Raw Data'!H$783,ROW()-11-$B$5+1,0,$B$5,1))*SQRT($B$7))</f>
        <v>0.2101565906436581</v>
      </c>
      <c r="E452" s="38">
        <f ca="1">IF(D452="","",(AVERAGE(OFFSET('Raw Data'!H$783,ROW()-11-$B$5+1,0,$B$5,1))*$B$7-$B$6)/D452)</f>
        <v>5.5775816031017467</v>
      </c>
      <c r="F452" s="38">
        <f ca="1">IF(ROW()-10&lt;$B$5,"",STDEV(OFFSET('Raw Data'!H$1564,ROW()-11-$B$5+1,0,$B$5,1))*SQRT($B$7))</f>
        <v>0.60357816710343848</v>
      </c>
      <c r="G452" s="38">
        <f ca="1">IF(F452="","",(AVERAGE(OFFSET('Raw Data'!H$1564,ROW()-11-$B$5+1,0,$B$5,1))*$B$7-$B$6)/F452)</f>
        <v>1.5130449763324354</v>
      </c>
      <c r="H452" s="38">
        <f ca="1">IF(ROW()-10&lt;$B$5,"",STDEV(OFFSET('Raw Data'!H$2345,ROW()-11-$B$5+1,0,$B$5,1))*SQRT($B$7))</f>
        <v>0.63392413944570503</v>
      </c>
      <c r="I452" s="38">
        <f ca="1">IF(H452="","",(AVERAGE(OFFSET('Raw Data'!H$2345,ROW()-11-$B$5+1,0,$B$5,1))*$B$7-$B$6)/H452)</f>
        <v>0.88585954883028273</v>
      </c>
    </row>
    <row r="453" spans="1:9" x14ac:dyDescent="0.2">
      <c r="A453" s="38">
        <f>'Raw Data'!A444</f>
        <v>45183</v>
      </c>
      <c r="B453" s="38">
        <f ca="1">IF(ROW()-10&lt;$B$5,"",STDEV(OFFSET('Raw Data'!H$2,ROW()-11-$B$5+1,0,$B$5,1))*SQRT($B$7))</f>
        <v>0.24906907226523342</v>
      </c>
      <c r="C453" s="38">
        <f ca="1">IF(B453="","",(AVERAGE(OFFSET('Raw Data'!H$2,ROW()-11-$B$5+1,0,$B$5,1))*$B$7-$B$6)/B453)</f>
        <v>-0.19289837169605778</v>
      </c>
      <c r="D453" s="38">
        <f ca="1">IF(ROW()-10&lt;$B$5,"",STDEV(OFFSET('Raw Data'!H$783,ROW()-11-$B$5+1,0,$B$5,1))*SQRT($B$7))</f>
        <v>0.22007368713462636</v>
      </c>
      <c r="E453" s="38">
        <f ca="1">IF(D453="","",(AVERAGE(OFFSET('Raw Data'!H$783,ROW()-11-$B$5+1,0,$B$5,1))*$B$7-$B$6)/D453)</f>
        <v>4.8532557055492882</v>
      </c>
      <c r="F453" s="38">
        <f ca="1">IF(ROW()-10&lt;$B$5,"",STDEV(OFFSET('Raw Data'!H$1564,ROW()-11-$B$5+1,0,$B$5,1))*SQRT($B$7))</f>
        <v>0.6356389197733352</v>
      </c>
      <c r="G453" s="38">
        <f ca="1">IF(F453="","",(AVERAGE(OFFSET('Raw Data'!H$1564,ROW()-11-$B$5+1,0,$B$5,1))*$B$7-$B$6)/F453)</f>
        <v>0.29895602165175111</v>
      </c>
      <c r="H453" s="38">
        <f ca="1">IF(ROW()-10&lt;$B$5,"",STDEV(OFFSET('Raw Data'!H$2345,ROW()-11-$B$5+1,0,$B$5,1))*SQRT($B$7))</f>
        <v>0.62940116263911894</v>
      </c>
      <c r="I453" s="38">
        <f ca="1">IF(H453="","",(AVERAGE(OFFSET('Raw Data'!H$2345,ROW()-11-$B$5+1,0,$B$5,1))*$B$7-$B$6)/H453)</f>
        <v>0.70998531282193711</v>
      </c>
    </row>
    <row r="454" spans="1:9" x14ac:dyDescent="0.2">
      <c r="A454" s="38">
        <f>'Raw Data'!A445</f>
        <v>45184</v>
      </c>
      <c r="B454" s="38">
        <f ca="1">IF(ROW()-10&lt;$B$5,"",STDEV(OFFSET('Raw Data'!H$2,ROW()-11-$B$5+1,0,$B$5,1))*SQRT($B$7))</f>
        <v>0.24922585328886196</v>
      </c>
      <c r="C454" s="38">
        <f ca="1">IF(B454="","",(AVERAGE(OFFSET('Raw Data'!H$2,ROW()-11-$B$5+1,0,$B$5,1))*$B$7-$B$6)/B454)</f>
        <v>-0.2243273778903436</v>
      </c>
      <c r="D454" s="38">
        <f ca="1">IF(ROW()-10&lt;$B$5,"",STDEV(OFFSET('Raw Data'!H$783,ROW()-11-$B$5+1,0,$B$5,1))*SQRT($B$7))</f>
        <v>0.2213501861151615</v>
      </c>
      <c r="E454" s="38">
        <f ca="1">IF(D454="","",(AVERAGE(OFFSET('Raw Data'!H$783,ROW()-11-$B$5+1,0,$B$5,1))*$B$7-$B$6)/D454)</f>
        <v>4.4825521884596764</v>
      </c>
      <c r="F454" s="38">
        <f ca="1">IF(ROW()-10&lt;$B$5,"",STDEV(OFFSET('Raw Data'!H$1564,ROW()-11-$B$5+1,0,$B$5,1))*SQRT($B$7))</f>
        <v>0.63395232121235856</v>
      </c>
      <c r="G454" s="38">
        <f ca="1">IF(F454="","",(AVERAGE(OFFSET('Raw Data'!H$1564,ROW()-11-$B$5+1,0,$B$5,1))*$B$7-$B$6)/F454)</f>
        <v>0.44995589847296669</v>
      </c>
      <c r="H454" s="38">
        <f ca="1">IF(ROW()-10&lt;$B$5,"",STDEV(OFFSET('Raw Data'!H$2345,ROW()-11-$B$5+1,0,$B$5,1))*SQRT($B$7))</f>
        <v>0.6387587561401924</v>
      </c>
      <c r="I454" s="38">
        <f ca="1">IF(H454="","",(AVERAGE(OFFSET('Raw Data'!H$2345,ROW()-11-$B$5+1,0,$B$5,1))*$B$7-$B$6)/H454)</f>
        <v>0.51390130636118259</v>
      </c>
    </row>
    <row r="455" spans="1:9" x14ac:dyDescent="0.2">
      <c r="A455" s="38">
        <f>'Raw Data'!A446</f>
        <v>45187</v>
      </c>
      <c r="B455" s="38">
        <f ca="1">IF(ROW()-10&lt;$B$5,"",STDEV(OFFSET('Raw Data'!H$2,ROW()-11-$B$5+1,0,$B$5,1))*SQRT($B$7))</f>
        <v>0.25856197375690082</v>
      </c>
      <c r="C455" s="38">
        <f ca="1">IF(B455="","",(AVERAGE(OFFSET('Raw Data'!H$2,ROW()-11-$B$5+1,0,$B$5,1))*$B$7-$B$6)/B455)</f>
        <v>-1.1323033436016103</v>
      </c>
      <c r="D455" s="38">
        <f ca="1">IF(ROW()-10&lt;$B$5,"",STDEV(OFFSET('Raw Data'!H$783,ROW()-11-$B$5+1,0,$B$5,1))*SQRT($B$7))</f>
        <v>0.21778984522852196</v>
      </c>
      <c r="E455" s="38">
        <f ca="1">IF(D455="","",(AVERAGE(OFFSET('Raw Data'!H$783,ROW()-11-$B$5+1,0,$B$5,1))*$B$7-$B$6)/D455)</f>
        <v>4.2039777998890013</v>
      </c>
      <c r="F455" s="38">
        <f ca="1">IF(ROW()-10&lt;$B$5,"",STDEV(OFFSET('Raw Data'!H$1564,ROW()-11-$B$5+1,0,$B$5,1))*SQRT($B$7))</f>
        <v>0.64144396729187692</v>
      </c>
      <c r="G455" s="38">
        <f ca="1">IF(F455="","",(AVERAGE(OFFSET('Raw Data'!H$1564,ROW()-11-$B$5+1,0,$B$5,1))*$B$7-$B$6)/F455)</f>
        <v>0.59849588286572231</v>
      </c>
      <c r="H455" s="38">
        <f ca="1">IF(ROW()-10&lt;$B$5,"",STDEV(OFFSET('Raw Data'!H$2345,ROW()-11-$B$5+1,0,$B$5,1))*SQRT($B$7))</f>
        <v>0.63798048378010774</v>
      </c>
      <c r="I455" s="38">
        <f ca="1">IF(H455="","",(AVERAGE(OFFSET('Raw Data'!H$2345,ROW()-11-$B$5+1,0,$B$5,1))*$B$7-$B$6)/H455)</f>
        <v>0.63080343303003883</v>
      </c>
    </row>
    <row r="456" spans="1:9" x14ac:dyDescent="0.2">
      <c r="A456" s="38">
        <f>'Raw Data'!A447</f>
        <v>45188</v>
      </c>
      <c r="B456" s="38">
        <f ca="1">IF(ROW()-10&lt;$B$5,"",STDEV(OFFSET('Raw Data'!H$2,ROW()-11-$B$5+1,0,$B$5,1))*SQRT($B$7))</f>
        <v>0.25831690688473907</v>
      </c>
      <c r="C456" s="38">
        <f ca="1">IF(B456="","",(AVERAGE(OFFSET('Raw Data'!H$2,ROW()-11-$B$5+1,0,$B$5,1))*$B$7-$B$6)/B456)</f>
        <v>-1.1452274739387689</v>
      </c>
      <c r="D456" s="38">
        <f ca="1">IF(ROW()-10&lt;$B$5,"",STDEV(OFFSET('Raw Data'!H$783,ROW()-11-$B$5+1,0,$B$5,1))*SQRT($B$7))</f>
        <v>0.21812668600332483</v>
      </c>
      <c r="E456" s="38">
        <f ca="1">IF(D456="","",(AVERAGE(OFFSET('Raw Data'!H$783,ROW()-11-$B$5+1,0,$B$5,1))*$B$7-$B$6)/D456)</f>
        <v>4.0373342118778828</v>
      </c>
      <c r="F456" s="38">
        <f ca="1">IF(ROW()-10&lt;$B$5,"",STDEV(OFFSET('Raw Data'!H$1564,ROW()-11-$B$5+1,0,$B$5,1))*SQRT($B$7))</f>
        <v>0.65752777512530647</v>
      </c>
      <c r="G456" s="38">
        <f ca="1">IF(F456="","",(AVERAGE(OFFSET('Raw Data'!H$1564,ROW()-11-$B$5+1,0,$B$5,1))*$B$7-$B$6)/F456)</f>
        <v>-2.9595046269919784E-2</v>
      </c>
      <c r="H456" s="38">
        <f ca="1">IF(ROW()-10&lt;$B$5,"",STDEV(OFFSET('Raw Data'!H$2345,ROW()-11-$B$5+1,0,$B$5,1))*SQRT($B$7))</f>
        <v>0.6387930145379479</v>
      </c>
      <c r="I456" s="38">
        <f ca="1">IF(H456="","",(AVERAGE(OFFSET('Raw Data'!H$2345,ROW()-11-$B$5+1,0,$B$5,1))*$B$7-$B$6)/H456)</f>
        <v>1.0641325530884893</v>
      </c>
    </row>
    <row r="457" spans="1:9" x14ac:dyDescent="0.2">
      <c r="A457" s="38">
        <f>'Raw Data'!A448</f>
        <v>45189</v>
      </c>
      <c r="B457" s="38">
        <f ca="1">IF(ROW()-10&lt;$B$5,"",STDEV(OFFSET('Raw Data'!H$2,ROW()-11-$B$5+1,0,$B$5,1))*SQRT($B$7))</f>
        <v>0.2479442536989821</v>
      </c>
      <c r="C457" s="38">
        <f ca="1">IF(B457="","",(AVERAGE(OFFSET('Raw Data'!H$2,ROW()-11-$B$5+1,0,$B$5,1))*$B$7-$B$6)/B457)</f>
        <v>-2.1596009150956701</v>
      </c>
      <c r="D457" s="38">
        <f ca="1">IF(ROW()-10&lt;$B$5,"",STDEV(OFFSET('Raw Data'!H$783,ROW()-11-$B$5+1,0,$B$5,1))*SQRT($B$7))</f>
        <v>0.21701363629694778</v>
      </c>
      <c r="E457" s="38">
        <f ca="1">IF(D457="","",(AVERAGE(OFFSET('Raw Data'!H$783,ROW()-11-$B$5+1,0,$B$5,1))*$B$7-$B$6)/D457)</f>
        <v>2.4928088942869611</v>
      </c>
      <c r="F457" s="38">
        <f ca="1">IF(ROW()-10&lt;$B$5,"",STDEV(OFFSET('Raw Data'!H$1564,ROW()-11-$B$5+1,0,$B$5,1))*SQRT($B$7))</f>
        <v>0.6890326530804195</v>
      </c>
      <c r="G457" s="38">
        <f ca="1">IF(F457="","",(AVERAGE(OFFSET('Raw Data'!H$1564,ROW()-11-$B$5+1,0,$B$5,1))*$B$7-$B$6)/F457)</f>
        <v>0.30729385046622304</v>
      </c>
      <c r="H457" s="38">
        <f ca="1">IF(ROW()-10&lt;$B$5,"",STDEV(OFFSET('Raw Data'!H$2345,ROW()-11-$B$5+1,0,$B$5,1))*SQRT($B$7))</f>
        <v>0.63900260030014688</v>
      </c>
      <c r="I457" s="38">
        <f ca="1">IF(H457="","",(AVERAGE(OFFSET('Raw Data'!H$2345,ROW()-11-$B$5+1,0,$B$5,1))*$B$7-$B$6)/H457)</f>
        <v>0.73496224653317277</v>
      </c>
    </row>
    <row r="458" spans="1:9" x14ac:dyDescent="0.2">
      <c r="A458" s="38">
        <f>'Raw Data'!A449</f>
        <v>45190</v>
      </c>
      <c r="B458" s="38">
        <f ca="1">IF(ROW()-10&lt;$B$5,"",STDEV(OFFSET('Raw Data'!H$2,ROW()-11-$B$5+1,0,$B$5,1))*SQRT($B$7))</f>
        <v>0.25573891296634349</v>
      </c>
      <c r="C458" s="38">
        <f ca="1">IF(B458="","",(AVERAGE(OFFSET('Raw Data'!H$2,ROW()-11-$B$5+1,0,$B$5,1))*$B$7-$B$6)/B458)</f>
        <v>-1.4261681483965145</v>
      </c>
      <c r="D458" s="38">
        <f ca="1">IF(ROW()-10&lt;$B$5,"",STDEV(OFFSET('Raw Data'!H$783,ROW()-11-$B$5+1,0,$B$5,1))*SQRT($B$7))</f>
        <v>0.22588329209700925</v>
      </c>
      <c r="E458" s="38">
        <f ca="1">IF(D458="","",(AVERAGE(OFFSET('Raw Data'!H$783,ROW()-11-$B$5+1,0,$B$5,1))*$B$7-$B$6)/D458)</f>
        <v>1.001324975820018</v>
      </c>
      <c r="F458" s="38">
        <f ca="1">IF(ROW()-10&lt;$B$5,"",STDEV(OFFSET('Raw Data'!H$1564,ROW()-11-$B$5+1,0,$B$5,1))*SQRT($B$7))</f>
        <v>0.69304875371171504</v>
      </c>
      <c r="G458" s="38">
        <f ca="1">IF(F458="","",(AVERAGE(OFFSET('Raw Data'!H$1564,ROW()-11-$B$5+1,0,$B$5,1))*$B$7-$B$6)/F458)</f>
        <v>0.15717649167298312</v>
      </c>
      <c r="H458" s="38">
        <f ca="1">IF(ROW()-10&lt;$B$5,"",STDEV(OFFSET('Raw Data'!H$2345,ROW()-11-$B$5+1,0,$B$5,1))*SQRT($B$7))</f>
        <v>0.59652814642405938</v>
      </c>
      <c r="I458" s="38">
        <f ca="1">IF(H458="","",(AVERAGE(OFFSET('Raw Data'!H$2345,ROW()-11-$B$5+1,0,$B$5,1))*$B$7-$B$6)/H458)</f>
        <v>2.592285841580992</v>
      </c>
    </row>
    <row r="459" spans="1:9" x14ac:dyDescent="0.2">
      <c r="A459" s="38">
        <f>'Raw Data'!A450</f>
        <v>45191</v>
      </c>
      <c r="B459" s="38">
        <f ca="1">IF(ROW()-10&lt;$B$5,"",STDEV(OFFSET('Raw Data'!H$2,ROW()-11-$B$5+1,0,$B$5,1))*SQRT($B$7))</f>
        <v>0.24590093346111458</v>
      </c>
      <c r="C459" s="38">
        <f ca="1">IF(B459="","",(AVERAGE(OFFSET('Raw Data'!H$2,ROW()-11-$B$5+1,0,$B$5,1))*$B$7-$B$6)/B459)</f>
        <v>-2.0547847995825199</v>
      </c>
      <c r="D459" s="38">
        <f ca="1">IF(ROW()-10&lt;$B$5,"",STDEV(OFFSET('Raw Data'!H$783,ROW()-11-$B$5+1,0,$B$5,1))*SQRT($B$7))</f>
        <v>0.2442453412311488</v>
      </c>
      <c r="E459" s="38">
        <f ca="1">IF(D459="","",(AVERAGE(OFFSET('Raw Data'!H$783,ROW()-11-$B$5+1,0,$B$5,1))*$B$7-$B$6)/D459)</f>
        <v>2.3532707376171094</v>
      </c>
      <c r="F459" s="38">
        <f ca="1">IF(ROW()-10&lt;$B$5,"",STDEV(OFFSET('Raw Data'!H$1564,ROW()-11-$B$5+1,0,$B$5,1))*SQRT($B$7))</f>
        <v>0.66862871065654383</v>
      </c>
      <c r="G459" s="38">
        <f ca="1">IF(F459="","",(AVERAGE(OFFSET('Raw Data'!H$1564,ROW()-11-$B$5+1,0,$B$5,1))*$B$7-$B$6)/F459)</f>
        <v>-0.53906398711642634</v>
      </c>
      <c r="H459" s="38">
        <f ca="1">IF(ROW()-10&lt;$B$5,"",STDEV(OFFSET('Raw Data'!H$2345,ROW()-11-$B$5+1,0,$B$5,1))*SQRT($B$7))</f>
        <v>0.648778252420949</v>
      </c>
      <c r="I459" s="38">
        <f ca="1">IF(H459="","",(AVERAGE(OFFSET('Raw Data'!H$2345,ROW()-11-$B$5+1,0,$B$5,1))*$B$7-$B$6)/H459)</f>
        <v>3.1868923684651222</v>
      </c>
    </row>
    <row r="460" spans="1:9" x14ac:dyDescent="0.2">
      <c r="A460" s="38">
        <f>'Raw Data'!A451</f>
        <v>45194</v>
      </c>
      <c r="B460" s="38">
        <f ca="1">IF(ROW()-10&lt;$B$5,"",STDEV(OFFSET('Raw Data'!H$2,ROW()-11-$B$5+1,0,$B$5,1))*SQRT($B$7))</f>
        <v>0.2456257974182687</v>
      </c>
      <c r="C460" s="38">
        <f ca="1">IF(B460="","",(AVERAGE(OFFSET('Raw Data'!H$2,ROW()-11-$B$5+1,0,$B$5,1))*$B$7-$B$6)/B460)</f>
        <v>-2.1871124104500579</v>
      </c>
      <c r="D460" s="38">
        <f ca="1">IF(ROW()-10&lt;$B$5,"",STDEV(OFFSET('Raw Data'!H$783,ROW()-11-$B$5+1,0,$B$5,1))*SQRT($B$7))</f>
        <v>0.24412446428863449</v>
      </c>
      <c r="E460" s="38">
        <f ca="1">IF(D460="","",(AVERAGE(OFFSET('Raw Data'!H$783,ROW()-11-$B$5+1,0,$B$5,1))*$B$7-$B$6)/D460)</f>
        <v>2.6073457670607256</v>
      </c>
      <c r="F460" s="38">
        <f ca="1">IF(ROW()-10&lt;$B$5,"",STDEV(OFFSET('Raw Data'!H$1564,ROW()-11-$B$5+1,0,$B$5,1))*SQRT($B$7))</f>
        <v>0.67547987866411308</v>
      </c>
      <c r="G460" s="38">
        <f ca="1">IF(F460="","",(AVERAGE(OFFSET('Raw Data'!H$1564,ROW()-11-$B$5+1,0,$B$5,1))*$B$7-$B$6)/F460)</f>
        <v>-1.4468532477347269</v>
      </c>
      <c r="H460" s="38">
        <f ca="1">IF(ROW()-10&lt;$B$5,"",STDEV(OFFSET('Raw Data'!H$2345,ROW()-11-$B$5+1,0,$B$5,1))*SQRT($B$7))</f>
        <v>0.6546110518969549</v>
      </c>
      <c r="I460" s="38">
        <f ca="1">IF(H460="","",(AVERAGE(OFFSET('Raw Data'!H$2345,ROW()-11-$B$5+1,0,$B$5,1))*$B$7-$B$6)/H460)</f>
        <v>3.0221769794942901</v>
      </c>
    </row>
    <row r="461" spans="1:9" x14ac:dyDescent="0.2">
      <c r="A461" s="38">
        <f>'Raw Data'!A452</f>
        <v>45195</v>
      </c>
      <c r="B461" s="38">
        <f ca="1">IF(ROW()-10&lt;$B$5,"",STDEV(OFFSET('Raw Data'!H$2,ROW()-11-$B$5+1,0,$B$5,1))*SQRT($B$7))</f>
        <v>0.24424497697548703</v>
      </c>
      <c r="C461" s="38">
        <f ca="1">IF(B461="","",(AVERAGE(OFFSET('Raw Data'!H$2,ROW()-11-$B$5+1,0,$B$5,1))*$B$7-$B$6)/B461)</f>
        <v>-1.5084754339650444</v>
      </c>
      <c r="D461" s="38">
        <f ca="1">IF(ROW()-10&lt;$B$5,"",STDEV(OFFSET('Raw Data'!H$783,ROW()-11-$B$5+1,0,$B$5,1))*SQRT($B$7))</f>
        <v>0.24751692670341277</v>
      </c>
      <c r="E461" s="38">
        <f ca="1">IF(D461="","",(AVERAGE(OFFSET('Raw Data'!H$783,ROW()-11-$B$5+1,0,$B$5,1))*$B$7-$B$6)/D461)</f>
        <v>1.9144880563832429</v>
      </c>
      <c r="F461" s="38">
        <f ca="1">IF(ROW()-10&lt;$B$5,"",STDEV(OFFSET('Raw Data'!H$1564,ROW()-11-$B$5+1,0,$B$5,1))*SQRT($B$7))</f>
        <v>0.67572323623461328</v>
      </c>
      <c r="G461" s="38">
        <f ca="1">IF(F461="","",(AVERAGE(OFFSET('Raw Data'!H$1564,ROW()-11-$B$5+1,0,$B$5,1))*$B$7-$B$6)/F461)</f>
        <v>-1.408600440880585</v>
      </c>
      <c r="H461" s="38">
        <f ca="1">IF(ROW()-10&lt;$B$5,"",STDEV(OFFSET('Raw Data'!H$2345,ROW()-11-$B$5+1,0,$B$5,1))*SQRT($B$7))</f>
        <v>0.65675282357952902</v>
      </c>
      <c r="I461" s="38">
        <f ca="1">IF(H461="","",(AVERAGE(OFFSET('Raw Data'!H$2345,ROW()-11-$B$5+1,0,$B$5,1))*$B$7-$B$6)/H461)</f>
        <v>1.8314299618831573</v>
      </c>
    </row>
    <row r="462" spans="1:9" x14ac:dyDescent="0.2">
      <c r="A462" s="38">
        <f>'Raw Data'!A453</f>
        <v>45196</v>
      </c>
      <c r="B462" s="38">
        <f ca="1">IF(ROW()-10&lt;$B$5,"",STDEV(OFFSET('Raw Data'!H$2,ROW()-11-$B$5+1,0,$B$5,1))*SQRT($B$7))</f>
        <v>0.26360587750061842</v>
      </c>
      <c r="C462" s="38">
        <f ca="1">IF(B462="","",(AVERAGE(OFFSET('Raw Data'!H$2,ROW()-11-$B$5+1,0,$B$5,1))*$B$7-$B$6)/B462)</f>
        <v>4.3571916572047857E-4</v>
      </c>
      <c r="D462" s="38">
        <f ca="1">IF(ROW()-10&lt;$B$5,"",STDEV(OFFSET('Raw Data'!H$783,ROW()-11-$B$5+1,0,$B$5,1))*SQRT($B$7))</f>
        <v>0.24674994789277765</v>
      </c>
      <c r="E462" s="38">
        <f ca="1">IF(D462="","",(AVERAGE(OFFSET('Raw Data'!H$783,ROW()-11-$B$5+1,0,$B$5,1))*$B$7-$B$6)/D462)</f>
        <v>2.4086499355579378</v>
      </c>
      <c r="F462" s="38">
        <f ca="1">IF(ROW()-10&lt;$B$5,"",STDEV(OFFSET('Raw Data'!H$1564,ROW()-11-$B$5+1,0,$B$5,1))*SQRT($B$7))</f>
        <v>0.67030697223823377</v>
      </c>
      <c r="G462" s="38">
        <f ca="1">IF(F462="","",(AVERAGE(OFFSET('Raw Data'!H$1564,ROW()-11-$B$5+1,0,$B$5,1))*$B$7-$B$6)/F462)</f>
        <v>-1.7707849408634639</v>
      </c>
      <c r="H462" s="38">
        <f ca="1">IF(ROW()-10&lt;$B$5,"",STDEV(OFFSET('Raw Data'!H$2345,ROW()-11-$B$5+1,0,$B$5,1))*SQRT($B$7))</f>
        <v>0.66355117931301033</v>
      </c>
      <c r="I462" s="38">
        <f ca="1">IF(H462="","",(AVERAGE(OFFSET('Raw Data'!H$2345,ROW()-11-$B$5+1,0,$B$5,1))*$B$7-$B$6)/H462)</f>
        <v>1.6112189667362022</v>
      </c>
    </row>
    <row r="463" spans="1:9" x14ac:dyDescent="0.2">
      <c r="A463" s="38">
        <f>'Raw Data'!A454</f>
        <v>45197</v>
      </c>
      <c r="B463" s="38">
        <f ca="1">IF(ROW()-10&lt;$B$5,"",STDEV(OFFSET('Raw Data'!H$2,ROW()-11-$B$5+1,0,$B$5,1))*SQRT($B$7))</f>
        <v>0.27319661316301852</v>
      </c>
      <c r="C463" s="38">
        <f ca="1">IF(B463="","",(AVERAGE(OFFSET('Raw Data'!H$2,ROW()-11-$B$5+1,0,$B$5,1))*$B$7-$B$6)/B463)</f>
        <v>1.8699965669765306</v>
      </c>
      <c r="D463" s="38">
        <f ca="1">IF(ROW()-10&lt;$B$5,"",STDEV(OFFSET('Raw Data'!H$783,ROW()-11-$B$5+1,0,$B$5,1))*SQRT($B$7))</f>
        <v>0.25694129233500096</v>
      </c>
      <c r="E463" s="38">
        <f ca="1">IF(D463="","",(AVERAGE(OFFSET('Raw Data'!H$783,ROW()-11-$B$5+1,0,$B$5,1))*$B$7-$B$6)/D463)</f>
        <v>2.6616745978646201</v>
      </c>
      <c r="F463" s="38">
        <f ca="1">IF(ROW()-10&lt;$B$5,"",STDEV(OFFSET('Raw Data'!H$1564,ROW()-11-$B$5+1,0,$B$5,1))*SQRT($B$7))</f>
        <v>0.68484191152301621</v>
      </c>
      <c r="G463" s="38">
        <f ca="1">IF(F463="","",(AVERAGE(OFFSET('Raw Data'!H$1564,ROW()-11-$B$5+1,0,$B$5,1))*$B$7-$B$6)/F463)</f>
        <v>-2.5927873988549499</v>
      </c>
      <c r="H463" s="38">
        <f ca="1">IF(ROW()-10&lt;$B$5,"",STDEV(OFFSET('Raw Data'!H$2345,ROW()-11-$B$5+1,0,$B$5,1))*SQRT($B$7))</f>
        <v>0.68788581759031076</v>
      </c>
      <c r="I463" s="38">
        <f ca="1">IF(H463="","",(AVERAGE(OFFSET('Raw Data'!H$2345,ROW()-11-$B$5+1,0,$B$5,1))*$B$7-$B$6)/H463)</f>
        <v>2.4094249282765672</v>
      </c>
    </row>
    <row r="464" spans="1:9" x14ac:dyDescent="0.2">
      <c r="A464" s="38">
        <f>'Raw Data'!A455</f>
        <v>45198</v>
      </c>
      <c r="B464" s="38">
        <f ca="1">IF(ROW()-10&lt;$B$5,"",STDEV(OFFSET('Raw Data'!H$2,ROW()-11-$B$5+1,0,$B$5,1))*SQRT($B$7))</f>
        <v>0.26859311471283187</v>
      </c>
      <c r="C464" s="38">
        <f ca="1">IF(B464="","",(AVERAGE(OFFSET('Raw Data'!H$2,ROW()-11-$B$5+1,0,$B$5,1))*$B$7-$B$6)/B464)</f>
        <v>2.4077540107941631</v>
      </c>
      <c r="D464" s="38">
        <f ca="1">IF(ROW()-10&lt;$B$5,"",STDEV(OFFSET('Raw Data'!H$783,ROW()-11-$B$5+1,0,$B$5,1))*SQRT($B$7))</f>
        <v>0.25095774866859821</v>
      </c>
      <c r="E464" s="38">
        <f ca="1">IF(D464="","",(AVERAGE(OFFSET('Raw Data'!H$783,ROW()-11-$B$5+1,0,$B$5,1))*$B$7-$B$6)/D464)</f>
        <v>3.6336039274197702</v>
      </c>
      <c r="F464" s="38">
        <f ca="1">IF(ROW()-10&lt;$B$5,"",STDEV(OFFSET('Raw Data'!H$1564,ROW()-11-$B$5+1,0,$B$5,1))*SQRT($B$7))</f>
        <v>0.78265963374057712</v>
      </c>
      <c r="G464" s="38">
        <f ca="1">IF(F464="","",(AVERAGE(OFFSET('Raw Data'!H$1564,ROW()-11-$B$5+1,0,$B$5,1))*$B$7-$B$6)/F464)</f>
        <v>-1.1069336841841539</v>
      </c>
      <c r="H464" s="38">
        <f ca="1">IF(ROW()-10&lt;$B$5,"",STDEV(OFFSET('Raw Data'!H$2345,ROW()-11-$B$5+1,0,$B$5,1))*SQRT($B$7))</f>
        <v>0.6604805430954358</v>
      </c>
      <c r="I464" s="38">
        <f ca="1">IF(H464="","",(AVERAGE(OFFSET('Raw Data'!H$2345,ROW()-11-$B$5+1,0,$B$5,1))*$B$7-$B$6)/H464)</f>
        <v>2.0274973940340701</v>
      </c>
    </row>
    <row r="465" spans="1:9" x14ac:dyDescent="0.2">
      <c r="A465" s="38">
        <f>'Raw Data'!A456</f>
        <v>45201</v>
      </c>
      <c r="B465" s="38">
        <f ca="1">IF(ROW()-10&lt;$B$5,"",STDEV(OFFSET('Raw Data'!H$2,ROW()-11-$B$5+1,0,$B$5,1))*SQRT($B$7))</f>
        <v>0.26743502702430427</v>
      </c>
      <c r="C465" s="38">
        <f ca="1">IF(B465="","",(AVERAGE(OFFSET('Raw Data'!H$2,ROW()-11-$B$5+1,0,$B$5,1))*$B$7-$B$6)/B465)</f>
        <v>2.695361942166218</v>
      </c>
      <c r="D465" s="38">
        <f ca="1">IF(ROW()-10&lt;$B$5,"",STDEV(OFFSET('Raw Data'!H$783,ROW()-11-$B$5+1,0,$B$5,1))*SQRT($B$7))</f>
        <v>0.28419199908714021</v>
      </c>
      <c r="E465" s="38">
        <f ca="1">IF(D465="","",(AVERAGE(OFFSET('Raw Data'!H$783,ROW()-11-$B$5+1,0,$B$5,1))*$B$7-$B$6)/D465)</f>
        <v>1.790959566400498</v>
      </c>
      <c r="F465" s="38">
        <f ca="1">IF(ROW()-10&lt;$B$5,"",STDEV(OFFSET('Raw Data'!H$1564,ROW()-11-$B$5+1,0,$B$5,1))*SQRT($B$7))</f>
        <v>0.7837526712603744</v>
      </c>
      <c r="G465" s="38">
        <f ca="1">IF(F465="","",(AVERAGE(OFFSET('Raw Data'!H$1564,ROW()-11-$B$5+1,0,$B$5,1))*$B$7-$B$6)/F465)</f>
        <v>-1.2306256537006013</v>
      </c>
      <c r="H465" s="38">
        <f ca="1">IF(ROW()-10&lt;$B$5,"",STDEV(OFFSET('Raw Data'!H$2345,ROW()-11-$B$5+1,0,$B$5,1))*SQRT($B$7))</f>
        <v>0.65938241833084232</v>
      </c>
      <c r="I465" s="38">
        <f ca="1">IF(H465="","",(AVERAGE(OFFSET('Raw Data'!H$2345,ROW()-11-$B$5+1,0,$B$5,1))*$B$7-$B$6)/H465)</f>
        <v>2.1046246323291302</v>
      </c>
    </row>
    <row r="466" spans="1:9" x14ac:dyDescent="0.2">
      <c r="A466" s="38">
        <f>'Raw Data'!A457</f>
        <v>45202</v>
      </c>
      <c r="B466" s="38">
        <f ca="1">IF(ROW()-10&lt;$B$5,"",STDEV(OFFSET('Raw Data'!H$2,ROW()-11-$B$5+1,0,$B$5,1))*SQRT($B$7))</f>
        <v>0.26950029245455687</v>
      </c>
      <c r="C466" s="38">
        <f ca="1">IF(B466="","",(AVERAGE(OFFSET('Raw Data'!H$2,ROW()-11-$B$5+1,0,$B$5,1))*$B$7-$B$6)/B466)</f>
        <v>2.8219601576077737</v>
      </c>
      <c r="D466" s="38">
        <f ca="1">IF(ROW()-10&lt;$B$5,"",STDEV(OFFSET('Raw Data'!H$783,ROW()-11-$B$5+1,0,$B$5,1))*SQRT($B$7))</f>
        <v>0.30710383709181699</v>
      </c>
      <c r="E466" s="38">
        <f ca="1">IF(D466="","",(AVERAGE(OFFSET('Raw Data'!H$783,ROW()-11-$B$5+1,0,$B$5,1))*$B$7-$B$6)/D466)</f>
        <v>2.5064136145446203</v>
      </c>
      <c r="F466" s="38">
        <f ca="1">IF(ROW()-10&lt;$B$5,"",STDEV(OFFSET('Raw Data'!H$1564,ROW()-11-$B$5+1,0,$B$5,1))*SQRT($B$7))</f>
        <v>0.78206405855765859</v>
      </c>
      <c r="G466" s="38">
        <f ca="1">IF(F466="","",(AVERAGE(OFFSET('Raw Data'!H$1564,ROW()-11-$B$5+1,0,$B$5,1))*$B$7-$B$6)/F466)</f>
        <v>-1.1441687676032524</v>
      </c>
      <c r="H466" s="38">
        <f ca="1">IF(ROW()-10&lt;$B$5,"",STDEV(OFFSET('Raw Data'!H$2345,ROW()-11-$B$5+1,0,$B$5,1))*SQRT($B$7))</f>
        <v>0.64486599003181644</v>
      </c>
      <c r="I466" s="38">
        <f ca="1">IF(H466="","",(AVERAGE(OFFSET('Raw Data'!H$2345,ROW()-11-$B$5+1,0,$B$5,1))*$B$7-$B$6)/H466)</f>
        <v>1.4927569080941683</v>
      </c>
    </row>
    <row r="467" spans="1:9" x14ac:dyDescent="0.2">
      <c r="A467" s="38">
        <f>'Raw Data'!A458</f>
        <v>45203</v>
      </c>
      <c r="B467" s="38">
        <f ca="1">IF(ROW()-10&lt;$B$5,"",STDEV(OFFSET('Raw Data'!H$2,ROW()-11-$B$5+1,0,$B$5,1))*SQRT($B$7))</f>
        <v>0.26121170791861542</v>
      </c>
      <c r="C467" s="38">
        <f ca="1">IF(B467="","",(AVERAGE(OFFSET('Raw Data'!H$2,ROW()-11-$B$5+1,0,$B$5,1))*$B$7-$B$6)/B467)</f>
        <v>1.4958188511522732</v>
      </c>
      <c r="D467" s="38">
        <f ca="1">IF(ROW()-10&lt;$B$5,"",STDEV(OFFSET('Raw Data'!H$783,ROW()-11-$B$5+1,0,$B$5,1))*SQRT($B$7))</f>
        <v>0.31965705711508591</v>
      </c>
      <c r="E467" s="38">
        <f ca="1">IF(D467="","",(AVERAGE(OFFSET('Raw Data'!H$783,ROW()-11-$B$5+1,0,$B$5,1))*$B$7-$B$6)/D467)</f>
        <v>1.7823262295330513</v>
      </c>
      <c r="F467" s="38">
        <f ca="1">IF(ROW()-10&lt;$B$5,"",STDEV(OFFSET('Raw Data'!H$1564,ROW()-11-$B$5+1,0,$B$5,1))*SQRT($B$7))</f>
        <v>0.79303343599469767</v>
      </c>
      <c r="G467" s="38">
        <f ca="1">IF(F467="","",(AVERAGE(OFFSET('Raw Data'!H$1564,ROW()-11-$B$5+1,0,$B$5,1))*$B$7-$B$6)/F467)</f>
        <v>-0.55390257540969046</v>
      </c>
      <c r="H467" s="38">
        <f ca="1">IF(ROW()-10&lt;$B$5,"",STDEV(OFFSET('Raw Data'!H$2345,ROW()-11-$B$5+1,0,$B$5,1))*SQRT($B$7))</f>
        <v>0.65384982964594507</v>
      </c>
      <c r="I467" s="38">
        <f ca="1">IF(H467="","",(AVERAGE(OFFSET('Raw Data'!H$2345,ROW()-11-$B$5+1,0,$B$5,1))*$B$7-$B$6)/H467)</f>
        <v>1.0296833639129217</v>
      </c>
    </row>
    <row r="468" spans="1:9" x14ac:dyDescent="0.2">
      <c r="A468" s="38">
        <f>'Raw Data'!A459</f>
        <v>45204</v>
      </c>
      <c r="B468" s="38">
        <f ca="1">IF(ROW()-10&lt;$B$5,"",STDEV(OFFSET('Raw Data'!H$2,ROW()-11-$B$5+1,0,$B$5,1))*SQRT($B$7))</f>
        <v>0.25092637593439954</v>
      </c>
      <c r="C468" s="38">
        <f ca="1">IF(B468="","",(AVERAGE(OFFSET('Raw Data'!H$2,ROW()-11-$B$5+1,0,$B$5,1))*$B$7-$B$6)/B468)</f>
        <v>2.525912041518982</v>
      </c>
      <c r="D468" s="38">
        <f ca="1">IF(ROW()-10&lt;$B$5,"",STDEV(OFFSET('Raw Data'!H$783,ROW()-11-$B$5+1,0,$B$5,1))*SQRT($B$7))</f>
        <v>0.31855414979553615</v>
      </c>
      <c r="E468" s="38">
        <f ca="1">IF(D468="","",(AVERAGE(OFFSET('Raw Data'!H$783,ROW()-11-$B$5+1,0,$B$5,1))*$B$7-$B$6)/D468)</f>
        <v>1.9266073094011562</v>
      </c>
      <c r="F468" s="38">
        <f ca="1">IF(ROW()-10&lt;$B$5,"",STDEV(OFFSET('Raw Data'!H$1564,ROW()-11-$B$5+1,0,$B$5,1))*SQRT($B$7))</f>
        <v>0.80373356364411108</v>
      </c>
      <c r="G468" s="38">
        <f ca="1">IF(F468="","",(AVERAGE(OFFSET('Raw Data'!H$1564,ROW()-11-$B$5+1,0,$B$5,1))*$B$7-$B$6)/F468)</f>
        <v>0.95897450474389578</v>
      </c>
      <c r="H468" s="38">
        <f ca="1">IF(ROW()-10&lt;$B$5,"",STDEV(OFFSET('Raw Data'!H$2345,ROW()-11-$B$5+1,0,$B$5,1))*SQRT($B$7))</f>
        <v>0.66010250109142643</v>
      </c>
      <c r="I468" s="38">
        <f ca="1">IF(H468="","",(AVERAGE(OFFSET('Raw Data'!H$2345,ROW()-11-$B$5+1,0,$B$5,1))*$B$7-$B$6)/H468)</f>
        <v>1.2752348748209275</v>
      </c>
    </row>
    <row r="469" spans="1:9" x14ac:dyDescent="0.2">
      <c r="A469" s="38">
        <f>'Raw Data'!A460</f>
        <v>45205</v>
      </c>
      <c r="B469" s="38">
        <f ca="1">IF(ROW()-10&lt;$B$5,"",STDEV(OFFSET('Raw Data'!H$2,ROW()-11-$B$5+1,0,$B$5,1))*SQRT($B$7))</f>
        <v>0.25066144801808143</v>
      </c>
      <c r="C469" s="38">
        <f ca="1">IF(B469="","",(AVERAGE(OFFSET('Raw Data'!H$2,ROW()-11-$B$5+1,0,$B$5,1))*$B$7-$B$6)/B469)</f>
        <v>2.2885015498441232</v>
      </c>
      <c r="D469" s="38">
        <f ca="1">IF(ROW()-10&lt;$B$5,"",STDEV(OFFSET('Raw Data'!H$783,ROW()-11-$B$5+1,0,$B$5,1))*SQRT($B$7))</f>
        <v>0.3235339661784174</v>
      </c>
      <c r="E469" s="38">
        <f ca="1">IF(D469="","",(AVERAGE(OFFSET('Raw Data'!H$783,ROW()-11-$B$5+1,0,$B$5,1))*$B$7-$B$6)/D469)</f>
        <v>1.46804859189937</v>
      </c>
      <c r="F469" s="38">
        <f ca="1">IF(ROW()-10&lt;$B$5,"",STDEV(OFFSET('Raw Data'!H$1564,ROW()-11-$B$5+1,0,$B$5,1))*SQRT($B$7))</f>
        <v>0.80899271661841321</v>
      </c>
      <c r="G469" s="38">
        <f ca="1">IF(F469="","",(AVERAGE(OFFSET('Raw Data'!H$1564,ROW()-11-$B$5+1,0,$B$5,1))*$B$7-$B$6)/F469)</f>
        <v>1.0787910412198489</v>
      </c>
      <c r="H469" s="38">
        <f ca="1">IF(ROW()-10&lt;$B$5,"",STDEV(OFFSET('Raw Data'!H$2345,ROW()-11-$B$5+1,0,$B$5,1))*SQRT($B$7))</f>
        <v>0.66247297626169233</v>
      </c>
      <c r="I469" s="38">
        <f ca="1">IF(H469="","",(AVERAGE(OFFSET('Raw Data'!H$2345,ROW()-11-$B$5+1,0,$B$5,1))*$B$7-$B$6)/H469)</f>
        <v>1.0383079819727423</v>
      </c>
    </row>
    <row r="470" spans="1:9" x14ac:dyDescent="0.2">
      <c r="A470" s="38">
        <f>'Raw Data'!A461</f>
        <v>45208</v>
      </c>
      <c r="B470" s="38">
        <f ca="1">IF(ROW()-10&lt;$B$5,"",STDEV(OFFSET('Raw Data'!H$2,ROW()-11-$B$5+1,0,$B$5,1))*SQRT($B$7))</f>
        <v>0.24389453848185377</v>
      </c>
      <c r="C470" s="38">
        <f ca="1">IF(B470="","",(AVERAGE(OFFSET('Raw Data'!H$2,ROW()-11-$B$5+1,0,$B$5,1))*$B$7-$B$6)/B470)</f>
        <v>3.1407638832238503</v>
      </c>
      <c r="D470" s="38">
        <f ca="1">IF(ROW()-10&lt;$B$5,"",STDEV(OFFSET('Raw Data'!H$783,ROW()-11-$B$5+1,0,$B$5,1))*SQRT($B$7))</f>
        <v>0.3237640528362648</v>
      </c>
      <c r="E470" s="38">
        <f ca="1">IF(D470="","",(AVERAGE(OFFSET('Raw Data'!H$783,ROW()-11-$B$5+1,0,$B$5,1))*$B$7-$B$6)/D470)</f>
        <v>0.83211571845856402</v>
      </c>
      <c r="F470" s="38">
        <f ca="1">IF(ROW()-10&lt;$B$5,"",STDEV(OFFSET('Raw Data'!H$1564,ROW()-11-$B$5+1,0,$B$5,1))*SQRT($B$7))</f>
        <v>0.80827358914167002</v>
      </c>
      <c r="G470" s="38">
        <f ca="1">IF(F470="","",(AVERAGE(OFFSET('Raw Data'!H$1564,ROW()-11-$B$5+1,0,$B$5,1))*$B$7-$B$6)/F470)</f>
        <v>1.093651242382738</v>
      </c>
      <c r="H470" s="38">
        <f ca="1">IF(ROW()-10&lt;$B$5,"",STDEV(OFFSET('Raw Data'!H$2345,ROW()-11-$B$5+1,0,$B$5,1))*SQRT($B$7))</f>
        <v>0.6565353066327807</v>
      </c>
      <c r="I470" s="38">
        <f ca="1">IF(H470="","",(AVERAGE(OFFSET('Raw Data'!H$2345,ROW()-11-$B$5+1,0,$B$5,1))*$B$7-$B$6)/H470)</f>
        <v>0.46077712328099152</v>
      </c>
    </row>
    <row r="471" spans="1:9" x14ac:dyDescent="0.2">
      <c r="A471" s="38">
        <f>'Raw Data'!A462</f>
        <v>45209</v>
      </c>
      <c r="B471" s="38">
        <f ca="1">IF(ROW()-10&lt;$B$5,"",STDEV(OFFSET('Raw Data'!H$2,ROW()-11-$B$5+1,0,$B$5,1))*SQRT($B$7))</f>
        <v>0.2480774019919415</v>
      </c>
      <c r="C471" s="38">
        <f ca="1">IF(B471="","",(AVERAGE(OFFSET('Raw Data'!H$2,ROW()-11-$B$5+1,0,$B$5,1))*$B$7-$B$6)/B471)</f>
        <v>2.3359985016759111</v>
      </c>
      <c r="D471" s="38">
        <f ca="1">IF(ROW()-10&lt;$B$5,"",STDEV(OFFSET('Raw Data'!H$783,ROW()-11-$B$5+1,0,$B$5,1))*SQRT($B$7))</f>
        <v>0.3229412551703571</v>
      </c>
      <c r="E471" s="38">
        <f ca="1">IF(D471="","",(AVERAGE(OFFSET('Raw Data'!H$783,ROW()-11-$B$5+1,0,$B$5,1))*$B$7-$B$6)/D471)</f>
        <v>1.1550448848854649</v>
      </c>
      <c r="F471" s="38">
        <f ca="1">IF(ROW()-10&lt;$B$5,"",STDEV(OFFSET('Raw Data'!H$1564,ROW()-11-$B$5+1,0,$B$5,1))*SQRT($B$7))</f>
        <v>0.80796541872315664</v>
      </c>
      <c r="G471" s="38">
        <f ca="1">IF(F471="","",(AVERAGE(OFFSET('Raw Data'!H$1564,ROW()-11-$B$5+1,0,$B$5,1))*$B$7-$B$6)/F471)</f>
        <v>1.2782466740275709</v>
      </c>
      <c r="H471" s="38">
        <f ca="1">IF(ROW()-10&lt;$B$5,"",STDEV(OFFSET('Raw Data'!H$2345,ROW()-11-$B$5+1,0,$B$5,1))*SQRT($B$7))</f>
        <v>0.65387021504751008</v>
      </c>
      <c r="I471" s="38">
        <f ca="1">IF(H471="","",(AVERAGE(OFFSET('Raw Data'!H$2345,ROW()-11-$B$5+1,0,$B$5,1))*$B$7-$B$6)/H471)</f>
        <v>1.1410548105752636</v>
      </c>
    </row>
    <row r="472" spans="1:9" x14ac:dyDescent="0.2">
      <c r="A472" s="38">
        <f>'Raw Data'!A463</f>
        <v>45210</v>
      </c>
      <c r="B472" s="38">
        <f ca="1">IF(ROW()-10&lt;$B$5,"",STDEV(OFFSET('Raw Data'!H$2,ROW()-11-$B$5+1,0,$B$5,1))*SQRT($B$7))</f>
        <v>0.26140917947339914</v>
      </c>
      <c r="C472" s="38">
        <f ca="1">IF(B472="","",(AVERAGE(OFFSET('Raw Data'!H$2,ROW()-11-$B$5+1,0,$B$5,1))*$B$7-$B$6)/B472)</f>
        <v>1.4321039534725739</v>
      </c>
      <c r="D472" s="38">
        <f ca="1">IF(ROW()-10&lt;$B$5,"",STDEV(OFFSET('Raw Data'!H$783,ROW()-11-$B$5+1,0,$B$5,1))*SQRT($B$7))</f>
        <v>0.33319699650688872</v>
      </c>
      <c r="E472" s="38">
        <f ca="1">IF(D472="","",(AVERAGE(OFFSET('Raw Data'!H$783,ROW()-11-$B$5+1,0,$B$5,1))*$B$7-$B$6)/D472)</f>
        <v>0.73147516582533023</v>
      </c>
      <c r="F472" s="38">
        <f ca="1">IF(ROW()-10&lt;$B$5,"",STDEV(OFFSET('Raw Data'!H$1564,ROW()-11-$B$5+1,0,$B$5,1))*SQRT($B$7))</f>
        <v>0.83356718409284081</v>
      </c>
      <c r="G472" s="38">
        <f ca="1">IF(F472="","",(AVERAGE(OFFSET('Raw Data'!H$1564,ROW()-11-$B$5+1,0,$B$5,1))*$B$7-$B$6)/F472)</f>
        <v>0.21834856228485297</v>
      </c>
      <c r="H472" s="38">
        <f ca="1">IF(ROW()-10&lt;$B$5,"",STDEV(OFFSET('Raw Data'!H$2345,ROW()-11-$B$5+1,0,$B$5,1))*SQRT($B$7))</f>
        <v>0.64204296938431415</v>
      </c>
      <c r="I472" s="38">
        <f ca="1">IF(H472="","",(AVERAGE(OFFSET('Raw Data'!H$2345,ROW()-11-$B$5+1,0,$B$5,1))*$B$7-$B$6)/H472)</f>
        <v>1.5787051705570774</v>
      </c>
    </row>
    <row r="473" spans="1:9" x14ac:dyDescent="0.2">
      <c r="A473" s="38">
        <f>'Raw Data'!A464</f>
        <v>45211</v>
      </c>
      <c r="B473" s="38">
        <f ca="1">IF(ROW()-10&lt;$B$5,"",STDEV(OFFSET('Raw Data'!H$2,ROW()-11-$B$5+1,0,$B$5,1))*SQRT($B$7))</f>
        <v>0.26587772429092743</v>
      </c>
      <c r="C473" s="38">
        <f ca="1">IF(B473="","",(AVERAGE(OFFSET('Raw Data'!H$2,ROW()-11-$B$5+1,0,$B$5,1))*$B$7-$B$6)/B473)</f>
        <v>1.2811869626599821</v>
      </c>
      <c r="D473" s="38">
        <f ca="1">IF(ROW()-10&lt;$B$5,"",STDEV(OFFSET('Raw Data'!H$783,ROW()-11-$B$5+1,0,$B$5,1))*SQRT($B$7))</f>
        <v>0.32891664857526254</v>
      </c>
      <c r="E473" s="38">
        <f ca="1">IF(D473="","",(AVERAGE(OFFSET('Raw Data'!H$783,ROW()-11-$B$5+1,0,$B$5,1))*$B$7-$B$6)/D473)</f>
        <v>0.23714991365447616</v>
      </c>
      <c r="F473" s="38">
        <f ca="1">IF(ROW()-10&lt;$B$5,"",STDEV(OFFSET('Raw Data'!H$1564,ROW()-11-$B$5+1,0,$B$5,1))*SQRT($B$7))</f>
        <v>0.8346188528467493</v>
      </c>
      <c r="G473" s="38">
        <f ca="1">IF(F473="","",(AVERAGE(OFFSET('Raw Data'!H$1564,ROW()-11-$B$5+1,0,$B$5,1))*$B$7-$B$6)/F473)</f>
        <v>0.24492953951826377</v>
      </c>
      <c r="H473" s="38">
        <f ca="1">IF(ROW()-10&lt;$B$5,"",STDEV(OFFSET('Raw Data'!H$2345,ROW()-11-$B$5+1,0,$B$5,1))*SQRT($B$7))</f>
        <v>0.63708639647230569</v>
      </c>
      <c r="I473" s="38">
        <f ca="1">IF(H473="","",(AVERAGE(OFFSET('Raw Data'!H$2345,ROW()-11-$B$5+1,0,$B$5,1))*$B$7-$B$6)/H473)</f>
        <v>1.8049081924642134</v>
      </c>
    </row>
    <row r="474" spans="1:9" x14ac:dyDescent="0.2">
      <c r="A474" s="38">
        <f>'Raw Data'!A465</f>
        <v>45212</v>
      </c>
      <c r="B474" s="38">
        <f ca="1">IF(ROW()-10&lt;$B$5,"",STDEV(OFFSET('Raw Data'!H$2,ROW()-11-$B$5+1,0,$B$5,1))*SQRT($B$7))</f>
        <v>0.26805185071770476</v>
      </c>
      <c r="C474" s="38">
        <f ca="1">IF(B474="","",(AVERAGE(OFFSET('Raw Data'!H$2,ROW()-11-$B$5+1,0,$B$5,1))*$B$7-$B$6)/B474)</f>
        <v>0.18212724706529798</v>
      </c>
      <c r="D474" s="38">
        <f ca="1">IF(ROW()-10&lt;$B$5,"",STDEV(OFFSET('Raw Data'!H$783,ROW()-11-$B$5+1,0,$B$5,1))*SQRT($B$7))</f>
        <v>0.33275475872907129</v>
      </c>
      <c r="E474" s="38">
        <f ca="1">IF(D474="","",(AVERAGE(OFFSET('Raw Data'!H$783,ROW()-11-$B$5+1,0,$B$5,1))*$B$7-$B$6)/D474)</f>
        <v>0.53584145659760207</v>
      </c>
      <c r="F474" s="38">
        <f ca="1">IF(ROW()-10&lt;$B$5,"",STDEV(OFFSET('Raw Data'!H$1564,ROW()-11-$B$5+1,0,$B$5,1))*SQRT($B$7))</f>
        <v>0.83093133271741615</v>
      </c>
      <c r="G474" s="38">
        <f ca="1">IF(F474="","",(AVERAGE(OFFSET('Raw Data'!H$1564,ROW()-11-$B$5+1,0,$B$5,1))*$B$7-$B$6)/F474)</f>
        <v>0.29992151179130344</v>
      </c>
      <c r="H474" s="38">
        <f ca="1">IF(ROW()-10&lt;$B$5,"",STDEV(OFFSET('Raw Data'!H$2345,ROW()-11-$B$5+1,0,$B$5,1))*SQRT($B$7))</f>
        <v>0.63722504667565294</v>
      </c>
      <c r="I474" s="38">
        <f ca="1">IF(H474="","",(AVERAGE(OFFSET('Raw Data'!H$2345,ROW()-11-$B$5+1,0,$B$5,1))*$B$7-$B$6)/H474)</f>
        <v>1.7569654754670134</v>
      </c>
    </row>
    <row r="475" spans="1:9" x14ac:dyDescent="0.2">
      <c r="A475" s="38">
        <f>'Raw Data'!A466</f>
        <v>45215</v>
      </c>
      <c r="B475" s="38">
        <f ca="1">IF(ROW()-10&lt;$B$5,"",STDEV(OFFSET('Raw Data'!H$2,ROW()-11-$B$5+1,0,$B$5,1))*SQRT($B$7))</f>
        <v>0.26733280626546085</v>
      </c>
      <c r="C475" s="38">
        <f ca="1">IF(B475="","",(AVERAGE(OFFSET('Raw Data'!H$2,ROW()-11-$B$5+1,0,$B$5,1))*$B$7-$B$6)/B475)</f>
        <v>0.26077106105716807</v>
      </c>
      <c r="D475" s="38">
        <f ca="1">IF(ROW()-10&lt;$B$5,"",STDEV(OFFSET('Raw Data'!H$783,ROW()-11-$B$5+1,0,$B$5,1))*SQRT($B$7))</f>
        <v>0.33149867761780805</v>
      </c>
      <c r="E475" s="38">
        <f ca="1">IF(D475="","",(AVERAGE(OFFSET('Raw Data'!H$783,ROW()-11-$B$5+1,0,$B$5,1))*$B$7-$B$6)/D475)</f>
        <v>-0.20216816609270405</v>
      </c>
      <c r="F475" s="38">
        <f ca="1">IF(ROW()-10&lt;$B$5,"",STDEV(OFFSET('Raw Data'!H$1564,ROW()-11-$B$5+1,0,$B$5,1))*SQRT($B$7))</f>
        <v>0.83582926389036993</v>
      </c>
      <c r="G475" s="38">
        <f ca="1">IF(F475="","",(AVERAGE(OFFSET('Raw Data'!H$1564,ROW()-11-$B$5+1,0,$B$5,1))*$B$7-$B$6)/F475)</f>
        <v>9.9802422210485027E-3</v>
      </c>
      <c r="H475" s="38">
        <f ca="1">IF(ROW()-10&lt;$B$5,"",STDEV(OFFSET('Raw Data'!H$2345,ROW()-11-$B$5+1,0,$B$5,1))*SQRT($B$7))</f>
        <v>0.64079909860009299</v>
      </c>
      <c r="I475" s="38">
        <f ca="1">IF(H475="","",(AVERAGE(OFFSET('Raw Data'!H$2345,ROW()-11-$B$5+1,0,$B$5,1))*$B$7-$B$6)/H475)</f>
        <v>2.2976282350679504</v>
      </c>
    </row>
    <row r="476" spans="1:9" x14ac:dyDescent="0.2">
      <c r="A476" s="38">
        <f>'Raw Data'!A467</f>
        <v>45216</v>
      </c>
      <c r="B476" s="38">
        <f ca="1">IF(ROW()-10&lt;$B$5,"",STDEV(OFFSET('Raw Data'!H$2,ROW()-11-$B$5+1,0,$B$5,1))*SQRT($B$7))</f>
        <v>0.26641751675121211</v>
      </c>
      <c r="C476" s="38">
        <f ca="1">IF(B476="","",(AVERAGE(OFFSET('Raw Data'!H$2,ROW()-11-$B$5+1,0,$B$5,1))*$B$7-$B$6)/B476)</f>
        <v>0.38821443348856755</v>
      </c>
      <c r="D476" s="38">
        <f ca="1">IF(ROW()-10&lt;$B$5,"",STDEV(OFFSET('Raw Data'!H$783,ROW()-11-$B$5+1,0,$B$5,1))*SQRT($B$7))</f>
        <v>0.33458000311608604</v>
      </c>
      <c r="E476" s="38">
        <f ca="1">IF(D476="","",(AVERAGE(OFFSET('Raw Data'!H$783,ROW()-11-$B$5+1,0,$B$5,1))*$B$7-$B$6)/D476)</f>
        <v>-1.0466709815519006</v>
      </c>
      <c r="F476" s="38">
        <f ca="1">IF(ROW()-10&lt;$B$5,"",STDEV(OFFSET('Raw Data'!H$1564,ROW()-11-$B$5+1,0,$B$5,1))*SQRT($B$7))</f>
        <v>0.83344080450516844</v>
      </c>
      <c r="G476" s="38">
        <f ca="1">IF(F476="","",(AVERAGE(OFFSET('Raw Data'!H$1564,ROW()-11-$B$5+1,0,$B$5,1))*$B$7-$B$6)/F476)</f>
        <v>-0.18316516237335931</v>
      </c>
      <c r="H476" s="38">
        <f ca="1">IF(ROW()-10&lt;$B$5,"",STDEV(OFFSET('Raw Data'!H$2345,ROW()-11-$B$5+1,0,$B$5,1))*SQRT($B$7))</f>
        <v>0.66365239762742356</v>
      </c>
      <c r="I476" s="38">
        <f ca="1">IF(H476="","",(AVERAGE(OFFSET('Raw Data'!H$2345,ROW()-11-$B$5+1,0,$B$5,1))*$B$7-$B$6)/H476)</f>
        <v>2.7287455445105744</v>
      </c>
    </row>
    <row r="477" spans="1:9" x14ac:dyDescent="0.2">
      <c r="A477" s="38">
        <f>'Raw Data'!A468</f>
        <v>45217</v>
      </c>
      <c r="B477" s="38">
        <f ca="1">IF(ROW()-10&lt;$B$5,"",STDEV(OFFSET('Raw Data'!H$2,ROW()-11-$B$5+1,0,$B$5,1))*SQRT($B$7))</f>
        <v>0.27760385418728178</v>
      </c>
      <c r="C477" s="38">
        <f ca="1">IF(B477="","",(AVERAGE(OFFSET('Raw Data'!H$2,ROW()-11-$B$5+1,0,$B$5,1))*$B$7-$B$6)/B477)</f>
        <v>1.9338543731125202</v>
      </c>
      <c r="D477" s="38">
        <f ca="1">IF(ROW()-10&lt;$B$5,"",STDEV(OFFSET('Raw Data'!H$783,ROW()-11-$B$5+1,0,$B$5,1))*SQRT($B$7))</f>
        <v>0.31588312875872554</v>
      </c>
      <c r="E477" s="38">
        <f ca="1">IF(D477="","",(AVERAGE(OFFSET('Raw Data'!H$783,ROW()-11-$B$5+1,0,$B$5,1))*$B$7-$B$6)/D477)</f>
        <v>-2.0956883012913163</v>
      </c>
      <c r="F477" s="38">
        <f ca="1">IF(ROW()-10&lt;$B$5,"",STDEV(OFFSET('Raw Data'!H$1564,ROW()-11-$B$5+1,0,$B$5,1))*SQRT($B$7))</f>
        <v>0.83561984643075682</v>
      </c>
      <c r="G477" s="38">
        <f ca="1">IF(F477="","",(AVERAGE(OFFSET('Raw Data'!H$1564,ROW()-11-$B$5+1,0,$B$5,1))*$B$7-$B$6)/F477)</f>
        <v>-1.8851922514229444E-2</v>
      </c>
      <c r="H477" s="38">
        <f ca="1">IF(ROW()-10&lt;$B$5,"",STDEV(OFFSET('Raw Data'!H$2345,ROW()-11-$B$5+1,0,$B$5,1))*SQRT($B$7))</f>
        <v>0.65051193864787493</v>
      </c>
      <c r="I477" s="38">
        <f ca="1">IF(H477="","",(AVERAGE(OFFSET('Raw Data'!H$2345,ROW()-11-$B$5+1,0,$B$5,1))*$B$7-$B$6)/H477)</f>
        <v>2.387128976558953</v>
      </c>
    </row>
    <row r="478" spans="1:9" x14ac:dyDescent="0.2">
      <c r="A478" s="38">
        <f>'Raw Data'!A469</f>
        <v>45218</v>
      </c>
      <c r="B478" s="38">
        <f ca="1">IF(ROW()-10&lt;$B$5,"",STDEV(OFFSET('Raw Data'!H$2,ROW()-11-$B$5+1,0,$B$5,1))*SQRT($B$7))</f>
        <v>0.27916820796695274</v>
      </c>
      <c r="C478" s="38">
        <f ca="1">IF(B478="","",(AVERAGE(OFFSET('Raw Data'!H$2,ROW()-11-$B$5+1,0,$B$5,1))*$B$7-$B$6)/B478)</f>
        <v>2.8266883378903382</v>
      </c>
      <c r="D478" s="38">
        <f ca="1">IF(ROW()-10&lt;$B$5,"",STDEV(OFFSET('Raw Data'!H$783,ROW()-11-$B$5+1,0,$B$5,1))*SQRT($B$7))</f>
        <v>0.30967805413983857</v>
      </c>
      <c r="E478" s="38">
        <f ca="1">IF(D478="","",(AVERAGE(OFFSET('Raw Data'!H$783,ROW()-11-$B$5+1,0,$B$5,1))*$B$7-$B$6)/D478)</f>
        <v>-2.7632582662460301</v>
      </c>
      <c r="F478" s="38">
        <f ca="1">IF(ROW()-10&lt;$B$5,"",STDEV(OFFSET('Raw Data'!H$1564,ROW()-11-$B$5+1,0,$B$5,1))*SQRT($B$7))</f>
        <v>0.8168955642759731</v>
      </c>
      <c r="G478" s="38">
        <f ca="1">IF(F478="","",(AVERAGE(OFFSET('Raw Data'!H$1564,ROW()-11-$B$5+1,0,$B$5,1))*$B$7-$B$6)/F478)</f>
        <v>-0.7120647371340848</v>
      </c>
      <c r="H478" s="38">
        <f ca="1">IF(ROW()-10&lt;$B$5,"",STDEV(OFFSET('Raw Data'!H$2345,ROW()-11-$B$5+1,0,$B$5,1))*SQRT($B$7))</f>
        <v>0.64002151578682376</v>
      </c>
      <c r="I478" s="38">
        <f ca="1">IF(H478="","",(AVERAGE(OFFSET('Raw Data'!H$2345,ROW()-11-$B$5+1,0,$B$5,1))*$B$7-$B$6)/H478)</f>
        <v>3.3783561491177543</v>
      </c>
    </row>
    <row r="479" spans="1:9" x14ac:dyDescent="0.2">
      <c r="A479" s="38">
        <f>'Raw Data'!A470</f>
        <v>45219</v>
      </c>
      <c r="B479" s="38">
        <f ca="1">IF(ROW()-10&lt;$B$5,"",STDEV(OFFSET('Raw Data'!H$2,ROW()-11-$B$5+1,0,$B$5,1))*SQRT($B$7))</f>
        <v>0.28414588959877501</v>
      </c>
      <c r="C479" s="38">
        <f ca="1">IF(B479="","",(AVERAGE(OFFSET('Raw Data'!H$2,ROW()-11-$B$5+1,0,$B$5,1))*$B$7-$B$6)/B479)</f>
        <v>2.0820258975221302</v>
      </c>
      <c r="D479" s="38">
        <f ca="1">IF(ROW()-10&lt;$B$5,"",STDEV(OFFSET('Raw Data'!H$783,ROW()-11-$B$5+1,0,$B$5,1))*SQRT($B$7))</f>
        <v>0.3093115283561399</v>
      </c>
      <c r="E479" s="38">
        <f ca="1">IF(D479="","",(AVERAGE(OFFSET('Raw Data'!H$783,ROW()-11-$B$5+1,0,$B$5,1))*$B$7-$B$6)/D479)</f>
        <v>-2.7120656048768903</v>
      </c>
      <c r="F479" s="38">
        <f ca="1">IF(ROW()-10&lt;$B$5,"",STDEV(OFFSET('Raw Data'!H$1564,ROW()-11-$B$5+1,0,$B$5,1))*SQRT($B$7))</f>
        <v>0.83584304919054897</v>
      </c>
      <c r="G479" s="38">
        <f ca="1">IF(F479="","",(AVERAGE(OFFSET('Raw Data'!H$1564,ROW()-11-$B$5+1,0,$B$5,1))*$B$7-$B$6)/F479)</f>
        <v>0.28381129542277073</v>
      </c>
      <c r="H479" s="38">
        <f ca="1">IF(ROW()-10&lt;$B$5,"",STDEV(OFFSET('Raw Data'!H$2345,ROW()-11-$B$5+1,0,$B$5,1))*SQRT($B$7))</f>
        <v>0.63169609099211865</v>
      </c>
      <c r="I479" s="38">
        <f ca="1">IF(H479="","",(AVERAGE(OFFSET('Raw Data'!H$2345,ROW()-11-$B$5+1,0,$B$5,1))*$B$7-$B$6)/H479)</f>
        <v>3.7081353579399559</v>
      </c>
    </row>
    <row r="480" spans="1:9" x14ac:dyDescent="0.2">
      <c r="A480" s="38">
        <f>'Raw Data'!A471</f>
        <v>45222</v>
      </c>
      <c r="B480" s="38">
        <f ca="1">IF(ROW()-10&lt;$B$5,"",STDEV(OFFSET('Raw Data'!H$2,ROW()-11-$B$5+1,0,$B$5,1))*SQRT($B$7))</f>
        <v>0.28391538963483193</v>
      </c>
      <c r="C480" s="38">
        <f ca="1">IF(B480="","",(AVERAGE(OFFSET('Raw Data'!H$2,ROW()-11-$B$5+1,0,$B$5,1))*$B$7-$B$6)/B480)</f>
        <v>2.3535798273503334</v>
      </c>
      <c r="D480" s="38">
        <f ca="1">IF(ROW()-10&lt;$B$5,"",STDEV(OFFSET('Raw Data'!H$783,ROW()-11-$B$5+1,0,$B$5,1))*SQRT($B$7))</f>
        <v>0.31027076769731804</v>
      </c>
      <c r="E480" s="38">
        <f ca="1">IF(D480="","",(AVERAGE(OFFSET('Raw Data'!H$783,ROW()-11-$B$5+1,0,$B$5,1))*$B$7-$B$6)/D480)</f>
        <v>-3.4066514063260822</v>
      </c>
      <c r="F480" s="38">
        <f ca="1">IF(ROW()-10&lt;$B$5,"",STDEV(OFFSET('Raw Data'!H$1564,ROW()-11-$B$5+1,0,$B$5,1))*SQRT($B$7))</f>
        <v>0.80553658210300128</v>
      </c>
      <c r="G480" s="38">
        <f ca="1">IF(F480="","",(AVERAGE(OFFSET('Raw Data'!H$1564,ROW()-11-$B$5+1,0,$B$5,1))*$B$7-$B$6)/F480)</f>
        <v>1.4499004213503213</v>
      </c>
      <c r="H480" s="38">
        <f ca="1">IF(ROW()-10&lt;$B$5,"",STDEV(OFFSET('Raw Data'!H$2345,ROW()-11-$B$5+1,0,$B$5,1))*SQRT($B$7))</f>
        <v>0.61039938541537242</v>
      </c>
      <c r="I480" s="38">
        <f ca="1">IF(H480="","",(AVERAGE(OFFSET('Raw Data'!H$2345,ROW()-11-$B$5+1,0,$B$5,1))*$B$7-$B$6)/H480)</f>
        <v>4.2314219536075415</v>
      </c>
    </row>
    <row r="481" spans="1:9" x14ac:dyDescent="0.2">
      <c r="A481" s="38">
        <f>'Raw Data'!A472</f>
        <v>45223</v>
      </c>
      <c r="B481" s="38">
        <f ca="1">IF(ROW()-10&lt;$B$5,"",STDEV(OFFSET('Raw Data'!H$2,ROW()-11-$B$5+1,0,$B$5,1))*SQRT($B$7))</f>
        <v>0.28496101448124267</v>
      </c>
      <c r="C481" s="38">
        <f ca="1">IF(B481="","",(AVERAGE(OFFSET('Raw Data'!H$2,ROW()-11-$B$5+1,0,$B$5,1))*$B$7-$B$6)/B481)</f>
        <v>1.9774538727220003</v>
      </c>
      <c r="D481" s="38">
        <f ca="1">IF(ROW()-10&lt;$B$5,"",STDEV(OFFSET('Raw Data'!H$783,ROW()-11-$B$5+1,0,$B$5,1))*SQRT($B$7))</f>
        <v>0.31221428583252364</v>
      </c>
      <c r="E481" s="38">
        <f ca="1">IF(D481="","",(AVERAGE(OFFSET('Raw Data'!H$783,ROW()-11-$B$5+1,0,$B$5,1))*$B$7-$B$6)/D481)</f>
        <v>-2.930156808073737</v>
      </c>
      <c r="F481" s="38">
        <f ca="1">IF(ROW()-10&lt;$B$5,"",STDEV(OFFSET('Raw Data'!H$1564,ROW()-11-$B$5+1,0,$B$5,1))*SQRT($B$7))</f>
        <v>0.80341976122919345</v>
      </c>
      <c r="G481" s="38">
        <f ca="1">IF(F481="","",(AVERAGE(OFFSET('Raw Data'!H$1564,ROW()-11-$B$5+1,0,$B$5,1))*$B$7-$B$6)/F481)</f>
        <v>1.3805686129732078</v>
      </c>
      <c r="H481" s="38">
        <f ca="1">IF(ROW()-10&lt;$B$5,"",STDEV(OFFSET('Raw Data'!H$2345,ROW()-11-$B$5+1,0,$B$5,1))*SQRT($B$7))</f>
        <v>0.56911512356029359</v>
      </c>
      <c r="I481" s="38">
        <f ca="1">IF(H481="","",(AVERAGE(OFFSET('Raw Data'!H$2345,ROW()-11-$B$5+1,0,$B$5,1))*$B$7-$B$6)/H481)</f>
        <v>3.6602155832368712</v>
      </c>
    </row>
    <row r="482" spans="1:9" x14ac:dyDescent="0.2">
      <c r="A482" s="38">
        <f>'Raw Data'!A473</f>
        <v>45224</v>
      </c>
      <c r="B482" s="38">
        <f ca="1">IF(ROW()-10&lt;$B$5,"",STDEV(OFFSET('Raw Data'!H$2,ROW()-11-$B$5+1,0,$B$5,1))*SQRT($B$7))</f>
        <v>0.2853155380272035</v>
      </c>
      <c r="C482" s="38">
        <f ca="1">IF(B482="","",(AVERAGE(OFFSET('Raw Data'!H$2,ROW()-11-$B$5+1,0,$B$5,1))*$B$7-$B$6)/B482)</f>
        <v>1.6507806018030913</v>
      </c>
      <c r="D482" s="38">
        <f ca="1">IF(ROW()-10&lt;$B$5,"",STDEV(OFFSET('Raw Data'!H$783,ROW()-11-$B$5+1,0,$B$5,1))*SQRT($B$7))</f>
        <v>0.31449940527269848</v>
      </c>
      <c r="E482" s="38">
        <f ca="1">IF(D482="","",(AVERAGE(OFFSET('Raw Data'!H$783,ROW()-11-$B$5+1,0,$B$5,1))*$B$7-$B$6)/D482)</f>
        <v>-2.4667153076587258</v>
      </c>
      <c r="F482" s="38">
        <f ca="1">IF(ROW()-10&lt;$B$5,"",STDEV(OFFSET('Raw Data'!H$1564,ROW()-11-$B$5+1,0,$B$5,1))*SQRT($B$7))</f>
        <v>0.81437701456365263</v>
      </c>
      <c r="G482" s="38">
        <f ca="1">IF(F482="","",(AVERAGE(OFFSET('Raw Data'!H$1564,ROW()-11-$B$5+1,0,$B$5,1))*$B$7-$B$6)/F482)</f>
        <v>1.0793527669258169</v>
      </c>
      <c r="H482" s="38">
        <f ca="1">IF(ROW()-10&lt;$B$5,"",STDEV(OFFSET('Raw Data'!H$2345,ROW()-11-$B$5+1,0,$B$5,1))*SQRT($B$7))</f>
        <v>0.56902634240318328</v>
      </c>
      <c r="I482" s="38">
        <f ca="1">IF(H482="","",(AVERAGE(OFFSET('Raw Data'!H$2345,ROW()-11-$B$5+1,0,$B$5,1))*$B$7-$B$6)/H482)</f>
        <v>3.5789505330797478</v>
      </c>
    </row>
    <row r="483" spans="1:9" x14ac:dyDescent="0.2">
      <c r="A483" s="38">
        <f>'Raw Data'!A474</f>
        <v>45225</v>
      </c>
      <c r="B483" s="38">
        <f ca="1">IF(ROW()-10&lt;$B$5,"",STDEV(OFFSET('Raw Data'!H$2,ROW()-11-$B$5+1,0,$B$5,1))*SQRT($B$7))</f>
        <v>0.27823120219769476</v>
      </c>
      <c r="C483" s="38">
        <f ca="1">IF(B483="","",(AVERAGE(OFFSET('Raw Data'!H$2,ROW()-11-$B$5+1,0,$B$5,1))*$B$7-$B$6)/B483)</f>
        <v>1.102434803987882</v>
      </c>
      <c r="D483" s="38">
        <f ca="1">IF(ROW()-10&lt;$B$5,"",STDEV(OFFSET('Raw Data'!H$783,ROW()-11-$B$5+1,0,$B$5,1))*SQRT($B$7))</f>
        <v>0.3121250018898219</v>
      </c>
      <c r="E483" s="38">
        <f ca="1">IF(D483="","",(AVERAGE(OFFSET('Raw Data'!H$783,ROW()-11-$B$5+1,0,$B$5,1))*$B$7-$B$6)/D483)</f>
        <v>-2.3403738547135458</v>
      </c>
      <c r="F483" s="38">
        <f ca="1">IF(ROW()-10&lt;$B$5,"",STDEV(OFFSET('Raw Data'!H$1564,ROW()-11-$B$5+1,0,$B$5,1))*SQRT($B$7))</f>
        <v>0.8108305987540172</v>
      </c>
      <c r="G483" s="38">
        <f ca="1">IF(F483="","",(AVERAGE(OFFSET('Raw Data'!H$1564,ROW()-11-$B$5+1,0,$B$5,1))*$B$7-$B$6)/F483)</f>
        <v>2.5536245605060888</v>
      </c>
      <c r="H483" s="38">
        <f ca="1">IF(ROW()-10&lt;$B$5,"",STDEV(OFFSET('Raw Data'!H$2345,ROW()-11-$B$5+1,0,$B$5,1))*SQRT($B$7))</f>
        <v>0.59828238216433194</v>
      </c>
      <c r="I483" s="38">
        <f ca="1">IF(H483="","",(AVERAGE(OFFSET('Raw Data'!H$2345,ROW()-11-$B$5+1,0,$B$5,1))*$B$7-$B$6)/H483)</f>
        <v>2.3318987474938249</v>
      </c>
    </row>
    <row r="484" spans="1:9" x14ac:dyDescent="0.2">
      <c r="A484" s="38">
        <f>'Raw Data'!A475</f>
        <v>45226</v>
      </c>
      <c r="B484" s="38">
        <f ca="1">IF(ROW()-10&lt;$B$5,"",STDEV(OFFSET('Raw Data'!H$2,ROW()-11-$B$5+1,0,$B$5,1))*SQRT($B$7))</f>
        <v>0.27885326569543456</v>
      </c>
      <c r="C484" s="38">
        <f ca="1">IF(B484="","",(AVERAGE(OFFSET('Raw Data'!H$2,ROW()-11-$B$5+1,0,$B$5,1))*$B$7-$B$6)/B484)</f>
        <v>1.5930670392099202</v>
      </c>
      <c r="D484" s="38">
        <f ca="1">IF(ROW()-10&lt;$B$5,"",STDEV(OFFSET('Raw Data'!H$783,ROW()-11-$B$5+1,0,$B$5,1))*SQRT($B$7))</f>
        <v>0.31378790100286941</v>
      </c>
      <c r="E484" s="38">
        <f ca="1">IF(D484="","",(AVERAGE(OFFSET('Raw Data'!H$783,ROW()-11-$B$5+1,0,$B$5,1))*$B$7-$B$6)/D484)</f>
        <v>-2.5965749789665735</v>
      </c>
      <c r="F484" s="38">
        <f ca="1">IF(ROW()-10&lt;$B$5,"",STDEV(OFFSET('Raw Data'!H$1564,ROW()-11-$B$5+1,0,$B$5,1))*SQRT($B$7))</f>
        <v>0.81775310303548199</v>
      </c>
      <c r="G484" s="38">
        <f ca="1">IF(F484="","",(AVERAGE(OFFSET('Raw Data'!H$1564,ROW()-11-$B$5+1,0,$B$5,1))*$B$7-$B$6)/F484)</f>
        <v>2.2655820012610755</v>
      </c>
      <c r="H484" s="38">
        <f ca="1">IF(ROW()-10&lt;$B$5,"",STDEV(OFFSET('Raw Data'!H$2345,ROW()-11-$B$5+1,0,$B$5,1))*SQRT($B$7))</f>
        <v>0.57454845392376286</v>
      </c>
      <c r="I484" s="38">
        <f ca="1">IF(H484="","",(AVERAGE(OFFSET('Raw Data'!H$2345,ROW()-11-$B$5+1,0,$B$5,1))*$B$7-$B$6)/H484)</f>
        <v>3.0118511756420649</v>
      </c>
    </row>
    <row r="485" spans="1:9" x14ac:dyDescent="0.2">
      <c r="A485" s="38">
        <f>'Raw Data'!A476</f>
        <v>45229</v>
      </c>
      <c r="B485" s="38">
        <f ca="1">IF(ROW()-10&lt;$B$5,"",STDEV(OFFSET('Raw Data'!H$2,ROW()-11-$B$5+1,0,$B$5,1))*SQRT($B$7))</f>
        <v>0.26856527289019266</v>
      </c>
      <c r="C485" s="38">
        <f ca="1">IF(B485="","",(AVERAGE(OFFSET('Raw Data'!H$2,ROW()-11-$B$5+1,0,$B$5,1))*$B$7-$B$6)/B485)</f>
        <v>2.2492226285580807</v>
      </c>
      <c r="D485" s="38">
        <f ca="1">IF(ROW()-10&lt;$B$5,"",STDEV(OFFSET('Raw Data'!H$783,ROW()-11-$B$5+1,0,$B$5,1))*SQRT($B$7))</f>
        <v>0.31214307309041545</v>
      </c>
      <c r="E485" s="38">
        <f ca="1">IF(D485="","",(AVERAGE(OFFSET('Raw Data'!H$783,ROW()-11-$B$5+1,0,$B$5,1))*$B$7-$B$6)/D485)</f>
        <v>-2.7833553160568294</v>
      </c>
      <c r="F485" s="38">
        <f ca="1">IF(ROW()-10&lt;$B$5,"",STDEV(OFFSET('Raw Data'!H$1564,ROW()-11-$B$5+1,0,$B$5,1))*SQRT($B$7))</f>
        <v>0.83111424145089707</v>
      </c>
      <c r="G485" s="38">
        <f ca="1">IF(F485="","",(AVERAGE(OFFSET('Raw Data'!H$1564,ROW()-11-$B$5+1,0,$B$5,1))*$B$7-$B$6)/F485)</f>
        <v>2.452577851237931</v>
      </c>
      <c r="H485" s="38">
        <f ca="1">IF(ROW()-10&lt;$B$5,"",STDEV(OFFSET('Raw Data'!H$2345,ROW()-11-$B$5+1,0,$B$5,1))*SQRT($B$7))</f>
        <v>0.57499928889253549</v>
      </c>
      <c r="I485" s="38">
        <f ca="1">IF(H485="","",(AVERAGE(OFFSET('Raw Data'!H$2345,ROW()-11-$B$5+1,0,$B$5,1))*$B$7-$B$6)/H485)</f>
        <v>2.961435918677684</v>
      </c>
    </row>
    <row r="486" spans="1:9" x14ac:dyDescent="0.2">
      <c r="A486" s="38">
        <f>'Raw Data'!A477</f>
        <v>45230</v>
      </c>
      <c r="B486" s="38">
        <f ca="1">IF(ROW()-10&lt;$B$5,"",STDEV(OFFSET('Raw Data'!H$2,ROW()-11-$B$5+1,0,$B$5,1))*SQRT($B$7))</f>
        <v>0.26856218381617636</v>
      </c>
      <c r="C486" s="38">
        <f ca="1">IF(B486="","",(AVERAGE(OFFSET('Raw Data'!H$2,ROW()-11-$B$5+1,0,$B$5,1))*$B$7-$B$6)/B486)</f>
        <v>2.2490647502257244</v>
      </c>
      <c r="D486" s="38">
        <f ca="1">IF(ROW()-10&lt;$B$5,"",STDEV(OFFSET('Raw Data'!H$783,ROW()-11-$B$5+1,0,$B$5,1))*SQRT($B$7))</f>
        <v>0.31366943758236449</v>
      </c>
      <c r="E486" s="38">
        <f ca="1">IF(D486="","",(AVERAGE(OFFSET('Raw Data'!H$783,ROW()-11-$B$5+1,0,$B$5,1))*$B$7-$B$6)/D486)</f>
        <v>-3.1468328179725216</v>
      </c>
      <c r="F486" s="38">
        <f ca="1">IF(ROW()-10&lt;$B$5,"",STDEV(OFFSET('Raw Data'!H$1564,ROW()-11-$B$5+1,0,$B$5,1))*SQRT($B$7))</f>
        <v>0.84509981910372067</v>
      </c>
      <c r="G486" s="38">
        <f ca="1">IF(F486="","",(AVERAGE(OFFSET('Raw Data'!H$1564,ROW()-11-$B$5+1,0,$B$5,1))*$B$7-$B$6)/F486)</f>
        <v>3.7744240342701176</v>
      </c>
      <c r="H486" s="38">
        <f ca="1">IF(ROW()-10&lt;$B$5,"",STDEV(OFFSET('Raw Data'!H$2345,ROW()-11-$B$5+1,0,$B$5,1))*SQRT($B$7))</f>
        <v>0.57905633716343652</v>
      </c>
      <c r="I486" s="38">
        <f ca="1">IF(H486="","",(AVERAGE(OFFSET('Raw Data'!H$2345,ROW()-11-$B$5+1,0,$B$5,1))*$B$7-$B$6)/H486)</f>
        <v>2.3355274145499689</v>
      </c>
    </row>
    <row r="487" spans="1:9" x14ac:dyDescent="0.2">
      <c r="A487" s="38">
        <f>'Raw Data'!A478</f>
        <v>45231</v>
      </c>
      <c r="B487" s="38">
        <f ca="1">IF(ROW()-10&lt;$B$5,"",STDEV(OFFSET('Raw Data'!H$2,ROW()-11-$B$5+1,0,$B$5,1))*SQRT($B$7))</f>
        <v>0.27479234027362986</v>
      </c>
      <c r="C487" s="38">
        <f ca="1">IF(B487="","",(AVERAGE(OFFSET('Raw Data'!H$2,ROW()-11-$B$5+1,0,$B$5,1))*$B$7-$B$6)/B487)</f>
        <v>1.7817269126820954</v>
      </c>
      <c r="D487" s="38">
        <f ca="1">IF(ROW()-10&lt;$B$5,"",STDEV(OFFSET('Raw Data'!H$783,ROW()-11-$B$5+1,0,$B$5,1))*SQRT($B$7))</f>
        <v>0.31193267627624582</v>
      </c>
      <c r="E487" s="38">
        <f ca="1">IF(D487="","",(AVERAGE(OFFSET('Raw Data'!H$783,ROW()-11-$B$5+1,0,$B$5,1))*$B$7-$B$6)/D487)</f>
        <v>-2.6258161403792966</v>
      </c>
      <c r="F487" s="38">
        <f ca="1">IF(ROW()-10&lt;$B$5,"",STDEV(OFFSET('Raw Data'!H$1564,ROW()-11-$B$5+1,0,$B$5,1))*SQRT($B$7))</f>
        <v>0.80170376394082177</v>
      </c>
      <c r="G487" s="38">
        <f ca="1">IF(F487="","",(AVERAGE(OFFSET('Raw Data'!H$1564,ROW()-11-$B$5+1,0,$B$5,1))*$B$7-$B$6)/F487)</f>
        <v>3.1473548397170914</v>
      </c>
      <c r="H487" s="38">
        <f ca="1">IF(ROW()-10&lt;$B$5,"",STDEV(OFFSET('Raw Data'!H$2345,ROW()-11-$B$5+1,0,$B$5,1))*SQRT($B$7))</f>
        <v>0.59948446117324516</v>
      </c>
      <c r="I487" s="38">
        <f ca="1">IF(H487="","",(AVERAGE(OFFSET('Raw Data'!H$2345,ROW()-11-$B$5+1,0,$B$5,1))*$B$7-$B$6)/H487)</f>
        <v>3.27698157846983</v>
      </c>
    </row>
    <row r="488" spans="1:9" x14ac:dyDescent="0.2">
      <c r="A488" s="38">
        <f>'Raw Data'!A479</f>
        <v>45232</v>
      </c>
      <c r="B488" s="38">
        <f ca="1">IF(ROW()-10&lt;$B$5,"",STDEV(OFFSET('Raw Data'!H$2,ROW()-11-$B$5+1,0,$B$5,1))*SQRT($B$7))</f>
        <v>0.26972094373614391</v>
      </c>
      <c r="C488" s="38">
        <f ca="1">IF(B488="","",(AVERAGE(OFFSET('Raw Data'!H$2,ROW()-11-$B$5+1,0,$B$5,1))*$B$7-$B$6)/B488)</f>
        <v>1.2221267877575919</v>
      </c>
      <c r="D488" s="38">
        <f ca="1">IF(ROW()-10&lt;$B$5,"",STDEV(OFFSET('Raw Data'!H$783,ROW()-11-$B$5+1,0,$B$5,1))*SQRT($B$7))</f>
        <v>0.31555605770154621</v>
      </c>
      <c r="E488" s="38">
        <f ca="1">IF(D488="","",(AVERAGE(OFFSET('Raw Data'!H$783,ROW()-11-$B$5+1,0,$B$5,1))*$B$7-$B$6)/D488)</f>
        <v>-1.3414213120489782</v>
      </c>
      <c r="F488" s="38">
        <f ca="1">IF(ROW()-10&lt;$B$5,"",STDEV(OFFSET('Raw Data'!H$1564,ROW()-11-$B$5+1,0,$B$5,1))*SQRT($B$7))</f>
        <v>0.7980649895301144</v>
      </c>
      <c r="G488" s="38">
        <f ca="1">IF(F488="","",(AVERAGE(OFFSET('Raw Data'!H$1564,ROW()-11-$B$5+1,0,$B$5,1))*$B$7-$B$6)/F488)</f>
        <v>3.9727872869331269</v>
      </c>
      <c r="H488" s="38">
        <f ca="1">IF(ROW()-10&lt;$B$5,"",STDEV(OFFSET('Raw Data'!H$2345,ROW()-11-$B$5+1,0,$B$5,1))*SQRT($B$7))</f>
        <v>0.59041544603286866</v>
      </c>
      <c r="I488" s="38">
        <f ca="1">IF(H488="","",(AVERAGE(OFFSET('Raw Data'!H$2345,ROW()-11-$B$5+1,0,$B$5,1))*$B$7-$B$6)/H488)</f>
        <v>2.9664131818046111</v>
      </c>
    </row>
    <row r="489" spans="1:9" x14ac:dyDescent="0.2">
      <c r="A489" s="38">
        <f>'Raw Data'!A480</f>
        <v>45233</v>
      </c>
      <c r="B489" s="38">
        <f ca="1">IF(ROW()-10&lt;$B$5,"",STDEV(OFFSET('Raw Data'!H$2,ROW()-11-$B$5+1,0,$B$5,1))*SQRT($B$7))</f>
        <v>0.29838956576375997</v>
      </c>
      <c r="C489" s="38">
        <f ca="1">IF(B489="","",(AVERAGE(OFFSET('Raw Data'!H$2,ROW()-11-$B$5+1,0,$B$5,1))*$B$7-$B$6)/B489)</f>
        <v>2.1926126039295126</v>
      </c>
      <c r="D489" s="38">
        <f ca="1">IF(ROW()-10&lt;$B$5,"",STDEV(OFFSET('Raw Data'!H$783,ROW()-11-$B$5+1,0,$B$5,1))*SQRT($B$7))</f>
        <v>0.29662067144523668</v>
      </c>
      <c r="E489" s="38">
        <f ca="1">IF(D489="","",(AVERAGE(OFFSET('Raw Data'!H$783,ROW()-11-$B$5+1,0,$B$5,1))*$B$7-$B$6)/D489)</f>
        <v>-2.4119697119797654</v>
      </c>
      <c r="F489" s="38">
        <f ca="1">IF(ROW()-10&lt;$B$5,"",STDEV(OFFSET('Raw Data'!H$1564,ROW()-11-$B$5+1,0,$B$5,1))*SQRT($B$7))</f>
        <v>0.88162729126932848</v>
      </c>
      <c r="G489" s="38">
        <f ca="1">IF(F489="","",(AVERAGE(OFFSET('Raw Data'!H$1564,ROW()-11-$B$5+1,0,$B$5,1))*$B$7-$B$6)/F489)</f>
        <v>2.4296120884465151</v>
      </c>
      <c r="H489" s="38">
        <f ca="1">IF(ROW()-10&lt;$B$5,"",STDEV(OFFSET('Raw Data'!H$2345,ROW()-11-$B$5+1,0,$B$5,1))*SQRT($B$7))</f>
        <v>0.54518550612224537</v>
      </c>
      <c r="I489" s="38">
        <f ca="1">IF(H489="","",(AVERAGE(OFFSET('Raw Data'!H$2345,ROW()-11-$B$5+1,0,$B$5,1))*$B$7-$B$6)/H489)</f>
        <v>2.5769441163928821</v>
      </c>
    </row>
    <row r="490" spans="1:9" x14ac:dyDescent="0.2">
      <c r="A490" s="38">
        <f>'Raw Data'!A481</f>
        <v>45236</v>
      </c>
      <c r="B490" s="38">
        <f ca="1">IF(ROW()-10&lt;$B$5,"",STDEV(OFFSET('Raw Data'!H$2,ROW()-11-$B$5+1,0,$B$5,1))*SQRT($B$7))</f>
        <v>0.29810962037744182</v>
      </c>
      <c r="C490" s="38">
        <f ca="1">IF(B490="","",(AVERAGE(OFFSET('Raw Data'!H$2,ROW()-11-$B$5+1,0,$B$5,1))*$B$7-$B$6)/B490)</f>
        <v>2.3660042381854272</v>
      </c>
      <c r="D490" s="38">
        <f ca="1">IF(ROW()-10&lt;$B$5,"",STDEV(OFFSET('Raw Data'!H$783,ROW()-11-$B$5+1,0,$B$5,1))*SQRT($B$7))</f>
        <v>0.29886224116537841</v>
      </c>
      <c r="E490" s="38">
        <f ca="1">IF(D490="","",(AVERAGE(OFFSET('Raw Data'!H$783,ROW()-11-$B$5+1,0,$B$5,1))*$B$7-$B$6)/D490)</f>
        <v>-3.0709722150518703</v>
      </c>
      <c r="F490" s="38">
        <f ca="1">IF(ROW()-10&lt;$B$5,"",STDEV(OFFSET('Raw Data'!H$1564,ROW()-11-$B$5+1,0,$B$5,1))*SQRT($B$7))</f>
        <v>0.86728187775229049</v>
      </c>
      <c r="G490" s="38">
        <f ca="1">IF(F490="","",(AVERAGE(OFFSET('Raw Data'!H$1564,ROW()-11-$B$5+1,0,$B$5,1))*$B$7-$B$6)/F490)</f>
        <v>2.8653088504556723</v>
      </c>
      <c r="H490" s="38">
        <f ca="1">IF(ROW()-10&lt;$B$5,"",STDEV(OFFSET('Raw Data'!H$2345,ROW()-11-$B$5+1,0,$B$5,1))*SQRT($B$7))</f>
        <v>0.52903724053968515</v>
      </c>
      <c r="I490" s="38">
        <f ca="1">IF(H490="","",(AVERAGE(OFFSET('Raw Data'!H$2345,ROW()-11-$B$5+1,0,$B$5,1))*$B$7-$B$6)/H490)</f>
        <v>3.4294918188873411</v>
      </c>
    </row>
    <row r="491" spans="1:9" x14ac:dyDescent="0.2">
      <c r="A491" s="38">
        <f>'Raw Data'!A482</f>
        <v>45237</v>
      </c>
      <c r="B491" s="38">
        <f ca="1">IF(ROW()-10&lt;$B$5,"",STDEV(OFFSET('Raw Data'!H$2,ROW()-11-$B$5+1,0,$B$5,1))*SQRT($B$7))</f>
        <v>0.30486164703626134</v>
      </c>
      <c r="C491" s="38">
        <f ca="1">IF(B491="","",(AVERAGE(OFFSET('Raw Data'!H$2,ROW()-11-$B$5+1,0,$B$5,1))*$B$7-$B$6)/B491)</f>
        <v>2.8282764185946889</v>
      </c>
      <c r="D491" s="38">
        <f ca="1">IF(ROW()-10&lt;$B$5,"",STDEV(OFFSET('Raw Data'!H$783,ROW()-11-$B$5+1,0,$B$5,1))*SQRT($B$7))</f>
        <v>0.29910786864454342</v>
      </c>
      <c r="E491" s="38">
        <f ca="1">IF(D491="","",(AVERAGE(OFFSET('Raw Data'!H$783,ROW()-11-$B$5+1,0,$B$5,1))*$B$7-$B$6)/D491)</f>
        <v>-2.531866456545147</v>
      </c>
      <c r="F491" s="38">
        <f ca="1">IF(ROW()-10&lt;$B$5,"",STDEV(OFFSET('Raw Data'!H$1564,ROW()-11-$B$5+1,0,$B$5,1))*SQRT($B$7))</f>
        <v>0.87421902999803913</v>
      </c>
      <c r="G491" s="38">
        <f ca="1">IF(F491="","",(AVERAGE(OFFSET('Raw Data'!H$1564,ROW()-11-$B$5+1,0,$B$5,1))*$B$7-$B$6)/F491)</f>
        <v>3.270735350417878</v>
      </c>
      <c r="H491" s="38">
        <f ca="1">IF(ROW()-10&lt;$B$5,"",STDEV(OFFSET('Raw Data'!H$2345,ROW()-11-$B$5+1,0,$B$5,1))*SQRT($B$7))</f>
        <v>0.50871073938861588</v>
      </c>
      <c r="I491" s="38">
        <f ca="1">IF(H491="","",(AVERAGE(OFFSET('Raw Data'!H$2345,ROW()-11-$B$5+1,0,$B$5,1))*$B$7-$B$6)/H491)</f>
        <v>4.2989327140087985</v>
      </c>
    </row>
    <row r="492" spans="1:9" x14ac:dyDescent="0.2">
      <c r="A492" s="38">
        <f>'Raw Data'!A483</f>
        <v>45238</v>
      </c>
      <c r="B492" s="38">
        <f ca="1">IF(ROW()-10&lt;$B$5,"",STDEV(OFFSET('Raw Data'!H$2,ROW()-11-$B$5+1,0,$B$5,1))*SQRT($B$7))</f>
        <v>0.29065665245054562</v>
      </c>
      <c r="C492" s="38">
        <f ca="1">IF(B492="","",(AVERAGE(OFFSET('Raw Data'!H$2,ROW()-11-$B$5+1,0,$B$5,1))*$B$7-$B$6)/B492)</f>
        <v>2.0354815721021997</v>
      </c>
      <c r="D492" s="38">
        <f ca="1">IF(ROW()-10&lt;$B$5,"",STDEV(OFFSET('Raw Data'!H$783,ROW()-11-$B$5+1,0,$B$5,1))*SQRT($B$7))</f>
        <v>0.29737421019830529</v>
      </c>
      <c r="E492" s="38">
        <f ca="1">IF(D492="","",(AVERAGE(OFFSET('Raw Data'!H$783,ROW()-11-$B$5+1,0,$B$5,1))*$B$7-$B$6)/D492)</f>
        <v>-2.8315572718586624</v>
      </c>
      <c r="F492" s="38">
        <f ca="1">IF(ROW()-10&lt;$B$5,"",STDEV(OFFSET('Raw Data'!H$1564,ROW()-11-$B$5+1,0,$B$5,1))*SQRT($B$7))</f>
        <v>0.8771687968555073</v>
      </c>
      <c r="G492" s="38">
        <f ca="1">IF(F492="","",(AVERAGE(OFFSET('Raw Data'!H$1564,ROW()-11-$B$5+1,0,$B$5,1))*$B$7-$B$6)/F492)</f>
        <v>3.6824607311584026</v>
      </c>
      <c r="H492" s="38">
        <f ca="1">IF(ROW()-10&lt;$B$5,"",STDEV(OFFSET('Raw Data'!H$2345,ROW()-11-$B$5+1,0,$B$5,1))*SQRT($B$7))</f>
        <v>0.51048449177014454</v>
      </c>
      <c r="I492" s="38">
        <f ca="1">IF(H492="","",(AVERAGE(OFFSET('Raw Data'!H$2345,ROW()-11-$B$5+1,0,$B$5,1))*$B$7-$B$6)/H492)</f>
        <v>4.2465275881124782</v>
      </c>
    </row>
    <row r="493" spans="1:9" x14ac:dyDescent="0.2">
      <c r="A493" s="38">
        <f>'Raw Data'!A484</f>
        <v>45239</v>
      </c>
      <c r="B493" s="38">
        <f ca="1">IF(ROW()-10&lt;$B$5,"",STDEV(OFFSET('Raw Data'!H$2,ROW()-11-$B$5+1,0,$B$5,1))*SQRT($B$7))</f>
        <v>0.2735331336955753</v>
      </c>
      <c r="C493" s="38">
        <f ca="1">IF(B493="","",(AVERAGE(OFFSET('Raw Data'!H$2,ROW()-11-$B$5+1,0,$B$5,1))*$B$7-$B$6)/B493)</f>
        <v>1.363884172407833</v>
      </c>
      <c r="D493" s="38">
        <f ca="1">IF(ROW()-10&lt;$B$5,"",STDEV(OFFSET('Raw Data'!H$783,ROW()-11-$B$5+1,0,$B$5,1))*SQRT($B$7))</f>
        <v>0.2736518958223253</v>
      </c>
      <c r="E493" s="38">
        <f ca="1">IF(D493="","",(AVERAGE(OFFSET('Raw Data'!H$783,ROW()-11-$B$5+1,0,$B$5,1))*$B$7-$B$6)/D493)</f>
        <v>-4.2273842313852956</v>
      </c>
      <c r="F493" s="38">
        <f ca="1">IF(ROW()-10&lt;$B$5,"",STDEV(OFFSET('Raw Data'!H$1564,ROW()-11-$B$5+1,0,$B$5,1))*SQRT($B$7))</f>
        <v>0.87040694672122687</v>
      </c>
      <c r="G493" s="38">
        <f ca="1">IF(F493="","",(AVERAGE(OFFSET('Raw Data'!H$1564,ROW()-11-$B$5+1,0,$B$5,1))*$B$7-$B$6)/F493)</f>
        <v>3.8122681648833079</v>
      </c>
      <c r="H493" s="38">
        <f ca="1">IF(ROW()-10&lt;$B$5,"",STDEV(OFFSET('Raw Data'!H$2345,ROW()-11-$B$5+1,0,$B$5,1))*SQRT($B$7))</f>
        <v>0.47940615597246239</v>
      </c>
      <c r="I493" s="38">
        <f ca="1">IF(H493="","",(AVERAGE(OFFSET('Raw Data'!H$2345,ROW()-11-$B$5+1,0,$B$5,1))*$B$7-$B$6)/H493)</f>
        <v>3.3401299063416174</v>
      </c>
    </row>
    <row r="494" spans="1:9" x14ac:dyDescent="0.2">
      <c r="A494" s="38">
        <f>'Raw Data'!A485</f>
        <v>45240</v>
      </c>
      <c r="B494" s="38">
        <f ca="1">IF(ROW()-10&lt;$B$5,"",STDEV(OFFSET('Raw Data'!H$2,ROW()-11-$B$5+1,0,$B$5,1))*SQRT($B$7))</f>
        <v>0.27360195162161699</v>
      </c>
      <c r="C494" s="38">
        <f ca="1">IF(B494="","",(AVERAGE(OFFSET('Raw Data'!H$2,ROW()-11-$B$5+1,0,$B$5,1))*$B$7-$B$6)/B494)</f>
        <v>1.2976970557721992</v>
      </c>
      <c r="D494" s="38">
        <f ca="1">IF(ROW()-10&lt;$B$5,"",STDEV(OFFSET('Raw Data'!H$783,ROW()-11-$B$5+1,0,$B$5,1))*SQRT($B$7))</f>
        <v>0.27264479034220024</v>
      </c>
      <c r="E494" s="38">
        <f ca="1">IF(D494="","",(AVERAGE(OFFSET('Raw Data'!H$783,ROW()-11-$B$5+1,0,$B$5,1))*$B$7-$B$6)/D494)</f>
        <v>-4.3138100843629354</v>
      </c>
      <c r="F494" s="38">
        <f ca="1">IF(ROW()-10&lt;$B$5,"",STDEV(OFFSET('Raw Data'!H$1564,ROW()-11-$B$5+1,0,$B$5,1))*SQRT($B$7))</f>
        <v>0.80490167481635633</v>
      </c>
      <c r="G494" s="38">
        <f ca="1">IF(F494="","",(AVERAGE(OFFSET('Raw Data'!H$1564,ROW()-11-$B$5+1,0,$B$5,1))*$B$7-$B$6)/F494)</f>
        <v>2.7141599619290253</v>
      </c>
      <c r="H494" s="38">
        <f ca="1">IF(ROW()-10&lt;$B$5,"",STDEV(OFFSET('Raw Data'!H$2345,ROW()-11-$B$5+1,0,$B$5,1))*SQRT($B$7))</f>
        <v>0.46679793718799439</v>
      </c>
      <c r="I494" s="38">
        <f ca="1">IF(H494="","",(AVERAGE(OFFSET('Raw Data'!H$2345,ROW()-11-$B$5+1,0,$B$5,1))*$B$7-$B$6)/H494)</f>
        <v>2.654607030223143</v>
      </c>
    </row>
    <row r="495" spans="1:9" x14ac:dyDescent="0.2">
      <c r="A495" s="38">
        <f>'Raw Data'!A486</f>
        <v>45243</v>
      </c>
      <c r="B495" s="38">
        <f ca="1">IF(ROW()-10&lt;$B$5,"",STDEV(OFFSET('Raw Data'!H$2,ROW()-11-$B$5+1,0,$B$5,1))*SQRT($B$7))</f>
        <v>0.2737925002220834</v>
      </c>
      <c r="C495" s="38">
        <f ca="1">IF(B495="","",(AVERAGE(OFFSET('Raw Data'!H$2,ROW()-11-$B$5+1,0,$B$5,1))*$B$7-$B$6)/B495)</f>
        <v>1.1234202306999288</v>
      </c>
      <c r="D495" s="38">
        <f ca="1">IF(ROW()-10&lt;$B$5,"",STDEV(OFFSET('Raw Data'!H$783,ROW()-11-$B$5+1,0,$B$5,1))*SQRT($B$7))</f>
        <v>0.25160607847764072</v>
      </c>
      <c r="E495" s="38">
        <f ca="1">IF(D495="","",(AVERAGE(OFFSET('Raw Data'!H$783,ROW()-11-$B$5+1,0,$B$5,1))*$B$7-$B$6)/D495)</f>
        <v>-2.8743272452180455</v>
      </c>
      <c r="F495" s="38">
        <f ca="1">IF(ROW()-10&lt;$B$5,"",STDEV(OFFSET('Raw Data'!H$1564,ROW()-11-$B$5+1,0,$B$5,1))*SQRT($B$7))</f>
        <v>0.85808951274054734</v>
      </c>
      <c r="G495" s="38">
        <f ca="1">IF(F495="","",(AVERAGE(OFFSET('Raw Data'!H$1564,ROW()-11-$B$5+1,0,$B$5,1))*$B$7-$B$6)/F495)</f>
        <v>1.7751024723271132</v>
      </c>
      <c r="H495" s="38">
        <f ca="1">IF(ROW()-10&lt;$B$5,"",STDEV(OFFSET('Raw Data'!H$2345,ROW()-11-$B$5+1,0,$B$5,1))*SQRT($B$7))</f>
        <v>0.49739801651687021</v>
      </c>
      <c r="I495" s="38">
        <f ca="1">IF(H495="","",(AVERAGE(OFFSET('Raw Data'!H$2345,ROW()-11-$B$5+1,0,$B$5,1))*$B$7-$B$6)/H495)</f>
        <v>1.6645600126963229</v>
      </c>
    </row>
    <row r="496" spans="1:9" x14ac:dyDescent="0.2">
      <c r="A496" s="38">
        <f>'Raw Data'!A487</f>
        <v>45244</v>
      </c>
      <c r="B496" s="38">
        <f ca="1">IF(ROW()-10&lt;$B$5,"",STDEV(OFFSET('Raw Data'!H$2,ROW()-11-$B$5+1,0,$B$5,1))*SQRT($B$7))</f>
        <v>0.27148372294038986</v>
      </c>
      <c r="C496" s="38">
        <f ca="1">IF(B496="","",(AVERAGE(OFFSET('Raw Data'!H$2,ROW()-11-$B$5+1,0,$B$5,1))*$B$7-$B$6)/B496)</f>
        <v>0.15366105157732363</v>
      </c>
      <c r="D496" s="38">
        <f ca="1">IF(ROW()-10&lt;$B$5,"",STDEV(OFFSET('Raw Data'!H$783,ROW()-11-$B$5+1,0,$B$5,1))*SQRT($B$7))</f>
        <v>0.21095817299748387</v>
      </c>
      <c r="E496" s="38">
        <f ca="1">IF(D496="","",(AVERAGE(OFFSET('Raw Data'!H$783,ROW()-11-$B$5+1,0,$B$5,1))*$B$7-$B$6)/D496)</f>
        <v>-5.1064315327489949</v>
      </c>
      <c r="F496" s="38">
        <f ca="1">IF(ROW()-10&lt;$B$5,"",STDEV(OFFSET('Raw Data'!H$1564,ROW()-11-$B$5+1,0,$B$5,1))*SQRT($B$7))</f>
        <v>0.85584732170254929</v>
      </c>
      <c r="G496" s="38">
        <f ca="1">IF(F496="","",(AVERAGE(OFFSET('Raw Data'!H$1564,ROW()-11-$B$5+1,0,$B$5,1))*$B$7-$B$6)/F496)</f>
        <v>2.1448052926209287</v>
      </c>
      <c r="H496" s="38">
        <f ca="1">IF(ROW()-10&lt;$B$5,"",STDEV(OFFSET('Raw Data'!H$2345,ROW()-11-$B$5+1,0,$B$5,1))*SQRT($B$7))</f>
        <v>0.50293317677123062</v>
      </c>
      <c r="I496" s="38">
        <f ca="1">IF(H496="","",(AVERAGE(OFFSET('Raw Data'!H$2345,ROW()-11-$B$5+1,0,$B$5,1))*$B$7-$B$6)/H496)</f>
        <v>1.2569220414751057</v>
      </c>
    </row>
    <row r="497" spans="1:9" x14ac:dyDescent="0.2">
      <c r="A497" s="38">
        <f>'Raw Data'!A488</f>
        <v>45245</v>
      </c>
      <c r="B497" s="38">
        <f ca="1">IF(ROW()-10&lt;$B$5,"",STDEV(OFFSET('Raw Data'!H$2,ROW()-11-$B$5+1,0,$B$5,1))*SQRT($B$7))</f>
        <v>0.26892612759006085</v>
      </c>
      <c r="C497" s="38">
        <f ca="1">IF(B497="","",(AVERAGE(OFFSET('Raw Data'!H$2,ROW()-11-$B$5+1,0,$B$5,1))*$B$7-$B$6)/B497)</f>
        <v>0.83195150356365533</v>
      </c>
      <c r="D497" s="38">
        <f ca="1">IF(ROW()-10&lt;$B$5,"",STDEV(OFFSET('Raw Data'!H$783,ROW()-11-$B$5+1,0,$B$5,1))*SQRT($B$7))</f>
        <v>0.19850904546963055</v>
      </c>
      <c r="E497" s="38">
        <f ca="1">IF(D497="","",(AVERAGE(OFFSET('Raw Data'!H$783,ROW()-11-$B$5+1,0,$B$5,1))*$B$7-$B$6)/D497)</f>
        <v>-4.2506607453856358</v>
      </c>
      <c r="F497" s="38">
        <f ca="1">IF(ROW()-10&lt;$B$5,"",STDEV(OFFSET('Raw Data'!H$1564,ROW()-11-$B$5+1,0,$B$5,1))*SQRT($B$7))</f>
        <v>0.87894148859235177</v>
      </c>
      <c r="G497" s="38">
        <f ca="1">IF(F497="","",(AVERAGE(OFFSET('Raw Data'!H$1564,ROW()-11-$B$5+1,0,$B$5,1))*$B$7-$B$6)/F497)</f>
        <v>0.9897108809036228</v>
      </c>
      <c r="H497" s="38">
        <f ca="1">IF(ROW()-10&lt;$B$5,"",STDEV(OFFSET('Raw Data'!H$2345,ROW()-11-$B$5+1,0,$B$5,1))*SQRT($B$7))</f>
        <v>0.49381949237258016</v>
      </c>
      <c r="I497" s="38">
        <f ca="1">IF(H497="","",(AVERAGE(OFFSET('Raw Data'!H$2345,ROW()-11-$B$5+1,0,$B$5,1))*$B$7-$B$6)/H497)</f>
        <v>1.6167934234921115</v>
      </c>
    </row>
    <row r="498" spans="1:9" x14ac:dyDescent="0.2">
      <c r="A498" s="38">
        <f>'Raw Data'!A489</f>
        <v>45246</v>
      </c>
      <c r="B498" s="38">
        <f ca="1">IF(ROW()-10&lt;$B$5,"",STDEV(OFFSET('Raw Data'!H$2,ROW()-11-$B$5+1,0,$B$5,1))*SQRT($B$7))</f>
        <v>0.27187034043442188</v>
      </c>
      <c r="C498" s="38">
        <f ca="1">IF(B498="","",(AVERAGE(OFFSET('Raw Data'!H$2,ROW()-11-$B$5+1,0,$B$5,1))*$B$7-$B$6)/B498)</f>
        <v>0.20258200268072873</v>
      </c>
      <c r="D498" s="38">
        <f ca="1">IF(ROW()-10&lt;$B$5,"",STDEV(OFFSET('Raw Data'!H$783,ROW()-11-$B$5+1,0,$B$5,1))*SQRT($B$7))</f>
        <v>0.22547319868712926</v>
      </c>
      <c r="E498" s="38">
        <f ca="1">IF(D498="","",(AVERAGE(OFFSET('Raw Data'!H$783,ROW()-11-$B$5+1,0,$B$5,1))*$B$7-$B$6)/D498)</f>
        <v>-2.3901953016937849</v>
      </c>
      <c r="F498" s="38">
        <f ca="1">IF(ROW()-10&lt;$B$5,"",STDEV(OFFSET('Raw Data'!H$1564,ROW()-11-$B$5+1,0,$B$5,1))*SQRT($B$7))</f>
        <v>0.86058555017474725</v>
      </c>
      <c r="G498" s="38">
        <f ca="1">IF(F498="","",(AVERAGE(OFFSET('Raw Data'!H$1564,ROW()-11-$B$5+1,0,$B$5,1))*$B$7-$B$6)/F498)</f>
        <v>0.71994091758034939</v>
      </c>
      <c r="H498" s="38">
        <f ca="1">IF(ROW()-10&lt;$B$5,"",STDEV(OFFSET('Raw Data'!H$2345,ROW()-11-$B$5+1,0,$B$5,1))*SQRT($B$7))</f>
        <v>0.48535341919707908</v>
      </c>
      <c r="I498" s="38">
        <f ca="1">IF(H498="","",(AVERAGE(OFFSET('Raw Data'!H$2345,ROW()-11-$B$5+1,0,$B$5,1))*$B$7-$B$6)/H498)</f>
        <v>1.2967730542356428</v>
      </c>
    </row>
    <row r="499" spans="1:9" x14ac:dyDescent="0.2">
      <c r="A499" s="38">
        <f>'Raw Data'!A490</f>
        <v>45247</v>
      </c>
      <c r="B499" s="38">
        <f ca="1">IF(ROW()-10&lt;$B$5,"",STDEV(OFFSET('Raw Data'!H$2,ROW()-11-$B$5+1,0,$B$5,1))*SQRT($B$7))</f>
        <v>0.27390791477762633</v>
      </c>
      <c r="C499" s="38">
        <f ca="1">IF(B499="","",(AVERAGE(OFFSET('Raw Data'!H$2,ROW()-11-$B$5+1,0,$B$5,1))*$B$7-$B$6)/B499)</f>
        <v>0.56480585017363316</v>
      </c>
      <c r="D499" s="38">
        <f ca="1">IF(ROW()-10&lt;$B$5,"",STDEV(OFFSET('Raw Data'!H$783,ROW()-11-$B$5+1,0,$B$5,1))*SQRT($B$7))</f>
        <v>0.2292555867869224</v>
      </c>
      <c r="E499" s="38">
        <f ca="1">IF(D499="","",(AVERAGE(OFFSET('Raw Data'!H$783,ROW()-11-$B$5+1,0,$B$5,1))*$B$7-$B$6)/D499)</f>
        <v>-1.0023360037942486</v>
      </c>
      <c r="F499" s="38">
        <f ca="1">IF(ROW()-10&lt;$B$5,"",STDEV(OFFSET('Raw Data'!H$1564,ROW()-11-$B$5+1,0,$B$5,1))*SQRT($B$7))</f>
        <v>0.86176467111881216</v>
      </c>
      <c r="G499" s="38">
        <f ca="1">IF(F499="","",(AVERAGE(OFFSET('Raw Data'!H$1564,ROW()-11-$B$5+1,0,$B$5,1))*$B$7-$B$6)/F499)</f>
        <v>0.7425659813156914</v>
      </c>
      <c r="H499" s="38">
        <f ca="1">IF(ROW()-10&lt;$B$5,"",STDEV(OFFSET('Raw Data'!H$2345,ROW()-11-$B$5+1,0,$B$5,1))*SQRT($B$7))</f>
        <v>0.48426777231859452</v>
      </c>
      <c r="I499" s="38">
        <f ca="1">IF(H499="","",(AVERAGE(OFFSET('Raw Data'!H$2345,ROW()-11-$B$5+1,0,$B$5,1))*$B$7-$B$6)/H499)</f>
        <v>1.8996572194318542</v>
      </c>
    </row>
    <row r="500" spans="1:9" x14ac:dyDescent="0.2">
      <c r="A500" s="38">
        <f>'Raw Data'!A491</f>
        <v>45250</v>
      </c>
      <c r="B500" s="38">
        <f ca="1">IF(ROW()-10&lt;$B$5,"",STDEV(OFFSET('Raw Data'!H$2,ROW()-11-$B$5+1,0,$B$5,1))*SQRT($B$7))</f>
        <v>0.27869053480419365</v>
      </c>
      <c r="C500" s="38">
        <f ca="1">IF(B500="","",(AVERAGE(OFFSET('Raw Data'!H$2,ROW()-11-$B$5+1,0,$B$5,1))*$B$7-$B$6)/B500)</f>
        <v>0.95416571253028271</v>
      </c>
      <c r="D500" s="38">
        <f ca="1">IF(ROW()-10&lt;$B$5,"",STDEV(OFFSET('Raw Data'!H$783,ROW()-11-$B$5+1,0,$B$5,1))*SQRT($B$7))</f>
        <v>0.23093292543930252</v>
      </c>
      <c r="E500" s="38">
        <f ca="1">IF(D500="","",(AVERAGE(OFFSET('Raw Data'!H$783,ROW()-11-$B$5+1,0,$B$5,1))*$B$7-$B$6)/D500)</f>
        <v>-9.2908832458464652E-2</v>
      </c>
      <c r="F500" s="38">
        <f ca="1">IF(ROW()-10&lt;$B$5,"",STDEV(OFFSET('Raw Data'!H$1564,ROW()-11-$B$5+1,0,$B$5,1))*SQRT($B$7))</f>
        <v>0.8516859957727424</v>
      </c>
      <c r="G500" s="38">
        <f ca="1">IF(F500="","",(AVERAGE(OFFSET('Raw Data'!H$1564,ROW()-11-$B$5+1,0,$B$5,1))*$B$7-$B$6)/F500)</f>
        <v>1.0354748268935923</v>
      </c>
      <c r="H500" s="38">
        <f ca="1">IF(ROW()-10&lt;$B$5,"",STDEV(OFFSET('Raw Data'!H$2345,ROW()-11-$B$5+1,0,$B$5,1))*SQRT($B$7))</f>
        <v>0.48916671436756565</v>
      </c>
      <c r="I500" s="38">
        <f ca="1">IF(H500="","",(AVERAGE(OFFSET('Raw Data'!H$2345,ROW()-11-$B$5+1,0,$B$5,1))*$B$7-$B$6)/H500)</f>
        <v>1.6571876720391279</v>
      </c>
    </row>
    <row r="501" spans="1:9" x14ac:dyDescent="0.2">
      <c r="A501" s="38">
        <f>'Raw Data'!A492</f>
        <v>45251</v>
      </c>
      <c r="B501" s="38">
        <f ca="1">IF(ROW()-10&lt;$B$5,"",STDEV(OFFSET('Raw Data'!H$2,ROW()-11-$B$5+1,0,$B$5,1))*SQRT($B$7))</f>
        <v>0.27551422260350922</v>
      </c>
      <c r="C501" s="38">
        <f ca="1">IF(B501="","",(AVERAGE(OFFSET('Raw Data'!H$2,ROW()-11-$B$5+1,0,$B$5,1))*$B$7-$B$6)/B501)</f>
        <v>1.5864854120695855</v>
      </c>
      <c r="D501" s="38">
        <f ca="1">IF(ROW()-10&lt;$B$5,"",STDEV(OFFSET('Raw Data'!H$783,ROW()-11-$B$5+1,0,$B$5,1))*SQRT($B$7))</f>
        <v>0.23057939077227621</v>
      </c>
      <c r="E501" s="38">
        <f ca="1">IF(D501="","",(AVERAGE(OFFSET('Raw Data'!H$783,ROW()-11-$B$5+1,0,$B$5,1))*$B$7-$B$6)/D501)</f>
        <v>-0.18137215113791255</v>
      </c>
      <c r="F501" s="38">
        <f ca="1">IF(ROW()-10&lt;$B$5,"",STDEV(OFFSET('Raw Data'!H$1564,ROW()-11-$B$5+1,0,$B$5,1))*SQRT($B$7))</f>
        <v>0.85347949200357276</v>
      </c>
      <c r="G501" s="38">
        <f ca="1">IF(F501="","",(AVERAGE(OFFSET('Raw Data'!H$1564,ROW()-11-$B$5+1,0,$B$5,1))*$B$7-$B$6)/F501)</f>
        <v>1.1593874553131345</v>
      </c>
      <c r="H501" s="38">
        <f ca="1">IF(ROW()-10&lt;$B$5,"",STDEV(OFFSET('Raw Data'!H$2345,ROW()-11-$B$5+1,0,$B$5,1))*SQRT($B$7))</f>
        <v>0.48723519113391439</v>
      </c>
      <c r="I501" s="38">
        <f ca="1">IF(H501="","",(AVERAGE(OFFSET('Raw Data'!H$2345,ROW()-11-$B$5+1,0,$B$5,1))*$B$7-$B$6)/H501)</f>
        <v>1.5634443428598621</v>
      </c>
    </row>
    <row r="502" spans="1:9" x14ac:dyDescent="0.2">
      <c r="A502" s="38">
        <f>'Raw Data'!A493</f>
        <v>45252</v>
      </c>
      <c r="B502" s="38">
        <f ca="1">IF(ROW()-10&lt;$B$5,"",STDEV(OFFSET('Raw Data'!H$2,ROW()-11-$B$5+1,0,$B$5,1))*SQRT($B$7))</f>
        <v>0.26319512097124603</v>
      </c>
      <c r="C502" s="38">
        <f ca="1">IF(B502="","",(AVERAGE(OFFSET('Raw Data'!H$2,ROW()-11-$B$5+1,0,$B$5,1))*$B$7-$B$6)/B502)</f>
        <v>2.3561916145000286</v>
      </c>
      <c r="D502" s="38">
        <f ca="1">IF(ROW()-10&lt;$B$5,"",STDEV(OFFSET('Raw Data'!H$783,ROW()-11-$B$5+1,0,$B$5,1))*SQRT($B$7))</f>
        <v>0.21556357291226985</v>
      </c>
      <c r="E502" s="38">
        <f ca="1">IF(D502="","",(AVERAGE(OFFSET('Raw Data'!H$783,ROW()-11-$B$5+1,0,$B$5,1))*$B$7-$B$6)/D502)</f>
        <v>0.44375753690069392</v>
      </c>
      <c r="F502" s="38">
        <f ca="1">IF(ROW()-10&lt;$B$5,"",STDEV(OFFSET('Raw Data'!H$1564,ROW()-11-$B$5+1,0,$B$5,1))*SQRT($B$7))</f>
        <v>0.82336211994371566</v>
      </c>
      <c r="G502" s="38">
        <f ca="1">IF(F502="","",(AVERAGE(OFFSET('Raw Data'!H$1564,ROW()-11-$B$5+1,0,$B$5,1))*$B$7-$B$6)/F502)</f>
        <v>1.8694953141384758</v>
      </c>
      <c r="H502" s="38">
        <f ca="1">IF(ROW()-10&lt;$B$5,"",STDEV(OFFSET('Raw Data'!H$2345,ROW()-11-$B$5+1,0,$B$5,1))*SQRT($B$7))</f>
        <v>0.48718819422101112</v>
      </c>
      <c r="I502" s="38">
        <f ca="1">IF(H502="","",(AVERAGE(OFFSET('Raw Data'!H$2345,ROW()-11-$B$5+1,0,$B$5,1))*$B$7-$B$6)/H502)</f>
        <v>1.5676554021118578</v>
      </c>
    </row>
    <row r="503" spans="1:9" x14ac:dyDescent="0.2">
      <c r="A503" s="38">
        <f>'Raw Data'!A494</f>
        <v>45253</v>
      </c>
      <c r="B503" s="38">
        <f ca="1">IF(ROW()-10&lt;$B$5,"",STDEV(OFFSET('Raw Data'!H$2,ROW()-11-$B$5+1,0,$B$5,1))*SQRT($B$7))</f>
        <v>0.23926262141164034</v>
      </c>
      <c r="C503" s="38">
        <f ca="1">IF(B503="","",(AVERAGE(OFFSET('Raw Data'!H$2,ROW()-11-$B$5+1,0,$B$5,1))*$B$7-$B$6)/B503)</f>
        <v>4.0821110449883253</v>
      </c>
      <c r="D503" s="38">
        <f ca="1">IF(ROW()-10&lt;$B$5,"",STDEV(OFFSET('Raw Data'!H$783,ROW()-11-$B$5+1,0,$B$5,1))*SQRT($B$7))</f>
        <v>0.22174300109217659</v>
      </c>
      <c r="E503" s="38">
        <f ca="1">IF(D503="","",(AVERAGE(OFFSET('Raw Data'!H$783,ROW()-11-$B$5+1,0,$B$5,1))*$B$7-$B$6)/D503)</f>
        <v>1.165380838076564</v>
      </c>
      <c r="F503" s="38">
        <f ca="1">IF(ROW()-10&lt;$B$5,"",STDEV(OFFSET('Raw Data'!H$1564,ROW()-11-$B$5+1,0,$B$5,1))*SQRT($B$7))</f>
        <v>0.81736450292681784</v>
      </c>
      <c r="G503" s="38">
        <f ca="1">IF(F503="","",(AVERAGE(OFFSET('Raw Data'!H$1564,ROW()-11-$B$5+1,0,$B$5,1))*$B$7-$B$6)/F503)</f>
        <v>1.598282250630839</v>
      </c>
      <c r="H503" s="38">
        <f ca="1">IF(ROW()-10&lt;$B$5,"",STDEV(OFFSET('Raw Data'!H$2345,ROW()-11-$B$5+1,0,$B$5,1))*SQRT($B$7))</f>
        <v>0.58863054843508156</v>
      </c>
      <c r="I503" s="38">
        <f ca="1">IF(H503="","",(AVERAGE(OFFSET('Raw Data'!H$2345,ROW()-11-$B$5+1,0,$B$5,1))*$B$7-$B$6)/H503)</f>
        <v>-0.14701740711579261</v>
      </c>
    </row>
    <row r="504" spans="1:9" x14ac:dyDescent="0.2">
      <c r="A504" s="38">
        <f>'Raw Data'!A495</f>
        <v>45254</v>
      </c>
      <c r="B504" s="38">
        <f ca="1">IF(ROW()-10&lt;$B$5,"",STDEV(OFFSET('Raw Data'!H$2,ROW()-11-$B$5+1,0,$B$5,1))*SQRT($B$7))</f>
        <v>0.23131921400304942</v>
      </c>
      <c r="C504" s="38">
        <f ca="1">IF(B504="","",(AVERAGE(OFFSET('Raw Data'!H$2,ROW()-11-$B$5+1,0,$B$5,1))*$B$7-$B$6)/B504)</f>
        <v>4.7157504336995135</v>
      </c>
      <c r="D504" s="38">
        <f ca="1">IF(ROW()-10&lt;$B$5,"",STDEV(OFFSET('Raw Data'!H$783,ROW()-11-$B$5+1,0,$B$5,1))*SQRT($B$7))</f>
        <v>0.21541077708115428</v>
      </c>
      <c r="E504" s="38">
        <f ca="1">IF(D504="","",(AVERAGE(OFFSET('Raw Data'!H$783,ROW()-11-$B$5+1,0,$B$5,1))*$B$7-$B$6)/D504)</f>
        <v>0.57651120652129673</v>
      </c>
      <c r="F504" s="38">
        <f ca="1">IF(ROW()-10&lt;$B$5,"",STDEV(OFFSET('Raw Data'!H$1564,ROW()-11-$B$5+1,0,$B$5,1))*SQRT($B$7))</f>
        <v>0.80545983626769935</v>
      </c>
      <c r="G504" s="38">
        <f ca="1">IF(F504="","",(AVERAGE(OFFSET('Raw Data'!H$1564,ROW()-11-$B$5+1,0,$B$5,1))*$B$7-$B$6)/F504)</f>
        <v>1.8192433422788534</v>
      </c>
      <c r="H504" s="38">
        <f ca="1">IF(ROW()-10&lt;$B$5,"",STDEV(OFFSET('Raw Data'!H$2345,ROW()-11-$B$5+1,0,$B$5,1))*SQRT($B$7))</f>
        <v>0.59143288833481722</v>
      </c>
      <c r="I504" s="38">
        <f ca="1">IF(H504="","",(AVERAGE(OFFSET('Raw Data'!H$2345,ROW()-11-$B$5+1,0,$B$5,1))*$B$7-$B$6)/H504)</f>
        <v>-0.431440583532049</v>
      </c>
    </row>
    <row r="505" spans="1:9" x14ac:dyDescent="0.2">
      <c r="A505" s="38">
        <f>'Raw Data'!A496</f>
        <v>45257</v>
      </c>
      <c r="B505" s="38">
        <f ca="1">IF(ROW()-10&lt;$B$5,"",STDEV(OFFSET('Raw Data'!H$2,ROW()-11-$B$5+1,0,$B$5,1))*SQRT($B$7))</f>
        <v>0.23109920514083382</v>
      </c>
      <c r="C505" s="38">
        <f ca="1">IF(B505="","",(AVERAGE(OFFSET('Raw Data'!H$2,ROW()-11-$B$5+1,0,$B$5,1))*$B$7-$B$6)/B505)</f>
        <v>5.5858048835498231</v>
      </c>
      <c r="D505" s="38">
        <f ca="1">IF(ROW()-10&lt;$B$5,"",STDEV(OFFSET('Raw Data'!H$783,ROW()-11-$B$5+1,0,$B$5,1))*SQRT($B$7))</f>
        <v>0.21352094107729758</v>
      </c>
      <c r="E505" s="38">
        <f ca="1">IF(D505="","",(AVERAGE(OFFSET('Raw Data'!H$783,ROW()-11-$B$5+1,0,$B$5,1))*$B$7-$B$6)/D505)</f>
        <v>0.74512920816566952</v>
      </c>
      <c r="F505" s="38">
        <f ca="1">IF(ROW()-10&lt;$B$5,"",STDEV(OFFSET('Raw Data'!H$1564,ROW()-11-$B$5+1,0,$B$5,1))*SQRT($B$7))</f>
        <v>0.80051238744535125</v>
      </c>
      <c r="G505" s="38">
        <f ca="1">IF(F505="","",(AVERAGE(OFFSET('Raw Data'!H$1564,ROW()-11-$B$5+1,0,$B$5,1))*$B$7-$B$6)/F505)</f>
        <v>2.4423181360883173</v>
      </c>
      <c r="H505" s="38">
        <f ca="1">IF(ROW()-10&lt;$B$5,"",STDEV(OFFSET('Raw Data'!H$2345,ROW()-11-$B$5+1,0,$B$5,1))*SQRT($B$7))</f>
        <v>0.59838777637623286</v>
      </c>
      <c r="I505" s="38">
        <f ca="1">IF(H505="","",(AVERAGE(OFFSET('Raw Data'!H$2345,ROW()-11-$B$5+1,0,$B$5,1))*$B$7-$B$6)/H505)</f>
        <v>-0.2562226035451674</v>
      </c>
    </row>
    <row r="506" spans="1:9" x14ac:dyDescent="0.2">
      <c r="A506" s="38">
        <f>'Raw Data'!A497</f>
        <v>45258</v>
      </c>
      <c r="B506" s="38">
        <f ca="1">IF(ROW()-10&lt;$B$5,"",STDEV(OFFSET('Raw Data'!H$2,ROW()-11-$B$5+1,0,$B$5,1))*SQRT($B$7))</f>
        <v>0.25163662088126065</v>
      </c>
      <c r="C506" s="38">
        <f ca="1">IF(B506="","",(AVERAGE(OFFSET('Raw Data'!H$2,ROW()-11-$B$5+1,0,$B$5,1))*$B$7-$B$6)/B506)</f>
        <v>4.2720327166313155</v>
      </c>
      <c r="D506" s="38">
        <f ca="1">IF(ROW()-10&lt;$B$5,"",STDEV(OFFSET('Raw Data'!H$783,ROW()-11-$B$5+1,0,$B$5,1))*SQRT($B$7))</f>
        <v>0.2037155724708965</v>
      </c>
      <c r="E506" s="38">
        <f ca="1">IF(D506="","",(AVERAGE(OFFSET('Raw Data'!H$783,ROW()-11-$B$5+1,0,$B$5,1))*$B$7-$B$6)/D506)</f>
        <v>1.5165988633988001</v>
      </c>
      <c r="F506" s="38">
        <f ca="1">IF(ROW()-10&lt;$B$5,"",STDEV(OFFSET('Raw Data'!H$1564,ROW()-11-$B$5+1,0,$B$5,1))*SQRT($B$7))</f>
        <v>0.82627201427026753</v>
      </c>
      <c r="G506" s="38">
        <f ca="1">IF(F506="","",(AVERAGE(OFFSET('Raw Data'!H$1564,ROW()-11-$B$5+1,0,$B$5,1))*$B$7-$B$6)/F506)</f>
        <v>1.7051815757355042</v>
      </c>
      <c r="H506" s="38">
        <f ca="1">IF(ROW()-10&lt;$B$5,"",STDEV(OFFSET('Raw Data'!H$2345,ROW()-11-$B$5+1,0,$B$5,1))*SQRT($B$7))</f>
        <v>0.59044343834717883</v>
      </c>
      <c r="I506" s="38">
        <f ca="1">IF(H506="","",(AVERAGE(OFFSET('Raw Data'!H$2345,ROW()-11-$B$5+1,0,$B$5,1))*$B$7-$B$6)/H506)</f>
        <v>-2.1976424988501084</v>
      </c>
    </row>
    <row r="507" spans="1:9" x14ac:dyDescent="0.2">
      <c r="A507" s="38">
        <f>'Raw Data'!A498</f>
        <v>45259</v>
      </c>
      <c r="B507" s="38">
        <f ca="1">IF(ROW()-10&lt;$B$5,"",STDEV(OFFSET('Raw Data'!H$2,ROW()-11-$B$5+1,0,$B$5,1))*SQRT($B$7))</f>
        <v>0.23679457799712561</v>
      </c>
      <c r="C507" s="38">
        <f ca="1">IF(B507="","",(AVERAGE(OFFSET('Raw Data'!H$2,ROW()-11-$B$5+1,0,$B$5,1))*$B$7-$B$6)/B507)</f>
        <v>3.1488738673076191</v>
      </c>
      <c r="D507" s="38">
        <f ca="1">IF(ROW()-10&lt;$B$5,"",STDEV(OFFSET('Raw Data'!H$783,ROW()-11-$B$5+1,0,$B$5,1))*SQRT($B$7))</f>
        <v>0.20871744317465446</v>
      </c>
      <c r="E507" s="38">
        <f ca="1">IF(D507="","",(AVERAGE(OFFSET('Raw Data'!H$783,ROW()-11-$B$5+1,0,$B$5,1))*$B$7-$B$6)/D507)</f>
        <v>0.96023179401819225</v>
      </c>
      <c r="F507" s="38">
        <f ca="1">IF(ROW()-10&lt;$B$5,"",STDEV(OFFSET('Raw Data'!H$1564,ROW()-11-$B$5+1,0,$B$5,1))*SQRT($B$7))</f>
        <v>0.85335121173120598</v>
      </c>
      <c r="G507" s="38">
        <f ca="1">IF(F507="","",(AVERAGE(OFFSET('Raw Data'!H$1564,ROW()-11-$B$5+1,0,$B$5,1))*$B$7-$B$6)/F507)</f>
        <v>0.75728237972952228</v>
      </c>
      <c r="H507" s="38">
        <f ca="1">IF(ROW()-10&lt;$B$5,"",STDEV(OFFSET('Raw Data'!H$2345,ROW()-11-$B$5+1,0,$B$5,1))*SQRT($B$7))</f>
        <v>0.58482771585366355</v>
      </c>
      <c r="I507" s="38">
        <f ca="1">IF(H507="","",(AVERAGE(OFFSET('Raw Data'!H$2345,ROW()-11-$B$5+1,0,$B$5,1))*$B$7-$B$6)/H507)</f>
        <v>-2.5016139727466289</v>
      </c>
    </row>
    <row r="508" spans="1:9" x14ac:dyDescent="0.2">
      <c r="A508" s="38">
        <f>'Raw Data'!A499</f>
        <v>45260</v>
      </c>
      <c r="B508" s="38">
        <f ca="1">IF(ROW()-10&lt;$B$5,"",STDEV(OFFSET('Raw Data'!H$2,ROW()-11-$B$5+1,0,$B$5,1))*SQRT($B$7))</f>
        <v>0.25333006961844146</v>
      </c>
      <c r="C508" s="38">
        <f ca="1">IF(B508="","",(AVERAGE(OFFSET('Raw Data'!H$2,ROW()-11-$B$5+1,0,$B$5,1))*$B$7-$B$6)/B508)</f>
        <v>1.2094006332956517</v>
      </c>
      <c r="D508" s="38">
        <f ca="1">IF(ROW()-10&lt;$B$5,"",STDEV(OFFSET('Raw Data'!H$783,ROW()-11-$B$5+1,0,$B$5,1))*SQRT($B$7))</f>
        <v>0.2133038471995253</v>
      </c>
      <c r="E508" s="38">
        <f ca="1">IF(D508="","",(AVERAGE(OFFSET('Raw Data'!H$783,ROW()-11-$B$5+1,0,$B$5,1))*$B$7-$B$6)/D508)</f>
        <v>1.8105274180180451</v>
      </c>
      <c r="F508" s="38">
        <f ca="1">IF(ROW()-10&lt;$B$5,"",STDEV(OFFSET('Raw Data'!H$1564,ROW()-11-$B$5+1,0,$B$5,1))*SQRT($B$7))</f>
        <v>0.85287311422218726</v>
      </c>
      <c r="G508" s="38">
        <f ca="1">IF(F508="","",(AVERAGE(OFFSET('Raw Data'!H$1564,ROW()-11-$B$5+1,0,$B$5,1))*$B$7-$B$6)/F508)</f>
        <v>0.81364086118451029</v>
      </c>
      <c r="H508" s="38">
        <f ca="1">IF(ROW()-10&lt;$B$5,"",STDEV(OFFSET('Raw Data'!H$2345,ROW()-11-$B$5+1,0,$B$5,1))*SQRT($B$7))</f>
        <v>0.61172151500591099</v>
      </c>
      <c r="I508" s="38">
        <f ca="1">IF(H508="","",(AVERAGE(OFFSET('Raw Data'!H$2345,ROW()-11-$B$5+1,0,$B$5,1))*$B$7-$B$6)/H508)</f>
        <v>-1.9292277931865627</v>
      </c>
    </row>
    <row r="509" spans="1:9" x14ac:dyDescent="0.2">
      <c r="A509" s="38">
        <f>'Raw Data'!A500</f>
        <v>45261</v>
      </c>
      <c r="B509" s="38">
        <f ca="1">IF(ROW()-10&lt;$B$5,"",STDEV(OFFSET('Raw Data'!H$2,ROW()-11-$B$5+1,0,$B$5,1))*SQRT($B$7))</f>
        <v>0.25977935385243467</v>
      </c>
      <c r="C509" s="38">
        <f ca="1">IF(B509="","",(AVERAGE(OFFSET('Raw Data'!H$2,ROW()-11-$B$5+1,0,$B$5,1))*$B$7-$B$6)/B509)</f>
        <v>0.89161794472903244</v>
      </c>
      <c r="D509" s="38">
        <f ca="1">IF(ROW()-10&lt;$B$5,"",STDEV(OFFSET('Raw Data'!H$783,ROW()-11-$B$5+1,0,$B$5,1))*SQRT($B$7))</f>
        <v>0.2127649376530594</v>
      </c>
      <c r="E509" s="38">
        <f ca="1">IF(D509="","",(AVERAGE(OFFSET('Raw Data'!H$783,ROW()-11-$B$5+1,0,$B$5,1))*$B$7-$B$6)/D509)</f>
        <v>2.611164500147499</v>
      </c>
      <c r="F509" s="38">
        <f ca="1">IF(ROW()-10&lt;$B$5,"",STDEV(OFFSET('Raw Data'!H$1564,ROW()-11-$B$5+1,0,$B$5,1))*SQRT($B$7))</f>
        <v>0.83139759590441753</v>
      </c>
      <c r="G509" s="38">
        <f ca="1">IF(F509="","",(AVERAGE(OFFSET('Raw Data'!H$1564,ROW()-11-$B$5+1,0,$B$5,1))*$B$7-$B$6)/F509)</f>
        <v>9.7487762865807681E-2</v>
      </c>
      <c r="H509" s="38">
        <f ca="1">IF(ROW()-10&lt;$B$5,"",STDEV(OFFSET('Raw Data'!H$2345,ROW()-11-$B$5+1,0,$B$5,1))*SQRT($B$7))</f>
        <v>0.61650108363256684</v>
      </c>
      <c r="I509" s="38">
        <f ca="1">IF(H509="","",(AVERAGE(OFFSET('Raw Data'!H$2345,ROW()-11-$B$5+1,0,$B$5,1))*$B$7-$B$6)/H509)</f>
        <v>-2.221849815509819</v>
      </c>
    </row>
    <row r="510" spans="1:9" x14ac:dyDescent="0.2">
      <c r="A510" s="38">
        <f>'Raw Data'!A501</f>
        <v>45264</v>
      </c>
      <c r="B510" s="38">
        <f ca="1">IF(ROW()-10&lt;$B$5,"",STDEV(OFFSET('Raw Data'!H$2,ROW()-11-$B$5+1,0,$B$5,1))*SQRT($B$7))</f>
        <v>0.26777289078993077</v>
      </c>
      <c r="C510" s="38">
        <f ca="1">IF(B510="","",(AVERAGE(OFFSET('Raw Data'!H$2,ROW()-11-$B$5+1,0,$B$5,1))*$B$7-$B$6)/B510)</f>
        <v>1.416242261223293</v>
      </c>
      <c r="D510" s="38">
        <f ca="1">IF(ROW()-10&lt;$B$5,"",STDEV(OFFSET('Raw Data'!H$783,ROW()-11-$B$5+1,0,$B$5,1))*SQRT($B$7))</f>
        <v>0.20390813202511651</v>
      </c>
      <c r="E510" s="38">
        <f ca="1">IF(D510="","",(AVERAGE(OFFSET('Raw Data'!H$783,ROW()-11-$B$5+1,0,$B$5,1))*$B$7-$B$6)/D510)</f>
        <v>3.6064206408605761</v>
      </c>
      <c r="F510" s="38">
        <f ca="1">IF(ROW()-10&lt;$B$5,"",STDEV(OFFSET('Raw Data'!H$1564,ROW()-11-$B$5+1,0,$B$5,1))*SQRT($B$7))</f>
        <v>0.82686268312763911</v>
      </c>
      <c r="G510" s="38">
        <f ca="1">IF(F510="","",(AVERAGE(OFFSET('Raw Data'!H$1564,ROW()-11-$B$5+1,0,$B$5,1))*$B$7-$B$6)/F510)</f>
        <v>-9.3913365348234287E-2</v>
      </c>
      <c r="H510" s="38">
        <f ca="1">IF(ROW()-10&lt;$B$5,"",STDEV(OFFSET('Raw Data'!H$2345,ROW()-11-$B$5+1,0,$B$5,1))*SQRT($B$7))</f>
        <v>0.61252910029923247</v>
      </c>
      <c r="I510" s="38">
        <f ca="1">IF(H510="","",(AVERAGE(OFFSET('Raw Data'!H$2345,ROW()-11-$B$5+1,0,$B$5,1))*$B$7-$B$6)/H510)</f>
        <v>-1.8431067694630487</v>
      </c>
    </row>
    <row r="511" spans="1:9" x14ac:dyDescent="0.2">
      <c r="A511" s="38">
        <f>'Raw Data'!A502</f>
        <v>45265</v>
      </c>
      <c r="B511" s="38">
        <f ca="1">IF(ROW()-10&lt;$B$5,"",STDEV(OFFSET('Raw Data'!H$2,ROW()-11-$B$5+1,0,$B$5,1))*SQRT($B$7))</f>
        <v>0.26971382160722174</v>
      </c>
      <c r="C511" s="38">
        <f ca="1">IF(B511="","",(AVERAGE(OFFSET('Raw Data'!H$2,ROW()-11-$B$5+1,0,$B$5,1))*$B$7-$B$6)/B511)</f>
        <v>2.0981550202904216</v>
      </c>
      <c r="D511" s="38">
        <f ca="1">IF(ROW()-10&lt;$B$5,"",STDEV(OFFSET('Raw Data'!H$783,ROW()-11-$B$5+1,0,$B$5,1))*SQRT($B$7))</f>
        <v>0.20335568075631383</v>
      </c>
      <c r="E511" s="38">
        <f ca="1">IF(D511="","",(AVERAGE(OFFSET('Raw Data'!H$783,ROW()-11-$B$5+1,0,$B$5,1))*$B$7-$B$6)/D511)</f>
        <v>3.2501394299022528</v>
      </c>
      <c r="F511" s="38">
        <f ca="1">IF(ROW()-10&lt;$B$5,"",STDEV(OFFSET('Raw Data'!H$1564,ROW()-11-$B$5+1,0,$B$5,1))*SQRT($B$7))</f>
        <v>0.82481252493733381</v>
      </c>
      <c r="G511" s="38">
        <f ca="1">IF(F511="","",(AVERAGE(OFFSET('Raw Data'!H$1564,ROW()-11-$B$5+1,0,$B$5,1))*$B$7-$B$6)/F511)</f>
        <v>-0.63500304108728456</v>
      </c>
      <c r="H511" s="38">
        <f ca="1">IF(ROW()-10&lt;$B$5,"",STDEV(OFFSET('Raw Data'!H$2345,ROW()-11-$B$5+1,0,$B$5,1))*SQRT($B$7))</f>
        <v>0.62055421316545056</v>
      </c>
      <c r="I511" s="38">
        <f ca="1">IF(H511="","",(AVERAGE(OFFSET('Raw Data'!H$2345,ROW()-11-$B$5+1,0,$B$5,1))*$B$7-$B$6)/H511)</f>
        <v>-2.8911623618327598</v>
      </c>
    </row>
    <row r="512" spans="1:9" x14ac:dyDescent="0.2">
      <c r="A512" s="38">
        <f>'Raw Data'!A503</f>
        <v>45266</v>
      </c>
      <c r="B512" s="38">
        <f ca="1">IF(ROW()-10&lt;$B$5,"",STDEV(OFFSET('Raw Data'!H$2,ROW()-11-$B$5+1,0,$B$5,1))*SQRT($B$7))</f>
        <v>0.27214482207165785</v>
      </c>
      <c r="C512" s="38">
        <f ca="1">IF(B512="","",(AVERAGE(OFFSET('Raw Data'!H$2,ROW()-11-$B$5+1,0,$B$5,1))*$B$7-$B$6)/B512)</f>
        <v>1.852481806408794</v>
      </c>
      <c r="D512" s="38">
        <f ca="1">IF(ROW()-10&lt;$B$5,"",STDEV(OFFSET('Raw Data'!H$783,ROW()-11-$B$5+1,0,$B$5,1))*SQRT($B$7))</f>
        <v>0.20544193059679175</v>
      </c>
      <c r="E512" s="38">
        <f ca="1">IF(D512="","",(AVERAGE(OFFSET('Raw Data'!H$783,ROW()-11-$B$5+1,0,$B$5,1))*$B$7-$B$6)/D512)</f>
        <v>2.3950118281745461</v>
      </c>
      <c r="F512" s="38">
        <f ca="1">IF(ROW()-10&lt;$B$5,"",STDEV(OFFSET('Raw Data'!H$1564,ROW()-11-$B$5+1,0,$B$5,1))*SQRT($B$7))</f>
        <v>0.84872749698423722</v>
      </c>
      <c r="G512" s="38">
        <f ca="1">IF(F512="","",(AVERAGE(OFFSET('Raw Data'!H$1564,ROW()-11-$B$5+1,0,$B$5,1))*$B$7-$B$6)/F512)</f>
        <v>0.66604243704824861</v>
      </c>
      <c r="H512" s="38">
        <f ca="1">IF(ROW()-10&lt;$B$5,"",STDEV(OFFSET('Raw Data'!H$2345,ROW()-11-$B$5+1,0,$B$5,1))*SQRT($B$7))</f>
        <v>0.6571539293843246</v>
      </c>
      <c r="I512" s="38">
        <f ca="1">IF(H512="","",(AVERAGE(OFFSET('Raw Data'!H$2345,ROW()-11-$B$5+1,0,$B$5,1))*$B$7-$B$6)/H512)</f>
        <v>-1.9391155027378895</v>
      </c>
    </row>
    <row r="513" spans="1:9" x14ac:dyDescent="0.2">
      <c r="A513" s="38">
        <f>'Raw Data'!A504</f>
        <v>45267</v>
      </c>
      <c r="B513" s="38">
        <f ca="1">IF(ROW()-10&lt;$B$5,"",STDEV(OFFSET('Raw Data'!H$2,ROW()-11-$B$5+1,0,$B$5,1))*SQRT($B$7))</f>
        <v>0.2830235690870187</v>
      </c>
      <c r="C513" s="38">
        <f ca="1">IF(B513="","",(AVERAGE(OFFSET('Raw Data'!H$2,ROW()-11-$B$5+1,0,$B$5,1))*$B$7-$B$6)/B513)</f>
        <v>0.93766060364677539</v>
      </c>
      <c r="D513" s="38">
        <f ca="1">IF(ROW()-10&lt;$B$5,"",STDEV(OFFSET('Raw Data'!H$783,ROW()-11-$B$5+1,0,$B$5,1))*SQRT($B$7))</f>
        <v>0.22274296214342554</v>
      </c>
      <c r="E513" s="38">
        <f ca="1">IF(D513="","",(AVERAGE(OFFSET('Raw Data'!H$783,ROW()-11-$B$5+1,0,$B$5,1))*$B$7-$B$6)/D513)</f>
        <v>1.5915813047291949</v>
      </c>
      <c r="F513" s="38">
        <f ca="1">IF(ROW()-10&lt;$B$5,"",STDEV(OFFSET('Raw Data'!H$1564,ROW()-11-$B$5+1,0,$B$5,1))*SQRT($B$7))</f>
        <v>0.82108178631700823</v>
      </c>
      <c r="G513" s="38">
        <f ca="1">IF(F513="","",(AVERAGE(OFFSET('Raw Data'!H$1564,ROW()-11-$B$5+1,0,$B$5,1))*$B$7-$B$6)/F513)</f>
        <v>1.7316854121997165E-2</v>
      </c>
      <c r="H513" s="38">
        <f ca="1">IF(ROW()-10&lt;$B$5,"",STDEV(OFFSET('Raw Data'!H$2345,ROW()-11-$B$5+1,0,$B$5,1))*SQRT($B$7))</f>
        <v>0.63836080115870231</v>
      </c>
      <c r="I513" s="38">
        <f ca="1">IF(H513="","",(AVERAGE(OFFSET('Raw Data'!H$2345,ROW()-11-$B$5+1,0,$B$5,1))*$B$7-$B$6)/H513)</f>
        <v>-1.2974470325555123</v>
      </c>
    </row>
    <row r="514" spans="1:9" x14ac:dyDescent="0.2">
      <c r="A514" s="38">
        <f>'Raw Data'!A505</f>
        <v>45268</v>
      </c>
      <c r="B514" s="38">
        <f ca="1">IF(ROW()-10&lt;$B$5,"",STDEV(OFFSET('Raw Data'!H$2,ROW()-11-$B$5+1,0,$B$5,1))*SQRT($B$7))</f>
        <v>0.31602821280534754</v>
      </c>
      <c r="C514" s="38">
        <f ca="1">IF(B514="","",(AVERAGE(OFFSET('Raw Data'!H$2,ROW()-11-$B$5+1,0,$B$5,1))*$B$7-$B$6)/B514)</f>
        <v>-0.74843108141472192</v>
      </c>
      <c r="D514" s="38">
        <f ca="1">IF(ROW()-10&lt;$B$5,"",STDEV(OFFSET('Raw Data'!H$783,ROW()-11-$B$5+1,0,$B$5,1))*SQRT($B$7))</f>
        <v>0.22825553924616321</v>
      </c>
      <c r="E514" s="38">
        <f ca="1">IF(D514="","",(AVERAGE(OFFSET('Raw Data'!H$783,ROW()-11-$B$5+1,0,$B$5,1))*$B$7-$B$6)/D514)</f>
        <v>1.2772543171896822</v>
      </c>
      <c r="F514" s="38">
        <f ca="1">IF(ROW()-10&lt;$B$5,"",STDEV(OFFSET('Raw Data'!H$1564,ROW()-11-$B$5+1,0,$B$5,1))*SQRT($B$7))</f>
        <v>0.81664826187117534</v>
      </c>
      <c r="G514" s="38">
        <f ca="1">IF(F514="","",(AVERAGE(OFFSET('Raw Data'!H$1564,ROW()-11-$B$5+1,0,$B$5,1))*$B$7-$B$6)/F514)</f>
        <v>0.44957761712822408</v>
      </c>
      <c r="H514" s="38">
        <f ca="1">IF(ROW()-10&lt;$B$5,"",STDEV(OFFSET('Raw Data'!H$2345,ROW()-11-$B$5+1,0,$B$5,1))*SQRT($B$7))</f>
        <v>0.6376796586503034</v>
      </c>
      <c r="I514" s="38">
        <f ca="1">IF(H514="","",(AVERAGE(OFFSET('Raw Data'!H$2345,ROW()-11-$B$5+1,0,$B$5,1))*$B$7-$B$6)/H514)</f>
        <v>-1.0967374665980074</v>
      </c>
    </row>
    <row r="515" spans="1:9" x14ac:dyDescent="0.2">
      <c r="A515" s="38">
        <f>'Raw Data'!A506</f>
        <v>45271</v>
      </c>
      <c r="B515" s="38">
        <f ca="1">IF(ROW()-10&lt;$B$5,"",STDEV(OFFSET('Raw Data'!H$2,ROW()-11-$B$5+1,0,$B$5,1))*SQRT($B$7))</f>
        <v>0.31660876149384076</v>
      </c>
      <c r="C515" s="38">
        <f ca="1">IF(B515="","",(AVERAGE(OFFSET('Raw Data'!H$2,ROW()-11-$B$5+1,0,$B$5,1))*$B$7-$B$6)/B515)</f>
        <v>-0.83811731626751174</v>
      </c>
      <c r="D515" s="38">
        <f ca="1">IF(ROW()-10&lt;$B$5,"",STDEV(OFFSET('Raw Data'!H$783,ROW()-11-$B$5+1,0,$B$5,1))*SQRT($B$7))</f>
        <v>0.23096756713112615</v>
      </c>
      <c r="E515" s="38">
        <f ca="1">IF(D515="","",(AVERAGE(OFFSET('Raw Data'!H$783,ROW()-11-$B$5+1,0,$B$5,1))*$B$7-$B$6)/D515)</f>
        <v>0.75955811702315057</v>
      </c>
      <c r="F515" s="38">
        <f ca="1">IF(ROW()-10&lt;$B$5,"",STDEV(OFFSET('Raw Data'!H$1564,ROW()-11-$B$5+1,0,$B$5,1))*SQRT($B$7))</f>
        <v>0.78607301322401546</v>
      </c>
      <c r="G515" s="38">
        <f ca="1">IF(F515="","",(AVERAGE(OFFSET('Raw Data'!H$1564,ROW()-11-$B$5+1,0,$B$5,1))*$B$7-$B$6)/F515)</f>
        <v>-0.2356812257275554</v>
      </c>
      <c r="H515" s="38">
        <f ca="1">IF(ROW()-10&lt;$B$5,"",STDEV(OFFSET('Raw Data'!H$2345,ROW()-11-$B$5+1,0,$B$5,1))*SQRT($B$7))</f>
        <v>0.66035390958704732</v>
      </c>
      <c r="I515" s="38">
        <f ca="1">IF(H515="","",(AVERAGE(OFFSET('Raw Data'!H$2345,ROW()-11-$B$5+1,0,$B$5,1))*$B$7-$B$6)/H515)</f>
        <v>-0.29119636369636975</v>
      </c>
    </row>
    <row r="516" spans="1:9" x14ac:dyDescent="0.2">
      <c r="A516" s="38">
        <f>'Raw Data'!A507</f>
        <v>45272</v>
      </c>
      <c r="B516" s="38">
        <f ca="1">IF(ROW()-10&lt;$B$5,"",STDEV(OFFSET('Raw Data'!H$2,ROW()-11-$B$5+1,0,$B$5,1))*SQRT($B$7))</f>
        <v>0.33628995765703062</v>
      </c>
      <c r="C516" s="38">
        <f ca="1">IF(B516="","",(AVERAGE(OFFSET('Raw Data'!H$2,ROW()-11-$B$5+1,0,$B$5,1))*$B$7-$B$6)/B516)</f>
        <v>-0.19646426961235033</v>
      </c>
      <c r="D516" s="38">
        <f ca="1">IF(ROW()-10&lt;$B$5,"",STDEV(OFFSET('Raw Data'!H$783,ROW()-11-$B$5+1,0,$B$5,1))*SQRT($B$7))</f>
        <v>0.2303274374573798</v>
      </c>
      <c r="E516" s="38">
        <f ca="1">IF(D516="","",(AVERAGE(OFFSET('Raw Data'!H$783,ROW()-11-$B$5+1,0,$B$5,1))*$B$7-$B$6)/D516)</f>
        <v>0.80363507054702166</v>
      </c>
      <c r="F516" s="38">
        <f ca="1">IF(ROW()-10&lt;$B$5,"",STDEV(OFFSET('Raw Data'!H$1564,ROW()-11-$B$5+1,0,$B$5,1))*SQRT($B$7))</f>
        <v>0.75188418471653506</v>
      </c>
      <c r="G516" s="38">
        <f ca="1">IF(F516="","",(AVERAGE(OFFSET('Raw Data'!H$1564,ROW()-11-$B$5+1,0,$B$5,1))*$B$7-$B$6)/F516)</f>
        <v>-0.7436805636561894</v>
      </c>
      <c r="H516" s="38">
        <f ca="1">IF(ROW()-10&lt;$B$5,"",STDEV(OFFSET('Raw Data'!H$2345,ROW()-11-$B$5+1,0,$B$5,1))*SQRT($B$7))</f>
        <v>0.6621297717027117</v>
      </c>
      <c r="I516" s="38">
        <f ca="1">IF(H516="","",(AVERAGE(OFFSET('Raw Data'!H$2345,ROW()-11-$B$5+1,0,$B$5,1))*$B$7-$B$6)/H516)</f>
        <v>0.32102586416904771</v>
      </c>
    </row>
    <row r="517" spans="1:9" x14ac:dyDescent="0.2">
      <c r="A517" s="38">
        <f>'Raw Data'!A508</f>
        <v>45273</v>
      </c>
      <c r="B517" s="38">
        <f ca="1">IF(ROW()-10&lt;$B$5,"",STDEV(OFFSET('Raw Data'!H$2,ROW()-11-$B$5+1,0,$B$5,1))*SQRT($B$7))</f>
        <v>0.3322782654860249</v>
      </c>
      <c r="C517" s="38">
        <f ca="1">IF(B517="","",(AVERAGE(OFFSET('Raw Data'!H$2,ROW()-11-$B$5+1,0,$B$5,1))*$B$7-$B$6)/B517)</f>
        <v>0.4755780469316182</v>
      </c>
      <c r="D517" s="38">
        <f ca="1">IF(ROW()-10&lt;$B$5,"",STDEV(OFFSET('Raw Data'!H$783,ROW()-11-$B$5+1,0,$B$5,1))*SQRT($B$7))</f>
        <v>0.23055225675743091</v>
      </c>
      <c r="E517" s="38">
        <f ca="1">IF(D517="","",(AVERAGE(OFFSET('Raw Data'!H$783,ROW()-11-$B$5+1,0,$B$5,1))*$B$7-$B$6)/D517)</f>
        <v>0.8667017779814018</v>
      </c>
      <c r="F517" s="38">
        <f ca="1">IF(ROW()-10&lt;$B$5,"",STDEV(OFFSET('Raw Data'!H$1564,ROW()-11-$B$5+1,0,$B$5,1))*SQRT($B$7))</f>
        <v>0.7527108563713415</v>
      </c>
      <c r="G517" s="38">
        <f ca="1">IF(F517="","",(AVERAGE(OFFSET('Raw Data'!H$1564,ROW()-11-$B$5+1,0,$B$5,1))*$B$7-$B$6)/F517)</f>
        <v>-0.71326759300575882</v>
      </c>
      <c r="H517" s="38">
        <f ca="1">IF(ROW()-10&lt;$B$5,"",STDEV(OFFSET('Raw Data'!H$2345,ROW()-11-$B$5+1,0,$B$5,1))*SQRT($B$7))</f>
        <v>0.64405861172863688</v>
      </c>
      <c r="I517" s="38">
        <f ca="1">IF(H517="","",(AVERAGE(OFFSET('Raw Data'!H$2345,ROW()-11-$B$5+1,0,$B$5,1))*$B$7-$B$6)/H517)</f>
        <v>-0.94647307410814119</v>
      </c>
    </row>
    <row r="518" spans="1:9" x14ac:dyDescent="0.2">
      <c r="A518" s="38">
        <f>'Raw Data'!A509</f>
        <v>45274</v>
      </c>
      <c r="B518" s="38">
        <f ca="1">IF(ROW()-10&lt;$B$5,"",STDEV(OFFSET('Raw Data'!H$2,ROW()-11-$B$5+1,0,$B$5,1))*SQRT($B$7))</f>
        <v>0.33348004383593072</v>
      </c>
      <c r="C518" s="38">
        <f ca="1">IF(B518="","",(AVERAGE(OFFSET('Raw Data'!H$2,ROW()-11-$B$5+1,0,$B$5,1))*$B$7-$B$6)/B518)</f>
        <v>0.23268697985581713</v>
      </c>
      <c r="D518" s="38">
        <f ca="1">IF(ROW()-10&lt;$B$5,"",STDEV(OFFSET('Raw Data'!H$783,ROW()-11-$B$5+1,0,$B$5,1))*SQRT($B$7))</f>
        <v>0.22328844345134199</v>
      </c>
      <c r="E518" s="38">
        <f ca="1">IF(D518="","",(AVERAGE(OFFSET('Raw Data'!H$783,ROW()-11-$B$5+1,0,$B$5,1))*$B$7-$B$6)/D518)</f>
        <v>0.49795834949006929</v>
      </c>
      <c r="F518" s="38">
        <f ca="1">IF(ROW()-10&lt;$B$5,"",STDEV(OFFSET('Raw Data'!H$1564,ROW()-11-$B$5+1,0,$B$5,1))*SQRT($B$7))</f>
        <v>0.74239917823157453</v>
      </c>
      <c r="G518" s="38">
        <f ca="1">IF(F518="","",(AVERAGE(OFFSET('Raw Data'!H$1564,ROW()-11-$B$5+1,0,$B$5,1))*$B$7-$B$6)/F518)</f>
        <v>-1.0055176224281164</v>
      </c>
      <c r="H518" s="38">
        <f ca="1">IF(ROW()-10&lt;$B$5,"",STDEV(OFFSET('Raw Data'!H$2345,ROW()-11-$B$5+1,0,$B$5,1))*SQRT($B$7))</f>
        <v>0.64442812587492437</v>
      </c>
      <c r="I518" s="38">
        <f ca="1">IF(H518="","",(AVERAGE(OFFSET('Raw Data'!H$2345,ROW()-11-$B$5+1,0,$B$5,1))*$B$7-$B$6)/H518)</f>
        <v>-1.5441675669012327</v>
      </c>
    </row>
    <row r="519" spans="1:9" x14ac:dyDescent="0.2">
      <c r="A519" s="38">
        <f>'Raw Data'!A510</f>
        <v>45275</v>
      </c>
      <c r="B519" s="38">
        <f ca="1">IF(ROW()-10&lt;$B$5,"",STDEV(OFFSET('Raw Data'!H$2,ROW()-11-$B$5+1,0,$B$5,1))*SQRT($B$7))</f>
        <v>0.30593683484640088</v>
      </c>
      <c r="C519" s="38">
        <f ca="1">IF(B519="","",(AVERAGE(OFFSET('Raw Data'!H$2,ROW()-11-$B$5+1,0,$B$5,1))*$B$7-$B$6)/B519)</f>
        <v>-0.76821375014856108</v>
      </c>
      <c r="D519" s="38">
        <f ca="1">IF(ROW()-10&lt;$B$5,"",STDEV(OFFSET('Raw Data'!H$783,ROW()-11-$B$5+1,0,$B$5,1))*SQRT($B$7))</f>
        <v>0.2233476917736858</v>
      </c>
      <c r="E519" s="38">
        <f ca="1">IF(D519="","",(AVERAGE(OFFSET('Raw Data'!H$783,ROW()-11-$B$5+1,0,$B$5,1))*$B$7-$B$6)/D519)</f>
        <v>0.45772263483939735</v>
      </c>
      <c r="F519" s="38">
        <f ca="1">IF(ROW()-10&lt;$B$5,"",STDEV(OFFSET('Raw Data'!H$1564,ROW()-11-$B$5+1,0,$B$5,1))*SQRT($B$7))</f>
        <v>0.66599831505831597</v>
      </c>
      <c r="G519" s="38">
        <f ca="1">IF(F519="","",(AVERAGE(OFFSET('Raw Data'!H$1564,ROW()-11-$B$5+1,0,$B$5,1))*$B$7-$B$6)/F519)</f>
        <v>0.76501341286054991</v>
      </c>
      <c r="H519" s="38">
        <f ca="1">IF(ROW()-10&lt;$B$5,"",STDEV(OFFSET('Raw Data'!H$2345,ROW()-11-$B$5+1,0,$B$5,1))*SQRT($B$7))</f>
        <v>0.62233059861574047</v>
      </c>
      <c r="I519" s="38">
        <f ca="1">IF(H519="","",(AVERAGE(OFFSET('Raw Data'!H$2345,ROW()-11-$B$5+1,0,$B$5,1))*$B$7-$B$6)/H519)</f>
        <v>-2.1020140783610657</v>
      </c>
    </row>
    <row r="520" spans="1:9" x14ac:dyDescent="0.2">
      <c r="A520" s="38">
        <f>'Raw Data'!A511</f>
        <v>45278</v>
      </c>
      <c r="B520" s="38">
        <f ca="1">IF(ROW()-10&lt;$B$5,"",STDEV(OFFSET('Raw Data'!H$2,ROW()-11-$B$5+1,0,$B$5,1))*SQRT($B$7))</f>
        <v>0.31388917886653206</v>
      </c>
      <c r="C520" s="38">
        <f ca="1">IF(B520="","",(AVERAGE(OFFSET('Raw Data'!H$2,ROW()-11-$B$5+1,0,$B$5,1))*$B$7-$B$6)/B520)</f>
        <v>-1.5530630473612126</v>
      </c>
      <c r="D520" s="38">
        <f ca="1">IF(ROW()-10&lt;$B$5,"",STDEV(OFFSET('Raw Data'!H$783,ROW()-11-$B$5+1,0,$B$5,1))*SQRT($B$7))</f>
        <v>0.22516414964998824</v>
      </c>
      <c r="E520" s="38">
        <f ca="1">IF(D520="","",(AVERAGE(OFFSET('Raw Data'!H$783,ROW()-11-$B$5+1,0,$B$5,1))*$B$7-$B$6)/D520)</f>
        <v>1.9986392199570073</v>
      </c>
      <c r="F520" s="38">
        <f ca="1">IF(ROW()-10&lt;$B$5,"",STDEV(OFFSET('Raw Data'!H$1564,ROW()-11-$B$5+1,0,$B$5,1))*SQRT($B$7))</f>
        <v>0.69773076337508189</v>
      </c>
      <c r="G520" s="38">
        <f ca="1">IF(F520="","",(AVERAGE(OFFSET('Raw Data'!H$1564,ROW()-11-$B$5+1,0,$B$5,1))*$B$7-$B$6)/F520)</f>
        <v>-4.2462344570546047E-2</v>
      </c>
      <c r="H520" s="38">
        <f ca="1">IF(ROW()-10&lt;$B$5,"",STDEV(OFFSET('Raw Data'!H$2345,ROW()-11-$B$5+1,0,$B$5,1))*SQRT($B$7))</f>
        <v>0.62331156823648481</v>
      </c>
      <c r="I520" s="38">
        <f ca="1">IF(H520="","",(AVERAGE(OFFSET('Raw Data'!H$2345,ROW()-11-$B$5+1,0,$B$5,1))*$B$7-$B$6)/H520)</f>
        <v>-2.5844292340421835</v>
      </c>
    </row>
    <row r="521" spans="1:9" x14ac:dyDescent="0.2">
      <c r="A521" s="38">
        <f>'Raw Data'!A512</f>
        <v>45279</v>
      </c>
      <c r="B521" s="38">
        <f ca="1">IF(ROW()-10&lt;$B$5,"",STDEV(OFFSET('Raw Data'!H$2,ROW()-11-$B$5+1,0,$B$5,1))*SQRT($B$7))</f>
        <v>0.3033767565817958</v>
      </c>
      <c r="C521" s="38">
        <f ca="1">IF(B521="","",(AVERAGE(OFFSET('Raw Data'!H$2,ROW()-11-$B$5+1,0,$B$5,1))*$B$7-$B$6)/B521)</f>
        <v>-2.4288042060200175</v>
      </c>
      <c r="D521" s="38">
        <f ca="1">IF(ROW()-10&lt;$B$5,"",STDEV(OFFSET('Raw Data'!H$783,ROW()-11-$B$5+1,0,$B$5,1))*SQRT($B$7))</f>
        <v>0.2280247478222098</v>
      </c>
      <c r="E521" s="38">
        <f ca="1">IF(D521="","",(AVERAGE(OFFSET('Raw Data'!H$783,ROW()-11-$B$5+1,0,$B$5,1))*$B$7-$B$6)/D521)</f>
        <v>1.2932837811251068</v>
      </c>
      <c r="F521" s="38">
        <f ca="1">IF(ROW()-10&lt;$B$5,"",STDEV(OFFSET('Raw Data'!H$1564,ROW()-11-$B$5+1,0,$B$5,1))*SQRT($B$7))</f>
        <v>0.70920805277170296</v>
      </c>
      <c r="G521" s="38">
        <f ca="1">IF(F521="","",(AVERAGE(OFFSET('Raw Data'!H$1564,ROW()-11-$B$5+1,0,$B$5,1))*$B$7-$B$6)/F521)</f>
        <v>-1.4273965974984795</v>
      </c>
      <c r="H521" s="38">
        <f ca="1">IF(ROW()-10&lt;$B$5,"",STDEV(OFFSET('Raw Data'!H$2345,ROW()-11-$B$5+1,0,$B$5,1))*SQRT($B$7))</f>
        <v>0.66144510050864647</v>
      </c>
      <c r="I521" s="38">
        <f ca="1">IF(H521="","",(AVERAGE(OFFSET('Raw Data'!H$2345,ROW()-11-$B$5+1,0,$B$5,1))*$B$7-$B$6)/H521)</f>
        <v>-3.5328520847973235</v>
      </c>
    </row>
    <row r="522" spans="1:9" x14ac:dyDescent="0.2">
      <c r="A522" s="38">
        <f>'Raw Data'!A513</f>
        <v>45280</v>
      </c>
      <c r="B522" s="38">
        <f ca="1">IF(ROW()-10&lt;$B$5,"",STDEV(OFFSET('Raw Data'!H$2,ROW()-11-$B$5+1,0,$B$5,1))*SQRT($B$7))</f>
        <v>0.30339571848164421</v>
      </c>
      <c r="C522" s="38">
        <f ca="1">IF(B522="","",(AVERAGE(OFFSET('Raw Data'!H$2,ROW()-11-$B$5+1,0,$B$5,1))*$B$7-$B$6)/B522)</f>
        <v>-2.4248933291657355</v>
      </c>
      <c r="D522" s="38">
        <f ca="1">IF(ROW()-10&lt;$B$5,"",STDEV(OFFSET('Raw Data'!H$783,ROW()-11-$B$5+1,0,$B$5,1))*SQRT($B$7))</f>
        <v>0.22794605473405935</v>
      </c>
      <c r="E522" s="38">
        <f ca="1">IF(D522="","",(AVERAGE(OFFSET('Raw Data'!H$783,ROW()-11-$B$5+1,0,$B$5,1))*$B$7-$B$6)/D522)</f>
        <v>1.3177026520658017</v>
      </c>
      <c r="F522" s="38">
        <f ca="1">IF(ROW()-10&lt;$B$5,"",STDEV(OFFSET('Raw Data'!H$1564,ROW()-11-$B$5+1,0,$B$5,1))*SQRT($B$7))</f>
        <v>0.69644260026199245</v>
      </c>
      <c r="G522" s="38">
        <f ca="1">IF(F522="","",(AVERAGE(OFFSET('Raw Data'!H$1564,ROW()-11-$B$5+1,0,$B$5,1))*$B$7-$B$6)/F522)</f>
        <v>-1.9575901178784008</v>
      </c>
      <c r="H522" s="38">
        <f ca="1">IF(ROW()-10&lt;$B$5,"",STDEV(OFFSET('Raw Data'!H$2345,ROW()-11-$B$5+1,0,$B$5,1))*SQRT($B$7))</f>
        <v>0.65594089371727315</v>
      </c>
      <c r="I522" s="38">
        <f ca="1">IF(H522="","",(AVERAGE(OFFSET('Raw Data'!H$2345,ROW()-11-$B$5+1,0,$B$5,1))*$B$7-$B$6)/H522)</f>
        <v>-3.1081290292687518</v>
      </c>
    </row>
    <row r="523" spans="1:9" x14ac:dyDescent="0.2">
      <c r="A523" s="38">
        <f>'Raw Data'!A514</f>
        <v>45281</v>
      </c>
      <c r="B523" s="38">
        <f ca="1">IF(ROW()-10&lt;$B$5,"",STDEV(OFFSET('Raw Data'!H$2,ROW()-11-$B$5+1,0,$B$5,1))*SQRT($B$7))</f>
        <v>0.30087616020232577</v>
      </c>
      <c r="C523" s="38">
        <f ca="1">IF(B523="","",(AVERAGE(OFFSET('Raw Data'!H$2,ROW()-11-$B$5+1,0,$B$5,1))*$B$7-$B$6)/B523)</f>
        <v>-2.7643253603565499</v>
      </c>
      <c r="D523" s="38">
        <f ca="1">IF(ROW()-10&lt;$B$5,"",STDEV(OFFSET('Raw Data'!H$783,ROW()-11-$B$5+1,0,$B$5,1))*SQRT($B$7))</f>
        <v>0.22780680395872821</v>
      </c>
      <c r="E523" s="38">
        <f ca="1">IF(D523="","",(AVERAGE(OFFSET('Raw Data'!H$783,ROW()-11-$B$5+1,0,$B$5,1))*$B$7-$B$6)/D523)</f>
        <v>1.3759230469022428</v>
      </c>
      <c r="F523" s="38">
        <f ca="1">IF(ROW()-10&lt;$B$5,"",STDEV(OFFSET('Raw Data'!H$1564,ROW()-11-$B$5+1,0,$B$5,1))*SQRT($B$7))</f>
        <v>0.6854246983904001</v>
      </c>
      <c r="G523" s="38">
        <f ca="1">IF(F523="","",(AVERAGE(OFFSET('Raw Data'!H$1564,ROW()-11-$B$5+1,0,$B$5,1))*$B$7-$B$6)/F523)</f>
        <v>-1.4897210663516964</v>
      </c>
      <c r="H523" s="38">
        <f ca="1">IF(ROW()-10&lt;$B$5,"",STDEV(OFFSET('Raw Data'!H$2345,ROW()-11-$B$5+1,0,$B$5,1))*SQRT($B$7))</f>
        <v>0.67192124837152656</v>
      </c>
      <c r="I523" s="38">
        <f ca="1">IF(H523="","",(AVERAGE(OFFSET('Raw Data'!H$2345,ROW()-11-$B$5+1,0,$B$5,1))*$B$7-$B$6)/H523)</f>
        <v>-3.7758973232889819</v>
      </c>
    </row>
    <row r="524" spans="1:9" x14ac:dyDescent="0.2">
      <c r="A524" s="38">
        <f>'Raw Data'!A515</f>
        <v>45282</v>
      </c>
      <c r="B524" s="38">
        <f ca="1">IF(ROW()-10&lt;$B$5,"",STDEV(OFFSET('Raw Data'!H$2,ROW()-11-$B$5+1,0,$B$5,1))*SQRT($B$7))</f>
        <v>0.30489909895339423</v>
      </c>
      <c r="C524" s="38">
        <f ca="1">IF(B524="","",(AVERAGE(OFFSET('Raw Data'!H$2,ROW()-11-$B$5+1,0,$B$5,1))*$B$7-$B$6)/B524)</f>
        <v>-2.3283837586873068</v>
      </c>
      <c r="D524" s="38">
        <f ca="1">IF(ROW()-10&lt;$B$5,"",STDEV(OFFSET('Raw Data'!H$783,ROW()-11-$B$5+1,0,$B$5,1))*SQRT($B$7))</f>
        <v>0.23208499952908032</v>
      </c>
      <c r="E524" s="38">
        <f ca="1">IF(D524="","",(AVERAGE(OFFSET('Raw Data'!H$783,ROW()-11-$B$5+1,0,$B$5,1))*$B$7-$B$6)/D524)</f>
        <v>1.7066421414165112</v>
      </c>
      <c r="F524" s="38">
        <f ca="1">IF(ROW()-10&lt;$B$5,"",STDEV(OFFSET('Raw Data'!H$1564,ROW()-11-$B$5+1,0,$B$5,1))*SQRT($B$7))</f>
        <v>0.69076807048174504</v>
      </c>
      <c r="G524" s="38">
        <f ca="1">IF(F524="","",(AVERAGE(OFFSET('Raw Data'!H$1564,ROW()-11-$B$5+1,0,$B$5,1))*$B$7-$B$6)/F524)</f>
        <v>-1.0394031931515806</v>
      </c>
      <c r="H524" s="38">
        <f ca="1">IF(ROW()-10&lt;$B$5,"",STDEV(OFFSET('Raw Data'!H$2345,ROW()-11-$B$5+1,0,$B$5,1))*SQRT($B$7))</f>
        <v>0.70848445220298617</v>
      </c>
      <c r="I524" s="38">
        <f ca="1">IF(H524="","",(AVERAGE(OFFSET('Raw Data'!H$2345,ROW()-11-$B$5+1,0,$B$5,1))*$B$7-$B$6)/H524)</f>
        <v>-2.7772694901514594</v>
      </c>
    </row>
    <row r="525" spans="1:9" x14ac:dyDescent="0.2">
      <c r="A525" s="38">
        <f>'Raw Data'!A516</f>
        <v>45285</v>
      </c>
      <c r="B525" s="38">
        <f ca="1">IF(ROW()-10&lt;$B$5,"",STDEV(OFFSET('Raw Data'!H$2,ROW()-11-$B$5+1,0,$B$5,1))*SQRT($B$7))</f>
        <v>0.30603334241096697</v>
      </c>
      <c r="C525" s="38">
        <f ca="1">IF(B525="","",(AVERAGE(OFFSET('Raw Data'!H$2,ROW()-11-$B$5+1,0,$B$5,1))*$B$7-$B$6)/B525)</f>
        <v>-2.0772966656439942</v>
      </c>
      <c r="D525" s="38">
        <f ca="1">IF(ROW()-10&lt;$B$5,"",STDEV(OFFSET('Raw Data'!H$783,ROW()-11-$B$5+1,0,$B$5,1))*SQRT($B$7))</f>
        <v>0.23021306606318628</v>
      </c>
      <c r="E525" s="38">
        <f ca="1">IF(D525="","",(AVERAGE(OFFSET('Raw Data'!H$783,ROW()-11-$B$5+1,0,$B$5,1))*$B$7-$B$6)/D525)</f>
        <v>1.3817627718603451</v>
      </c>
      <c r="F525" s="38">
        <f ca="1">IF(ROW()-10&lt;$B$5,"",STDEV(OFFSET('Raw Data'!H$1564,ROW()-11-$B$5+1,0,$B$5,1))*SQRT($B$7))</f>
        <v>0.63097453162788497</v>
      </c>
      <c r="G525" s="38">
        <f ca="1">IF(F525="","",(AVERAGE(OFFSET('Raw Data'!H$1564,ROW()-11-$B$5+1,0,$B$5,1))*$B$7-$B$6)/F525)</f>
        <v>0.1891501200705743</v>
      </c>
      <c r="H525" s="38">
        <f ca="1">IF(ROW()-10&lt;$B$5,"",STDEV(OFFSET('Raw Data'!H$2345,ROW()-11-$B$5+1,0,$B$5,1))*SQRT($B$7))</f>
        <v>0.69517271480955345</v>
      </c>
      <c r="I525" s="38">
        <f ca="1">IF(H525="","",(AVERAGE(OFFSET('Raw Data'!H$2345,ROW()-11-$B$5+1,0,$B$5,1))*$B$7-$B$6)/H525)</f>
        <v>-2.084937227639593</v>
      </c>
    </row>
    <row r="526" spans="1:9" x14ac:dyDescent="0.2">
      <c r="A526" s="38">
        <f>'Raw Data'!A517</f>
        <v>45286</v>
      </c>
      <c r="B526" s="38">
        <f ca="1">IF(ROW()-10&lt;$B$5,"",STDEV(OFFSET('Raw Data'!H$2,ROW()-11-$B$5+1,0,$B$5,1))*SQRT($B$7))</f>
        <v>0.3071216176634502</v>
      </c>
      <c r="C526" s="38">
        <f ca="1">IF(B526="","",(AVERAGE(OFFSET('Raw Data'!H$2,ROW()-11-$B$5+1,0,$B$5,1))*$B$7-$B$6)/B526)</f>
        <v>-1.3975174374491766</v>
      </c>
      <c r="D526" s="38">
        <f ca="1">IF(ROW()-10&lt;$B$5,"",STDEV(OFFSET('Raw Data'!H$783,ROW()-11-$B$5+1,0,$B$5,1))*SQRT($B$7))</f>
        <v>0.23024339855454248</v>
      </c>
      <c r="E526" s="38">
        <f ca="1">IF(D526="","",(AVERAGE(OFFSET('Raw Data'!H$783,ROW()-11-$B$5+1,0,$B$5,1))*$B$7-$B$6)/D526)</f>
        <v>1.4385626492545565</v>
      </c>
      <c r="F526" s="38">
        <f ca="1">IF(ROW()-10&lt;$B$5,"",STDEV(OFFSET('Raw Data'!H$1564,ROW()-11-$B$5+1,0,$B$5,1))*SQRT($B$7))</f>
        <v>0.63313887051780937</v>
      </c>
      <c r="G526" s="38">
        <f ca="1">IF(F526="","",(AVERAGE(OFFSET('Raw Data'!H$1564,ROW()-11-$B$5+1,0,$B$5,1))*$B$7-$B$6)/F526)</f>
        <v>0.28232904392386687</v>
      </c>
      <c r="H526" s="38">
        <f ca="1">IF(ROW()-10&lt;$B$5,"",STDEV(OFFSET('Raw Data'!H$2345,ROW()-11-$B$5+1,0,$B$5,1))*SQRT($B$7))</f>
        <v>0.69944270017197152</v>
      </c>
      <c r="I526" s="38">
        <f ca="1">IF(H526="","",(AVERAGE(OFFSET('Raw Data'!H$2345,ROW()-11-$B$5+1,0,$B$5,1))*$B$7-$B$6)/H526)</f>
        <v>-2.2460541532549541</v>
      </c>
    </row>
    <row r="527" spans="1:9" x14ac:dyDescent="0.2">
      <c r="A527" s="38">
        <f>'Raw Data'!A518</f>
        <v>45287</v>
      </c>
      <c r="B527" s="38">
        <f ca="1">IF(ROW()-10&lt;$B$5,"",STDEV(OFFSET('Raw Data'!H$2,ROW()-11-$B$5+1,0,$B$5,1))*SQRT($B$7))</f>
        <v>0.30700209727648498</v>
      </c>
      <c r="C527" s="38">
        <f ca="1">IF(B527="","",(AVERAGE(OFFSET('Raw Data'!H$2,ROW()-11-$B$5+1,0,$B$5,1))*$B$7-$B$6)/B527)</f>
        <v>-1.9172557621472606</v>
      </c>
      <c r="D527" s="38">
        <f ca="1">IF(ROW()-10&lt;$B$5,"",STDEV(OFFSET('Raw Data'!H$783,ROW()-11-$B$5+1,0,$B$5,1))*SQRT($B$7))</f>
        <v>0.24277214404874856</v>
      </c>
      <c r="E527" s="38">
        <f ca="1">IF(D527="","",(AVERAGE(OFFSET('Raw Data'!H$783,ROW()-11-$B$5+1,0,$B$5,1))*$B$7-$B$6)/D527)</f>
        <v>0.50692982096495942</v>
      </c>
      <c r="F527" s="38">
        <f ca="1">IF(ROW()-10&lt;$B$5,"",STDEV(OFFSET('Raw Data'!H$1564,ROW()-11-$B$5+1,0,$B$5,1))*SQRT($B$7))</f>
        <v>0.61224332243311907</v>
      </c>
      <c r="G527" s="38">
        <f ca="1">IF(F527="","",(AVERAGE(OFFSET('Raw Data'!H$1564,ROW()-11-$B$5+1,0,$B$5,1))*$B$7-$B$6)/F527)</f>
        <v>0.62866487364529078</v>
      </c>
      <c r="H527" s="38">
        <f ca="1">IF(ROW()-10&lt;$B$5,"",STDEV(OFFSET('Raw Data'!H$2345,ROW()-11-$B$5+1,0,$B$5,1))*SQRT($B$7))</f>
        <v>0.70217549511666033</v>
      </c>
      <c r="I527" s="38">
        <f ca="1">IF(H527="","",(AVERAGE(OFFSET('Raw Data'!H$2345,ROW()-11-$B$5+1,0,$B$5,1))*$B$7-$B$6)/H527)</f>
        <v>-2.4167786270612148</v>
      </c>
    </row>
    <row r="528" spans="1:9" x14ac:dyDescent="0.2">
      <c r="A528" s="38">
        <f>'Raw Data'!A519</f>
        <v>45288</v>
      </c>
      <c r="B528" s="38">
        <f ca="1">IF(ROW()-10&lt;$B$5,"",STDEV(OFFSET('Raw Data'!H$2,ROW()-11-$B$5+1,0,$B$5,1))*SQRT($B$7))</f>
        <v>0.30924791722200845</v>
      </c>
      <c r="C528" s="38">
        <f ca="1">IF(B528="","",(AVERAGE(OFFSET('Raw Data'!H$2,ROW()-11-$B$5+1,0,$B$5,1))*$B$7-$B$6)/B528)</f>
        <v>-1.0947325964060601</v>
      </c>
      <c r="D528" s="38">
        <f ca="1">IF(ROW()-10&lt;$B$5,"",STDEV(OFFSET('Raw Data'!H$783,ROW()-11-$B$5+1,0,$B$5,1))*SQRT($B$7))</f>
        <v>0.22481079974520968</v>
      </c>
      <c r="E528" s="38">
        <f ca="1">IF(D528="","",(AVERAGE(OFFSET('Raw Data'!H$783,ROW()-11-$B$5+1,0,$B$5,1))*$B$7-$B$6)/D528)</f>
        <v>-1.2145244431631217</v>
      </c>
      <c r="F528" s="38">
        <f ca="1">IF(ROW()-10&lt;$B$5,"",STDEV(OFFSET('Raw Data'!H$1564,ROW()-11-$B$5+1,0,$B$5,1))*SQRT($B$7))</f>
        <v>0.59498454762069142</v>
      </c>
      <c r="G528" s="38">
        <f ca="1">IF(F528="","",(AVERAGE(OFFSET('Raw Data'!H$1564,ROW()-11-$B$5+1,0,$B$5,1))*$B$7-$B$6)/F528)</f>
        <v>-2.9552263035909021E-2</v>
      </c>
      <c r="H528" s="38">
        <f ca="1">IF(ROW()-10&lt;$B$5,"",STDEV(OFFSET('Raw Data'!H$2345,ROW()-11-$B$5+1,0,$B$5,1))*SQRT($B$7))</f>
        <v>0.72554440218252159</v>
      </c>
      <c r="I528" s="38">
        <f ca="1">IF(H528="","",(AVERAGE(OFFSET('Raw Data'!H$2345,ROW()-11-$B$5+1,0,$B$5,1))*$B$7-$B$6)/H528)</f>
        <v>-3.3977891361797079</v>
      </c>
    </row>
    <row r="529" spans="1:9" x14ac:dyDescent="0.2">
      <c r="A529" s="38">
        <f>'Raw Data'!A520</f>
        <v>45289</v>
      </c>
      <c r="B529" s="38">
        <f ca="1">IF(ROW()-10&lt;$B$5,"",STDEV(OFFSET('Raw Data'!H$2,ROW()-11-$B$5+1,0,$B$5,1))*SQRT($B$7))</f>
        <v>0.31898773748162529</v>
      </c>
      <c r="C529" s="38">
        <f ca="1">IF(B529="","",(AVERAGE(OFFSET('Raw Data'!H$2,ROW()-11-$B$5+1,0,$B$5,1))*$B$7-$B$6)/B529)</f>
        <v>-0.62265454687891686</v>
      </c>
      <c r="D529" s="38">
        <f ca="1">IF(ROW()-10&lt;$B$5,"",STDEV(OFFSET('Raw Data'!H$783,ROW()-11-$B$5+1,0,$B$5,1))*SQRT($B$7))</f>
        <v>0.22352695207498618</v>
      </c>
      <c r="E529" s="38">
        <f ca="1">IF(D529="","",(AVERAGE(OFFSET('Raw Data'!H$783,ROW()-11-$B$5+1,0,$B$5,1))*$B$7-$B$6)/D529)</f>
        <v>-1.2842282485882086</v>
      </c>
      <c r="F529" s="38">
        <f ca="1">IF(ROW()-10&lt;$B$5,"",STDEV(OFFSET('Raw Data'!H$1564,ROW()-11-$B$5+1,0,$B$5,1))*SQRT($B$7))</f>
        <v>0.59181094266219114</v>
      </c>
      <c r="G529" s="38">
        <f ca="1">IF(F529="","",(AVERAGE(OFFSET('Raw Data'!H$1564,ROW()-11-$B$5+1,0,$B$5,1))*$B$7-$B$6)/F529)</f>
        <v>-1.49583446694464</v>
      </c>
      <c r="H529" s="38">
        <f ca="1">IF(ROW()-10&lt;$B$5,"",STDEV(OFFSET('Raw Data'!H$2345,ROW()-11-$B$5+1,0,$B$5,1))*SQRT($B$7))</f>
        <v>0.72719033466461003</v>
      </c>
      <c r="I529" s="38">
        <f ca="1">IF(H529="","",(AVERAGE(OFFSET('Raw Data'!H$2345,ROW()-11-$B$5+1,0,$B$5,1))*$B$7-$B$6)/H529)</f>
        <v>-4.1208234915916204</v>
      </c>
    </row>
    <row r="530" spans="1:9" x14ac:dyDescent="0.2">
      <c r="A530" s="38">
        <f>'Raw Data'!A521</f>
        <v>45292</v>
      </c>
      <c r="B530" s="38">
        <f ca="1">IF(ROW()-10&lt;$B$5,"",STDEV(OFFSET('Raw Data'!H$2,ROW()-11-$B$5+1,0,$B$5,1))*SQRT($B$7))</f>
        <v>0.31627706926620552</v>
      </c>
      <c r="C530" s="38">
        <f ca="1">IF(B530="","",(AVERAGE(OFFSET('Raw Data'!H$2,ROW()-11-$B$5+1,0,$B$5,1))*$B$7-$B$6)/B530)</f>
        <v>-1.5562972555404142</v>
      </c>
      <c r="D530" s="38">
        <f ca="1">IF(ROW()-10&lt;$B$5,"",STDEV(OFFSET('Raw Data'!H$783,ROW()-11-$B$5+1,0,$B$5,1))*SQRT($B$7))</f>
        <v>0.23573221139985973</v>
      </c>
      <c r="E530" s="38">
        <f ca="1">IF(D530="","",(AVERAGE(OFFSET('Raw Data'!H$783,ROW()-11-$B$5+1,0,$B$5,1))*$B$7-$B$6)/D530)</f>
        <v>-2.8351251083528468</v>
      </c>
      <c r="F530" s="38">
        <f ca="1">IF(ROW()-10&lt;$B$5,"",STDEV(OFFSET('Raw Data'!H$1564,ROW()-11-$B$5+1,0,$B$5,1))*SQRT($B$7))</f>
        <v>0.59362083938292598</v>
      </c>
      <c r="G530" s="38">
        <f ca="1">IF(F530="","",(AVERAGE(OFFSET('Raw Data'!H$1564,ROW()-11-$B$5+1,0,$B$5,1))*$B$7-$B$6)/F530)</f>
        <v>-0.9919319749414427</v>
      </c>
      <c r="H530" s="38">
        <f ca="1">IF(ROW()-10&lt;$B$5,"",STDEV(OFFSET('Raw Data'!H$2345,ROW()-11-$B$5+1,0,$B$5,1))*SQRT($B$7))</f>
        <v>0.74262707746016965</v>
      </c>
      <c r="I530" s="38">
        <f ca="1">IF(H530="","",(AVERAGE(OFFSET('Raw Data'!H$2345,ROW()-11-$B$5+1,0,$B$5,1))*$B$7-$B$6)/H530)</f>
        <v>-3.2864656632091682</v>
      </c>
    </row>
    <row r="531" spans="1:9" x14ac:dyDescent="0.2">
      <c r="A531" s="38">
        <f>'Raw Data'!A522</f>
        <v>45293</v>
      </c>
      <c r="B531" s="38">
        <f ca="1">IF(ROW()-10&lt;$B$5,"",STDEV(OFFSET('Raw Data'!H$2,ROW()-11-$B$5+1,0,$B$5,1))*SQRT($B$7))</f>
        <v>0.31728417490588018</v>
      </c>
      <c r="C531" s="38">
        <f ca="1">IF(B531="","",(AVERAGE(OFFSET('Raw Data'!H$2,ROW()-11-$B$5+1,0,$B$5,1))*$B$7-$B$6)/B531)</f>
        <v>-2.1150773950435662</v>
      </c>
      <c r="D531" s="38">
        <f ca="1">IF(ROW()-10&lt;$B$5,"",STDEV(OFFSET('Raw Data'!H$783,ROW()-11-$B$5+1,0,$B$5,1))*SQRT($B$7))</f>
        <v>0.24585986306972851</v>
      </c>
      <c r="E531" s="38">
        <f ca="1">IF(D531="","",(AVERAGE(OFFSET('Raw Data'!H$783,ROW()-11-$B$5+1,0,$B$5,1))*$B$7-$B$6)/D531)</f>
        <v>-2.0582179537359968</v>
      </c>
      <c r="F531" s="38">
        <f ca="1">IF(ROW()-10&lt;$B$5,"",STDEV(OFFSET('Raw Data'!H$1564,ROW()-11-$B$5+1,0,$B$5,1))*SQRT($B$7))</f>
        <v>0.62122090071056579</v>
      </c>
      <c r="G531" s="38">
        <f ca="1">IF(F531="","",(AVERAGE(OFFSET('Raw Data'!H$1564,ROW()-11-$B$5+1,0,$B$5,1))*$B$7-$B$6)/F531)</f>
        <v>-2.2437580239403618</v>
      </c>
      <c r="H531" s="38">
        <f ca="1">IF(ROW()-10&lt;$B$5,"",STDEV(OFFSET('Raw Data'!H$2345,ROW()-11-$B$5+1,0,$B$5,1))*SQRT($B$7))</f>
        <v>0.7987903713420772</v>
      </c>
      <c r="I531" s="38">
        <f ca="1">IF(H531="","",(AVERAGE(OFFSET('Raw Data'!H$2345,ROW()-11-$B$5+1,0,$B$5,1))*$B$7-$B$6)/H531)</f>
        <v>-2.2541172245639713</v>
      </c>
    </row>
    <row r="532" spans="1:9" x14ac:dyDescent="0.2">
      <c r="A532" s="38">
        <f>'Raw Data'!A523</f>
        <v>45294</v>
      </c>
      <c r="B532" s="38">
        <f ca="1">IF(ROW()-10&lt;$B$5,"",STDEV(OFFSET('Raw Data'!H$2,ROW()-11-$B$5+1,0,$B$5,1))*SQRT($B$7))</f>
        <v>0.32601338530194107</v>
      </c>
      <c r="C532" s="38">
        <f ca="1">IF(B532="","",(AVERAGE(OFFSET('Raw Data'!H$2,ROW()-11-$B$5+1,0,$B$5,1))*$B$7-$B$6)/B532)</f>
        <v>-1.3405995504454491</v>
      </c>
      <c r="D532" s="38">
        <f ca="1">IF(ROW()-10&lt;$B$5,"",STDEV(OFFSET('Raw Data'!H$783,ROW()-11-$B$5+1,0,$B$5,1))*SQRT($B$7))</f>
        <v>0.24432551219645332</v>
      </c>
      <c r="E532" s="38">
        <f ca="1">IF(D532="","",(AVERAGE(OFFSET('Raw Data'!H$783,ROW()-11-$B$5+1,0,$B$5,1))*$B$7-$B$6)/D532)</f>
        <v>-1.2585968425091278</v>
      </c>
      <c r="F532" s="38">
        <f ca="1">IF(ROW()-10&lt;$B$5,"",STDEV(OFFSET('Raw Data'!H$1564,ROW()-11-$B$5+1,0,$B$5,1))*SQRT($B$7))</f>
        <v>0.62451226652966829</v>
      </c>
      <c r="G532" s="38">
        <f ca="1">IF(F532="","",(AVERAGE(OFFSET('Raw Data'!H$1564,ROW()-11-$B$5+1,0,$B$5,1))*$B$7-$B$6)/F532)</f>
        <v>-1.9186606523857253</v>
      </c>
      <c r="H532" s="38">
        <f ca="1">IF(ROW()-10&lt;$B$5,"",STDEV(OFFSET('Raw Data'!H$2345,ROW()-11-$B$5+1,0,$B$5,1))*SQRT($B$7))</f>
        <v>0.80581405179586874</v>
      </c>
      <c r="I532" s="38">
        <f ca="1">IF(H532="","",(AVERAGE(OFFSET('Raw Data'!H$2345,ROW()-11-$B$5+1,0,$B$5,1))*$B$7-$B$6)/H532)</f>
        <v>-1.8428105253172931</v>
      </c>
    </row>
    <row r="533" spans="1:9" x14ac:dyDescent="0.2">
      <c r="A533" s="38">
        <f>'Raw Data'!A524</f>
        <v>45295</v>
      </c>
      <c r="B533" s="38">
        <f ca="1">IF(ROW()-10&lt;$B$5,"",STDEV(OFFSET('Raw Data'!H$2,ROW()-11-$B$5+1,0,$B$5,1))*SQRT($B$7))</f>
        <v>0.32468904850386693</v>
      </c>
      <c r="C533" s="38">
        <f ca="1">IF(B533="","",(AVERAGE(OFFSET('Raw Data'!H$2,ROW()-11-$B$5+1,0,$B$5,1))*$B$7-$B$6)/B533)</f>
        <v>-1.6311370728951233</v>
      </c>
      <c r="D533" s="38">
        <f ca="1">IF(ROW()-10&lt;$B$5,"",STDEV(OFFSET('Raw Data'!H$783,ROW()-11-$B$5+1,0,$B$5,1))*SQRT($B$7))</f>
        <v>0.23866746338946079</v>
      </c>
      <c r="E533" s="38">
        <f ca="1">IF(D533="","",(AVERAGE(OFFSET('Raw Data'!H$783,ROW()-11-$B$5+1,0,$B$5,1))*$B$7-$B$6)/D533)</f>
        <v>-2.332146882481287</v>
      </c>
      <c r="F533" s="38">
        <f ca="1">IF(ROW()-10&lt;$B$5,"",STDEV(OFFSET('Raw Data'!H$1564,ROW()-11-$B$5+1,0,$B$5,1))*SQRT($B$7))</f>
        <v>0.63971990632454911</v>
      </c>
      <c r="G533" s="38">
        <f ca="1">IF(F533="","",(AVERAGE(OFFSET('Raw Data'!H$1564,ROW()-11-$B$5+1,0,$B$5,1))*$B$7-$B$6)/F533)</f>
        <v>-2.7725448322676871</v>
      </c>
      <c r="H533" s="38">
        <f ca="1">IF(ROW()-10&lt;$B$5,"",STDEV(OFFSET('Raw Data'!H$2345,ROW()-11-$B$5+1,0,$B$5,1))*SQRT($B$7))</f>
        <v>0.74127176213092349</v>
      </c>
      <c r="I533" s="38">
        <f ca="1">IF(H533="","",(AVERAGE(OFFSET('Raw Data'!H$2345,ROW()-11-$B$5+1,0,$B$5,1))*$B$7-$B$6)/H533)</f>
        <v>-0.78993799315366442</v>
      </c>
    </row>
    <row r="534" spans="1:9" x14ac:dyDescent="0.2">
      <c r="A534" s="38">
        <f>'Raw Data'!A525</f>
        <v>45296</v>
      </c>
      <c r="B534" s="38">
        <f ca="1">IF(ROW()-10&lt;$B$5,"",STDEV(OFFSET('Raw Data'!H$2,ROW()-11-$B$5+1,0,$B$5,1))*SQRT($B$7))</f>
        <v>0.33356843410586468</v>
      </c>
      <c r="C534" s="38">
        <f ca="1">IF(B534="","",(AVERAGE(OFFSET('Raw Data'!H$2,ROW()-11-$B$5+1,0,$B$5,1))*$B$7-$B$6)/B534)</f>
        <v>-0.8456593413104776</v>
      </c>
      <c r="D534" s="38">
        <f ca="1">IF(ROW()-10&lt;$B$5,"",STDEV(OFFSET('Raw Data'!H$783,ROW()-11-$B$5+1,0,$B$5,1))*SQRT($B$7))</f>
        <v>0.24002540548030013</v>
      </c>
      <c r="E534" s="38">
        <f ca="1">IF(D534="","",(AVERAGE(OFFSET('Raw Data'!H$783,ROW()-11-$B$5+1,0,$B$5,1))*$B$7-$B$6)/D534)</f>
        <v>-2.854146007399804</v>
      </c>
      <c r="F534" s="38">
        <f ca="1">IF(ROW()-10&lt;$B$5,"",STDEV(OFFSET('Raw Data'!H$1564,ROW()-11-$B$5+1,0,$B$5,1))*SQRT($B$7))</f>
        <v>0.63054889073196174</v>
      </c>
      <c r="G534" s="38">
        <f ca="1">IF(F534="","",(AVERAGE(OFFSET('Raw Data'!H$1564,ROW()-11-$B$5+1,0,$B$5,1))*$B$7-$B$6)/F534)</f>
        <v>-2.4081102027196093</v>
      </c>
      <c r="H534" s="38">
        <f ca="1">IF(ROW()-10&lt;$B$5,"",STDEV(OFFSET('Raw Data'!H$2345,ROW()-11-$B$5+1,0,$B$5,1))*SQRT($B$7))</f>
        <v>0.74086279020046963</v>
      </c>
      <c r="I534" s="38">
        <f ca="1">IF(H534="","",(AVERAGE(OFFSET('Raw Data'!H$2345,ROW()-11-$B$5+1,0,$B$5,1))*$B$7-$B$6)/H534)</f>
        <v>-0.76693465822006246</v>
      </c>
    </row>
    <row r="535" spans="1:9" x14ac:dyDescent="0.2">
      <c r="A535" s="38">
        <f>'Raw Data'!A526</f>
        <v>45299</v>
      </c>
      <c r="B535" s="38">
        <f ca="1">IF(ROW()-10&lt;$B$5,"",STDEV(OFFSET('Raw Data'!H$2,ROW()-11-$B$5+1,0,$B$5,1))*SQRT($B$7))</f>
        <v>0.32979654307457185</v>
      </c>
      <c r="C535" s="38">
        <f ca="1">IF(B535="","",(AVERAGE(OFFSET('Raw Data'!H$2,ROW()-11-$B$5+1,0,$B$5,1))*$B$7-$B$6)/B535)</f>
        <v>-1.4562742566457527</v>
      </c>
      <c r="D535" s="38">
        <f ca="1">IF(ROW()-10&lt;$B$5,"",STDEV(OFFSET('Raw Data'!H$783,ROW()-11-$B$5+1,0,$B$5,1))*SQRT($B$7))</f>
        <v>0.25812802294107806</v>
      </c>
      <c r="E535" s="38">
        <f ca="1">IF(D535="","",(AVERAGE(OFFSET('Raw Data'!H$783,ROW()-11-$B$5+1,0,$B$5,1))*$B$7-$B$6)/D535)</f>
        <v>-1.3722557286792796</v>
      </c>
      <c r="F535" s="38">
        <f ca="1">IF(ROW()-10&lt;$B$5,"",STDEV(OFFSET('Raw Data'!H$1564,ROW()-11-$B$5+1,0,$B$5,1))*SQRT($B$7))</f>
        <v>0.63682803581125125</v>
      </c>
      <c r="G535" s="38">
        <f ca="1">IF(F535="","",(AVERAGE(OFFSET('Raw Data'!H$1564,ROW()-11-$B$5+1,0,$B$5,1))*$B$7-$B$6)/F535)</f>
        <v>-2.2322254605524359</v>
      </c>
      <c r="H535" s="38">
        <f ca="1">IF(ROW()-10&lt;$B$5,"",STDEV(OFFSET('Raw Data'!H$2345,ROW()-11-$B$5+1,0,$B$5,1))*SQRT($B$7))</f>
        <v>0.73455109049143474</v>
      </c>
      <c r="I535" s="38">
        <f ca="1">IF(H535="","",(AVERAGE(OFFSET('Raw Data'!H$2345,ROW()-11-$B$5+1,0,$B$5,1))*$B$7-$B$6)/H535)</f>
        <v>-1.7284416812327743</v>
      </c>
    </row>
    <row r="536" spans="1:9" x14ac:dyDescent="0.2">
      <c r="A536" s="38">
        <f>'Raw Data'!A527</f>
        <v>45300</v>
      </c>
      <c r="B536" s="38">
        <f ca="1">IF(ROW()-10&lt;$B$5,"",STDEV(OFFSET('Raw Data'!H$2,ROW()-11-$B$5+1,0,$B$5,1))*SQRT($B$7))</f>
        <v>0.32760361702331309</v>
      </c>
      <c r="C536" s="38">
        <f ca="1">IF(B536="","",(AVERAGE(OFFSET('Raw Data'!H$2,ROW()-11-$B$5+1,0,$B$5,1))*$B$7-$B$6)/B536)</f>
        <v>-3.5810695914706259E-2</v>
      </c>
      <c r="D536" s="38">
        <f ca="1">IF(ROW()-10&lt;$B$5,"",STDEV(OFFSET('Raw Data'!H$783,ROW()-11-$B$5+1,0,$B$5,1))*SQRT($B$7))</f>
        <v>0.26750738526487455</v>
      </c>
      <c r="E536" s="38">
        <f ca="1">IF(D536="","",(AVERAGE(OFFSET('Raw Data'!H$783,ROW()-11-$B$5+1,0,$B$5,1))*$B$7-$B$6)/D536)</f>
        <v>-0.49773905843424071</v>
      </c>
      <c r="F536" s="38">
        <f ca="1">IF(ROW()-10&lt;$B$5,"",STDEV(OFFSET('Raw Data'!H$1564,ROW()-11-$B$5+1,0,$B$5,1))*SQRT($B$7))</f>
        <v>0.61482734610462386</v>
      </c>
      <c r="G536" s="38">
        <f ca="1">IF(F536="","",(AVERAGE(OFFSET('Raw Data'!H$1564,ROW()-11-$B$5+1,0,$B$5,1))*$B$7-$B$6)/F536)</f>
        <v>-1.2941181643388242</v>
      </c>
      <c r="H536" s="38">
        <f ca="1">IF(ROW()-10&lt;$B$5,"",STDEV(OFFSET('Raw Data'!H$2345,ROW()-11-$B$5+1,0,$B$5,1))*SQRT($B$7))</f>
        <v>0.75733107333422123</v>
      </c>
      <c r="I536" s="38">
        <f ca="1">IF(H536="","",(AVERAGE(OFFSET('Raw Data'!H$2345,ROW()-11-$B$5+1,0,$B$5,1))*$B$7-$B$6)/H536)</f>
        <v>3.6100070578393109E-2</v>
      </c>
    </row>
    <row r="537" spans="1:9" x14ac:dyDescent="0.2">
      <c r="A537" s="38">
        <f>'Raw Data'!A528</f>
        <v>45301</v>
      </c>
      <c r="B537" s="38">
        <f ca="1">IF(ROW()-10&lt;$B$5,"",STDEV(OFFSET('Raw Data'!H$2,ROW()-11-$B$5+1,0,$B$5,1))*SQRT($B$7))</f>
        <v>0.32729349998418228</v>
      </c>
      <c r="C537" s="38">
        <f ca="1">IF(B537="","",(AVERAGE(OFFSET('Raw Data'!H$2,ROW()-11-$B$5+1,0,$B$5,1))*$B$7-$B$6)/B537)</f>
        <v>0.16779723714126921</v>
      </c>
      <c r="D537" s="38">
        <f ca="1">IF(ROW()-10&lt;$B$5,"",STDEV(OFFSET('Raw Data'!H$783,ROW()-11-$B$5+1,0,$B$5,1))*SQRT($B$7))</f>
        <v>0.26417262834937566</v>
      </c>
      <c r="E537" s="38">
        <f ca="1">IF(D537="","",(AVERAGE(OFFSET('Raw Data'!H$783,ROW()-11-$B$5+1,0,$B$5,1))*$B$7-$B$6)/D537)</f>
        <v>-8.4097996892497626E-2</v>
      </c>
      <c r="F537" s="38">
        <f ca="1">IF(ROW()-10&lt;$B$5,"",STDEV(OFFSET('Raw Data'!H$1564,ROW()-11-$B$5+1,0,$B$5,1))*SQRT($B$7))</f>
        <v>0.60846051141514734</v>
      </c>
      <c r="G537" s="38">
        <f ca="1">IF(F537="","",(AVERAGE(OFFSET('Raw Data'!H$1564,ROW()-11-$B$5+1,0,$B$5,1))*$B$7-$B$6)/F537)</f>
        <v>-1.2103527525747604</v>
      </c>
      <c r="H537" s="38">
        <f ca="1">IF(ROW()-10&lt;$B$5,"",STDEV(OFFSET('Raw Data'!H$2345,ROW()-11-$B$5+1,0,$B$5,1))*SQRT($B$7))</f>
        <v>0.75761072057712375</v>
      </c>
      <c r="I537" s="38">
        <f ca="1">IF(H537="","",(AVERAGE(OFFSET('Raw Data'!H$2345,ROW()-11-$B$5+1,0,$B$5,1))*$B$7-$B$6)/H537)</f>
        <v>-9.8353859521968443E-2</v>
      </c>
    </row>
    <row r="538" spans="1:9" x14ac:dyDescent="0.2">
      <c r="A538" s="38">
        <f>'Raw Data'!A529</f>
        <v>45302</v>
      </c>
      <c r="B538" s="38">
        <f ca="1">IF(ROW()-10&lt;$B$5,"",STDEV(OFFSET('Raw Data'!H$2,ROW()-11-$B$5+1,0,$B$5,1))*SQRT($B$7))</f>
        <v>0.31194447631338929</v>
      </c>
      <c r="C538" s="38">
        <f ca="1">IF(B538="","",(AVERAGE(OFFSET('Raw Data'!H$2,ROW()-11-$B$5+1,0,$B$5,1))*$B$7-$B$6)/B538)</f>
        <v>1.1905568998890974</v>
      </c>
      <c r="D538" s="38">
        <f ca="1">IF(ROW()-10&lt;$B$5,"",STDEV(OFFSET('Raw Data'!H$783,ROW()-11-$B$5+1,0,$B$5,1))*SQRT($B$7))</f>
        <v>0.25917989642843553</v>
      </c>
      <c r="E538" s="38">
        <f ca="1">IF(D538="","",(AVERAGE(OFFSET('Raw Data'!H$783,ROW()-11-$B$5+1,0,$B$5,1))*$B$7-$B$6)/D538)</f>
        <v>-0.56017556697721382</v>
      </c>
      <c r="F538" s="38">
        <f ca="1">IF(ROW()-10&lt;$B$5,"",STDEV(OFFSET('Raw Data'!H$1564,ROW()-11-$B$5+1,0,$B$5,1))*SQRT($B$7))</f>
        <v>0.61181045290762892</v>
      </c>
      <c r="G538" s="38">
        <f ca="1">IF(F538="","",(AVERAGE(OFFSET('Raw Data'!H$1564,ROW()-11-$B$5+1,0,$B$5,1))*$B$7-$B$6)/F538)</f>
        <v>-1.5088300173165943</v>
      </c>
      <c r="H538" s="38">
        <f ca="1">IF(ROW()-10&lt;$B$5,"",STDEV(OFFSET('Raw Data'!H$2345,ROW()-11-$B$5+1,0,$B$5,1))*SQRT($B$7))</f>
        <v>0.77810588236417111</v>
      </c>
      <c r="I538" s="38">
        <f ca="1">IF(H538="","",(AVERAGE(OFFSET('Raw Data'!H$2345,ROW()-11-$B$5+1,0,$B$5,1))*$B$7-$B$6)/H538)</f>
        <v>0.15461964074688606</v>
      </c>
    </row>
    <row r="539" spans="1:9" x14ac:dyDescent="0.2">
      <c r="A539" s="38">
        <f>'Raw Data'!A530</f>
        <v>45303</v>
      </c>
      <c r="B539" s="38">
        <f ca="1">IF(ROW()-10&lt;$B$5,"",STDEV(OFFSET('Raw Data'!H$2,ROW()-11-$B$5+1,0,$B$5,1))*SQRT($B$7))</f>
        <v>0.3103924987864663</v>
      </c>
      <c r="C539" s="38">
        <f ca="1">IF(B539="","",(AVERAGE(OFFSET('Raw Data'!H$2,ROW()-11-$B$5+1,0,$B$5,1))*$B$7-$B$6)/B539)</f>
        <v>2.6066843189584259</v>
      </c>
      <c r="D539" s="38">
        <f ca="1">IF(ROW()-10&lt;$B$5,"",STDEV(OFFSET('Raw Data'!H$783,ROW()-11-$B$5+1,0,$B$5,1))*SQRT($B$7))</f>
        <v>0.25795650636218836</v>
      </c>
      <c r="E539" s="38">
        <f ca="1">IF(D539="","",(AVERAGE(OFFSET('Raw Data'!H$783,ROW()-11-$B$5+1,0,$B$5,1))*$B$7-$B$6)/D539)</f>
        <v>-1.2456636083070625</v>
      </c>
      <c r="F539" s="38">
        <f ca="1">IF(ROW()-10&lt;$B$5,"",STDEV(OFFSET('Raw Data'!H$1564,ROW()-11-$B$5+1,0,$B$5,1))*SQRT($B$7))</f>
        <v>0.63144047370245526</v>
      </c>
      <c r="G539" s="38">
        <f ca="1">IF(F539="","",(AVERAGE(OFFSET('Raw Data'!H$1564,ROW()-11-$B$5+1,0,$B$5,1))*$B$7-$B$6)/F539)</f>
        <v>-2.1420559017230234</v>
      </c>
      <c r="H539" s="38">
        <f ca="1">IF(ROW()-10&lt;$B$5,"",STDEV(OFFSET('Raw Data'!H$2345,ROW()-11-$B$5+1,0,$B$5,1))*SQRT($B$7))</f>
        <v>0.7895184234864624</v>
      </c>
      <c r="I539" s="38">
        <f ca="1">IF(H539="","",(AVERAGE(OFFSET('Raw Data'!H$2345,ROW()-11-$B$5+1,0,$B$5,1))*$B$7-$B$6)/H539)</f>
        <v>1.1051415224861607</v>
      </c>
    </row>
    <row r="540" spans="1:9" x14ac:dyDescent="0.2">
      <c r="A540" s="38">
        <f>'Raw Data'!A531</f>
        <v>45306</v>
      </c>
      <c r="B540" s="38">
        <f ca="1">IF(ROW()-10&lt;$B$5,"",STDEV(OFFSET('Raw Data'!H$2,ROW()-11-$B$5+1,0,$B$5,1))*SQRT($B$7))</f>
        <v>0.30513586592640157</v>
      </c>
      <c r="C540" s="38">
        <f ca="1">IF(B540="","",(AVERAGE(OFFSET('Raw Data'!H$2,ROW()-11-$B$5+1,0,$B$5,1))*$B$7-$B$6)/B540)</f>
        <v>1.8367931441118495</v>
      </c>
      <c r="D540" s="38">
        <f ca="1">IF(ROW()-10&lt;$B$5,"",STDEV(OFFSET('Raw Data'!H$783,ROW()-11-$B$5+1,0,$B$5,1))*SQRT($B$7))</f>
        <v>0.25785078291266877</v>
      </c>
      <c r="E540" s="38">
        <f ca="1">IF(D540="","",(AVERAGE(OFFSET('Raw Data'!H$783,ROW()-11-$B$5+1,0,$B$5,1))*$B$7-$B$6)/D540)</f>
        <v>-1.2701445805734974</v>
      </c>
      <c r="F540" s="38">
        <f ca="1">IF(ROW()-10&lt;$B$5,"",STDEV(OFFSET('Raw Data'!H$1564,ROW()-11-$B$5+1,0,$B$5,1))*SQRT($B$7))</f>
        <v>0.65172325351068994</v>
      </c>
      <c r="G540" s="38">
        <f ca="1">IF(F540="","",(AVERAGE(OFFSET('Raw Data'!H$1564,ROW()-11-$B$5+1,0,$B$5,1))*$B$7-$B$6)/F540)</f>
        <v>-3.0865483944633554</v>
      </c>
      <c r="H540" s="38">
        <f ca="1">IF(ROW()-10&lt;$B$5,"",STDEV(OFFSET('Raw Data'!H$2345,ROW()-11-$B$5+1,0,$B$5,1))*SQRT($B$7))</f>
        <v>0.81723527859784928</v>
      </c>
      <c r="I540" s="38">
        <f ca="1">IF(H540="","",(AVERAGE(OFFSET('Raw Data'!H$2345,ROW()-11-$B$5+1,0,$B$5,1))*$B$7-$B$6)/H540)</f>
        <v>0.35940849760118043</v>
      </c>
    </row>
    <row r="541" spans="1:9" x14ac:dyDescent="0.2">
      <c r="A541" s="38">
        <f>'Raw Data'!A532</f>
        <v>45307</v>
      </c>
      <c r="B541" s="38">
        <f ca="1">IF(ROW()-10&lt;$B$5,"",STDEV(OFFSET('Raw Data'!H$2,ROW()-11-$B$5+1,0,$B$5,1))*SQRT($B$7))</f>
        <v>0.30659947899622886</v>
      </c>
      <c r="C541" s="38">
        <f ca="1">IF(B541="","",(AVERAGE(OFFSET('Raw Data'!H$2,ROW()-11-$B$5+1,0,$B$5,1))*$B$7-$B$6)/B541)</f>
        <v>0.97144777404082328</v>
      </c>
      <c r="D541" s="38">
        <f ca="1">IF(ROW()-10&lt;$B$5,"",STDEV(OFFSET('Raw Data'!H$783,ROW()-11-$B$5+1,0,$B$5,1))*SQRT($B$7))</f>
        <v>0.25907877127709772</v>
      </c>
      <c r="E541" s="38">
        <f ca="1">IF(D541="","",(AVERAGE(OFFSET('Raw Data'!H$783,ROW()-11-$B$5+1,0,$B$5,1))*$B$7-$B$6)/D541)</f>
        <v>-1.5852629591267928</v>
      </c>
      <c r="F541" s="38">
        <f ca="1">IF(ROW()-10&lt;$B$5,"",STDEV(OFFSET('Raw Data'!H$1564,ROW()-11-$B$5+1,0,$B$5,1))*SQRT($B$7))</f>
        <v>0.65129013718712636</v>
      </c>
      <c r="G541" s="38">
        <f ca="1">IF(F541="","",(AVERAGE(OFFSET('Raw Data'!H$1564,ROW()-11-$B$5+1,0,$B$5,1))*$B$7-$B$6)/F541)</f>
        <v>-2.6869126969469268</v>
      </c>
      <c r="H541" s="38">
        <f ca="1">IF(ROW()-10&lt;$B$5,"",STDEV(OFFSET('Raw Data'!H$2345,ROW()-11-$B$5+1,0,$B$5,1))*SQRT($B$7))</f>
        <v>0.80604816921455369</v>
      </c>
      <c r="I541" s="38">
        <f ca="1">IF(H541="","",(AVERAGE(OFFSET('Raw Data'!H$2345,ROW()-11-$B$5+1,0,$B$5,1))*$B$7-$B$6)/H541)</f>
        <v>0.62608050637123858</v>
      </c>
    </row>
    <row r="542" spans="1:9" x14ac:dyDescent="0.2">
      <c r="A542" s="38">
        <f>'Raw Data'!A533</f>
        <v>45308</v>
      </c>
      <c r="B542" s="38">
        <f ca="1">IF(ROW()-10&lt;$B$5,"",STDEV(OFFSET('Raw Data'!H$2,ROW()-11-$B$5+1,0,$B$5,1))*SQRT($B$7))</f>
        <v>0.3051870564874562</v>
      </c>
      <c r="C542" s="38">
        <f ca="1">IF(B542="","",(AVERAGE(OFFSET('Raw Data'!H$2,ROW()-11-$B$5+1,0,$B$5,1))*$B$7-$B$6)/B542)</f>
        <v>1.1023775495818091</v>
      </c>
      <c r="D542" s="38">
        <f ca="1">IF(ROW()-10&lt;$B$5,"",STDEV(OFFSET('Raw Data'!H$783,ROW()-11-$B$5+1,0,$B$5,1))*SQRT($B$7))</f>
        <v>0.25780464242055501</v>
      </c>
      <c r="E542" s="38">
        <f ca="1">IF(D542="","",(AVERAGE(OFFSET('Raw Data'!H$783,ROW()-11-$B$5+1,0,$B$5,1))*$B$7-$B$6)/D542)</f>
        <v>-1.2856548271356329</v>
      </c>
      <c r="F542" s="38">
        <f ca="1">IF(ROW()-10&lt;$B$5,"",STDEV(OFFSET('Raw Data'!H$1564,ROW()-11-$B$5+1,0,$B$5,1))*SQRT($B$7))</f>
        <v>0.6021461760988438</v>
      </c>
      <c r="G542" s="38">
        <f ca="1">IF(F542="","",(AVERAGE(OFFSET('Raw Data'!H$1564,ROW()-11-$B$5+1,0,$B$5,1))*$B$7-$B$6)/F542)</f>
        <v>-3.7040988958496008</v>
      </c>
      <c r="H542" s="38">
        <f ca="1">IF(ROW()-10&lt;$B$5,"",STDEV(OFFSET('Raw Data'!H$2345,ROW()-11-$B$5+1,0,$B$5,1))*SQRT($B$7))</f>
        <v>0.78513566891864961</v>
      </c>
      <c r="I542" s="38">
        <f ca="1">IF(H542="","",(AVERAGE(OFFSET('Raw Data'!H$2345,ROW()-11-$B$5+1,0,$B$5,1))*$B$7-$B$6)/H542)</f>
        <v>-0.38384954985804093</v>
      </c>
    </row>
    <row r="543" spans="1:9" x14ac:dyDescent="0.2">
      <c r="A543" s="38">
        <f>'Raw Data'!A534</f>
        <v>45309</v>
      </c>
      <c r="B543" s="38">
        <f ca="1">IF(ROW()-10&lt;$B$5,"",STDEV(OFFSET('Raw Data'!H$2,ROW()-11-$B$5+1,0,$B$5,1))*SQRT($B$7))</f>
        <v>0.29535105132429573</v>
      </c>
      <c r="C543" s="38">
        <f ca="1">IF(B543="","",(AVERAGE(OFFSET('Raw Data'!H$2,ROW()-11-$B$5+1,0,$B$5,1))*$B$7-$B$6)/B543)</f>
        <v>2.0771096754117067</v>
      </c>
      <c r="D543" s="38">
        <f ca="1">IF(ROW()-10&lt;$B$5,"",STDEV(OFFSET('Raw Data'!H$783,ROW()-11-$B$5+1,0,$B$5,1))*SQRT($B$7))</f>
        <v>0.25512298832255415</v>
      </c>
      <c r="E543" s="38">
        <f ca="1">IF(D543="","",(AVERAGE(OFFSET('Raw Data'!H$783,ROW()-11-$B$5+1,0,$B$5,1))*$B$7-$B$6)/D543)</f>
        <v>0.74105221355631712</v>
      </c>
      <c r="F543" s="38">
        <f ca="1">IF(ROW()-10&lt;$B$5,"",STDEV(OFFSET('Raw Data'!H$1564,ROW()-11-$B$5+1,0,$B$5,1))*SQRT($B$7))</f>
        <v>0.60604655128243268</v>
      </c>
      <c r="G543" s="38">
        <f ca="1">IF(F543="","",(AVERAGE(OFFSET('Raw Data'!H$1564,ROW()-11-$B$5+1,0,$B$5,1))*$B$7-$B$6)/F543)</f>
        <v>-3.5190316148419289</v>
      </c>
      <c r="H543" s="38">
        <f ca="1">IF(ROW()-10&lt;$B$5,"",STDEV(OFFSET('Raw Data'!H$2345,ROW()-11-$B$5+1,0,$B$5,1))*SQRT($B$7))</f>
        <v>0.78512943464261309</v>
      </c>
      <c r="I543" s="38">
        <f ca="1">IF(H543="","",(AVERAGE(OFFSET('Raw Data'!H$2345,ROW()-11-$B$5+1,0,$B$5,1))*$B$7-$B$6)/H543)</f>
        <v>-0.38162502021091832</v>
      </c>
    </row>
    <row r="544" spans="1:9" x14ac:dyDescent="0.2">
      <c r="A544" s="38">
        <f>'Raw Data'!A535</f>
        <v>45310</v>
      </c>
      <c r="B544" s="38">
        <f ca="1">IF(ROW()-10&lt;$B$5,"",STDEV(OFFSET('Raw Data'!H$2,ROW()-11-$B$5+1,0,$B$5,1))*SQRT($B$7))</f>
        <v>0.26689992800164697</v>
      </c>
      <c r="C544" s="38">
        <f ca="1">IF(B544="","",(AVERAGE(OFFSET('Raw Data'!H$2,ROW()-11-$B$5+1,0,$B$5,1))*$B$7-$B$6)/B544)</f>
        <v>3.0185042835058984</v>
      </c>
      <c r="D544" s="38">
        <f ca="1">IF(ROW()-10&lt;$B$5,"",STDEV(OFFSET('Raw Data'!H$783,ROW()-11-$B$5+1,0,$B$5,1))*SQRT($B$7))</f>
        <v>0.24631784035329024</v>
      </c>
      <c r="E544" s="38">
        <f ca="1">IF(D544="","",(AVERAGE(OFFSET('Raw Data'!H$783,ROW()-11-$B$5+1,0,$B$5,1))*$B$7-$B$6)/D544)</f>
        <v>1.4673431423734755</v>
      </c>
      <c r="F544" s="38">
        <f ca="1">IF(ROW()-10&lt;$B$5,"",STDEV(OFFSET('Raw Data'!H$1564,ROW()-11-$B$5+1,0,$B$5,1))*SQRT($B$7))</f>
        <v>0.61216869127499995</v>
      </c>
      <c r="G544" s="38">
        <f ca="1">IF(F544="","",(AVERAGE(OFFSET('Raw Data'!H$1564,ROW()-11-$B$5+1,0,$B$5,1))*$B$7-$B$6)/F544)</f>
        <v>-3.2716898066174007</v>
      </c>
      <c r="H544" s="38">
        <f ca="1">IF(ROW()-10&lt;$B$5,"",STDEV(OFFSET('Raw Data'!H$2345,ROW()-11-$B$5+1,0,$B$5,1))*SQRT($B$7))</f>
        <v>0.78510761899146264</v>
      </c>
      <c r="I544" s="38">
        <f ca="1">IF(H544="","",(AVERAGE(OFFSET('Raw Data'!H$2345,ROW()-11-$B$5+1,0,$B$5,1))*$B$7-$B$6)/H544)</f>
        <v>-0.42855914668438755</v>
      </c>
    </row>
    <row r="545" spans="1:9" x14ac:dyDescent="0.2">
      <c r="A545" s="38">
        <f>'Raw Data'!A536</f>
        <v>45313</v>
      </c>
      <c r="B545" s="38">
        <f ca="1">IF(ROW()-10&lt;$B$5,"",STDEV(OFFSET('Raw Data'!H$2,ROW()-11-$B$5+1,0,$B$5,1))*SQRT($B$7))</f>
        <v>0.26535869438745507</v>
      </c>
      <c r="C545" s="38">
        <f ca="1">IF(B545="","",(AVERAGE(OFFSET('Raw Data'!H$2,ROW()-11-$B$5+1,0,$B$5,1))*$B$7-$B$6)/B545)</f>
        <v>3.6725552384428517</v>
      </c>
      <c r="D545" s="38">
        <f ca="1">IF(ROW()-10&lt;$B$5,"",STDEV(OFFSET('Raw Data'!H$783,ROW()-11-$B$5+1,0,$B$5,1))*SQRT($B$7))</f>
        <v>0.24879799875995862</v>
      </c>
      <c r="E545" s="38">
        <f ca="1">IF(D545="","",(AVERAGE(OFFSET('Raw Data'!H$783,ROW()-11-$B$5+1,0,$B$5,1))*$B$7-$B$6)/D545)</f>
        <v>1.2925693371816678</v>
      </c>
      <c r="F545" s="38">
        <f ca="1">IF(ROW()-10&lt;$B$5,"",STDEV(OFFSET('Raw Data'!H$1564,ROW()-11-$B$5+1,0,$B$5,1))*SQRT($B$7))</f>
        <v>0.61043553708572673</v>
      </c>
      <c r="G545" s="38">
        <f ca="1">IF(F545="","",(AVERAGE(OFFSET('Raw Data'!H$1564,ROW()-11-$B$5+1,0,$B$5,1))*$B$7-$B$6)/F545)</f>
        <v>-3.3996869521144317</v>
      </c>
      <c r="H545" s="38">
        <f ca="1">IF(ROW()-10&lt;$B$5,"",STDEV(OFFSET('Raw Data'!H$2345,ROW()-11-$B$5+1,0,$B$5,1))*SQRT($B$7))</f>
        <v>0.85749195787797294</v>
      </c>
      <c r="I545" s="38">
        <f ca="1">IF(H545="","",(AVERAGE(OFFSET('Raw Data'!H$2345,ROW()-11-$B$5+1,0,$B$5,1))*$B$7-$B$6)/H545)</f>
        <v>0.32623780688129866</v>
      </c>
    </row>
    <row r="546" spans="1:9" x14ac:dyDescent="0.2">
      <c r="A546" s="38">
        <f>'Raw Data'!A537</f>
        <v>45314</v>
      </c>
      <c r="B546" s="38">
        <f ca="1">IF(ROW()-10&lt;$B$5,"",STDEV(OFFSET('Raw Data'!H$2,ROW()-11-$B$5+1,0,$B$5,1))*SQRT($B$7))</f>
        <v>0.24117933256104318</v>
      </c>
      <c r="C546" s="38">
        <f ca="1">IF(B546="","",(AVERAGE(OFFSET('Raw Data'!H$2,ROW()-11-$B$5+1,0,$B$5,1))*$B$7-$B$6)/B546)</f>
        <v>2.2589004901099452</v>
      </c>
      <c r="D546" s="38">
        <f ca="1">IF(ROW()-10&lt;$B$5,"",STDEV(OFFSET('Raw Data'!H$783,ROW()-11-$B$5+1,0,$B$5,1))*SQRT($B$7))</f>
        <v>0.25346650158018691</v>
      </c>
      <c r="E546" s="38">
        <f ca="1">IF(D546="","",(AVERAGE(OFFSET('Raw Data'!H$783,ROW()-11-$B$5+1,0,$B$5,1))*$B$7-$B$6)/D546)</f>
        <v>1.0245892195821047</v>
      </c>
      <c r="F546" s="38">
        <f ca="1">IF(ROW()-10&lt;$B$5,"",STDEV(OFFSET('Raw Data'!H$1564,ROW()-11-$B$5+1,0,$B$5,1))*SQRT($B$7))</f>
        <v>0.5898225004001294</v>
      </c>
      <c r="G546" s="38">
        <f ca="1">IF(F546="","",(AVERAGE(OFFSET('Raw Data'!H$1564,ROW()-11-$B$5+1,0,$B$5,1))*$B$7-$B$6)/F546)</f>
        <v>-4.275841743077458</v>
      </c>
      <c r="H546" s="38">
        <f ca="1">IF(ROW()-10&lt;$B$5,"",STDEV(OFFSET('Raw Data'!H$2345,ROW()-11-$B$5+1,0,$B$5,1))*SQRT($B$7))</f>
        <v>0.86340932677302074</v>
      </c>
      <c r="I546" s="38">
        <f ca="1">IF(H546="","",(AVERAGE(OFFSET('Raw Data'!H$2345,ROW()-11-$B$5+1,0,$B$5,1))*$B$7-$B$6)/H546)</f>
        <v>-0.36299281949630685</v>
      </c>
    </row>
    <row r="547" spans="1:9" x14ac:dyDescent="0.2">
      <c r="A547" s="38">
        <f>'Raw Data'!A538</f>
        <v>45315</v>
      </c>
      <c r="B547" s="38">
        <f ca="1">IF(ROW()-10&lt;$B$5,"",STDEV(OFFSET('Raw Data'!H$2,ROW()-11-$B$5+1,0,$B$5,1))*SQRT($B$7))</f>
        <v>0.24624112550565458</v>
      </c>
      <c r="C547" s="38">
        <f ca="1">IF(B547="","",(AVERAGE(OFFSET('Raw Data'!H$2,ROW()-11-$B$5+1,0,$B$5,1))*$B$7-$B$6)/B547)</f>
        <v>2.6325861905663239</v>
      </c>
      <c r="D547" s="38">
        <f ca="1">IF(ROW()-10&lt;$B$5,"",STDEV(OFFSET('Raw Data'!H$783,ROW()-11-$B$5+1,0,$B$5,1))*SQRT($B$7))</f>
        <v>0.25322298760022577</v>
      </c>
      <c r="E547" s="38">
        <f ca="1">IF(D547="","",(AVERAGE(OFFSET('Raw Data'!H$783,ROW()-11-$B$5+1,0,$B$5,1))*$B$7-$B$6)/D547)</f>
        <v>0.94069828501277575</v>
      </c>
      <c r="F547" s="38">
        <f ca="1">IF(ROW()-10&lt;$B$5,"",STDEV(OFFSET('Raw Data'!H$1564,ROW()-11-$B$5+1,0,$B$5,1))*SQRT($B$7))</f>
        <v>0.58610315579446548</v>
      </c>
      <c r="G547" s="38">
        <f ca="1">IF(F547="","",(AVERAGE(OFFSET('Raw Data'!H$1564,ROW()-11-$B$5+1,0,$B$5,1))*$B$7-$B$6)/F547)</f>
        <v>-5.2634029016395161</v>
      </c>
      <c r="H547" s="38">
        <f ca="1">IF(ROW()-10&lt;$B$5,"",STDEV(OFFSET('Raw Data'!H$2345,ROW()-11-$B$5+1,0,$B$5,1))*SQRT($B$7))</f>
        <v>0.8575505909065132</v>
      </c>
      <c r="I547" s="38">
        <f ca="1">IF(H547="","",(AVERAGE(OFFSET('Raw Data'!H$2345,ROW()-11-$B$5+1,0,$B$5,1))*$B$7-$B$6)/H547)</f>
        <v>7.3421638115324137E-2</v>
      </c>
    </row>
    <row r="548" spans="1:9" x14ac:dyDescent="0.2">
      <c r="A548" s="38">
        <f>'Raw Data'!A539</f>
        <v>45316</v>
      </c>
      <c r="B548" s="38">
        <f ca="1">IF(ROW()-10&lt;$B$5,"",STDEV(OFFSET('Raw Data'!H$2,ROW()-11-$B$5+1,0,$B$5,1))*SQRT($B$7))</f>
        <v>0.27314697909683672</v>
      </c>
      <c r="C548" s="38">
        <f ca="1">IF(B548="","",(AVERAGE(OFFSET('Raw Data'!H$2,ROW()-11-$B$5+1,0,$B$5,1))*$B$7-$B$6)/B548)</f>
        <v>1.4370992621547338</v>
      </c>
      <c r="D548" s="38">
        <f ca="1">IF(ROW()-10&lt;$B$5,"",STDEV(OFFSET('Raw Data'!H$783,ROW()-11-$B$5+1,0,$B$5,1))*SQRT($B$7))</f>
        <v>0.25287828454228817</v>
      </c>
      <c r="E548" s="38">
        <f ca="1">IF(D548="","",(AVERAGE(OFFSET('Raw Data'!H$783,ROW()-11-$B$5+1,0,$B$5,1))*$B$7-$B$6)/D548)</f>
        <v>0.11946216427454505</v>
      </c>
      <c r="F548" s="38">
        <f ca="1">IF(ROW()-10&lt;$B$5,"",STDEV(OFFSET('Raw Data'!H$1564,ROW()-11-$B$5+1,0,$B$5,1))*SQRT($B$7))</f>
        <v>0.57784914821459454</v>
      </c>
      <c r="G548" s="38">
        <f ca="1">IF(F548="","",(AVERAGE(OFFSET('Raw Data'!H$1564,ROW()-11-$B$5+1,0,$B$5,1))*$B$7-$B$6)/F548)</f>
        <v>-5.86496565779834</v>
      </c>
      <c r="H548" s="38">
        <f ca="1">IF(ROW()-10&lt;$B$5,"",STDEV(OFFSET('Raw Data'!H$2345,ROW()-11-$B$5+1,0,$B$5,1))*SQRT($B$7))</f>
        <v>0.8565026437350689</v>
      </c>
      <c r="I548" s="38">
        <f ca="1">IF(H548="","",(AVERAGE(OFFSET('Raw Data'!H$2345,ROW()-11-$B$5+1,0,$B$5,1))*$B$7-$B$6)/H548)</f>
        <v>0.58034904489898631</v>
      </c>
    </row>
    <row r="549" spans="1:9" x14ac:dyDescent="0.2">
      <c r="A549" s="38">
        <f>'Raw Data'!A540</f>
        <v>45317</v>
      </c>
      <c r="B549" s="38">
        <f ca="1">IF(ROW()-10&lt;$B$5,"",STDEV(OFFSET('Raw Data'!H$2,ROW()-11-$B$5+1,0,$B$5,1))*SQRT($B$7))</f>
        <v>0.27551917290360339</v>
      </c>
      <c r="C549" s="38">
        <f ca="1">IF(B549="","",(AVERAGE(OFFSET('Raw Data'!H$2,ROW()-11-$B$5+1,0,$B$5,1))*$B$7-$B$6)/B549)</f>
        <v>0.77668717558451283</v>
      </c>
      <c r="D549" s="38">
        <f ca="1">IF(ROW()-10&lt;$B$5,"",STDEV(OFFSET('Raw Data'!H$783,ROW()-11-$B$5+1,0,$B$5,1))*SQRT($B$7))</f>
        <v>0.25311893257956686</v>
      </c>
      <c r="E549" s="38">
        <f ca="1">IF(D549="","",(AVERAGE(OFFSET('Raw Data'!H$783,ROW()-11-$B$5+1,0,$B$5,1))*$B$7-$B$6)/D549)</f>
        <v>0.31482595396210833</v>
      </c>
      <c r="F549" s="38">
        <f ca="1">IF(ROW()-10&lt;$B$5,"",STDEV(OFFSET('Raw Data'!H$1564,ROW()-11-$B$5+1,0,$B$5,1))*SQRT($B$7))</f>
        <v>0.57027322844309303</v>
      </c>
      <c r="G549" s="38">
        <f ca="1">IF(F549="","",(AVERAGE(OFFSET('Raw Data'!H$1564,ROW()-11-$B$5+1,0,$B$5,1))*$B$7-$B$6)/F549)</f>
        <v>-7.172096895120414</v>
      </c>
      <c r="H549" s="38">
        <f ca="1">IF(ROW()-10&lt;$B$5,"",STDEV(OFFSET('Raw Data'!H$2345,ROW()-11-$B$5+1,0,$B$5,1))*SQRT($B$7))</f>
        <v>0.85481297414229551</v>
      </c>
      <c r="I549" s="38">
        <f ca="1">IF(H549="","",(AVERAGE(OFFSET('Raw Data'!H$2345,ROW()-11-$B$5+1,0,$B$5,1))*$B$7-$B$6)/H549)</f>
        <v>0.37797841363153933</v>
      </c>
    </row>
    <row r="550" spans="1:9" x14ac:dyDescent="0.2">
      <c r="A550" s="38">
        <f>'Raw Data'!A541</f>
        <v>45320</v>
      </c>
      <c r="B550" s="38">
        <f ca="1">IF(ROW()-10&lt;$B$5,"",STDEV(OFFSET('Raw Data'!H$2,ROW()-11-$B$5+1,0,$B$5,1))*SQRT($B$7))</f>
        <v>0.27734251761112733</v>
      </c>
      <c r="C550" s="38">
        <f ca="1">IF(B550="","",(AVERAGE(OFFSET('Raw Data'!H$2,ROW()-11-$B$5+1,0,$B$5,1))*$B$7-$B$6)/B550)</f>
        <v>0.70828962054808331</v>
      </c>
      <c r="D550" s="38">
        <f ca="1">IF(ROW()-10&lt;$B$5,"",STDEV(OFFSET('Raw Data'!H$783,ROW()-11-$B$5+1,0,$B$5,1))*SQRT($B$7))</f>
        <v>0.25378819207583814</v>
      </c>
      <c r="E550" s="38">
        <f ca="1">IF(D550="","",(AVERAGE(OFFSET('Raw Data'!H$783,ROW()-11-$B$5+1,0,$B$5,1))*$B$7-$B$6)/D550)</f>
        <v>-1.2626336316037454</v>
      </c>
      <c r="F550" s="38">
        <f ca="1">IF(ROW()-10&lt;$B$5,"",STDEV(OFFSET('Raw Data'!H$1564,ROW()-11-$B$5+1,0,$B$5,1))*SQRT($B$7))</f>
        <v>0.54941362079253742</v>
      </c>
      <c r="G550" s="38">
        <f ca="1">IF(F550="","",(AVERAGE(OFFSET('Raw Data'!H$1564,ROW()-11-$B$5+1,0,$B$5,1))*$B$7-$B$6)/F550)</f>
        <v>-6.8624477760012299</v>
      </c>
      <c r="H550" s="38">
        <f ca="1">IF(ROW()-10&lt;$B$5,"",STDEV(OFFSET('Raw Data'!H$2345,ROW()-11-$B$5+1,0,$B$5,1))*SQRT($B$7))</f>
        <v>0.85097483802336316</v>
      </c>
      <c r="I550" s="38">
        <f ca="1">IF(H550="","",(AVERAGE(OFFSET('Raw Data'!H$2345,ROW()-11-$B$5+1,0,$B$5,1))*$B$7-$B$6)/H550)</f>
        <v>0.67402932301533014</v>
      </c>
    </row>
    <row r="551" spans="1:9" x14ac:dyDescent="0.2">
      <c r="A551" s="38">
        <f>'Raw Data'!A542</f>
        <v>45321</v>
      </c>
      <c r="B551" s="38">
        <f ca="1">IF(ROW()-10&lt;$B$5,"",STDEV(OFFSET('Raw Data'!H$2,ROW()-11-$B$5+1,0,$B$5,1))*SQRT($B$7))</f>
        <v>0.28007500179101569</v>
      </c>
      <c r="C551" s="38">
        <f ca="1">IF(B551="","",(AVERAGE(OFFSET('Raw Data'!H$2,ROW()-11-$B$5+1,0,$B$5,1))*$B$7-$B$6)/B551)</f>
        <v>0.43308243380613209</v>
      </c>
      <c r="D551" s="38">
        <f ca="1">IF(ROW()-10&lt;$B$5,"",STDEV(OFFSET('Raw Data'!H$783,ROW()-11-$B$5+1,0,$B$5,1))*SQRT($B$7))</f>
        <v>0.25433134885180841</v>
      </c>
      <c r="E551" s="38">
        <f ca="1">IF(D551="","",(AVERAGE(OFFSET('Raw Data'!H$783,ROW()-11-$B$5+1,0,$B$5,1))*$B$7-$B$6)/D551)</f>
        <v>-0.49405940495188339</v>
      </c>
      <c r="F551" s="38">
        <f ca="1">IF(ROW()-10&lt;$B$5,"",STDEV(OFFSET('Raw Data'!H$1564,ROW()-11-$B$5+1,0,$B$5,1))*SQRT($B$7))</f>
        <v>0.52831224448815672</v>
      </c>
      <c r="G551" s="38">
        <f ca="1">IF(F551="","",(AVERAGE(OFFSET('Raw Data'!H$1564,ROW()-11-$B$5+1,0,$B$5,1))*$B$7-$B$6)/F551)</f>
        <v>-5.9540040276330055</v>
      </c>
      <c r="H551" s="38">
        <f ca="1">IF(ROW()-10&lt;$B$5,"",STDEV(OFFSET('Raw Data'!H$2345,ROW()-11-$B$5+1,0,$B$5,1))*SQRT($B$7))</f>
        <v>0.82270206695036585</v>
      </c>
      <c r="I551" s="38">
        <f ca="1">IF(H551="","",(AVERAGE(OFFSET('Raw Data'!H$2345,ROW()-11-$B$5+1,0,$B$5,1))*$B$7-$B$6)/H551)</f>
        <v>1.1184166360879029</v>
      </c>
    </row>
    <row r="552" spans="1:9" x14ac:dyDescent="0.2">
      <c r="A552" s="38">
        <f>'Raw Data'!A543</f>
        <v>45322</v>
      </c>
      <c r="B552" s="38">
        <f ca="1">IF(ROW()-10&lt;$B$5,"",STDEV(OFFSET('Raw Data'!H$2,ROW()-11-$B$5+1,0,$B$5,1))*SQRT($B$7))</f>
        <v>0.28029403185458723</v>
      </c>
      <c r="C552" s="38">
        <f ca="1">IF(B552="","",(AVERAGE(OFFSET('Raw Data'!H$2,ROW()-11-$B$5+1,0,$B$5,1))*$B$7-$B$6)/B552)</f>
        <v>0.50909100739951041</v>
      </c>
      <c r="D552" s="38">
        <f ca="1">IF(ROW()-10&lt;$B$5,"",STDEV(OFFSET('Raw Data'!H$783,ROW()-11-$B$5+1,0,$B$5,1))*SQRT($B$7))</f>
        <v>0.25831663870898292</v>
      </c>
      <c r="E552" s="38">
        <f ca="1">IF(D552="","",(AVERAGE(OFFSET('Raw Data'!H$783,ROW()-11-$B$5+1,0,$B$5,1))*$B$7-$B$6)/D552)</f>
        <v>-0.9557797100297174</v>
      </c>
      <c r="F552" s="38">
        <f ca="1">IF(ROW()-10&lt;$B$5,"",STDEV(OFFSET('Raw Data'!H$1564,ROW()-11-$B$5+1,0,$B$5,1))*SQRT($B$7))</f>
        <v>0.52801426188572853</v>
      </c>
      <c r="G552" s="38">
        <f ca="1">IF(F552="","",(AVERAGE(OFFSET('Raw Data'!H$1564,ROW()-11-$B$5+1,0,$B$5,1))*$B$7-$B$6)/F552)</f>
        <v>-5.9841215892925756</v>
      </c>
      <c r="H552" s="38">
        <f ca="1">IF(ROW()-10&lt;$B$5,"",STDEV(OFFSET('Raw Data'!H$2345,ROW()-11-$B$5+1,0,$B$5,1))*SQRT($B$7))</f>
        <v>0.82248166760190178</v>
      </c>
      <c r="I552" s="38">
        <f ca="1">IF(H552="","",(AVERAGE(OFFSET('Raw Data'!H$2345,ROW()-11-$B$5+1,0,$B$5,1))*$B$7-$B$6)/H552)</f>
        <v>1.1848261767316211</v>
      </c>
    </row>
    <row r="553" spans="1:9" x14ac:dyDescent="0.2">
      <c r="A553" s="38">
        <f>'Raw Data'!A544</f>
        <v>45323</v>
      </c>
      <c r="B553" s="38">
        <f ca="1">IF(ROW()-10&lt;$B$5,"",STDEV(OFFSET('Raw Data'!H$2,ROW()-11-$B$5+1,0,$B$5,1))*SQRT($B$7))</f>
        <v>0.28041023053201675</v>
      </c>
      <c r="C553" s="38">
        <f ca="1">IF(B553="","",(AVERAGE(OFFSET('Raw Data'!H$2,ROW()-11-$B$5+1,0,$B$5,1))*$B$7-$B$6)/B553)</f>
        <v>0.46328773583392668</v>
      </c>
      <c r="D553" s="38">
        <f ca="1">IF(ROW()-10&lt;$B$5,"",STDEV(OFFSET('Raw Data'!H$783,ROW()-11-$B$5+1,0,$B$5,1))*SQRT($B$7))</f>
        <v>0.25838937829219277</v>
      </c>
      <c r="E553" s="38">
        <f ca="1">IF(D553="","",(AVERAGE(OFFSET('Raw Data'!H$783,ROW()-11-$B$5+1,0,$B$5,1))*$B$7-$B$6)/D553)</f>
        <v>-0.90476432991070388</v>
      </c>
      <c r="F553" s="38">
        <f ca="1">IF(ROW()-10&lt;$B$5,"",STDEV(OFFSET('Raw Data'!H$1564,ROW()-11-$B$5+1,0,$B$5,1))*SQRT($B$7))</f>
        <v>0.68182680353858416</v>
      </c>
      <c r="G553" s="38">
        <f ca="1">IF(F553="","",(AVERAGE(OFFSET('Raw Data'!H$1564,ROW()-11-$B$5+1,0,$B$5,1))*$B$7-$B$6)/F553)</f>
        <v>-2.8836276661626785</v>
      </c>
      <c r="H553" s="38">
        <f ca="1">IF(ROW()-10&lt;$B$5,"",STDEV(OFFSET('Raw Data'!H$2345,ROW()-11-$B$5+1,0,$B$5,1))*SQRT($B$7))</f>
        <v>0.80147513792568681</v>
      </c>
      <c r="I553" s="38">
        <f ca="1">IF(H553="","",(AVERAGE(OFFSET('Raw Data'!H$2345,ROW()-11-$B$5+1,0,$B$5,1))*$B$7-$B$6)/H553)</f>
        <v>2.0535875557997278</v>
      </c>
    </row>
    <row r="554" spans="1:9" x14ac:dyDescent="0.2">
      <c r="A554" s="38">
        <f>'Raw Data'!A545</f>
        <v>45324</v>
      </c>
      <c r="B554" s="38">
        <f ca="1">IF(ROW()-10&lt;$B$5,"",STDEV(OFFSET('Raw Data'!H$2,ROW()-11-$B$5+1,0,$B$5,1))*SQRT($B$7))</f>
        <v>0.27778614722176581</v>
      </c>
      <c r="C554" s="38">
        <f ca="1">IF(B554="","",(AVERAGE(OFFSET('Raw Data'!H$2,ROW()-11-$B$5+1,0,$B$5,1))*$B$7-$B$6)/B554)</f>
        <v>-7.1714901405285664E-2</v>
      </c>
      <c r="D554" s="38">
        <f ca="1">IF(ROW()-10&lt;$B$5,"",STDEV(OFFSET('Raw Data'!H$783,ROW()-11-$B$5+1,0,$B$5,1))*SQRT($B$7))</f>
        <v>0.25237019610400285</v>
      </c>
      <c r="E554" s="38">
        <f ca="1">IF(D554="","",(AVERAGE(OFFSET('Raw Data'!H$783,ROW()-11-$B$5+1,0,$B$5,1))*$B$7-$B$6)/D554)</f>
        <v>-1.6812371580473859</v>
      </c>
      <c r="F554" s="38">
        <f ca="1">IF(ROW()-10&lt;$B$5,"",STDEV(OFFSET('Raw Data'!H$1564,ROW()-11-$B$5+1,0,$B$5,1))*SQRT($B$7))</f>
        <v>0.68529229356463572</v>
      </c>
      <c r="G554" s="38">
        <f ca="1">IF(F554="","",(AVERAGE(OFFSET('Raw Data'!H$1564,ROW()-11-$B$5+1,0,$B$5,1))*$B$7-$B$6)/F554)</f>
        <v>-3.8231489058584605</v>
      </c>
      <c r="H554" s="38">
        <f ca="1">IF(ROW()-10&lt;$B$5,"",STDEV(OFFSET('Raw Data'!H$2345,ROW()-11-$B$5+1,0,$B$5,1))*SQRT($B$7))</f>
        <v>0.78052722546006437</v>
      </c>
      <c r="I554" s="38">
        <f ca="1">IF(H554="","",(AVERAGE(OFFSET('Raw Data'!H$2345,ROW()-11-$B$5+1,0,$B$5,1))*$B$7-$B$6)/H554)</f>
        <v>1.5177005992608588</v>
      </c>
    </row>
    <row r="555" spans="1:9" x14ac:dyDescent="0.2">
      <c r="A555" s="38">
        <f>'Raw Data'!A546</f>
        <v>45327</v>
      </c>
      <c r="B555" s="38">
        <f ca="1">IF(ROW()-10&lt;$B$5,"",STDEV(OFFSET('Raw Data'!H$2,ROW()-11-$B$5+1,0,$B$5,1))*SQRT($B$7))</f>
        <v>0.27720144099234556</v>
      </c>
      <c r="C555" s="38">
        <f ca="1">IF(B555="","",(AVERAGE(OFFSET('Raw Data'!H$2,ROW()-11-$B$5+1,0,$B$5,1))*$B$7-$B$6)/B555)</f>
        <v>-0.33400633211790914</v>
      </c>
      <c r="D555" s="38">
        <f ca="1">IF(ROW()-10&lt;$B$5,"",STDEV(OFFSET('Raw Data'!H$783,ROW()-11-$B$5+1,0,$B$5,1))*SQRT($B$7))</f>
        <v>0.2664171287314116</v>
      </c>
      <c r="E555" s="38">
        <f ca="1">IF(D555="","",(AVERAGE(OFFSET('Raw Data'!H$783,ROW()-11-$B$5+1,0,$B$5,1))*$B$7-$B$6)/D555)</f>
        <v>-0.78025511468129405</v>
      </c>
      <c r="F555" s="38">
        <f ca="1">IF(ROW()-10&lt;$B$5,"",STDEV(OFFSET('Raw Data'!H$1564,ROW()-11-$B$5+1,0,$B$5,1))*SQRT($B$7))</f>
        <v>0.68449582849633339</v>
      </c>
      <c r="G555" s="38">
        <f ca="1">IF(F555="","",(AVERAGE(OFFSET('Raw Data'!H$1564,ROW()-11-$B$5+1,0,$B$5,1))*$B$7-$B$6)/F555)</f>
        <v>-3.9005691248913825</v>
      </c>
      <c r="H555" s="38">
        <f ca="1">IF(ROW()-10&lt;$B$5,"",STDEV(OFFSET('Raw Data'!H$2345,ROW()-11-$B$5+1,0,$B$5,1))*SQRT($B$7))</f>
        <v>0.78233761873613561</v>
      </c>
      <c r="I555" s="38">
        <f ca="1">IF(H555="","",(AVERAGE(OFFSET('Raw Data'!H$2345,ROW()-11-$B$5+1,0,$B$5,1))*$B$7-$B$6)/H555)</f>
        <v>1.6908492875418544</v>
      </c>
    </row>
    <row r="556" spans="1:9" x14ac:dyDescent="0.2">
      <c r="A556" s="38">
        <f>'Raw Data'!A547</f>
        <v>45328</v>
      </c>
      <c r="B556" s="38">
        <f ca="1">IF(ROW()-10&lt;$B$5,"",STDEV(OFFSET('Raw Data'!H$2,ROW()-11-$B$5+1,0,$B$5,1))*SQRT($B$7))</f>
        <v>0.27513666258143493</v>
      </c>
      <c r="C556" s="38">
        <f ca="1">IF(B556="","",(AVERAGE(OFFSET('Raw Data'!H$2,ROW()-11-$B$5+1,0,$B$5,1))*$B$7-$B$6)/B556)</f>
        <v>-0.57857596896097341</v>
      </c>
      <c r="D556" s="38">
        <f ca="1">IF(ROW()-10&lt;$B$5,"",STDEV(OFFSET('Raw Data'!H$783,ROW()-11-$B$5+1,0,$B$5,1))*SQRT($B$7))</f>
        <v>0.26649181926057924</v>
      </c>
      <c r="E556" s="38">
        <f ca="1">IF(D556="","",(AVERAGE(OFFSET('Raw Data'!H$783,ROW()-11-$B$5+1,0,$B$5,1))*$B$7-$B$6)/D556)</f>
        <v>-0.76056379922093287</v>
      </c>
      <c r="F556" s="38">
        <f ca="1">IF(ROW()-10&lt;$B$5,"",STDEV(OFFSET('Raw Data'!H$1564,ROW()-11-$B$5+1,0,$B$5,1))*SQRT($B$7))</f>
        <v>0.68667747927514755</v>
      </c>
      <c r="G556" s="38">
        <f ca="1">IF(F556="","",(AVERAGE(OFFSET('Raw Data'!H$1564,ROW()-11-$B$5+1,0,$B$5,1))*$B$7-$B$6)/F556)</f>
        <v>-4.8780280441128996</v>
      </c>
      <c r="H556" s="38">
        <f ca="1">IF(ROW()-10&lt;$B$5,"",STDEV(OFFSET('Raw Data'!H$2345,ROW()-11-$B$5+1,0,$B$5,1))*SQRT($B$7))</f>
        <v>0.78676053735916363</v>
      </c>
      <c r="I556" s="38">
        <f ca="1">IF(H556="","",(AVERAGE(OFFSET('Raw Data'!H$2345,ROW()-11-$B$5+1,0,$B$5,1))*$B$7-$B$6)/H556)</f>
        <v>2.7044880151144124</v>
      </c>
    </row>
    <row r="557" spans="1:9" x14ac:dyDescent="0.2">
      <c r="A557" s="38">
        <f>'Raw Data'!A548</f>
        <v>45329</v>
      </c>
      <c r="B557" s="38">
        <f ca="1">IF(ROW()-10&lt;$B$5,"",STDEV(OFFSET('Raw Data'!H$2,ROW()-11-$B$5+1,0,$B$5,1))*SQRT($B$7))</f>
        <v>0.27740296722888336</v>
      </c>
      <c r="C557" s="38">
        <f ca="1">IF(B557="","",(AVERAGE(OFFSET('Raw Data'!H$2,ROW()-11-$B$5+1,0,$B$5,1))*$B$7-$B$6)/B557)</f>
        <v>-0.7381907353957945</v>
      </c>
      <c r="D557" s="38">
        <f ca="1">IF(ROW()-10&lt;$B$5,"",STDEV(OFFSET('Raw Data'!H$783,ROW()-11-$B$5+1,0,$B$5,1))*SQRT($B$7))</f>
        <v>0.27205029926910529</v>
      </c>
      <c r="E557" s="38">
        <f ca="1">IF(D557="","",(AVERAGE(OFFSET('Raw Data'!H$783,ROW()-11-$B$5+1,0,$B$5,1))*$B$7-$B$6)/D557)</f>
        <v>1.0101751874211224</v>
      </c>
      <c r="F557" s="38">
        <f ca="1">IF(ROW()-10&lt;$B$5,"",STDEV(OFFSET('Raw Data'!H$1564,ROW()-11-$B$5+1,0,$B$5,1))*SQRT($B$7))</f>
        <v>0.67893117496148969</v>
      </c>
      <c r="G557" s="38">
        <f ca="1">IF(F557="","",(AVERAGE(OFFSET('Raw Data'!H$1564,ROW()-11-$B$5+1,0,$B$5,1))*$B$7-$B$6)/F557)</f>
        <v>-4.5125349577375689</v>
      </c>
      <c r="H557" s="38">
        <f ca="1">IF(ROW()-10&lt;$B$5,"",STDEV(OFFSET('Raw Data'!H$2345,ROW()-11-$B$5+1,0,$B$5,1))*SQRT($B$7))</f>
        <v>0.7832927656691262</v>
      </c>
      <c r="I557" s="38">
        <f ca="1">IF(H557="","",(AVERAGE(OFFSET('Raw Data'!H$2345,ROW()-11-$B$5+1,0,$B$5,1))*$B$7-$B$6)/H557)</f>
        <v>3.4365395888771419</v>
      </c>
    </row>
    <row r="558" spans="1:9" x14ac:dyDescent="0.2">
      <c r="A558" s="38">
        <f>'Raw Data'!A549</f>
        <v>45330</v>
      </c>
      <c r="B558" s="38">
        <f ca="1">IF(ROW()-10&lt;$B$5,"",STDEV(OFFSET('Raw Data'!H$2,ROW()-11-$B$5+1,0,$B$5,1))*SQRT($B$7))</f>
        <v>0.27587009906161913</v>
      </c>
      <c r="C558" s="38">
        <f ca="1">IF(B558="","",(AVERAGE(OFFSET('Raw Data'!H$2,ROW()-11-$B$5+1,0,$B$5,1))*$B$7-$B$6)/B558)</f>
        <v>-0.8416471393277084</v>
      </c>
      <c r="D558" s="38">
        <f ca="1">IF(ROW()-10&lt;$B$5,"",STDEV(OFFSET('Raw Data'!H$783,ROW()-11-$B$5+1,0,$B$5,1))*SQRT($B$7))</f>
        <v>0.26938302860800123</v>
      </c>
      <c r="E558" s="38">
        <f ca="1">IF(D558="","",(AVERAGE(OFFSET('Raw Data'!H$783,ROW()-11-$B$5+1,0,$B$5,1))*$B$7-$B$6)/D558)</f>
        <v>1.7362736347243377</v>
      </c>
      <c r="F558" s="38">
        <f ca="1">IF(ROW()-10&lt;$B$5,"",STDEV(OFFSET('Raw Data'!H$1564,ROW()-11-$B$5+1,0,$B$5,1))*SQRT($B$7))</f>
        <v>0.6776447934560178</v>
      </c>
      <c r="G558" s="38">
        <f ca="1">IF(F558="","",(AVERAGE(OFFSET('Raw Data'!H$1564,ROW()-11-$B$5+1,0,$B$5,1))*$B$7-$B$6)/F558)</f>
        <v>-4.6911180051714272</v>
      </c>
      <c r="H558" s="38">
        <f ca="1">IF(ROW()-10&lt;$B$5,"",STDEV(OFFSET('Raw Data'!H$2345,ROW()-11-$B$5+1,0,$B$5,1))*SQRT($B$7))</f>
        <v>0.74070223819732972</v>
      </c>
      <c r="I558" s="38">
        <f ca="1">IF(H558="","",(AVERAGE(OFFSET('Raw Data'!H$2345,ROW()-11-$B$5+1,0,$B$5,1))*$B$7-$B$6)/H558)</f>
        <v>4.5121462813359274</v>
      </c>
    </row>
    <row r="559" spans="1:9" x14ac:dyDescent="0.2">
      <c r="A559" s="38">
        <f>'Raw Data'!A550</f>
        <v>45331</v>
      </c>
      <c r="B559" s="38">
        <f ca="1">IF(ROW()-10&lt;$B$5,"",STDEV(OFFSET('Raw Data'!H$2,ROW()-11-$B$5+1,0,$B$5,1))*SQRT($B$7))</f>
        <v>0.26444789868186713</v>
      </c>
      <c r="C559" s="38">
        <f ca="1">IF(B559="","",(AVERAGE(OFFSET('Raw Data'!H$2,ROW()-11-$B$5+1,0,$B$5,1))*$B$7-$B$6)/B559)</f>
        <v>-1.4090818315434119</v>
      </c>
      <c r="D559" s="38">
        <f ca="1">IF(ROW()-10&lt;$B$5,"",STDEV(OFFSET('Raw Data'!H$783,ROW()-11-$B$5+1,0,$B$5,1))*SQRT($B$7))</f>
        <v>0.27253142429529414</v>
      </c>
      <c r="E559" s="38">
        <f ca="1">IF(D559="","",(AVERAGE(OFFSET('Raw Data'!H$783,ROW()-11-$B$5+1,0,$B$5,1))*$B$7-$B$6)/D559)</f>
        <v>1.8789691836329583</v>
      </c>
      <c r="F559" s="38">
        <f ca="1">IF(ROW()-10&lt;$B$5,"",STDEV(OFFSET('Raw Data'!H$1564,ROW()-11-$B$5+1,0,$B$5,1))*SQRT($B$7))</f>
        <v>0.68243310715967653</v>
      </c>
      <c r="G559" s="38">
        <f ca="1">IF(F559="","",(AVERAGE(OFFSET('Raw Data'!H$1564,ROW()-11-$B$5+1,0,$B$5,1))*$B$7-$B$6)/F559)</f>
        <v>-3.5645851578663437</v>
      </c>
      <c r="H559" s="38">
        <f ca="1">IF(ROW()-10&lt;$B$5,"",STDEV(OFFSET('Raw Data'!H$2345,ROW()-11-$B$5+1,0,$B$5,1))*SQRT($B$7))</f>
        <v>0.74261919506627505</v>
      </c>
      <c r="I559" s="38">
        <f ca="1">IF(H559="","",(AVERAGE(OFFSET('Raw Data'!H$2345,ROW()-11-$B$5+1,0,$B$5,1))*$B$7-$B$6)/H559)</f>
        <v>4.4692581600361985</v>
      </c>
    </row>
    <row r="560" spans="1:9" x14ac:dyDescent="0.2">
      <c r="A560" s="38">
        <f>'Raw Data'!A551</f>
        <v>45334</v>
      </c>
      <c r="B560" s="38">
        <f ca="1">IF(ROW()-10&lt;$B$5,"",STDEV(OFFSET('Raw Data'!H$2,ROW()-11-$B$5+1,0,$B$5,1))*SQRT($B$7))</f>
        <v>0.2618274222221425</v>
      </c>
      <c r="C560" s="38">
        <f ca="1">IF(B560="","",(AVERAGE(OFFSET('Raw Data'!H$2,ROW()-11-$B$5+1,0,$B$5,1))*$B$7-$B$6)/B560)</f>
        <v>-0.68849717234234076</v>
      </c>
      <c r="D560" s="38">
        <f ca="1">IF(ROW()-10&lt;$B$5,"",STDEV(OFFSET('Raw Data'!H$783,ROW()-11-$B$5+1,0,$B$5,1))*SQRT($B$7))</f>
        <v>0.25366977240678201</v>
      </c>
      <c r="E560" s="38">
        <f ca="1">IF(D560="","",(AVERAGE(OFFSET('Raw Data'!H$783,ROW()-11-$B$5+1,0,$B$5,1))*$B$7-$B$6)/D560)</f>
        <v>2.9757949572485312</v>
      </c>
      <c r="F560" s="38">
        <f ca="1">IF(ROW()-10&lt;$B$5,"",STDEV(OFFSET('Raw Data'!H$1564,ROW()-11-$B$5+1,0,$B$5,1))*SQRT($B$7))</f>
        <v>0.67748164094088537</v>
      </c>
      <c r="G560" s="38">
        <f ca="1">IF(F560="","",(AVERAGE(OFFSET('Raw Data'!H$1564,ROW()-11-$B$5+1,0,$B$5,1))*$B$7-$B$6)/F560)</f>
        <v>-4.0156462191385973</v>
      </c>
      <c r="H560" s="38">
        <f ca="1">IF(ROW()-10&lt;$B$5,"",STDEV(OFFSET('Raw Data'!H$2345,ROW()-11-$B$5+1,0,$B$5,1))*SQRT($B$7))</f>
        <v>0.74530553393229115</v>
      </c>
      <c r="I560" s="38">
        <f ca="1">IF(H560="","",(AVERAGE(OFFSET('Raw Data'!H$2345,ROW()-11-$B$5+1,0,$B$5,1))*$B$7-$B$6)/H560)</f>
        <v>3.6999223852697516</v>
      </c>
    </row>
    <row r="561" spans="1:9" x14ac:dyDescent="0.2">
      <c r="A561" s="38">
        <f>'Raw Data'!A552</f>
        <v>45335</v>
      </c>
      <c r="B561" s="38">
        <f ca="1">IF(ROW()-10&lt;$B$5,"",STDEV(OFFSET('Raw Data'!H$2,ROW()-11-$B$5+1,0,$B$5,1))*SQRT($B$7))</f>
        <v>0.26010117725763504</v>
      </c>
      <c r="C561" s="38">
        <f ca="1">IF(B561="","",(AVERAGE(OFFSET('Raw Data'!H$2,ROW()-11-$B$5+1,0,$B$5,1))*$B$7-$B$6)/B561)</f>
        <v>9.8633098488285359E-2</v>
      </c>
      <c r="D561" s="38">
        <f ca="1">IF(ROW()-10&lt;$B$5,"",STDEV(OFFSET('Raw Data'!H$783,ROW()-11-$B$5+1,0,$B$5,1))*SQRT($B$7))</f>
        <v>0.24750370802309907</v>
      </c>
      <c r="E561" s="38">
        <f ca="1">IF(D561="","",(AVERAGE(OFFSET('Raw Data'!H$783,ROW()-11-$B$5+1,0,$B$5,1))*$B$7-$B$6)/D561)</f>
        <v>2.5090590761434064</v>
      </c>
      <c r="F561" s="38">
        <f ca="1">IF(ROW()-10&lt;$B$5,"",STDEV(OFFSET('Raw Data'!H$1564,ROW()-11-$B$5+1,0,$B$5,1))*SQRT($B$7))</f>
        <v>0.65223093803928223</v>
      </c>
      <c r="G561" s="38">
        <f ca="1">IF(F561="","",(AVERAGE(OFFSET('Raw Data'!H$1564,ROW()-11-$B$5+1,0,$B$5,1))*$B$7-$B$6)/F561)</f>
        <v>-3.316319767304885</v>
      </c>
      <c r="H561" s="38">
        <f ca="1">IF(ROW()-10&lt;$B$5,"",STDEV(OFFSET('Raw Data'!H$2345,ROW()-11-$B$5+1,0,$B$5,1))*SQRT($B$7))</f>
        <v>0.70320408139498491</v>
      </c>
      <c r="I561" s="38">
        <f ca="1">IF(H561="","",(AVERAGE(OFFSET('Raw Data'!H$2345,ROW()-11-$B$5+1,0,$B$5,1))*$B$7-$B$6)/H561)</f>
        <v>2.6711707554311714</v>
      </c>
    </row>
    <row r="562" spans="1:9" x14ac:dyDescent="0.2">
      <c r="A562" s="38">
        <f>'Raw Data'!A553</f>
        <v>45336</v>
      </c>
      <c r="B562" s="38">
        <f ca="1">IF(ROW()-10&lt;$B$5,"",STDEV(OFFSET('Raw Data'!H$2,ROW()-11-$B$5+1,0,$B$5,1))*SQRT($B$7))</f>
        <v>0.2512302119048051</v>
      </c>
      <c r="C562" s="38">
        <f ca="1">IF(B562="","",(AVERAGE(OFFSET('Raw Data'!H$2,ROW()-11-$B$5+1,0,$B$5,1))*$B$7-$B$6)/B562)</f>
        <v>-0.49692501728055521</v>
      </c>
      <c r="D562" s="38">
        <f ca="1">IF(ROW()-10&lt;$B$5,"",STDEV(OFFSET('Raw Data'!H$783,ROW()-11-$B$5+1,0,$B$5,1))*SQRT($B$7))</f>
        <v>0.25207861956257643</v>
      </c>
      <c r="E562" s="38">
        <f ca="1">IF(D562="","",(AVERAGE(OFFSET('Raw Data'!H$783,ROW()-11-$B$5+1,0,$B$5,1))*$B$7-$B$6)/D562)</f>
        <v>2.846057100946267</v>
      </c>
      <c r="F562" s="38">
        <f ca="1">IF(ROW()-10&lt;$B$5,"",STDEV(OFFSET('Raw Data'!H$1564,ROW()-11-$B$5+1,0,$B$5,1))*SQRT($B$7))</f>
        <v>0.64805501224301221</v>
      </c>
      <c r="G562" s="38">
        <f ca="1">IF(F562="","",(AVERAGE(OFFSET('Raw Data'!H$1564,ROW()-11-$B$5+1,0,$B$5,1))*$B$7-$B$6)/F562)</f>
        <v>-3.7513636394293184</v>
      </c>
      <c r="H562" s="38">
        <f ca="1">IF(ROW()-10&lt;$B$5,"",STDEV(OFFSET('Raw Data'!H$2345,ROW()-11-$B$5+1,0,$B$5,1))*SQRT($B$7))</f>
        <v>0.70014389048066916</v>
      </c>
      <c r="I562" s="38">
        <f ca="1">IF(H562="","",(AVERAGE(OFFSET('Raw Data'!H$2345,ROW()-11-$B$5+1,0,$B$5,1))*$B$7-$B$6)/H562)</f>
        <v>2.4471097366399892</v>
      </c>
    </row>
    <row r="563" spans="1:9" x14ac:dyDescent="0.2">
      <c r="A563" s="38">
        <f>'Raw Data'!A554</f>
        <v>45337</v>
      </c>
      <c r="B563" s="38">
        <f ca="1">IF(ROW()-10&lt;$B$5,"",STDEV(OFFSET('Raw Data'!H$2,ROW()-11-$B$5+1,0,$B$5,1))*SQRT($B$7))</f>
        <v>0.27188321027616391</v>
      </c>
      <c r="C563" s="38">
        <f ca="1">IF(B563="","",(AVERAGE(OFFSET('Raw Data'!H$2,ROW()-11-$B$5+1,0,$B$5,1))*$B$7-$B$6)/B563)</f>
        <v>0.72929535247243715</v>
      </c>
      <c r="D563" s="38">
        <f ca="1">IF(ROW()-10&lt;$B$5,"",STDEV(OFFSET('Raw Data'!H$783,ROW()-11-$B$5+1,0,$B$5,1))*SQRT($B$7))</f>
        <v>0.25074435677120832</v>
      </c>
      <c r="E563" s="38">
        <f ca="1">IF(D563="","",(AVERAGE(OFFSET('Raw Data'!H$783,ROW()-11-$B$5+1,0,$B$5,1))*$B$7-$B$6)/D563)</f>
        <v>3.7349544388521121</v>
      </c>
      <c r="F563" s="38">
        <f ca="1">IF(ROW()-10&lt;$B$5,"",STDEV(OFFSET('Raw Data'!H$1564,ROW()-11-$B$5+1,0,$B$5,1))*SQRT($B$7))</f>
        <v>0.64644817379353581</v>
      </c>
      <c r="G563" s="38">
        <f ca="1">IF(F563="","",(AVERAGE(OFFSET('Raw Data'!H$1564,ROW()-11-$B$5+1,0,$B$5,1))*$B$7-$B$6)/F563)</f>
        <v>-3.726413667739108</v>
      </c>
      <c r="H563" s="38">
        <f ca="1">IF(ROW()-10&lt;$B$5,"",STDEV(OFFSET('Raw Data'!H$2345,ROW()-11-$B$5+1,0,$B$5,1))*SQRT($B$7))</f>
        <v>0.70375727969460555</v>
      </c>
      <c r="I563" s="38">
        <f ca="1">IF(H563="","",(AVERAGE(OFFSET('Raw Data'!H$2345,ROW()-11-$B$5+1,0,$B$5,1))*$B$7-$B$6)/H563)</f>
        <v>2.2473499274206059</v>
      </c>
    </row>
    <row r="564" spans="1:9" x14ac:dyDescent="0.2">
      <c r="A564" s="38">
        <f>'Raw Data'!A555</f>
        <v>45338</v>
      </c>
      <c r="B564" s="38">
        <f ca="1">IF(ROW()-10&lt;$B$5,"",STDEV(OFFSET('Raw Data'!H$2,ROW()-11-$B$5+1,0,$B$5,1))*SQRT($B$7))</f>
        <v>0.26241257195267048</v>
      </c>
      <c r="C564" s="38">
        <f ca="1">IF(B564="","",(AVERAGE(OFFSET('Raw Data'!H$2,ROW()-11-$B$5+1,0,$B$5,1))*$B$7-$B$6)/B564)</f>
        <v>-6.6080597067021976E-2</v>
      </c>
      <c r="D564" s="38">
        <f ca="1">IF(ROW()-10&lt;$B$5,"",STDEV(OFFSET('Raw Data'!H$783,ROW()-11-$B$5+1,0,$B$5,1))*SQRT($B$7))</f>
        <v>0.24631315237866297</v>
      </c>
      <c r="E564" s="38">
        <f ca="1">IF(D564="","",(AVERAGE(OFFSET('Raw Data'!H$783,ROW()-11-$B$5+1,0,$B$5,1))*$B$7-$B$6)/D564)</f>
        <v>4.5330483290282926</v>
      </c>
      <c r="F564" s="38">
        <f ca="1">IF(ROW()-10&lt;$B$5,"",STDEV(OFFSET('Raw Data'!H$1564,ROW()-11-$B$5+1,0,$B$5,1))*SQRT($B$7))</f>
        <v>0.64776331818032051</v>
      </c>
      <c r="G564" s="38">
        <f ca="1">IF(F564="","",(AVERAGE(OFFSET('Raw Data'!H$1564,ROW()-11-$B$5+1,0,$B$5,1))*$B$7-$B$6)/F564)</f>
        <v>-3.8589517092095726</v>
      </c>
      <c r="H564" s="38">
        <f ca="1">IF(ROW()-10&lt;$B$5,"",STDEV(OFFSET('Raw Data'!H$2345,ROW()-11-$B$5+1,0,$B$5,1))*SQRT($B$7))</f>
        <v>0.71212148057570368</v>
      </c>
      <c r="I564" s="38">
        <f ca="1">IF(H564="","",(AVERAGE(OFFSET('Raw Data'!H$2345,ROW()-11-$B$5+1,0,$B$5,1))*$B$7-$B$6)/H564)</f>
        <v>1.985029322774962</v>
      </c>
    </row>
    <row r="565" spans="1:9" x14ac:dyDescent="0.2">
      <c r="A565" s="38">
        <f>'Raw Data'!A556</f>
        <v>45341</v>
      </c>
      <c r="B565" s="38">
        <f ca="1">IF(ROW()-10&lt;$B$5,"",STDEV(OFFSET('Raw Data'!H$2,ROW()-11-$B$5+1,0,$B$5,1))*SQRT($B$7))</f>
        <v>0.26195267295480845</v>
      </c>
      <c r="C565" s="38">
        <f ca="1">IF(B565="","",(AVERAGE(OFFSET('Raw Data'!H$2,ROW()-11-$B$5+1,0,$B$5,1))*$B$7-$B$6)/B565)</f>
        <v>7.6476785578900135E-3</v>
      </c>
      <c r="D565" s="38">
        <f ca="1">IF(ROW()-10&lt;$B$5,"",STDEV(OFFSET('Raw Data'!H$783,ROW()-11-$B$5+1,0,$B$5,1))*SQRT($B$7))</f>
        <v>0.23448229210938112</v>
      </c>
      <c r="E565" s="38">
        <f ca="1">IF(D565="","",(AVERAGE(OFFSET('Raw Data'!H$783,ROW()-11-$B$5+1,0,$B$5,1))*$B$7-$B$6)/D565)</f>
        <v>3.4905575024100481</v>
      </c>
      <c r="F565" s="38">
        <f ca="1">IF(ROW()-10&lt;$B$5,"",STDEV(OFFSET('Raw Data'!H$1564,ROW()-11-$B$5+1,0,$B$5,1))*SQRT($B$7))</f>
        <v>0.63051461137986164</v>
      </c>
      <c r="G565" s="38">
        <f ca="1">IF(F565="","",(AVERAGE(OFFSET('Raw Data'!H$1564,ROW()-11-$B$5+1,0,$B$5,1))*$B$7-$B$6)/F565)</f>
        <v>-4.6701387256418112</v>
      </c>
      <c r="H565" s="38">
        <f ca="1">IF(ROW()-10&lt;$B$5,"",STDEV(OFFSET('Raw Data'!H$2345,ROW()-11-$B$5+1,0,$B$5,1))*SQRT($B$7))</f>
        <v>0.71754302519100466</v>
      </c>
      <c r="I565" s="38">
        <f ca="1">IF(H565="","",(AVERAGE(OFFSET('Raw Data'!H$2345,ROW()-11-$B$5+1,0,$B$5,1))*$B$7-$B$6)/H565)</f>
        <v>1.8634603550936502</v>
      </c>
    </row>
    <row r="566" spans="1:9" x14ac:dyDescent="0.2">
      <c r="A566" s="38">
        <f>'Raw Data'!A557</f>
        <v>45342</v>
      </c>
      <c r="B566" s="38">
        <f ca="1">IF(ROW()-10&lt;$B$5,"",STDEV(OFFSET('Raw Data'!H$2,ROW()-11-$B$5+1,0,$B$5,1))*SQRT($B$7))</f>
        <v>0.25284356661535645</v>
      </c>
      <c r="C566" s="38">
        <f ca="1">IF(B566="","",(AVERAGE(OFFSET('Raw Data'!H$2,ROW()-11-$B$5+1,0,$B$5,1))*$B$7-$B$6)/B566)</f>
        <v>-1.2489977070979958</v>
      </c>
      <c r="D566" s="38">
        <f ca="1">IF(ROW()-10&lt;$B$5,"",STDEV(OFFSET('Raw Data'!H$783,ROW()-11-$B$5+1,0,$B$5,1))*SQRT($B$7))</f>
        <v>0.22729516189671076</v>
      </c>
      <c r="E566" s="38">
        <f ca="1">IF(D566="","",(AVERAGE(OFFSET('Raw Data'!H$783,ROW()-11-$B$5+1,0,$B$5,1))*$B$7-$B$6)/D566)</f>
        <v>2.6768237633243781</v>
      </c>
      <c r="F566" s="38">
        <f ca="1">IF(ROW()-10&lt;$B$5,"",STDEV(OFFSET('Raw Data'!H$1564,ROW()-11-$B$5+1,0,$B$5,1))*SQRT($B$7))</f>
        <v>0.62874964260750876</v>
      </c>
      <c r="G566" s="38">
        <f ca="1">IF(F566="","",(AVERAGE(OFFSET('Raw Data'!H$1564,ROW()-11-$B$5+1,0,$B$5,1))*$B$7-$B$6)/F566)</f>
        <v>-4.767753479477105</v>
      </c>
      <c r="H566" s="38">
        <f ca="1">IF(ROW()-10&lt;$B$5,"",STDEV(OFFSET('Raw Data'!H$2345,ROW()-11-$B$5+1,0,$B$5,1))*SQRT($B$7))</f>
        <v>0.70246642629821343</v>
      </c>
      <c r="I566" s="38">
        <f ca="1">IF(H566="","",(AVERAGE(OFFSET('Raw Data'!H$2345,ROW()-11-$B$5+1,0,$B$5,1))*$B$7-$B$6)/H566)</f>
        <v>7.131242178530621E-2</v>
      </c>
    </row>
    <row r="567" spans="1:9" x14ac:dyDescent="0.2">
      <c r="A567" s="38">
        <f>'Raw Data'!A558</f>
        <v>45343</v>
      </c>
      <c r="B567" s="38">
        <f ca="1">IF(ROW()-10&lt;$B$5,"",STDEV(OFFSET('Raw Data'!H$2,ROW()-11-$B$5+1,0,$B$5,1))*SQRT($B$7))</f>
        <v>0.25664792816184867</v>
      </c>
      <c r="C567" s="38">
        <f ca="1">IF(B567="","",(AVERAGE(OFFSET('Raw Data'!H$2,ROW()-11-$B$5+1,0,$B$5,1))*$B$7-$B$6)/B567)</f>
        <v>-1.8741145600429878</v>
      </c>
      <c r="D567" s="38">
        <f ca="1">IF(ROW()-10&lt;$B$5,"",STDEV(OFFSET('Raw Data'!H$783,ROW()-11-$B$5+1,0,$B$5,1))*SQRT($B$7))</f>
        <v>0.23169464906403994</v>
      </c>
      <c r="E567" s="38">
        <f ca="1">IF(D567="","",(AVERAGE(OFFSET('Raw Data'!H$783,ROW()-11-$B$5+1,0,$B$5,1))*$B$7-$B$6)/D567)</f>
        <v>3.3505021186053741</v>
      </c>
      <c r="F567" s="38">
        <f ca="1">IF(ROW()-10&lt;$B$5,"",STDEV(OFFSET('Raw Data'!H$1564,ROW()-11-$B$5+1,0,$B$5,1))*SQRT($B$7))</f>
        <v>0.61837563397316631</v>
      </c>
      <c r="G567" s="38">
        <f ca="1">IF(F567="","",(AVERAGE(OFFSET('Raw Data'!H$1564,ROW()-11-$B$5+1,0,$B$5,1))*$B$7-$B$6)/F567)</f>
        <v>-3.6450784788640078</v>
      </c>
      <c r="H567" s="38">
        <f ca="1">IF(ROW()-10&lt;$B$5,"",STDEV(OFFSET('Raw Data'!H$2345,ROW()-11-$B$5+1,0,$B$5,1))*SQRT($B$7))</f>
        <v>0.70269100769896542</v>
      </c>
      <c r="I567" s="38">
        <f ca="1">IF(H567="","",(AVERAGE(OFFSET('Raw Data'!H$2345,ROW()-11-$B$5+1,0,$B$5,1))*$B$7-$B$6)/H567)</f>
        <v>4.797064867914172E-2</v>
      </c>
    </row>
    <row r="568" spans="1:9" x14ac:dyDescent="0.2">
      <c r="A568" s="38">
        <f>'Raw Data'!A559</f>
        <v>45344</v>
      </c>
      <c r="B568" s="38">
        <f ca="1">IF(ROW()-10&lt;$B$5,"",STDEV(OFFSET('Raw Data'!H$2,ROW()-11-$B$5+1,0,$B$5,1))*SQRT($B$7))</f>
        <v>0.26140564674202899</v>
      </c>
      <c r="C568" s="38">
        <f ca="1">IF(B568="","",(AVERAGE(OFFSET('Raw Data'!H$2,ROW()-11-$B$5+1,0,$B$5,1))*$B$7-$B$6)/B568)</f>
        <v>-2.6522696868433773</v>
      </c>
      <c r="D568" s="38">
        <f ca="1">IF(ROW()-10&lt;$B$5,"",STDEV(OFFSET('Raw Data'!H$783,ROW()-11-$B$5+1,0,$B$5,1))*SQRT($B$7))</f>
        <v>0.23803249577380517</v>
      </c>
      <c r="E568" s="38">
        <f ca="1">IF(D568="","",(AVERAGE(OFFSET('Raw Data'!H$783,ROW()-11-$B$5+1,0,$B$5,1))*$B$7-$B$6)/D568)</f>
        <v>3.9427245061225702</v>
      </c>
      <c r="F568" s="38">
        <f ca="1">IF(ROW()-10&lt;$B$5,"",STDEV(OFFSET('Raw Data'!H$1564,ROW()-11-$B$5+1,0,$B$5,1))*SQRT($B$7))</f>
        <v>0.61650872616568053</v>
      </c>
      <c r="G568" s="38">
        <f ca="1">IF(F568="","",(AVERAGE(OFFSET('Raw Data'!H$1564,ROW()-11-$B$5+1,0,$B$5,1))*$B$7-$B$6)/F568)</f>
        <v>-3.4162731345500443</v>
      </c>
      <c r="H568" s="38">
        <f ca="1">IF(ROW()-10&lt;$B$5,"",STDEV(OFFSET('Raw Data'!H$2345,ROW()-11-$B$5+1,0,$B$5,1))*SQRT($B$7))</f>
        <v>0.66931591721786243</v>
      </c>
      <c r="I568" s="38">
        <f ca="1">IF(H568="","",(AVERAGE(OFFSET('Raw Data'!H$2345,ROW()-11-$B$5+1,0,$B$5,1))*$B$7-$B$6)/H568)</f>
        <v>-1.8174939088810069</v>
      </c>
    </row>
    <row r="569" spans="1:9" x14ac:dyDescent="0.2">
      <c r="A569" s="38">
        <f>'Raw Data'!A560</f>
        <v>45345</v>
      </c>
      <c r="B569" s="38">
        <f ca="1">IF(ROW()-10&lt;$B$5,"",STDEV(OFFSET('Raw Data'!H$2,ROW()-11-$B$5+1,0,$B$5,1))*SQRT($B$7))</f>
        <v>0.24737450131650163</v>
      </c>
      <c r="C569" s="38">
        <f ca="1">IF(B569="","",(AVERAGE(OFFSET('Raw Data'!H$2,ROW()-11-$B$5+1,0,$B$5,1))*$B$7-$B$6)/B569)</f>
        <v>-4.229010261890136</v>
      </c>
      <c r="D569" s="38">
        <f ca="1">IF(ROW()-10&lt;$B$5,"",STDEV(OFFSET('Raw Data'!H$783,ROW()-11-$B$5+1,0,$B$5,1))*SQRT($B$7))</f>
        <v>0.23763525849723827</v>
      </c>
      <c r="E569" s="38">
        <f ca="1">IF(D569="","",(AVERAGE(OFFSET('Raw Data'!H$783,ROW()-11-$B$5+1,0,$B$5,1))*$B$7-$B$6)/D569)</f>
        <v>3.9788918954814743</v>
      </c>
      <c r="F569" s="38">
        <f ca="1">IF(ROW()-10&lt;$B$5,"",STDEV(OFFSET('Raw Data'!H$1564,ROW()-11-$B$5+1,0,$B$5,1))*SQRT($B$7))</f>
        <v>0.59862462512940939</v>
      </c>
      <c r="G569" s="38">
        <f ca="1">IF(F569="","",(AVERAGE(OFFSET('Raw Data'!H$1564,ROW()-11-$B$5+1,0,$B$5,1))*$B$7-$B$6)/F569)</f>
        <v>-2.8242184956975529</v>
      </c>
      <c r="H569" s="38">
        <f ca="1">IF(ROW()-10&lt;$B$5,"",STDEV(OFFSET('Raw Data'!H$2345,ROW()-11-$B$5+1,0,$B$5,1))*SQRT($B$7))</f>
        <v>0.64938542923325837</v>
      </c>
      <c r="I569" s="38">
        <f ca="1">IF(H569="","",(AVERAGE(OFFSET('Raw Data'!H$2345,ROW()-11-$B$5+1,0,$B$5,1))*$B$7-$B$6)/H569)</f>
        <v>-3.1515920069370873</v>
      </c>
    </row>
    <row r="570" spans="1:9" x14ac:dyDescent="0.2">
      <c r="A570" s="38">
        <f>'Raw Data'!A561</f>
        <v>45348</v>
      </c>
      <c r="B570" s="38">
        <f ca="1">IF(ROW()-10&lt;$B$5,"",STDEV(OFFSET('Raw Data'!H$2,ROW()-11-$B$5+1,0,$B$5,1))*SQRT($B$7))</f>
        <v>0.24749928023300768</v>
      </c>
      <c r="C570" s="38">
        <f ca="1">IF(B570="","",(AVERAGE(OFFSET('Raw Data'!H$2,ROW()-11-$B$5+1,0,$B$5,1))*$B$7-$B$6)/B570)</f>
        <v>-4.0607410293132826</v>
      </c>
      <c r="D570" s="38">
        <f ca="1">IF(ROW()-10&lt;$B$5,"",STDEV(OFFSET('Raw Data'!H$783,ROW()-11-$B$5+1,0,$B$5,1))*SQRT($B$7))</f>
        <v>0.24153782180588868</v>
      </c>
      <c r="E570" s="38">
        <f ca="1">IF(D570="","",(AVERAGE(OFFSET('Raw Data'!H$783,ROW()-11-$B$5+1,0,$B$5,1))*$B$7-$B$6)/D570)</f>
        <v>3.4352042915515235</v>
      </c>
      <c r="F570" s="38">
        <f ca="1">IF(ROW()-10&lt;$B$5,"",STDEV(OFFSET('Raw Data'!H$1564,ROW()-11-$B$5+1,0,$B$5,1))*SQRT($B$7))</f>
        <v>0.59945418504934833</v>
      </c>
      <c r="G570" s="38">
        <f ca="1">IF(F570="","",(AVERAGE(OFFSET('Raw Data'!H$1564,ROW()-11-$B$5+1,0,$B$5,1))*$B$7-$B$6)/F570)</f>
        <v>-2.8339500072518402</v>
      </c>
      <c r="H570" s="38">
        <f ca="1">IF(ROW()-10&lt;$B$5,"",STDEV(OFFSET('Raw Data'!H$2345,ROW()-11-$B$5+1,0,$B$5,1))*SQRT($B$7))</f>
        <v>0.62367610840470888</v>
      </c>
      <c r="I570" s="38">
        <f ca="1">IF(H570="","",(AVERAGE(OFFSET('Raw Data'!H$2345,ROW()-11-$B$5+1,0,$B$5,1))*$B$7-$B$6)/H570)</f>
        <v>-2.5716300182101337</v>
      </c>
    </row>
    <row r="571" spans="1:9" x14ac:dyDescent="0.2">
      <c r="A571" s="38">
        <f>'Raw Data'!A562</f>
        <v>45349</v>
      </c>
      <c r="B571" s="38">
        <f ca="1">IF(ROW()-10&lt;$B$5,"",STDEV(OFFSET('Raw Data'!H$2,ROW()-11-$B$5+1,0,$B$5,1))*SQRT($B$7))</f>
        <v>0.24663619801028386</v>
      </c>
      <c r="C571" s="38">
        <f ca="1">IF(B571="","",(AVERAGE(OFFSET('Raw Data'!H$2,ROW()-11-$B$5+1,0,$B$5,1))*$B$7-$B$6)/B571)</f>
        <v>-3.3382674818361529</v>
      </c>
      <c r="D571" s="38">
        <f ca="1">IF(ROW()-10&lt;$B$5,"",STDEV(OFFSET('Raw Data'!H$783,ROW()-11-$B$5+1,0,$B$5,1))*SQRT($B$7))</f>
        <v>0.24348026645958215</v>
      </c>
      <c r="E571" s="38">
        <f ca="1">IF(D571="","",(AVERAGE(OFFSET('Raw Data'!H$783,ROW()-11-$B$5+1,0,$B$5,1))*$B$7-$B$6)/D571)</f>
        <v>3.2841828013476886</v>
      </c>
      <c r="F571" s="38">
        <f ca="1">IF(ROW()-10&lt;$B$5,"",STDEV(OFFSET('Raw Data'!H$1564,ROW()-11-$B$5+1,0,$B$5,1))*SQRT($B$7))</f>
        <v>0.60510311771442138</v>
      </c>
      <c r="G571" s="38">
        <f ca="1">IF(F571="","",(AVERAGE(OFFSET('Raw Data'!H$1564,ROW()-11-$B$5+1,0,$B$5,1))*$B$7-$B$6)/F571)</f>
        <v>-2.5637154183026709</v>
      </c>
      <c r="H571" s="38">
        <f ca="1">IF(ROW()-10&lt;$B$5,"",STDEV(OFFSET('Raw Data'!H$2345,ROW()-11-$B$5+1,0,$B$5,1))*SQRT($B$7))</f>
        <v>0.63597209405009303</v>
      </c>
      <c r="I571" s="38">
        <f ca="1">IF(H571="","",(AVERAGE(OFFSET('Raw Data'!H$2345,ROW()-11-$B$5+1,0,$B$5,1))*$B$7-$B$6)/H571)</f>
        <v>-2.8697786122834845</v>
      </c>
    </row>
    <row r="572" spans="1:9" x14ac:dyDescent="0.2">
      <c r="A572" s="38">
        <f>'Raw Data'!A563</f>
        <v>45350</v>
      </c>
      <c r="B572" s="38">
        <f ca="1">IF(ROW()-10&lt;$B$5,"",STDEV(OFFSET('Raw Data'!H$2,ROW()-11-$B$5+1,0,$B$5,1))*SQRT($B$7))</f>
        <v>0.24665911643321603</v>
      </c>
      <c r="C572" s="38">
        <f ca="1">IF(B572="","",(AVERAGE(OFFSET('Raw Data'!H$2,ROW()-11-$B$5+1,0,$B$5,1))*$B$7-$B$6)/B572)</f>
        <v>-3.0505938459029864</v>
      </c>
      <c r="D572" s="38">
        <f ca="1">IF(ROW()-10&lt;$B$5,"",STDEV(OFFSET('Raw Data'!H$783,ROW()-11-$B$5+1,0,$B$5,1))*SQRT($B$7))</f>
        <v>0.24502795497487276</v>
      </c>
      <c r="E572" s="38">
        <f ca="1">IF(D572="","",(AVERAGE(OFFSET('Raw Data'!H$783,ROW()-11-$B$5+1,0,$B$5,1))*$B$7-$B$6)/D572)</f>
        <v>3.7573397558584212</v>
      </c>
      <c r="F572" s="38">
        <f ca="1">IF(ROW()-10&lt;$B$5,"",STDEV(OFFSET('Raw Data'!H$1564,ROW()-11-$B$5+1,0,$B$5,1))*SQRT($B$7))</f>
        <v>0.60007645397736209</v>
      </c>
      <c r="G572" s="38">
        <f ca="1">IF(F572="","",(AVERAGE(OFFSET('Raw Data'!H$1564,ROW()-11-$B$5+1,0,$B$5,1))*$B$7-$B$6)/F572)</f>
        <v>-3.3048537301008705</v>
      </c>
      <c r="H572" s="38">
        <f ca="1">IF(ROW()-10&lt;$B$5,"",STDEV(OFFSET('Raw Data'!H$2345,ROW()-11-$B$5+1,0,$B$5,1))*SQRT($B$7))</f>
        <v>0.63617201977095705</v>
      </c>
      <c r="I572" s="38">
        <f ca="1">IF(H572="","",(AVERAGE(OFFSET('Raw Data'!H$2345,ROW()-11-$B$5+1,0,$B$5,1))*$B$7-$B$6)/H572)</f>
        <v>-2.3028489185555783</v>
      </c>
    </row>
    <row r="573" spans="1:9" x14ac:dyDescent="0.2">
      <c r="A573" s="38">
        <f>'Raw Data'!A564</f>
        <v>45351</v>
      </c>
      <c r="B573" s="38">
        <f ca="1">IF(ROW()-10&lt;$B$5,"",STDEV(OFFSET('Raw Data'!H$2,ROW()-11-$B$5+1,0,$B$5,1))*SQRT($B$7))</f>
        <v>0.24587472874535718</v>
      </c>
      <c r="C573" s="38">
        <f ca="1">IF(B573="","",(AVERAGE(OFFSET('Raw Data'!H$2,ROW()-11-$B$5+1,0,$B$5,1))*$B$7-$B$6)/B573)</f>
        <v>-3.7657238062882827</v>
      </c>
      <c r="D573" s="38">
        <f ca="1">IF(ROW()-10&lt;$B$5,"",STDEV(OFFSET('Raw Data'!H$783,ROW()-11-$B$5+1,0,$B$5,1))*SQRT($B$7))</f>
        <v>0.23759124588273686</v>
      </c>
      <c r="E573" s="38">
        <f ca="1">IF(D573="","",(AVERAGE(OFFSET('Raw Data'!H$783,ROW()-11-$B$5+1,0,$B$5,1))*$B$7-$B$6)/D573)</f>
        <v>2.3373009658919379</v>
      </c>
      <c r="F573" s="38">
        <f ca="1">IF(ROW()-10&lt;$B$5,"",STDEV(OFFSET('Raw Data'!H$1564,ROW()-11-$B$5+1,0,$B$5,1))*SQRT($B$7))</f>
        <v>0.60647981050211452</v>
      </c>
      <c r="G573" s="38">
        <f ca="1">IF(F573="","",(AVERAGE(OFFSET('Raw Data'!H$1564,ROW()-11-$B$5+1,0,$B$5,1))*$B$7-$B$6)/F573)</f>
        <v>-3.0917825699882977</v>
      </c>
      <c r="H573" s="38">
        <f ca="1">IF(ROW()-10&lt;$B$5,"",STDEV(OFFSET('Raw Data'!H$2345,ROW()-11-$B$5+1,0,$B$5,1))*SQRT($B$7))</f>
        <v>0.64465793629475132</v>
      </c>
      <c r="I573" s="38">
        <f ca="1">IF(H573="","",(AVERAGE(OFFSET('Raw Data'!H$2345,ROW()-11-$B$5+1,0,$B$5,1))*$B$7-$B$6)/H573)</f>
        <v>-1.8302595899272489</v>
      </c>
    </row>
    <row r="574" spans="1:9" x14ac:dyDescent="0.2">
      <c r="A574" s="38">
        <f>'Raw Data'!A565</f>
        <v>45352</v>
      </c>
      <c r="B574" s="38">
        <f ca="1">IF(ROW()-10&lt;$B$5,"",STDEV(OFFSET('Raw Data'!H$2,ROW()-11-$B$5+1,0,$B$5,1))*SQRT($B$7))</f>
        <v>0.24268834308353615</v>
      </c>
      <c r="C574" s="38">
        <f ca="1">IF(B574="","",(AVERAGE(OFFSET('Raw Data'!H$2,ROW()-11-$B$5+1,0,$B$5,1))*$B$7-$B$6)/B574)</f>
        <v>-2.3714929505770366</v>
      </c>
      <c r="D574" s="38">
        <f ca="1">IF(ROW()-10&lt;$B$5,"",STDEV(OFFSET('Raw Data'!H$783,ROW()-11-$B$5+1,0,$B$5,1))*SQRT($B$7))</f>
        <v>0.23957152593928921</v>
      </c>
      <c r="E574" s="38">
        <f ca="1">IF(D574="","",(AVERAGE(OFFSET('Raw Data'!H$783,ROW()-11-$B$5+1,0,$B$5,1))*$B$7-$B$6)/D574)</f>
        <v>2.8251034721281929</v>
      </c>
      <c r="F574" s="38">
        <f ca="1">IF(ROW()-10&lt;$B$5,"",STDEV(OFFSET('Raw Data'!H$1564,ROW()-11-$B$5+1,0,$B$5,1))*SQRT($B$7))</f>
        <v>0.6276964783792397</v>
      </c>
      <c r="G574" s="38">
        <f ca="1">IF(F574="","",(AVERAGE(OFFSET('Raw Data'!H$1564,ROW()-11-$B$5+1,0,$B$5,1))*$B$7-$B$6)/F574)</f>
        <v>-2.5795285627763551</v>
      </c>
      <c r="H574" s="38">
        <f ca="1">IF(ROW()-10&lt;$B$5,"",STDEV(OFFSET('Raw Data'!H$2345,ROW()-11-$B$5+1,0,$B$5,1))*SQRT($B$7))</f>
        <v>0.64678490512401288</v>
      </c>
      <c r="I574" s="38">
        <f ca="1">IF(H574="","",(AVERAGE(OFFSET('Raw Data'!H$2345,ROW()-11-$B$5+1,0,$B$5,1))*$B$7-$B$6)/H574)</f>
        <v>-2.0826977826703219</v>
      </c>
    </row>
    <row r="575" spans="1:9" x14ac:dyDescent="0.2">
      <c r="A575" s="38">
        <f>'Raw Data'!A566</f>
        <v>45355</v>
      </c>
      <c r="B575" s="38">
        <f ca="1">IF(ROW()-10&lt;$B$5,"",STDEV(OFFSET('Raw Data'!H$2,ROW()-11-$B$5+1,0,$B$5,1))*SQRT($B$7))</f>
        <v>0.24360292529822192</v>
      </c>
      <c r="C575" s="38">
        <f ca="1">IF(B575="","",(AVERAGE(OFFSET('Raw Data'!H$2,ROW()-11-$B$5+1,0,$B$5,1))*$B$7-$B$6)/B575)</f>
        <v>-2.30123439947524</v>
      </c>
      <c r="D575" s="38">
        <f ca="1">IF(ROW()-10&lt;$B$5,"",STDEV(OFFSET('Raw Data'!H$783,ROW()-11-$B$5+1,0,$B$5,1))*SQRT($B$7))</f>
        <v>0.23359387427533573</v>
      </c>
      <c r="E575" s="38">
        <f ca="1">IF(D575="","",(AVERAGE(OFFSET('Raw Data'!H$783,ROW()-11-$B$5+1,0,$B$5,1))*$B$7-$B$6)/D575)</f>
        <v>3.7972035627631406</v>
      </c>
      <c r="F575" s="38">
        <f ca="1">IF(ROW()-10&lt;$B$5,"",STDEV(OFFSET('Raw Data'!H$1564,ROW()-11-$B$5+1,0,$B$5,1))*SQRT($B$7))</f>
        <v>0.62723066498718827</v>
      </c>
      <c r="G575" s="38">
        <f ca="1">IF(F575="","",(AVERAGE(OFFSET('Raw Data'!H$1564,ROW()-11-$B$5+1,0,$B$5,1))*$B$7-$B$6)/F575)</f>
        <v>-2.6776813199176641</v>
      </c>
      <c r="H575" s="38">
        <f ca="1">IF(ROW()-10&lt;$B$5,"",STDEV(OFFSET('Raw Data'!H$2345,ROW()-11-$B$5+1,0,$B$5,1))*SQRT($B$7))</f>
        <v>0.50463085320942314</v>
      </c>
      <c r="I575" s="38">
        <f ca="1">IF(H575="","",(AVERAGE(OFFSET('Raw Data'!H$2345,ROW()-11-$B$5+1,0,$B$5,1))*$B$7-$B$6)/H575)</f>
        <v>-5.1339830044217862</v>
      </c>
    </row>
    <row r="576" spans="1:9" x14ac:dyDescent="0.2">
      <c r="A576" s="38">
        <f>'Raw Data'!A567</f>
        <v>45356</v>
      </c>
      <c r="B576" s="38">
        <f ca="1">IF(ROW()-10&lt;$B$5,"",STDEV(OFFSET('Raw Data'!H$2,ROW()-11-$B$5+1,0,$B$5,1))*SQRT($B$7))</f>
        <v>0.24280897840759696</v>
      </c>
      <c r="C576" s="38">
        <f ca="1">IF(B576="","",(AVERAGE(OFFSET('Raw Data'!H$2,ROW()-11-$B$5+1,0,$B$5,1))*$B$7-$B$6)/B576)</f>
        <v>-2.0876253798243742</v>
      </c>
      <c r="D576" s="38">
        <f ca="1">IF(ROW()-10&lt;$B$5,"",STDEV(OFFSET('Raw Data'!H$783,ROW()-11-$B$5+1,0,$B$5,1))*SQRT($B$7))</f>
        <v>0.22478992607697601</v>
      </c>
      <c r="E576" s="38">
        <f ca="1">IF(D576="","",(AVERAGE(OFFSET('Raw Data'!H$783,ROW()-11-$B$5+1,0,$B$5,1))*$B$7-$B$6)/D576)</f>
        <v>4.4228505430486846</v>
      </c>
      <c r="F576" s="38">
        <f ca="1">IF(ROW()-10&lt;$B$5,"",STDEV(OFFSET('Raw Data'!H$1564,ROW()-11-$B$5+1,0,$B$5,1))*SQRT($B$7))</f>
        <v>0.63416135361591985</v>
      </c>
      <c r="G576" s="38">
        <f ca="1">IF(F576="","",(AVERAGE(OFFSET('Raw Data'!H$1564,ROW()-11-$B$5+1,0,$B$5,1))*$B$7-$B$6)/F576)</f>
        <v>-3.0456877464739485</v>
      </c>
      <c r="H576" s="38">
        <f ca="1">IF(ROW()-10&lt;$B$5,"",STDEV(OFFSET('Raw Data'!H$2345,ROW()-11-$B$5+1,0,$B$5,1))*SQRT($B$7))</f>
        <v>0.50258977297358987</v>
      </c>
      <c r="I576" s="38">
        <f ca="1">IF(H576="","",(AVERAGE(OFFSET('Raw Data'!H$2345,ROW()-11-$B$5+1,0,$B$5,1))*$B$7-$B$6)/H576)</f>
        <v>-4.0628007735605562</v>
      </c>
    </row>
    <row r="577" spans="1:9" x14ac:dyDescent="0.2">
      <c r="A577" s="38">
        <f>'Raw Data'!A568</f>
        <v>45357</v>
      </c>
      <c r="B577" s="38">
        <f ca="1">IF(ROW()-10&lt;$B$5,"",STDEV(OFFSET('Raw Data'!H$2,ROW()-11-$B$5+1,0,$B$5,1))*SQRT($B$7))</f>
        <v>0.2347451201881188</v>
      </c>
      <c r="C577" s="38">
        <f ca="1">IF(B577="","",(AVERAGE(OFFSET('Raw Data'!H$2,ROW()-11-$B$5+1,0,$B$5,1))*$B$7-$B$6)/B577)</f>
        <v>-3.2589855452190242</v>
      </c>
      <c r="D577" s="38">
        <f ca="1">IF(ROW()-10&lt;$B$5,"",STDEV(OFFSET('Raw Data'!H$783,ROW()-11-$B$5+1,0,$B$5,1))*SQRT($B$7))</f>
        <v>0.23317295385844711</v>
      </c>
      <c r="E577" s="38">
        <f ca="1">IF(D577="","",(AVERAGE(OFFSET('Raw Data'!H$783,ROW()-11-$B$5+1,0,$B$5,1))*$B$7-$B$6)/D577)</f>
        <v>5.0904008130690839</v>
      </c>
      <c r="F577" s="38">
        <f ca="1">IF(ROW()-10&lt;$B$5,"",STDEV(OFFSET('Raw Data'!H$1564,ROW()-11-$B$5+1,0,$B$5,1))*SQRT($B$7))</f>
        <v>0.62673156733556945</v>
      </c>
      <c r="G577" s="38">
        <f ca="1">IF(F577="","",(AVERAGE(OFFSET('Raw Data'!H$1564,ROW()-11-$B$5+1,0,$B$5,1))*$B$7-$B$6)/F577)</f>
        <v>-2.5131610575596213</v>
      </c>
      <c r="H577" s="38">
        <f ca="1">IF(ROW()-10&lt;$B$5,"",STDEV(OFFSET('Raw Data'!H$2345,ROW()-11-$B$5+1,0,$B$5,1))*SQRT($B$7))</f>
        <v>0.50354056106096468</v>
      </c>
      <c r="I577" s="38">
        <f ca="1">IF(H577="","",(AVERAGE(OFFSET('Raw Data'!H$2345,ROW()-11-$B$5+1,0,$B$5,1))*$B$7-$B$6)/H577)</f>
        <v>-4.6936190957358335</v>
      </c>
    </row>
    <row r="578" spans="1:9" x14ac:dyDescent="0.2">
      <c r="A578" s="38">
        <f>'Raw Data'!A569</f>
        <v>45358</v>
      </c>
      <c r="B578" s="38">
        <f ca="1">IF(ROW()-10&lt;$B$5,"",STDEV(OFFSET('Raw Data'!H$2,ROW()-11-$B$5+1,0,$B$5,1))*SQRT($B$7))</f>
        <v>0.21026052481538032</v>
      </c>
      <c r="C578" s="38">
        <f ca="1">IF(B578="","",(AVERAGE(OFFSET('Raw Data'!H$2,ROW()-11-$B$5+1,0,$B$5,1))*$B$7-$B$6)/B578)</f>
        <v>-1.6709007821665756</v>
      </c>
      <c r="D578" s="38">
        <f ca="1">IF(ROW()-10&lt;$B$5,"",STDEV(OFFSET('Raw Data'!H$783,ROW()-11-$B$5+1,0,$B$5,1))*SQRT($B$7))</f>
        <v>0.24168213172243577</v>
      </c>
      <c r="E578" s="38">
        <f ca="1">IF(D578="","",(AVERAGE(OFFSET('Raw Data'!H$783,ROW()-11-$B$5+1,0,$B$5,1))*$B$7-$B$6)/D578)</f>
        <v>4.5336294266037696</v>
      </c>
      <c r="F578" s="38">
        <f ca="1">IF(ROW()-10&lt;$B$5,"",STDEV(OFFSET('Raw Data'!H$1564,ROW()-11-$B$5+1,0,$B$5,1))*SQRT($B$7))</f>
        <v>0.62949728582480857</v>
      </c>
      <c r="G578" s="38">
        <f ca="1">IF(F578="","",(AVERAGE(OFFSET('Raw Data'!H$1564,ROW()-11-$B$5+1,0,$B$5,1))*$B$7-$B$6)/F578)</f>
        <v>-2.0708816522812463</v>
      </c>
      <c r="H578" s="38">
        <f ca="1">IF(ROW()-10&lt;$B$5,"",STDEV(OFFSET('Raw Data'!H$2345,ROW()-11-$B$5+1,0,$B$5,1))*SQRT($B$7))</f>
        <v>0.49687206118017069</v>
      </c>
      <c r="I578" s="38">
        <f ca="1">IF(H578="","",(AVERAGE(OFFSET('Raw Data'!H$2345,ROW()-11-$B$5+1,0,$B$5,1))*$B$7-$B$6)/H578)</f>
        <v>-5.7223343821577295</v>
      </c>
    </row>
    <row r="579" spans="1:9" x14ac:dyDescent="0.2">
      <c r="A579" s="38">
        <f>'Raw Data'!A570</f>
        <v>45359</v>
      </c>
      <c r="B579" s="38">
        <f ca="1">IF(ROW()-10&lt;$B$5,"",STDEV(OFFSET('Raw Data'!H$2,ROW()-11-$B$5+1,0,$B$5,1))*SQRT($B$7))</f>
        <v>0.20780355426234839</v>
      </c>
      <c r="C579" s="38">
        <f ca="1">IF(B579="","",(AVERAGE(OFFSET('Raw Data'!H$2,ROW()-11-$B$5+1,0,$B$5,1))*$B$7-$B$6)/B579)</f>
        <v>-1.0242064109938431</v>
      </c>
      <c r="D579" s="38">
        <f ca="1">IF(ROW()-10&lt;$B$5,"",STDEV(OFFSET('Raw Data'!H$783,ROW()-11-$B$5+1,0,$B$5,1))*SQRT($B$7))</f>
        <v>0.25040393866080346</v>
      </c>
      <c r="E579" s="38">
        <f ca="1">IF(D579="","",(AVERAGE(OFFSET('Raw Data'!H$783,ROW()-11-$B$5+1,0,$B$5,1))*$B$7-$B$6)/D579)</f>
        <v>5.1338227867186692</v>
      </c>
      <c r="F579" s="38">
        <f ca="1">IF(ROW()-10&lt;$B$5,"",STDEV(OFFSET('Raw Data'!H$1564,ROW()-11-$B$5+1,0,$B$5,1))*SQRT($B$7))</f>
        <v>0.61494763722281065</v>
      </c>
      <c r="G579" s="38">
        <f ca="1">IF(F579="","",(AVERAGE(OFFSET('Raw Data'!H$1564,ROW()-11-$B$5+1,0,$B$5,1))*$B$7-$B$6)/F579)</f>
        <v>-1.5747541140449022</v>
      </c>
      <c r="H579" s="38">
        <f ca="1">IF(ROW()-10&lt;$B$5,"",STDEV(OFFSET('Raw Data'!H$2345,ROW()-11-$B$5+1,0,$B$5,1))*SQRT($B$7))</f>
        <v>0.5268283616336672</v>
      </c>
      <c r="I579" s="38">
        <f ca="1">IF(H579="","",(AVERAGE(OFFSET('Raw Data'!H$2345,ROW()-11-$B$5+1,0,$B$5,1))*$B$7-$B$6)/H579)</f>
        <v>-4.5925099558787821</v>
      </c>
    </row>
    <row r="580" spans="1:9" x14ac:dyDescent="0.2">
      <c r="A580" s="38">
        <f>'Raw Data'!A571</f>
        <v>45362</v>
      </c>
      <c r="B580" s="38">
        <f ca="1">IF(ROW()-10&lt;$B$5,"",STDEV(OFFSET('Raw Data'!H$2,ROW()-11-$B$5+1,0,$B$5,1))*SQRT($B$7))</f>
        <v>0.20356975291570611</v>
      </c>
      <c r="C580" s="38">
        <f ca="1">IF(B580="","",(AVERAGE(OFFSET('Raw Data'!H$2,ROW()-11-$B$5+1,0,$B$5,1))*$B$7-$B$6)/B580)</f>
        <v>-0.8815569601417429</v>
      </c>
      <c r="D580" s="38">
        <f ca="1">IF(ROW()-10&lt;$B$5,"",STDEV(OFFSET('Raw Data'!H$783,ROW()-11-$B$5+1,0,$B$5,1))*SQRT($B$7))</f>
        <v>0.23392109730588967</v>
      </c>
      <c r="E580" s="38">
        <f ca="1">IF(D580="","",(AVERAGE(OFFSET('Raw Data'!H$783,ROW()-11-$B$5+1,0,$B$5,1))*$B$7-$B$6)/D580)</f>
        <v>6.581183320511923</v>
      </c>
      <c r="F580" s="38">
        <f ca="1">IF(ROW()-10&lt;$B$5,"",STDEV(OFFSET('Raw Data'!H$1564,ROW()-11-$B$5+1,0,$B$5,1))*SQRT($B$7))</f>
        <v>0.61135392585126269</v>
      </c>
      <c r="G580" s="38">
        <f ca="1">IF(F580="","",(AVERAGE(OFFSET('Raw Data'!H$1564,ROW()-11-$B$5+1,0,$B$5,1))*$B$7-$B$6)/F580)</f>
        <v>-1.4298954133162336</v>
      </c>
      <c r="H580" s="38">
        <f ca="1">IF(ROW()-10&lt;$B$5,"",STDEV(OFFSET('Raw Data'!H$2345,ROW()-11-$B$5+1,0,$B$5,1))*SQRT($B$7))</f>
        <v>0.5421506494976166</v>
      </c>
      <c r="I580" s="38">
        <f ca="1">IF(H580="","",(AVERAGE(OFFSET('Raw Data'!H$2345,ROW()-11-$B$5+1,0,$B$5,1))*$B$7-$B$6)/H580)</f>
        <v>-3.9632690143139864</v>
      </c>
    </row>
    <row r="581" spans="1:9" x14ac:dyDescent="0.2">
      <c r="A581" s="38">
        <f>'Raw Data'!A572</f>
        <v>45363</v>
      </c>
      <c r="B581" s="38">
        <f ca="1">IF(ROW()-10&lt;$B$5,"",STDEV(OFFSET('Raw Data'!H$2,ROW()-11-$B$5+1,0,$B$5,1))*SQRT($B$7))</f>
        <v>0.19985297678265365</v>
      </c>
      <c r="C581" s="38">
        <f ca="1">IF(B581="","",(AVERAGE(OFFSET('Raw Data'!H$2,ROW()-11-$B$5+1,0,$B$5,1))*$B$7-$B$6)/B581)</f>
        <v>-0.36019673907891564</v>
      </c>
      <c r="D581" s="38">
        <f ca="1">IF(ROW()-10&lt;$B$5,"",STDEV(OFFSET('Raw Data'!H$783,ROW()-11-$B$5+1,0,$B$5,1))*SQRT($B$7))</f>
        <v>0.25757247085482399</v>
      </c>
      <c r="E581" s="38">
        <f ca="1">IF(D581="","",(AVERAGE(OFFSET('Raw Data'!H$783,ROW()-11-$B$5+1,0,$B$5,1))*$B$7-$B$6)/D581)</f>
        <v>4.5723506274561299</v>
      </c>
      <c r="F581" s="38">
        <f ca="1">IF(ROW()-10&lt;$B$5,"",STDEV(OFFSET('Raw Data'!H$1564,ROW()-11-$B$5+1,0,$B$5,1))*SQRT($B$7))</f>
        <v>0.61663618352659733</v>
      </c>
      <c r="G581" s="38">
        <f ca="1">IF(F581="","",(AVERAGE(OFFSET('Raw Data'!H$1564,ROW()-11-$B$5+1,0,$B$5,1))*$B$7-$B$6)/F581)</f>
        <v>-1.1484966921584085</v>
      </c>
      <c r="H581" s="38">
        <f ca="1">IF(ROW()-10&lt;$B$5,"",STDEV(OFFSET('Raw Data'!H$2345,ROW()-11-$B$5+1,0,$B$5,1))*SQRT($B$7))</f>
        <v>0.54039736059067678</v>
      </c>
      <c r="I581" s="38">
        <f ca="1">IF(H581="","",(AVERAGE(OFFSET('Raw Data'!H$2345,ROW()-11-$B$5+1,0,$B$5,1))*$B$7-$B$6)/H581)</f>
        <v>-2.9391770259025023</v>
      </c>
    </row>
    <row r="582" spans="1:9" x14ac:dyDescent="0.2">
      <c r="A582" s="38">
        <f>'Raw Data'!A573</f>
        <v>45364</v>
      </c>
      <c r="B582" s="38">
        <f ca="1">IF(ROW()-10&lt;$B$5,"",STDEV(OFFSET('Raw Data'!H$2,ROW()-11-$B$5+1,0,$B$5,1))*SQRT($B$7))</f>
        <v>0.19990527310495837</v>
      </c>
      <c r="C582" s="38">
        <f ca="1">IF(B582="","",(AVERAGE(OFFSET('Raw Data'!H$2,ROW()-11-$B$5+1,0,$B$5,1))*$B$7-$B$6)/B582)</f>
        <v>-0.34993695353216497</v>
      </c>
      <c r="D582" s="38">
        <f ca="1">IF(ROW()-10&lt;$B$5,"",STDEV(OFFSET('Raw Data'!H$783,ROW()-11-$B$5+1,0,$B$5,1))*SQRT($B$7))</f>
        <v>0.25687052165955021</v>
      </c>
      <c r="E582" s="38">
        <f ca="1">IF(D582="","",(AVERAGE(OFFSET('Raw Data'!H$783,ROW()-11-$B$5+1,0,$B$5,1))*$B$7-$B$6)/D582)</f>
        <v>5.9568705641838431</v>
      </c>
      <c r="F582" s="38">
        <f ca="1">IF(ROW()-10&lt;$B$5,"",STDEV(OFFSET('Raw Data'!H$1564,ROW()-11-$B$5+1,0,$B$5,1))*SQRT($B$7))</f>
        <v>0.62110755913929772</v>
      </c>
      <c r="G582" s="38">
        <f ca="1">IF(F582="","",(AVERAGE(OFFSET('Raw Data'!H$1564,ROW()-11-$B$5+1,0,$B$5,1))*$B$7-$B$6)/F582)</f>
        <v>-0.79624887522169141</v>
      </c>
      <c r="H582" s="38">
        <f ca="1">IF(ROW()-10&lt;$B$5,"",STDEV(OFFSET('Raw Data'!H$2345,ROW()-11-$B$5+1,0,$B$5,1))*SQRT($B$7))</f>
        <v>0.55487137529525921</v>
      </c>
      <c r="I582" s="38">
        <f ca="1">IF(H582="","",(AVERAGE(OFFSET('Raw Data'!H$2345,ROW()-11-$B$5+1,0,$B$5,1))*$B$7-$B$6)/H582)</f>
        <v>-2.3439710517908865</v>
      </c>
    </row>
    <row r="583" spans="1:9" x14ac:dyDescent="0.2">
      <c r="A583" s="38">
        <f>'Raw Data'!A574</f>
        <v>45365</v>
      </c>
      <c r="B583" s="38">
        <f ca="1">IF(ROW()-10&lt;$B$5,"",STDEV(OFFSET('Raw Data'!H$2,ROW()-11-$B$5+1,0,$B$5,1))*SQRT($B$7))</f>
        <v>0.20423378014184765</v>
      </c>
      <c r="C583" s="38">
        <f ca="1">IF(B583="","",(AVERAGE(OFFSET('Raw Data'!H$2,ROW()-11-$B$5+1,0,$B$5,1))*$B$7-$B$6)/B583)</f>
        <v>-0.8424606724762429</v>
      </c>
      <c r="D583" s="38">
        <f ca="1">IF(ROW()-10&lt;$B$5,"",STDEV(OFFSET('Raw Data'!H$783,ROW()-11-$B$5+1,0,$B$5,1))*SQRT($B$7))</f>
        <v>0.25798707846448582</v>
      </c>
      <c r="E583" s="38">
        <f ca="1">IF(D583="","",(AVERAGE(OFFSET('Raw Data'!H$783,ROW()-11-$B$5+1,0,$B$5,1))*$B$7-$B$6)/D583)</f>
        <v>6.40997348492348</v>
      </c>
      <c r="F583" s="38">
        <f ca="1">IF(ROW()-10&lt;$B$5,"",STDEV(OFFSET('Raw Data'!H$1564,ROW()-11-$B$5+1,0,$B$5,1))*SQRT($B$7))</f>
        <v>0.46295249546246964</v>
      </c>
      <c r="G583" s="38">
        <f ca="1">IF(F583="","",(AVERAGE(OFFSET('Raw Data'!H$1564,ROW()-11-$B$5+1,0,$B$5,1))*$B$7-$B$6)/F583)</f>
        <v>-3.7560657068790086</v>
      </c>
      <c r="H583" s="38">
        <f ca="1">IF(ROW()-10&lt;$B$5,"",STDEV(OFFSET('Raw Data'!H$2345,ROW()-11-$B$5+1,0,$B$5,1))*SQRT($B$7))</f>
        <v>0.58791006490958087</v>
      </c>
      <c r="I583" s="38">
        <f ca="1">IF(H583="","",(AVERAGE(OFFSET('Raw Data'!H$2345,ROW()-11-$B$5+1,0,$B$5,1))*$B$7-$B$6)/H583)</f>
        <v>-3.6239302559894009</v>
      </c>
    </row>
    <row r="584" spans="1:9" x14ac:dyDescent="0.2">
      <c r="A584" s="38">
        <f>'Raw Data'!A575</f>
        <v>45366</v>
      </c>
      <c r="B584" s="38">
        <f ca="1">IF(ROW()-10&lt;$B$5,"",STDEV(OFFSET('Raw Data'!H$2,ROW()-11-$B$5+1,0,$B$5,1))*SQRT($B$7))</f>
        <v>0.20434416961666071</v>
      </c>
      <c r="C584" s="38">
        <f ca="1">IF(B584="","",(AVERAGE(OFFSET('Raw Data'!H$2,ROW()-11-$B$5+1,0,$B$5,1))*$B$7-$B$6)/B584)</f>
        <v>-0.53265067793673937</v>
      </c>
      <c r="D584" s="38">
        <f ca="1">IF(ROW()-10&lt;$B$5,"",STDEV(OFFSET('Raw Data'!H$783,ROW()-11-$B$5+1,0,$B$5,1))*SQRT($B$7))</f>
        <v>0.25856376698534145</v>
      </c>
      <c r="E584" s="38">
        <f ca="1">IF(D584="","",(AVERAGE(OFFSET('Raw Data'!H$783,ROW()-11-$B$5+1,0,$B$5,1))*$B$7-$B$6)/D584)</f>
        <v>6.3496316083681918</v>
      </c>
      <c r="F584" s="38">
        <f ca="1">IF(ROW()-10&lt;$B$5,"",STDEV(OFFSET('Raw Data'!H$1564,ROW()-11-$B$5+1,0,$B$5,1))*SQRT($B$7))</f>
        <v>0.47407009848509929</v>
      </c>
      <c r="G584" s="38">
        <f ca="1">IF(F584="","",(AVERAGE(OFFSET('Raw Data'!H$1564,ROW()-11-$B$5+1,0,$B$5,1))*$B$7-$B$6)/F584)</f>
        <v>-3.8788321773062586</v>
      </c>
      <c r="H584" s="38">
        <f ca="1">IF(ROW()-10&lt;$B$5,"",STDEV(OFFSET('Raw Data'!H$2345,ROW()-11-$B$5+1,0,$B$5,1))*SQRT($B$7))</f>
        <v>0.6145643859668467</v>
      </c>
      <c r="I584" s="38">
        <f ca="1">IF(H584="","",(AVERAGE(OFFSET('Raw Data'!H$2345,ROW()-11-$B$5+1,0,$B$5,1))*$B$7-$B$6)/H584)</f>
        <v>-2.8718617025211386</v>
      </c>
    </row>
    <row r="585" spans="1:9" x14ac:dyDescent="0.2">
      <c r="A585" s="38">
        <f>'Raw Data'!A576</f>
        <v>45369</v>
      </c>
      <c r="B585" s="38">
        <f ca="1">IF(ROW()-10&lt;$B$5,"",STDEV(OFFSET('Raw Data'!H$2,ROW()-11-$B$5+1,0,$B$5,1))*SQRT($B$7))</f>
        <v>0.21552506063048929</v>
      </c>
      <c r="C585" s="38">
        <f ca="1">IF(B585="","",(AVERAGE(OFFSET('Raw Data'!H$2,ROW()-11-$B$5+1,0,$B$5,1))*$B$7-$B$6)/B585)</f>
        <v>-1.3508188168385589</v>
      </c>
      <c r="D585" s="38">
        <f ca="1">IF(ROW()-10&lt;$B$5,"",STDEV(OFFSET('Raw Data'!H$783,ROW()-11-$B$5+1,0,$B$5,1))*SQRT($B$7))</f>
        <v>0.25736071111908421</v>
      </c>
      <c r="E585" s="38">
        <f ca="1">IF(D585="","",(AVERAGE(OFFSET('Raw Data'!H$783,ROW()-11-$B$5+1,0,$B$5,1))*$B$7-$B$6)/D585)</f>
        <v>4.9917482014159562</v>
      </c>
      <c r="F585" s="38">
        <f ca="1">IF(ROW()-10&lt;$B$5,"",STDEV(OFFSET('Raw Data'!H$1564,ROW()-11-$B$5+1,0,$B$5,1))*SQRT($B$7))</f>
        <v>0.48107494234337628</v>
      </c>
      <c r="G585" s="38">
        <f ca="1">IF(F585="","",(AVERAGE(OFFSET('Raw Data'!H$1564,ROW()-11-$B$5+1,0,$B$5,1))*$B$7-$B$6)/F585)</f>
        <v>-3.4024463609519904</v>
      </c>
      <c r="H585" s="38">
        <f ca="1">IF(ROW()-10&lt;$B$5,"",STDEV(OFFSET('Raw Data'!H$2345,ROW()-11-$B$5+1,0,$B$5,1))*SQRT($B$7))</f>
        <v>0.6117118331147875</v>
      </c>
      <c r="I585" s="38">
        <f ca="1">IF(H585="","",(AVERAGE(OFFSET('Raw Data'!H$2345,ROW()-11-$B$5+1,0,$B$5,1))*$B$7-$B$6)/H585)</f>
        <v>-2.9898763927038647</v>
      </c>
    </row>
    <row r="586" spans="1:9" x14ac:dyDescent="0.2">
      <c r="A586" s="38">
        <f>'Raw Data'!A577</f>
        <v>45370</v>
      </c>
      <c r="B586" s="38">
        <f ca="1">IF(ROW()-10&lt;$B$5,"",STDEV(OFFSET('Raw Data'!H$2,ROW()-11-$B$5+1,0,$B$5,1))*SQRT($B$7))</f>
        <v>0.22656383979259834</v>
      </c>
      <c r="C586" s="38">
        <f ca="1">IF(B586="","",(AVERAGE(OFFSET('Raw Data'!H$2,ROW()-11-$B$5+1,0,$B$5,1))*$B$7-$B$6)/B586)</f>
        <v>-0.5618137977169807</v>
      </c>
      <c r="D586" s="38">
        <f ca="1">IF(ROW()-10&lt;$B$5,"",STDEV(OFFSET('Raw Data'!H$783,ROW()-11-$B$5+1,0,$B$5,1))*SQRT($B$7))</f>
        <v>0.27077793298760872</v>
      </c>
      <c r="E586" s="38">
        <f ca="1">IF(D586="","",(AVERAGE(OFFSET('Raw Data'!H$783,ROW()-11-$B$5+1,0,$B$5,1))*$B$7-$B$6)/D586)</f>
        <v>3.9021935299210724</v>
      </c>
      <c r="F586" s="38">
        <f ca="1">IF(ROW()-10&lt;$B$5,"",STDEV(OFFSET('Raw Data'!H$1564,ROW()-11-$B$5+1,0,$B$5,1))*SQRT($B$7))</f>
        <v>0.46422767200744219</v>
      </c>
      <c r="G586" s="38">
        <f ca="1">IF(F586="","",(AVERAGE(OFFSET('Raw Data'!H$1564,ROW()-11-$B$5+1,0,$B$5,1))*$B$7-$B$6)/F586)</f>
        <v>-3.0600183284337912</v>
      </c>
      <c r="H586" s="38">
        <f ca="1">IF(ROW()-10&lt;$B$5,"",STDEV(OFFSET('Raw Data'!H$2345,ROW()-11-$B$5+1,0,$B$5,1))*SQRT($B$7))</f>
        <v>0.59748862581380979</v>
      </c>
      <c r="I586" s="38">
        <f ca="1">IF(H586="","",(AVERAGE(OFFSET('Raw Data'!H$2345,ROW()-11-$B$5+1,0,$B$5,1))*$B$7-$B$6)/H586)</f>
        <v>-3.3012185152303366</v>
      </c>
    </row>
    <row r="587" spans="1:9" x14ac:dyDescent="0.2">
      <c r="A587" s="38">
        <f>'Raw Data'!A578</f>
        <v>45371</v>
      </c>
      <c r="B587" s="38">
        <f ca="1">IF(ROW()-10&lt;$B$5,"",STDEV(OFFSET('Raw Data'!H$2,ROW()-11-$B$5+1,0,$B$5,1))*SQRT($B$7))</f>
        <v>0.2300828981939036</v>
      </c>
      <c r="C587" s="38">
        <f ca="1">IF(B587="","",(AVERAGE(OFFSET('Raw Data'!H$2,ROW()-11-$B$5+1,0,$B$5,1))*$B$7-$B$6)/B587)</f>
        <v>0.85236510016508371</v>
      </c>
      <c r="D587" s="38">
        <f ca="1">IF(ROW()-10&lt;$B$5,"",STDEV(OFFSET('Raw Data'!H$783,ROW()-11-$B$5+1,0,$B$5,1))*SQRT($B$7))</f>
        <v>0.27831500781170188</v>
      </c>
      <c r="E587" s="38">
        <f ca="1">IF(D587="","",(AVERAGE(OFFSET('Raw Data'!H$783,ROW()-11-$B$5+1,0,$B$5,1))*$B$7-$B$6)/D587)</f>
        <v>4.027591741249184</v>
      </c>
      <c r="F587" s="38">
        <f ca="1">IF(ROW()-10&lt;$B$5,"",STDEV(OFFSET('Raw Data'!H$1564,ROW()-11-$B$5+1,0,$B$5,1))*SQRT($B$7))</f>
        <v>0.46604900527758442</v>
      </c>
      <c r="G587" s="38">
        <f ca="1">IF(F587="","",(AVERAGE(OFFSET('Raw Data'!H$1564,ROW()-11-$B$5+1,0,$B$5,1))*$B$7-$B$6)/F587)</f>
        <v>-2.6040370027498656</v>
      </c>
      <c r="H587" s="38">
        <f ca="1">IF(ROW()-10&lt;$B$5,"",STDEV(OFFSET('Raw Data'!H$2345,ROW()-11-$B$5+1,0,$B$5,1))*SQRT($B$7))</f>
        <v>0.58554340902472435</v>
      </c>
      <c r="I587" s="38">
        <f ca="1">IF(H587="","",(AVERAGE(OFFSET('Raw Data'!H$2345,ROW()-11-$B$5+1,0,$B$5,1))*$B$7-$B$6)/H587)</f>
        <v>-3.700885699297868</v>
      </c>
    </row>
    <row r="588" spans="1:9" x14ac:dyDescent="0.2">
      <c r="A588" s="38">
        <f>'Raw Data'!A579</f>
        <v>45372</v>
      </c>
      <c r="B588" s="38">
        <f ca="1">IF(ROW()-10&lt;$B$5,"",STDEV(OFFSET('Raw Data'!H$2,ROW()-11-$B$5+1,0,$B$5,1))*SQRT($B$7))</f>
        <v>0.22774919953788977</v>
      </c>
      <c r="C588" s="38">
        <f ca="1">IF(B588="","",(AVERAGE(OFFSET('Raw Data'!H$2,ROW()-11-$B$5+1,0,$B$5,1))*$B$7-$B$6)/B588)</f>
        <v>0.25573347328255885</v>
      </c>
      <c r="D588" s="38">
        <f ca="1">IF(ROW()-10&lt;$B$5,"",STDEV(OFFSET('Raw Data'!H$783,ROW()-11-$B$5+1,0,$B$5,1))*SQRT($B$7))</f>
        <v>0.28291997193025947</v>
      </c>
      <c r="E588" s="38">
        <f ca="1">IF(D588="","",(AVERAGE(OFFSET('Raw Data'!H$783,ROW()-11-$B$5+1,0,$B$5,1))*$B$7-$B$6)/D588)</f>
        <v>3.2698654542304291</v>
      </c>
      <c r="F588" s="38">
        <f ca="1">IF(ROW()-10&lt;$B$5,"",STDEV(OFFSET('Raw Data'!H$1564,ROW()-11-$B$5+1,0,$B$5,1))*SQRT($B$7))</f>
        <v>0.46708650906459809</v>
      </c>
      <c r="G588" s="38">
        <f ca="1">IF(F588="","",(AVERAGE(OFFSET('Raw Data'!H$1564,ROW()-11-$B$5+1,0,$B$5,1))*$B$7-$B$6)/F588)</f>
        <v>-2.2320302069055726</v>
      </c>
      <c r="H588" s="38">
        <f ca="1">IF(ROW()-10&lt;$B$5,"",STDEV(OFFSET('Raw Data'!H$2345,ROW()-11-$B$5+1,0,$B$5,1))*SQRT($B$7))</f>
        <v>0.58538019431940369</v>
      </c>
      <c r="I588" s="38">
        <f ca="1">IF(H588="","",(AVERAGE(OFFSET('Raw Data'!H$2345,ROW()-11-$B$5+1,0,$B$5,1))*$B$7-$B$6)/H588)</f>
        <v>-3.7168910391880816</v>
      </c>
    </row>
    <row r="589" spans="1:9" x14ac:dyDescent="0.2">
      <c r="A589" s="38">
        <f>'Raw Data'!A580</f>
        <v>45373</v>
      </c>
      <c r="B589" s="38">
        <f ca="1">IF(ROW()-10&lt;$B$5,"",STDEV(OFFSET('Raw Data'!H$2,ROW()-11-$B$5+1,0,$B$5,1))*SQRT($B$7))</f>
        <v>0.22597607936674119</v>
      </c>
      <c r="C589" s="38">
        <f ca="1">IF(B589="","",(AVERAGE(OFFSET('Raw Data'!H$2,ROW()-11-$B$5+1,0,$B$5,1))*$B$7-$B$6)/B589)</f>
        <v>6.5440697821207955E-2</v>
      </c>
      <c r="D589" s="38">
        <f ca="1">IF(ROW()-10&lt;$B$5,"",STDEV(OFFSET('Raw Data'!H$783,ROW()-11-$B$5+1,0,$B$5,1))*SQRT($B$7))</f>
        <v>0.28420551300303071</v>
      </c>
      <c r="E589" s="38">
        <f ca="1">IF(D589="","",(AVERAGE(OFFSET('Raw Data'!H$783,ROW()-11-$B$5+1,0,$B$5,1))*$B$7-$B$6)/D589)</f>
        <v>2.0018418722206452</v>
      </c>
      <c r="F589" s="38">
        <f ca="1">IF(ROW()-10&lt;$B$5,"",STDEV(OFFSET('Raw Data'!H$1564,ROW()-11-$B$5+1,0,$B$5,1))*SQRT($B$7))</f>
        <v>0.48997056581834014</v>
      </c>
      <c r="G589" s="38">
        <f ca="1">IF(F589="","",(AVERAGE(OFFSET('Raw Data'!H$1564,ROW()-11-$B$5+1,0,$B$5,1))*$B$7-$B$6)/F589)</f>
        <v>-4.0116944778737125</v>
      </c>
      <c r="H589" s="38">
        <f ca="1">IF(ROW()-10&lt;$B$5,"",STDEV(OFFSET('Raw Data'!H$2345,ROW()-11-$B$5+1,0,$B$5,1))*SQRT($B$7))</f>
        <v>0.57386832808734678</v>
      </c>
      <c r="I589" s="38">
        <f ca="1">IF(H589="","",(AVERAGE(OFFSET('Raw Data'!H$2345,ROW()-11-$B$5+1,0,$B$5,1))*$B$7-$B$6)/H589)</f>
        <v>-3.2695310529499757</v>
      </c>
    </row>
    <row r="590" spans="1:9" x14ac:dyDescent="0.2">
      <c r="A590" s="38">
        <f>'Raw Data'!A581</f>
        <v>45376</v>
      </c>
      <c r="B590" s="38">
        <f ca="1">IF(ROW()-10&lt;$B$5,"",STDEV(OFFSET('Raw Data'!H$2,ROW()-11-$B$5+1,0,$B$5,1))*SQRT($B$7))</f>
        <v>0.25267345406515701</v>
      </c>
      <c r="C590" s="38">
        <f ca="1">IF(B590="","",(AVERAGE(OFFSET('Raw Data'!H$2,ROW()-11-$B$5+1,0,$B$5,1))*$B$7-$B$6)/B590)</f>
        <v>-1.4940864359324004</v>
      </c>
      <c r="D590" s="38">
        <f ca="1">IF(ROW()-10&lt;$B$5,"",STDEV(OFFSET('Raw Data'!H$783,ROW()-11-$B$5+1,0,$B$5,1))*SQRT($B$7))</f>
        <v>0.28387844675753365</v>
      </c>
      <c r="E590" s="38">
        <f ca="1">IF(D590="","",(AVERAGE(OFFSET('Raw Data'!H$783,ROW()-11-$B$5+1,0,$B$5,1))*$B$7-$B$6)/D590)</f>
        <v>2.2260441532841186</v>
      </c>
      <c r="F590" s="38">
        <f ca="1">IF(ROW()-10&lt;$B$5,"",STDEV(OFFSET('Raw Data'!H$1564,ROW()-11-$B$5+1,0,$B$5,1))*SQRT($B$7))</f>
        <v>0.49080554139202254</v>
      </c>
      <c r="G590" s="38">
        <f ca="1">IF(F590="","",(AVERAGE(OFFSET('Raw Data'!H$1564,ROW()-11-$B$5+1,0,$B$5,1))*$B$7-$B$6)/F590)</f>
        <v>-3.6351374843957234</v>
      </c>
      <c r="H590" s="38">
        <f ca="1">IF(ROW()-10&lt;$B$5,"",STDEV(OFFSET('Raw Data'!H$2345,ROW()-11-$B$5+1,0,$B$5,1))*SQRT($B$7))</f>
        <v>0.57491095574484685</v>
      </c>
      <c r="I590" s="38">
        <f ca="1">IF(H590="","",(AVERAGE(OFFSET('Raw Data'!H$2345,ROW()-11-$B$5+1,0,$B$5,1))*$B$7-$B$6)/H590)</f>
        <v>-2.6862469384682193</v>
      </c>
    </row>
    <row r="591" spans="1:9" x14ac:dyDescent="0.2">
      <c r="A591" s="38">
        <f>'Raw Data'!A582</f>
        <v>45377</v>
      </c>
      <c r="B591" s="38">
        <f ca="1">IF(ROW()-10&lt;$B$5,"",STDEV(OFFSET('Raw Data'!H$2,ROW()-11-$B$5+1,0,$B$5,1))*SQRT($B$7))</f>
        <v>0.25532155017905078</v>
      </c>
      <c r="C591" s="38">
        <f ca="1">IF(B591="","",(AVERAGE(OFFSET('Raw Data'!H$2,ROW()-11-$B$5+1,0,$B$5,1))*$B$7-$B$6)/B591)</f>
        <v>-2.4318951764908521</v>
      </c>
      <c r="D591" s="38">
        <f ca="1">IF(ROW()-10&lt;$B$5,"",STDEV(OFFSET('Raw Data'!H$783,ROW()-11-$B$5+1,0,$B$5,1))*SQRT($B$7))</f>
        <v>0.29460002056849927</v>
      </c>
      <c r="E591" s="38">
        <f ca="1">IF(D591="","",(AVERAGE(OFFSET('Raw Data'!H$783,ROW()-11-$B$5+1,0,$B$5,1))*$B$7-$B$6)/D591)</f>
        <v>1.2631156302315445</v>
      </c>
      <c r="F591" s="38">
        <f ca="1">IF(ROW()-10&lt;$B$5,"",STDEV(OFFSET('Raw Data'!H$1564,ROW()-11-$B$5+1,0,$B$5,1))*SQRT($B$7))</f>
        <v>0.49879039099458355</v>
      </c>
      <c r="G591" s="38">
        <f ca="1">IF(F591="","",(AVERAGE(OFFSET('Raw Data'!H$1564,ROW()-11-$B$5+1,0,$B$5,1))*$B$7-$B$6)/F591)</f>
        <v>-3.0853669344952794</v>
      </c>
      <c r="H591" s="38">
        <f ca="1">IF(ROW()-10&lt;$B$5,"",STDEV(OFFSET('Raw Data'!H$2345,ROW()-11-$B$5+1,0,$B$5,1))*SQRT($B$7))</f>
        <v>0.57521444290360646</v>
      </c>
      <c r="I591" s="38">
        <f ca="1">IF(H591="","",(AVERAGE(OFFSET('Raw Data'!H$2345,ROW()-11-$B$5+1,0,$B$5,1))*$B$7-$B$6)/H591)</f>
        <v>-2.7400751452455574</v>
      </c>
    </row>
    <row r="592" spans="1:9" x14ac:dyDescent="0.2">
      <c r="A592" s="38">
        <f>'Raw Data'!A583</f>
        <v>45378</v>
      </c>
      <c r="B592" s="38">
        <f ca="1">IF(ROW()-10&lt;$B$5,"",STDEV(OFFSET('Raw Data'!H$2,ROW()-11-$B$5+1,0,$B$5,1))*SQRT($B$7))</f>
        <v>0.25428874451018024</v>
      </c>
      <c r="C592" s="38">
        <f ca="1">IF(B592="","",(AVERAGE(OFFSET('Raw Data'!H$2,ROW()-11-$B$5+1,0,$B$5,1))*$B$7-$B$6)/B592)</f>
        <v>-2.774796063052722</v>
      </c>
      <c r="D592" s="38">
        <f ca="1">IF(ROW()-10&lt;$B$5,"",STDEV(OFFSET('Raw Data'!H$783,ROW()-11-$B$5+1,0,$B$5,1))*SQRT($B$7))</f>
        <v>0.29297508002247391</v>
      </c>
      <c r="E592" s="38">
        <f ca="1">IF(D592="","",(AVERAGE(OFFSET('Raw Data'!H$783,ROW()-11-$B$5+1,0,$B$5,1))*$B$7-$B$6)/D592)</f>
        <v>0.27392587717860778</v>
      </c>
      <c r="F592" s="38">
        <f ca="1">IF(ROW()-10&lt;$B$5,"",STDEV(OFFSET('Raw Data'!H$1564,ROW()-11-$B$5+1,0,$B$5,1))*SQRT($B$7))</f>
        <v>0.50797279614148994</v>
      </c>
      <c r="G592" s="38">
        <f ca="1">IF(F592="","",(AVERAGE(OFFSET('Raw Data'!H$1564,ROW()-11-$B$5+1,0,$B$5,1))*$B$7-$B$6)/F592)</f>
        <v>-2.3020272097400372</v>
      </c>
      <c r="H592" s="38">
        <f ca="1">IF(ROW()-10&lt;$B$5,"",STDEV(OFFSET('Raw Data'!H$2345,ROW()-11-$B$5+1,0,$B$5,1))*SQRT($B$7))</f>
        <v>0.58623194388410627</v>
      </c>
      <c r="I592" s="38">
        <f ca="1">IF(H592="","",(AVERAGE(OFFSET('Raw Data'!H$2345,ROW()-11-$B$5+1,0,$B$5,1))*$B$7-$B$6)/H592)</f>
        <v>-2.3194742575604743</v>
      </c>
    </row>
    <row r="593" spans="1:9" x14ac:dyDescent="0.2">
      <c r="A593" s="38">
        <f>'Raw Data'!A584</f>
        <v>45379</v>
      </c>
      <c r="B593" s="38">
        <f ca="1">IF(ROW()-10&lt;$B$5,"",STDEV(OFFSET('Raw Data'!H$2,ROW()-11-$B$5+1,0,$B$5,1))*SQRT($B$7))</f>
        <v>0.23023586568265689</v>
      </c>
      <c r="C593" s="38">
        <f ca="1">IF(B593="","",(AVERAGE(OFFSET('Raw Data'!H$2,ROW()-11-$B$5+1,0,$B$5,1))*$B$7-$B$6)/B593)</f>
        <v>-5.0088475034635618</v>
      </c>
      <c r="D593" s="38">
        <f ca="1">IF(ROW()-10&lt;$B$5,"",STDEV(OFFSET('Raw Data'!H$783,ROW()-11-$B$5+1,0,$B$5,1))*SQRT($B$7))</f>
        <v>0.29362825281995519</v>
      </c>
      <c r="E593" s="38">
        <f ca="1">IF(D593="","",(AVERAGE(OFFSET('Raw Data'!H$783,ROW()-11-$B$5+1,0,$B$5,1))*$B$7-$B$6)/D593)</f>
        <v>0.31474434205450513</v>
      </c>
      <c r="F593" s="38">
        <f ca="1">IF(ROW()-10&lt;$B$5,"",STDEV(OFFSET('Raw Data'!H$1564,ROW()-11-$B$5+1,0,$B$5,1))*SQRT($B$7))</f>
        <v>0.48710812853421037</v>
      </c>
      <c r="G593" s="38">
        <f ca="1">IF(F593="","",(AVERAGE(OFFSET('Raw Data'!H$1564,ROW()-11-$B$5+1,0,$B$5,1))*$B$7-$B$6)/F593)</f>
        <v>-1.3539189608457662</v>
      </c>
      <c r="H593" s="38">
        <f ca="1">IF(ROW()-10&lt;$B$5,"",STDEV(OFFSET('Raw Data'!H$2345,ROW()-11-$B$5+1,0,$B$5,1))*SQRT($B$7))</f>
        <v>0.6087153834791279</v>
      </c>
      <c r="I593" s="38">
        <f ca="1">IF(H593="","",(AVERAGE(OFFSET('Raw Data'!H$2345,ROW()-11-$B$5+1,0,$B$5,1))*$B$7-$B$6)/H593)</f>
        <v>-2.8340085040508392</v>
      </c>
    </row>
    <row r="594" spans="1:9" x14ac:dyDescent="0.2">
      <c r="A594" s="38">
        <f>'Raw Data'!A585</f>
        <v>45380</v>
      </c>
      <c r="B594" s="38">
        <f ca="1">IF(ROW()-10&lt;$B$5,"",STDEV(OFFSET('Raw Data'!H$2,ROW()-11-$B$5+1,0,$B$5,1))*SQRT($B$7))</f>
        <v>0.23538104532167869</v>
      </c>
      <c r="C594" s="38">
        <f ca="1">IF(B594="","",(AVERAGE(OFFSET('Raw Data'!H$2,ROW()-11-$B$5+1,0,$B$5,1))*$B$7-$B$6)/B594)</f>
        <v>-4.4105368310106368</v>
      </c>
      <c r="D594" s="38">
        <f ca="1">IF(ROW()-10&lt;$B$5,"",STDEV(OFFSET('Raw Data'!H$783,ROW()-11-$B$5+1,0,$B$5,1))*SQRT($B$7))</f>
        <v>0.29337624431868592</v>
      </c>
      <c r="E594" s="38">
        <f ca="1">IF(D594="","",(AVERAGE(OFFSET('Raw Data'!H$783,ROW()-11-$B$5+1,0,$B$5,1))*$B$7-$B$6)/D594)</f>
        <v>0.28453179184344046</v>
      </c>
      <c r="F594" s="38">
        <f ca="1">IF(ROW()-10&lt;$B$5,"",STDEV(OFFSET('Raw Data'!H$1564,ROW()-11-$B$5+1,0,$B$5,1))*SQRT($B$7))</f>
        <v>0.52809593682627987</v>
      </c>
      <c r="G594" s="38">
        <f ca="1">IF(F594="","",(AVERAGE(OFFSET('Raw Data'!H$1564,ROW()-11-$B$5+1,0,$B$5,1))*$B$7-$B$6)/F594)</f>
        <v>-2.0681215484866295</v>
      </c>
      <c r="H594" s="38">
        <f ca="1">IF(ROW()-10&lt;$B$5,"",STDEV(OFFSET('Raw Data'!H$2345,ROW()-11-$B$5+1,0,$B$5,1))*SQRT($B$7))</f>
        <v>0.60337713404856319</v>
      </c>
      <c r="I594" s="38">
        <f ca="1">IF(H594="","",(AVERAGE(OFFSET('Raw Data'!H$2345,ROW()-11-$B$5+1,0,$B$5,1))*$B$7-$B$6)/H594)</f>
        <v>-2.6402350759032198</v>
      </c>
    </row>
    <row r="595" spans="1:9" x14ac:dyDescent="0.2">
      <c r="A595" s="38">
        <f>'Raw Data'!A586</f>
        <v>45383</v>
      </c>
      <c r="B595" s="38">
        <f ca="1">IF(ROW()-10&lt;$B$5,"",STDEV(OFFSET('Raw Data'!H$2,ROW()-11-$B$5+1,0,$B$5,1))*SQRT($B$7))</f>
        <v>0.26107455631916537</v>
      </c>
      <c r="C595" s="38">
        <f ca="1">IF(B595="","",(AVERAGE(OFFSET('Raw Data'!H$2,ROW()-11-$B$5+1,0,$B$5,1))*$B$7-$B$6)/B595)</f>
        <v>-2.6962797741048576</v>
      </c>
      <c r="D595" s="38">
        <f ca="1">IF(ROW()-10&lt;$B$5,"",STDEV(OFFSET('Raw Data'!H$783,ROW()-11-$B$5+1,0,$B$5,1))*SQRT($B$7))</f>
        <v>0.29352694628057463</v>
      </c>
      <c r="E595" s="38">
        <f ca="1">IF(D595="","",(AVERAGE(OFFSET('Raw Data'!H$783,ROW()-11-$B$5+1,0,$B$5,1))*$B$7-$B$6)/D595)</f>
        <v>0.25771822442302</v>
      </c>
      <c r="F595" s="38">
        <f ca="1">IF(ROW()-10&lt;$B$5,"",STDEV(OFFSET('Raw Data'!H$1564,ROW()-11-$B$5+1,0,$B$5,1))*SQRT($B$7))</f>
        <v>0.55535602307976384</v>
      </c>
      <c r="G595" s="38">
        <f ca="1">IF(F595="","",(AVERAGE(OFFSET('Raw Data'!H$1564,ROW()-11-$B$5+1,0,$B$5,1))*$B$7-$B$6)/F595)</f>
        <v>-0.91795869804992414</v>
      </c>
      <c r="H595" s="38">
        <f ca="1">IF(ROW()-10&lt;$B$5,"",STDEV(OFFSET('Raw Data'!H$2345,ROW()-11-$B$5+1,0,$B$5,1))*SQRT($B$7))</f>
        <v>0.64724696092664735</v>
      </c>
      <c r="I595" s="38">
        <f ca="1">IF(H595="","",(AVERAGE(OFFSET('Raw Data'!H$2345,ROW()-11-$B$5+1,0,$B$5,1))*$B$7-$B$6)/H595)</f>
        <v>-0.71126233164265218</v>
      </c>
    </row>
    <row r="596" spans="1:9" x14ac:dyDescent="0.2">
      <c r="A596" s="38">
        <f>'Raw Data'!A587</f>
        <v>45384</v>
      </c>
      <c r="B596" s="38">
        <f ca="1">IF(ROW()-10&lt;$B$5,"",STDEV(OFFSET('Raw Data'!H$2,ROW()-11-$B$5+1,0,$B$5,1))*SQRT($B$7))</f>
        <v>0.26411349008963247</v>
      </c>
      <c r="C596" s="38">
        <f ca="1">IF(B596="","",(AVERAGE(OFFSET('Raw Data'!H$2,ROW()-11-$B$5+1,0,$B$5,1))*$B$7-$B$6)/B596)</f>
        <v>-2.8895352280126509</v>
      </c>
      <c r="D596" s="38">
        <f ca="1">IF(ROW()-10&lt;$B$5,"",STDEV(OFFSET('Raw Data'!H$783,ROW()-11-$B$5+1,0,$B$5,1))*SQRT($B$7))</f>
        <v>0.29344575100746362</v>
      </c>
      <c r="E596" s="38">
        <f ca="1">IF(D596="","",(AVERAGE(OFFSET('Raw Data'!H$783,ROW()-11-$B$5+1,0,$B$5,1))*$B$7-$B$6)/D596)</f>
        <v>0.33835666341305803</v>
      </c>
      <c r="F596" s="38">
        <f ca="1">IF(ROW()-10&lt;$B$5,"",STDEV(OFFSET('Raw Data'!H$1564,ROW()-11-$B$5+1,0,$B$5,1))*SQRT($B$7))</f>
        <v>0.5584153137146608</v>
      </c>
      <c r="G596" s="38">
        <f ca="1">IF(F596="","",(AVERAGE(OFFSET('Raw Data'!H$1564,ROW()-11-$B$5+1,0,$B$5,1))*$B$7-$B$6)/F596)</f>
        <v>-0.70284623172332006</v>
      </c>
      <c r="H596" s="38">
        <f ca="1">IF(ROW()-10&lt;$B$5,"",STDEV(OFFSET('Raw Data'!H$2345,ROW()-11-$B$5+1,0,$B$5,1))*SQRT($B$7))</f>
        <v>0.62282805601648794</v>
      </c>
      <c r="I596" s="38">
        <f ca="1">IF(H596="","",(AVERAGE(OFFSET('Raw Data'!H$2345,ROW()-11-$B$5+1,0,$B$5,1))*$B$7-$B$6)/H596)</f>
        <v>-0.20057796068139874</v>
      </c>
    </row>
    <row r="597" spans="1:9" x14ac:dyDescent="0.2">
      <c r="A597" s="38">
        <f>'Raw Data'!A588</f>
        <v>45385</v>
      </c>
      <c r="B597" s="38">
        <f ca="1">IF(ROW()-10&lt;$B$5,"",STDEV(OFFSET('Raw Data'!H$2,ROW()-11-$B$5+1,0,$B$5,1))*SQRT($B$7))</f>
        <v>0.26278401681242769</v>
      </c>
      <c r="C597" s="38">
        <f ca="1">IF(B597="","",(AVERAGE(OFFSET('Raw Data'!H$2,ROW()-11-$B$5+1,0,$B$5,1))*$B$7-$B$6)/B597)</f>
        <v>-2.8010617023955584</v>
      </c>
      <c r="D597" s="38">
        <f ca="1">IF(ROW()-10&lt;$B$5,"",STDEV(OFFSET('Raw Data'!H$783,ROW()-11-$B$5+1,0,$B$5,1))*SQRT($B$7))</f>
        <v>0.28891918008715073</v>
      </c>
      <c r="E597" s="38">
        <f ca="1">IF(D597="","",(AVERAGE(OFFSET('Raw Data'!H$783,ROW()-11-$B$5+1,0,$B$5,1))*$B$7-$B$6)/D597)</f>
        <v>-0.38428031040614213</v>
      </c>
      <c r="F597" s="38">
        <f ca="1">IF(ROW()-10&lt;$B$5,"",STDEV(OFFSET('Raw Data'!H$1564,ROW()-11-$B$5+1,0,$B$5,1))*SQRT($B$7))</f>
        <v>0.56669404892854036</v>
      </c>
      <c r="G597" s="38">
        <f ca="1">IF(F597="","",(AVERAGE(OFFSET('Raw Data'!H$1564,ROW()-11-$B$5+1,0,$B$5,1))*$B$7-$B$6)/F597)</f>
        <v>-1.7507497272017423</v>
      </c>
      <c r="H597" s="38">
        <f ca="1">IF(ROW()-10&lt;$B$5,"",STDEV(OFFSET('Raw Data'!H$2345,ROW()-11-$B$5+1,0,$B$5,1))*SQRT($B$7))</f>
        <v>0.62285146121404988</v>
      </c>
      <c r="I597" s="38">
        <f ca="1">IF(H597="","",(AVERAGE(OFFSET('Raw Data'!H$2345,ROW()-11-$B$5+1,0,$B$5,1))*$B$7-$B$6)/H597)</f>
        <v>-0.20290160223018378</v>
      </c>
    </row>
    <row r="598" spans="1:9" x14ac:dyDescent="0.2">
      <c r="A598" s="38">
        <f>'Raw Data'!A589</f>
        <v>45386</v>
      </c>
      <c r="B598" s="38">
        <f ca="1">IF(ROW()-10&lt;$B$5,"",STDEV(OFFSET('Raw Data'!H$2,ROW()-11-$B$5+1,0,$B$5,1))*SQRT($B$7))</f>
        <v>0.25812105061434487</v>
      </c>
      <c r="C598" s="38">
        <f ca="1">IF(B598="","",(AVERAGE(OFFSET('Raw Data'!H$2,ROW()-11-$B$5+1,0,$B$5,1))*$B$7-$B$6)/B598)</f>
        <v>-2.0400317462904876</v>
      </c>
      <c r="D598" s="38">
        <f ca="1">IF(ROW()-10&lt;$B$5,"",STDEV(OFFSET('Raw Data'!H$783,ROW()-11-$B$5+1,0,$B$5,1))*SQRT($B$7))</f>
        <v>0.28103470221897825</v>
      </c>
      <c r="E598" s="38">
        <f ca="1">IF(D598="","",(AVERAGE(OFFSET('Raw Data'!H$783,ROW()-11-$B$5+1,0,$B$5,1))*$B$7-$B$6)/D598)</f>
        <v>-1.0656286066756608</v>
      </c>
      <c r="F598" s="38">
        <f ca="1">IF(ROW()-10&lt;$B$5,"",STDEV(OFFSET('Raw Data'!H$1564,ROW()-11-$B$5+1,0,$B$5,1))*SQRT($B$7))</f>
        <v>0.57151080386133646</v>
      </c>
      <c r="G598" s="38">
        <f ca="1">IF(F598="","",(AVERAGE(OFFSET('Raw Data'!H$1564,ROW()-11-$B$5+1,0,$B$5,1))*$B$7-$B$6)/F598)</f>
        <v>-2.0626992247340241</v>
      </c>
      <c r="H598" s="38">
        <f ca="1">IF(ROW()-10&lt;$B$5,"",STDEV(OFFSET('Raw Data'!H$2345,ROW()-11-$B$5+1,0,$B$5,1))*SQRT($B$7))</f>
        <v>0.60745048696205772</v>
      </c>
      <c r="I598" s="38">
        <f ca="1">IF(H598="","",(AVERAGE(OFFSET('Raw Data'!H$2345,ROW()-11-$B$5+1,0,$B$5,1))*$B$7-$B$6)/H598)</f>
        <v>0.10966367573403667</v>
      </c>
    </row>
    <row r="599" spans="1:9" x14ac:dyDescent="0.2">
      <c r="A599" s="38">
        <f>'Raw Data'!A590</f>
        <v>45387</v>
      </c>
      <c r="B599" s="38">
        <f ca="1">IF(ROW()-10&lt;$B$5,"",STDEV(OFFSET('Raw Data'!H$2,ROW()-11-$B$5+1,0,$B$5,1))*SQRT($B$7))</f>
        <v>0.26952821216940331</v>
      </c>
      <c r="C599" s="38">
        <f ca="1">IF(B599="","",(AVERAGE(OFFSET('Raw Data'!H$2,ROW()-11-$B$5+1,0,$B$5,1))*$B$7-$B$6)/B599)</f>
        <v>-0.62029005021562555</v>
      </c>
      <c r="D599" s="38">
        <f ca="1">IF(ROW()-10&lt;$B$5,"",STDEV(OFFSET('Raw Data'!H$783,ROW()-11-$B$5+1,0,$B$5,1))*SQRT($B$7))</f>
        <v>0.28175758361696246</v>
      </c>
      <c r="E599" s="38">
        <f ca="1">IF(D599="","",(AVERAGE(OFFSET('Raw Data'!H$783,ROW()-11-$B$5+1,0,$B$5,1))*$B$7-$B$6)/D599)</f>
        <v>-1.1411527908333678</v>
      </c>
      <c r="F599" s="38">
        <f ca="1">IF(ROW()-10&lt;$B$5,"",STDEV(OFFSET('Raw Data'!H$1564,ROW()-11-$B$5+1,0,$B$5,1))*SQRT($B$7))</f>
        <v>0.57337370864728621</v>
      </c>
      <c r="G599" s="38">
        <f ca="1">IF(F599="","",(AVERAGE(OFFSET('Raw Data'!H$1564,ROW()-11-$B$5+1,0,$B$5,1))*$B$7-$B$6)/F599)</f>
        <v>-1.7653947538320185</v>
      </c>
      <c r="H599" s="38">
        <f ca="1">IF(ROW()-10&lt;$B$5,"",STDEV(OFFSET('Raw Data'!H$2345,ROW()-11-$B$5+1,0,$B$5,1))*SQRT($B$7))</f>
        <v>0.59591450692293213</v>
      </c>
      <c r="I599" s="38">
        <f ca="1">IF(H599="","",(AVERAGE(OFFSET('Raw Data'!H$2345,ROW()-11-$B$5+1,0,$B$5,1))*$B$7-$B$6)/H599)</f>
        <v>0.86998577344184136</v>
      </c>
    </row>
    <row r="600" spans="1:9" x14ac:dyDescent="0.2">
      <c r="A600" s="38">
        <f>'Raw Data'!A591</f>
        <v>45390</v>
      </c>
      <c r="B600" s="38">
        <f ca="1">IF(ROW()-10&lt;$B$5,"",STDEV(OFFSET('Raw Data'!H$2,ROW()-11-$B$5+1,0,$B$5,1))*SQRT($B$7))</f>
        <v>0.2754277915707235</v>
      </c>
      <c r="C600" s="38">
        <f ca="1">IF(B600="","",(AVERAGE(OFFSET('Raw Data'!H$2,ROW()-11-$B$5+1,0,$B$5,1))*$B$7-$B$6)/B600)</f>
        <v>-1.1963533832500246</v>
      </c>
      <c r="D600" s="38">
        <f ca="1">IF(ROW()-10&lt;$B$5,"",STDEV(OFFSET('Raw Data'!H$783,ROW()-11-$B$5+1,0,$B$5,1))*SQRT($B$7))</f>
        <v>0.28107823740786447</v>
      </c>
      <c r="E600" s="38">
        <f ca="1">IF(D600="","",(AVERAGE(OFFSET('Raw Data'!H$783,ROW()-11-$B$5+1,0,$B$5,1))*$B$7-$B$6)/D600)</f>
        <v>-1.0681089003123407</v>
      </c>
      <c r="F600" s="38">
        <f ca="1">IF(ROW()-10&lt;$B$5,"",STDEV(OFFSET('Raw Data'!H$1564,ROW()-11-$B$5+1,0,$B$5,1))*SQRT($B$7))</f>
        <v>0.55053098563013136</v>
      </c>
      <c r="G600" s="38">
        <f ca="1">IF(F600="","",(AVERAGE(OFFSET('Raw Data'!H$1564,ROW()-11-$B$5+1,0,$B$5,1))*$B$7-$B$6)/F600)</f>
        <v>-0.36641909257982053</v>
      </c>
      <c r="H600" s="38">
        <f ca="1">IF(ROW()-10&lt;$B$5,"",STDEV(OFFSET('Raw Data'!H$2345,ROW()-11-$B$5+1,0,$B$5,1))*SQRT($B$7))</f>
        <v>0.60084501820213598</v>
      </c>
      <c r="I600" s="38">
        <f ca="1">IF(H600="","",(AVERAGE(OFFSET('Raw Data'!H$2345,ROW()-11-$B$5+1,0,$B$5,1))*$B$7-$B$6)/H600)</f>
        <v>0.67442969553412879</v>
      </c>
    </row>
    <row r="601" spans="1:9" x14ac:dyDescent="0.2">
      <c r="A601" s="38">
        <f>'Raw Data'!A592</f>
        <v>45391</v>
      </c>
      <c r="B601" s="38">
        <f ca="1">IF(ROW()-10&lt;$B$5,"",STDEV(OFFSET('Raw Data'!H$2,ROW()-11-$B$5+1,0,$B$5,1))*SQRT($B$7))</f>
        <v>0.27511822119086993</v>
      </c>
      <c r="C601" s="38">
        <f ca="1">IF(B601="","",(AVERAGE(OFFSET('Raw Data'!H$2,ROW()-11-$B$5+1,0,$B$5,1))*$B$7-$B$6)/B601)</f>
        <v>-1.2427429578945535</v>
      </c>
      <c r="D601" s="38">
        <f ca="1">IF(ROW()-10&lt;$B$5,"",STDEV(OFFSET('Raw Data'!H$783,ROW()-11-$B$5+1,0,$B$5,1))*SQRT($B$7))</f>
        <v>0.27961848140957518</v>
      </c>
      <c r="E601" s="38">
        <f ca="1">IF(D601="","",(AVERAGE(OFFSET('Raw Data'!H$783,ROW()-11-$B$5+1,0,$B$5,1))*$B$7-$B$6)/D601)</f>
        <v>-0.93609831428085555</v>
      </c>
      <c r="F601" s="38">
        <f ca="1">IF(ROW()-10&lt;$B$5,"",STDEV(OFFSET('Raw Data'!H$1564,ROW()-11-$B$5+1,0,$B$5,1))*SQRT($B$7))</f>
        <v>0.54718173266813475</v>
      </c>
      <c r="G601" s="38">
        <f ca="1">IF(F601="","",(AVERAGE(OFFSET('Raw Data'!H$1564,ROW()-11-$B$5+1,0,$B$5,1))*$B$7-$B$6)/F601)</f>
        <v>-1.0172517561328289</v>
      </c>
      <c r="H601" s="38">
        <f ca="1">IF(ROW()-10&lt;$B$5,"",STDEV(OFFSET('Raw Data'!H$2345,ROW()-11-$B$5+1,0,$B$5,1))*SQRT($B$7))</f>
        <v>0.57842089685443554</v>
      </c>
      <c r="I601" s="38">
        <f ca="1">IF(H601="","",(AVERAGE(OFFSET('Raw Data'!H$2345,ROW()-11-$B$5+1,0,$B$5,1))*$B$7-$B$6)/H601)</f>
        <v>1.3621863765077136</v>
      </c>
    </row>
    <row r="602" spans="1:9" x14ac:dyDescent="0.2">
      <c r="A602" s="38">
        <f>'Raw Data'!A593</f>
        <v>45392</v>
      </c>
      <c r="B602" s="38">
        <f ca="1">IF(ROW()-10&lt;$B$5,"",STDEV(OFFSET('Raw Data'!H$2,ROW()-11-$B$5+1,0,$B$5,1))*SQRT($B$7))</f>
        <v>0.29140109554612564</v>
      </c>
      <c r="C602" s="38">
        <f ca="1">IF(B602="","",(AVERAGE(OFFSET('Raw Data'!H$2,ROW()-11-$B$5+1,0,$B$5,1))*$B$7-$B$6)/B602)</f>
        <v>-0.29041230281242825</v>
      </c>
      <c r="D602" s="38">
        <f ca="1">IF(ROW()-10&lt;$B$5,"",STDEV(OFFSET('Raw Data'!H$783,ROW()-11-$B$5+1,0,$B$5,1))*SQRT($B$7))</f>
        <v>0.27746073339796068</v>
      </c>
      <c r="E602" s="38">
        <f ca="1">IF(D602="","",(AVERAGE(OFFSET('Raw Data'!H$783,ROW()-11-$B$5+1,0,$B$5,1))*$B$7-$B$6)/D602)</f>
        <v>-1.685956963734194</v>
      </c>
      <c r="F602" s="38">
        <f ca="1">IF(ROW()-10&lt;$B$5,"",STDEV(OFFSET('Raw Data'!H$1564,ROW()-11-$B$5+1,0,$B$5,1))*SQRT($B$7))</f>
        <v>0.55364686017697873</v>
      </c>
      <c r="G602" s="38">
        <f ca="1">IF(F602="","",(AVERAGE(OFFSET('Raw Data'!H$1564,ROW()-11-$B$5+1,0,$B$5,1))*$B$7-$B$6)/F602)</f>
        <v>-5.522682699872903E-2</v>
      </c>
      <c r="H602" s="38">
        <f ca="1">IF(ROW()-10&lt;$B$5,"",STDEV(OFFSET('Raw Data'!H$2345,ROW()-11-$B$5+1,0,$B$5,1))*SQRT($B$7))</f>
        <v>0.58475351502905026</v>
      </c>
      <c r="I602" s="38">
        <f ca="1">IF(H602="","",(AVERAGE(OFFSET('Raw Data'!H$2345,ROW()-11-$B$5+1,0,$B$5,1))*$B$7-$B$6)/H602)</f>
        <v>1.629261864926395</v>
      </c>
    </row>
    <row r="603" spans="1:9" x14ac:dyDescent="0.2">
      <c r="A603" s="38">
        <f>'Raw Data'!A594</f>
        <v>45393</v>
      </c>
      <c r="B603" s="38">
        <f ca="1">IF(ROW()-10&lt;$B$5,"",STDEV(OFFSET('Raw Data'!H$2,ROW()-11-$B$5+1,0,$B$5,1))*SQRT($B$7))</f>
        <v>0.29985892172673101</v>
      </c>
      <c r="C603" s="38">
        <f ca="1">IF(B603="","",(AVERAGE(OFFSET('Raw Data'!H$2,ROW()-11-$B$5+1,0,$B$5,1))*$B$7-$B$6)/B603)</f>
        <v>-0.69755513148852211</v>
      </c>
      <c r="D603" s="38">
        <f ca="1">IF(ROW()-10&lt;$B$5,"",STDEV(OFFSET('Raw Data'!H$783,ROW()-11-$B$5+1,0,$B$5,1))*SQRT($B$7))</f>
        <v>0.28021069577269803</v>
      </c>
      <c r="E603" s="38">
        <f ca="1">IF(D603="","",(AVERAGE(OFFSET('Raw Data'!H$783,ROW()-11-$B$5+1,0,$B$5,1))*$B$7-$B$6)/D603)</f>
        <v>-0.73615396649588316</v>
      </c>
      <c r="F603" s="38">
        <f ca="1">IF(ROW()-10&lt;$B$5,"",STDEV(OFFSET('Raw Data'!H$1564,ROW()-11-$B$5+1,0,$B$5,1))*SQRT($B$7))</f>
        <v>0.57851751824302489</v>
      </c>
      <c r="G603" s="38">
        <f ca="1">IF(F603="","",(AVERAGE(OFFSET('Raw Data'!H$1564,ROW()-11-$B$5+1,0,$B$5,1))*$B$7-$B$6)/F603)</f>
        <v>-1.5347680696171719</v>
      </c>
      <c r="H603" s="38">
        <f ca="1">IF(ROW()-10&lt;$B$5,"",STDEV(OFFSET('Raw Data'!H$2345,ROW()-11-$B$5+1,0,$B$5,1))*SQRT($B$7))</f>
        <v>0.5866183672987223</v>
      </c>
      <c r="I603" s="38">
        <f ca="1">IF(H603="","",(AVERAGE(OFFSET('Raw Data'!H$2345,ROW()-11-$B$5+1,0,$B$5,1))*$B$7-$B$6)/H603)</f>
        <v>0.77974227026830512</v>
      </c>
    </row>
    <row r="604" spans="1:9" x14ac:dyDescent="0.2">
      <c r="A604" s="38">
        <f>'Raw Data'!A595</f>
        <v>45394</v>
      </c>
      <c r="B604" s="38">
        <f ca="1">IF(ROW()-10&lt;$B$5,"",STDEV(OFFSET('Raw Data'!H$2,ROW()-11-$B$5+1,0,$B$5,1))*SQRT($B$7))</f>
        <v>0.30124213243541736</v>
      </c>
      <c r="C604" s="38">
        <f ca="1">IF(B604="","",(AVERAGE(OFFSET('Raw Data'!H$2,ROW()-11-$B$5+1,0,$B$5,1))*$B$7-$B$6)/B604)</f>
        <v>-1.7243602464732264</v>
      </c>
      <c r="D604" s="38">
        <f ca="1">IF(ROW()-10&lt;$B$5,"",STDEV(OFFSET('Raw Data'!H$783,ROW()-11-$B$5+1,0,$B$5,1))*SQRT($B$7))</f>
        <v>0.27988313512543411</v>
      </c>
      <c r="E604" s="38">
        <f ca="1">IF(D604="","",(AVERAGE(OFFSET('Raw Data'!H$783,ROW()-11-$B$5+1,0,$B$5,1))*$B$7-$B$6)/D604)</f>
        <v>-0.75983068452261082</v>
      </c>
      <c r="F604" s="38">
        <f ca="1">IF(ROW()-10&lt;$B$5,"",STDEV(OFFSET('Raw Data'!H$1564,ROW()-11-$B$5+1,0,$B$5,1))*SQRT($B$7))</f>
        <v>0.557358498088527</v>
      </c>
      <c r="G604" s="38">
        <f ca="1">IF(F604="","",(AVERAGE(OFFSET('Raw Data'!H$1564,ROW()-11-$B$5+1,0,$B$5,1))*$B$7-$B$6)/F604)</f>
        <v>-3.0609195286827875</v>
      </c>
      <c r="H604" s="38">
        <f ca="1">IF(ROW()-10&lt;$B$5,"",STDEV(OFFSET('Raw Data'!H$2345,ROW()-11-$B$5+1,0,$B$5,1))*SQRT($B$7))</f>
        <v>0.58823143258263533</v>
      </c>
      <c r="I604" s="38">
        <f ca="1">IF(H604="","",(AVERAGE(OFFSET('Raw Data'!H$2345,ROW()-11-$B$5+1,0,$B$5,1))*$B$7-$B$6)/H604)</f>
        <v>1.5663273661382775</v>
      </c>
    </row>
    <row r="605" spans="1:9" x14ac:dyDescent="0.2">
      <c r="A605" s="38">
        <f>'Raw Data'!A596</f>
        <v>45397</v>
      </c>
      <c r="B605" s="38">
        <f ca="1">IF(ROW()-10&lt;$B$5,"",STDEV(OFFSET('Raw Data'!H$2,ROW()-11-$B$5+1,0,$B$5,1))*SQRT($B$7))</f>
        <v>0.29808643769244464</v>
      </c>
      <c r="C605" s="38">
        <f ca="1">IF(B605="","",(AVERAGE(OFFSET('Raw Data'!H$2,ROW()-11-$B$5+1,0,$B$5,1))*$B$7-$B$6)/B605)</f>
        <v>-2.3023509741701393</v>
      </c>
      <c r="D605" s="38">
        <f ca="1">IF(ROW()-10&lt;$B$5,"",STDEV(OFFSET('Raw Data'!H$783,ROW()-11-$B$5+1,0,$B$5,1))*SQRT($B$7))</f>
        <v>0.28079618040792714</v>
      </c>
      <c r="E605" s="38">
        <f ca="1">IF(D605="","",(AVERAGE(OFFSET('Raw Data'!H$783,ROW()-11-$B$5+1,0,$B$5,1))*$B$7-$B$6)/D605)</f>
        <v>-1.4519595785033435</v>
      </c>
      <c r="F605" s="38">
        <f ca="1">IF(ROW()-10&lt;$B$5,"",STDEV(OFFSET('Raw Data'!H$1564,ROW()-11-$B$5+1,0,$B$5,1))*SQRT($B$7))</f>
        <v>0.59535626944877484</v>
      </c>
      <c r="G605" s="38">
        <f ca="1">IF(F605="","",(AVERAGE(OFFSET('Raw Data'!H$1564,ROW()-11-$B$5+1,0,$B$5,1))*$B$7-$B$6)/F605)</f>
        <v>-3.9037312417238725</v>
      </c>
      <c r="H605" s="38">
        <f ca="1">IF(ROW()-10&lt;$B$5,"",STDEV(OFFSET('Raw Data'!H$2345,ROW()-11-$B$5+1,0,$B$5,1))*SQRT($B$7))</f>
        <v>0.59064361355801576</v>
      </c>
      <c r="I605" s="38">
        <f ca="1">IF(H605="","",(AVERAGE(OFFSET('Raw Data'!H$2345,ROW()-11-$B$5+1,0,$B$5,1))*$B$7-$B$6)/H605)</f>
        <v>2.2969470498689892</v>
      </c>
    </row>
    <row r="606" spans="1:9" x14ac:dyDescent="0.2">
      <c r="A606" s="38">
        <f>'Raw Data'!A597</f>
        <v>45398</v>
      </c>
      <c r="B606" s="38">
        <f ca="1">IF(ROW()-10&lt;$B$5,"",STDEV(OFFSET('Raw Data'!H$2,ROW()-11-$B$5+1,0,$B$5,1))*SQRT($B$7))</f>
        <v>0.29855075500830081</v>
      </c>
      <c r="C606" s="38">
        <f ca="1">IF(B606="","",(AVERAGE(OFFSET('Raw Data'!H$2,ROW()-11-$B$5+1,0,$B$5,1))*$B$7-$B$6)/B606)</f>
        <v>-2.470087408679098</v>
      </c>
      <c r="D606" s="38">
        <f ca="1">IF(ROW()-10&lt;$B$5,"",STDEV(OFFSET('Raw Data'!H$783,ROW()-11-$B$5+1,0,$B$5,1))*SQRT($B$7))</f>
        <v>0.28431594283671918</v>
      </c>
      <c r="E606" s="38">
        <f ca="1">IF(D606="","",(AVERAGE(OFFSET('Raw Data'!H$783,ROW()-11-$B$5+1,0,$B$5,1))*$B$7-$B$6)/D606)</f>
        <v>-1.7321668423638406</v>
      </c>
      <c r="F606" s="38">
        <f ca="1">IF(ROW()-10&lt;$B$5,"",STDEV(OFFSET('Raw Data'!H$1564,ROW()-11-$B$5+1,0,$B$5,1))*SQRT($B$7))</f>
        <v>0.59336573359847822</v>
      </c>
      <c r="G606" s="38">
        <f ca="1">IF(F606="","",(AVERAGE(OFFSET('Raw Data'!H$1564,ROW()-11-$B$5+1,0,$B$5,1))*$B$7-$B$6)/F606)</f>
        <v>-3.8462247263128488</v>
      </c>
      <c r="H606" s="38">
        <f ca="1">IF(ROW()-10&lt;$B$5,"",STDEV(OFFSET('Raw Data'!H$2345,ROW()-11-$B$5+1,0,$B$5,1))*SQRT($B$7))</f>
        <v>0.59921737878750103</v>
      </c>
      <c r="I606" s="38">
        <f ca="1">IF(H606="","",(AVERAGE(OFFSET('Raw Data'!H$2345,ROW()-11-$B$5+1,0,$B$5,1))*$B$7-$B$6)/H606)</f>
        <v>2.5705499170921184</v>
      </c>
    </row>
    <row r="607" spans="1:9" x14ac:dyDescent="0.2">
      <c r="A607" s="38">
        <f>'Raw Data'!A598</f>
        <v>45399</v>
      </c>
      <c r="B607" s="38">
        <f ca="1">IF(ROW()-10&lt;$B$5,"",STDEV(OFFSET('Raw Data'!H$2,ROW()-11-$B$5+1,0,$B$5,1))*SQRT($B$7))</f>
        <v>0.30165700597668499</v>
      </c>
      <c r="C607" s="38">
        <f ca="1">IF(B607="","",(AVERAGE(OFFSET('Raw Data'!H$2,ROW()-11-$B$5+1,0,$B$5,1))*$B$7-$B$6)/B607)</f>
        <v>-1.7502028708913158</v>
      </c>
      <c r="D607" s="38">
        <f ca="1">IF(ROW()-10&lt;$B$5,"",STDEV(OFFSET('Raw Data'!H$783,ROW()-11-$B$5+1,0,$B$5,1))*SQRT($B$7))</f>
        <v>0.27221750945288142</v>
      </c>
      <c r="E607" s="38">
        <f ca="1">IF(D607="","",(AVERAGE(OFFSET('Raw Data'!H$783,ROW()-11-$B$5+1,0,$B$5,1))*$B$7-$B$6)/D607)</f>
        <v>-2.6556902119624399</v>
      </c>
      <c r="F607" s="38">
        <f ca="1">IF(ROW()-10&lt;$B$5,"",STDEV(OFFSET('Raw Data'!H$1564,ROW()-11-$B$5+1,0,$B$5,1))*SQRT($B$7))</f>
        <v>0.63164366574720321</v>
      </c>
      <c r="G607" s="38">
        <f ca="1">IF(F607="","",(AVERAGE(OFFSET('Raw Data'!H$1564,ROW()-11-$B$5+1,0,$B$5,1))*$B$7-$B$6)/F607)</f>
        <v>-2.754803217052979</v>
      </c>
      <c r="H607" s="38">
        <f ca="1">IF(ROW()-10&lt;$B$5,"",STDEV(OFFSET('Raw Data'!H$2345,ROW()-11-$B$5+1,0,$B$5,1))*SQRT($B$7))</f>
        <v>0.58975819883378244</v>
      </c>
      <c r="I607" s="38">
        <f ca="1">IF(H607="","",(AVERAGE(OFFSET('Raw Data'!H$2345,ROW()-11-$B$5+1,0,$B$5,1))*$B$7-$B$6)/H607)</f>
        <v>3.1041255667793566</v>
      </c>
    </row>
    <row r="608" spans="1:9" x14ac:dyDescent="0.2">
      <c r="A608" s="38">
        <f>'Raw Data'!A599</f>
        <v>45400</v>
      </c>
      <c r="B608" s="38">
        <f ca="1">IF(ROW()-10&lt;$B$5,"",STDEV(OFFSET('Raw Data'!H$2,ROW()-11-$B$5+1,0,$B$5,1))*SQRT($B$7))</f>
        <v>0.30025520183198989</v>
      </c>
      <c r="C608" s="38">
        <f ca="1">IF(B608="","",(AVERAGE(OFFSET('Raw Data'!H$2,ROW()-11-$B$5+1,0,$B$5,1))*$B$7-$B$6)/B608)</f>
        <v>-1.9054499688243118</v>
      </c>
      <c r="D608" s="38">
        <f ca="1">IF(ROW()-10&lt;$B$5,"",STDEV(OFFSET('Raw Data'!H$783,ROW()-11-$B$5+1,0,$B$5,1))*SQRT($B$7))</f>
        <v>0.28695255611274412</v>
      </c>
      <c r="E608" s="38">
        <f ca="1">IF(D608="","",(AVERAGE(OFFSET('Raw Data'!H$783,ROW()-11-$B$5+1,0,$B$5,1))*$B$7-$B$6)/D608)</f>
        <v>-0.84124158250686865</v>
      </c>
      <c r="F608" s="38">
        <f ca="1">IF(ROW()-10&lt;$B$5,"",STDEV(OFFSET('Raw Data'!H$1564,ROW()-11-$B$5+1,0,$B$5,1))*SQRT($B$7))</f>
        <v>0.68899001885543509</v>
      </c>
      <c r="G608" s="38">
        <f ca="1">IF(F608="","",(AVERAGE(OFFSET('Raw Data'!H$1564,ROW()-11-$B$5+1,0,$B$5,1))*$B$7-$B$6)/F608)</f>
        <v>-1.6272867074583584</v>
      </c>
      <c r="H608" s="38">
        <f ca="1">IF(ROW()-10&lt;$B$5,"",STDEV(OFFSET('Raw Data'!H$2345,ROW()-11-$B$5+1,0,$B$5,1))*SQRT($B$7))</f>
        <v>0.69412526860624124</v>
      </c>
      <c r="I608" s="38">
        <f ca="1">IF(H608="","",(AVERAGE(OFFSET('Raw Data'!H$2345,ROW()-11-$B$5+1,0,$B$5,1))*$B$7-$B$6)/H608)</f>
        <v>4.7373024329478097</v>
      </c>
    </row>
    <row r="609" spans="1:9" x14ac:dyDescent="0.2">
      <c r="A609" s="38">
        <f>'Raw Data'!A600</f>
        <v>45401</v>
      </c>
      <c r="B609" s="38">
        <f ca="1">IF(ROW()-10&lt;$B$5,"",STDEV(OFFSET('Raw Data'!H$2,ROW()-11-$B$5+1,0,$B$5,1))*SQRT($B$7))</f>
        <v>0.30976703438537517</v>
      </c>
      <c r="C609" s="38">
        <f ca="1">IF(B609="","",(AVERAGE(OFFSET('Raw Data'!H$2,ROW()-11-$B$5+1,0,$B$5,1))*$B$7-$B$6)/B609)</f>
        <v>-2.7410136419894617</v>
      </c>
      <c r="D609" s="38">
        <f ca="1">IF(ROW()-10&lt;$B$5,"",STDEV(OFFSET('Raw Data'!H$783,ROW()-11-$B$5+1,0,$B$5,1))*SQRT($B$7))</f>
        <v>0.27732566794929642</v>
      </c>
      <c r="E609" s="38">
        <f ca="1">IF(D609="","",(AVERAGE(OFFSET('Raw Data'!H$783,ROW()-11-$B$5+1,0,$B$5,1))*$B$7-$B$6)/D609)</f>
        <v>-2.1590522402377292</v>
      </c>
      <c r="F609" s="38">
        <f ca="1">IF(ROW()-10&lt;$B$5,"",STDEV(OFFSET('Raw Data'!H$1564,ROW()-11-$B$5+1,0,$B$5,1))*SQRT($B$7))</f>
        <v>0.69032272626275348</v>
      </c>
      <c r="G609" s="38">
        <f ca="1">IF(F609="","",(AVERAGE(OFFSET('Raw Data'!H$1564,ROW()-11-$B$5+1,0,$B$5,1))*$B$7-$B$6)/F609)</f>
        <v>-1.3497091499383</v>
      </c>
      <c r="H609" s="38">
        <f ca="1">IF(ROW()-10&lt;$B$5,"",STDEV(OFFSET('Raw Data'!H$2345,ROW()-11-$B$5+1,0,$B$5,1))*SQRT($B$7))</f>
        <v>0.69150293249166794</v>
      </c>
      <c r="I609" s="38">
        <f ca="1">IF(H609="","",(AVERAGE(OFFSET('Raw Data'!H$2345,ROW()-11-$B$5+1,0,$B$5,1))*$B$7-$B$6)/H609)</f>
        <v>4.6799313070788644</v>
      </c>
    </row>
    <row r="610" spans="1:9" x14ac:dyDescent="0.2">
      <c r="A610" s="38">
        <f>'Raw Data'!A601</f>
        <v>45404</v>
      </c>
      <c r="B610" s="38">
        <f ca="1">IF(ROW()-10&lt;$B$5,"",STDEV(OFFSET('Raw Data'!H$2,ROW()-11-$B$5+1,0,$B$5,1))*SQRT($B$7))</f>
        <v>0.30544045466204978</v>
      </c>
      <c r="C610" s="38">
        <f ca="1">IF(B610="","",(AVERAGE(OFFSET('Raw Data'!H$2,ROW()-11-$B$5+1,0,$B$5,1))*$B$7-$B$6)/B610)</f>
        <v>-1.8679960038090964</v>
      </c>
      <c r="D610" s="38">
        <f ca="1">IF(ROW()-10&lt;$B$5,"",STDEV(OFFSET('Raw Data'!H$783,ROW()-11-$B$5+1,0,$B$5,1))*SQRT($B$7))</f>
        <v>0.27631641254937594</v>
      </c>
      <c r="E610" s="38">
        <f ca="1">IF(D610="","",(AVERAGE(OFFSET('Raw Data'!H$783,ROW()-11-$B$5+1,0,$B$5,1))*$B$7-$B$6)/D610)</f>
        <v>-2.3982021787548686</v>
      </c>
      <c r="F610" s="38">
        <f ca="1">IF(ROW()-10&lt;$B$5,"",STDEV(OFFSET('Raw Data'!H$1564,ROW()-11-$B$5+1,0,$B$5,1))*SQRT($B$7))</f>
        <v>0.69101120490426682</v>
      </c>
      <c r="G610" s="38">
        <f ca="1">IF(F610="","",(AVERAGE(OFFSET('Raw Data'!H$1564,ROW()-11-$B$5+1,0,$B$5,1))*$B$7-$B$6)/F610)</f>
        <v>-1.3845256853467132</v>
      </c>
      <c r="H610" s="38">
        <f ca="1">IF(ROW()-10&lt;$B$5,"",STDEV(OFFSET('Raw Data'!H$2345,ROW()-11-$B$5+1,0,$B$5,1))*SQRT($B$7))</f>
        <v>0.68792328612372067</v>
      </c>
      <c r="I610" s="38">
        <f ca="1">IF(H610="","",(AVERAGE(OFFSET('Raw Data'!H$2345,ROW()-11-$B$5+1,0,$B$5,1))*$B$7-$B$6)/H610)</f>
        <v>4.4173079695782214</v>
      </c>
    </row>
    <row r="611" spans="1:9" x14ac:dyDescent="0.2">
      <c r="A611" s="38">
        <f>'Raw Data'!A602</f>
        <v>45405</v>
      </c>
      <c r="B611" s="38">
        <f ca="1">IF(ROW()-10&lt;$B$5,"",STDEV(OFFSET('Raw Data'!H$2,ROW()-11-$B$5+1,0,$B$5,1))*SQRT($B$7))</f>
        <v>0.30610202242044016</v>
      </c>
      <c r="C611" s="38">
        <f ca="1">IF(B611="","",(AVERAGE(OFFSET('Raw Data'!H$2,ROW()-11-$B$5+1,0,$B$5,1))*$B$7-$B$6)/B611)</f>
        <v>-2.0989013994129344</v>
      </c>
      <c r="D611" s="38">
        <f ca="1">IF(ROW()-10&lt;$B$5,"",STDEV(OFFSET('Raw Data'!H$783,ROW()-11-$B$5+1,0,$B$5,1))*SQRT($B$7))</f>
        <v>0.26243274183166404</v>
      </c>
      <c r="E611" s="38">
        <f ca="1">IF(D611="","",(AVERAGE(OFFSET('Raw Data'!H$783,ROW()-11-$B$5+1,0,$B$5,1))*$B$7-$B$6)/D611)</f>
        <v>-1.4513376232975421</v>
      </c>
      <c r="F611" s="38">
        <f ca="1">IF(ROW()-10&lt;$B$5,"",STDEV(OFFSET('Raw Data'!H$1564,ROW()-11-$B$5+1,0,$B$5,1))*SQRT($B$7))</f>
        <v>0.68538132950324127</v>
      </c>
      <c r="G611" s="38">
        <f ca="1">IF(F611="","",(AVERAGE(OFFSET('Raw Data'!H$1564,ROW()-11-$B$5+1,0,$B$5,1))*$B$7-$B$6)/F611)</f>
        <v>-1.7939648175058558</v>
      </c>
      <c r="H611" s="38">
        <f ca="1">IF(ROW()-10&lt;$B$5,"",STDEV(OFFSET('Raw Data'!H$2345,ROW()-11-$B$5+1,0,$B$5,1))*SQRT($B$7))</f>
        <v>0.70056567778610179</v>
      </c>
      <c r="I611" s="38">
        <f ca="1">IF(H611="","",(AVERAGE(OFFSET('Raw Data'!H$2345,ROW()-11-$B$5+1,0,$B$5,1))*$B$7-$B$6)/H611)</f>
        <v>3.6169388702737302</v>
      </c>
    </row>
    <row r="612" spans="1:9" x14ac:dyDescent="0.2">
      <c r="A612" s="38">
        <f>'Raw Data'!A603</f>
        <v>45406</v>
      </c>
      <c r="B612" s="38">
        <f ca="1">IF(ROW()-10&lt;$B$5,"",STDEV(OFFSET('Raw Data'!H$2,ROW()-11-$B$5+1,0,$B$5,1))*SQRT($B$7))</f>
        <v>0.31380310528498068</v>
      </c>
      <c r="C612" s="38">
        <f ca="1">IF(B612="","",(AVERAGE(OFFSET('Raw Data'!H$2,ROW()-11-$B$5+1,0,$B$5,1))*$B$7-$B$6)/B612)</f>
        <v>-1.5813205999833175</v>
      </c>
      <c r="D612" s="38">
        <f ca="1">IF(ROW()-10&lt;$B$5,"",STDEV(OFFSET('Raw Data'!H$783,ROW()-11-$B$5+1,0,$B$5,1))*SQRT($B$7))</f>
        <v>0.24930086297809068</v>
      </c>
      <c r="E612" s="38">
        <f ca="1">IF(D612="","",(AVERAGE(OFFSET('Raw Data'!H$783,ROW()-11-$B$5+1,0,$B$5,1))*$B$7-$B$6)/D612)</f>
        <v>-2.4404869860570546</v>
      </c>
      <c r="F612" s="38">
        <f ca="1">IF(ROW()-10&lt;$B$5,"",STDEV(OFFSET('Raw Data'!H$1564,ROW()-11-$B$5+1,0,$B$5,1))*SQRT($B$7))</f>
        <v>0.68503944956376184</v>
      </c>
      <c r="G612" s="38">
        <f ca="1">IF(F612="","",(AVERAGE(OFFSET('Raw Data'!H$1564,ROW()-11-$B$5+1,0,$B$5,1))*$B$7-$B$6)/F612)</f>
        <v>-1.8069900214607486</v>
      </c>
      <c r="H612" s="38">
        <f ca="1">IF(ROW()-10&lt;$B$5,"",STDEV(OFFSET('Raw Data'!H$2345,ROW()-11-$B$5+1,0,$B$5,1))*SQRT($B$7))</f>
        <v>0.69663165247904368</v>
      </c>
      <c r="I612" s="38">
        <f ca="1">IF(H612="","",(AVERAGE(OFFSET('Raw Data'!H$2345,ROW()-11-$B$5+1,0,$B$5,1))*$B$7-$B$6)/H612)</f>
        <v>3.1254256600582111</v>
      </c>
    </row>
    <row r="613" spans="1:9" x14ac:dyDescent="0.2">
      <c r="A613" s="38">
        <f>'Raw Data'!A604</f>
        <v>45407</v>
      </c>
      <c r="B613" s="38">
        <f ca="1">IF(ROW()-10&lt;$B$5,"",STDEV(OFFSET('Raw Data'!H$2,ROW()-11-$B$5+1,0,$B$5,1))*SQRT($B$7))</f>
        <v>0.31245311089529249</v>
      </c>
      <c r="C613" s="38">
        <f ca="1">IF(B613="","",(AVERAGE(OFFSET('Raw Data'!H$2,ROW()-11-$B$5+1,0,$B$5,1))*$B$7-$B$6)/B613)</f>
        <v>-1.4655236323866889</v>
      </c>
      <c r="D613" s="38">
        <f ca="1">IF(ROW()-10&lt;$B$5,"",STDEV(OFFSET('Raw Data'!H$783,ROW()-11-$B$5+1,0,$B$5,1))*SQRT($B$7))</f>
        <v>0.24339852801324666</v>
      </c>
      <c r="E613" s="38">
        <f ca="1">IF(D613="","",(AVERAGE(OFFSET('Raw Data'!H$783,ROW()-11-$B$5+1,0,$B$5,1))*$B$7-$B$6)/D613)</f>
        <v>-3.2811854794458584</v>
      </c>
      <c r="F613" s="38">
        <f ca="1">IF(ROW()-10&lt;$B$5,"",STDEV(OFFSET('Raw Data'!H$1564,ROW()-11-$B$5+1,0,$B$5,1))*SQRT($B$7))</f>
        <v>0.70319717951339433</v>
      </c>
      <c r="G613" s="38">
        <f ca="1">IF(F613="","",(AVERAGE(OFFSET('Raw Data'!H$1564,ROW()-11-$B$5+1,0,$B$5,1))*$B$7-$B$6)/F613)</f>
        <v>-2.3340023425016478</v>
      </c>
      <c r="H613" s="38">
        <f ca="1">IF(ROW()-10&lt;$B$5,"",STDEV(OFFSET('Raw Data'!H$2345,ROW()-11-$B$5+1,0,$B$5,1))*SQRT($B$7))</f>
        <v>0.66089590444376467</v>
      </c>
      <c r="I613" s="38">
        <f ca="1">IF(H613="","",(AVERAGE(OFFSET('Raw Data'!H$2345,ROW()-11-$B$5+1,0,$B$5,1))*$B$7-$B$6)/H613)</f>
        <v>5.0449941746670666</v>
      </c>
    </row>
    <row r="614" spans="1:9" x14ac:dyDescent="0.2">
      <c r="A614" s="38">
        <f>'Raw Data'!A605</f>
        <v>45408</v>
      </c>
      <c r="B614" s="38">
        <f ca="1">IF(ROW()-10&lt;$B$5,"",STDEV(OFFSET('Raw Data'!H$2,ROW()-11-$B$5+1,0,$B$5,1))*SQRT($B$7))</f>
        <v>0.31299455340799298</v>
      </c>
      <c r="C614" s="38">
        <f ca="1">IF(B614="","",(AVERAGE(OFFSET('Raw Data'!H$2,ROW()-11-$B$5+1,0,$B$5,1))*$B$7-$B$6)/B614)</f>
        <v>-1.8383702308336953</v>
      </c>
      <c r="D614" s="38">
        <f ca="1">IF(ROW()-10&lt;$B$5,"",STDEV(OFFSET('Raw Data'!H$783,ROW()-11-$B$5+1,0,$B$5,1))*SQRT($B$7))</f>
        <v>0.25137136519917436</v>
      </c>
      <c r="E614" s="38">
        <f ca="1">IF(D614="","",(AVERAGE(OFFSET('Raw Data'!H$783,ROW()-11-$B$5+1,0,$B$5,1))*$B$7-$B$6)/D614)</f>
        <v>-2.3381383026913674</v>
      </c>
      <c r="F614" s="38">
        <f ca="1">IF(ROW()-10&lt;$B$5,"",STDEV(OFFSET('Raw Data'!H$1564,ROW()-11-$B$5+1,0,$B$5,1))*SQRT($B$7))</f>
        <v>0.68384672717582384</v>
      </c>
      <c r="G614" s="38">
        <f ca="1">IF(F614="","",(AVERAGE(OFFSET('Raw Data'!H$1564,ROW()-11-$B$5+1,0,$B$5,1))*$B$7-$B$6)/F614)</f>
        <v>-1.8789208132314179</v>
      </c>
      <c r="H614" s="38">
        <f ca="1">IF(ROW()-10&lt;$B$5,"",STDEV(OFFSET('Raw Data'!H$2345,ROW()-11-$B$5+1,0,$B$5,1))*SQRT($B$7))</f>
        <v>0.67111195062044982</v>
      </c>
      <c r="I614" s="38">
        <f ca="1">IF(H614="","",(AVERAGE(OFFSET('Raw Data'!H$2345,ROW()-11-$B$5+1,0,$B$5,1))*$B$7-$B$6)/H614)</f>
        <v>5.161701395252182</v>
      </c>
    </row>
    <row r="615" spans="1:9" x14ac:dyDescent="0.2">
      <c r="A615" s="38">
        <f>'Raw Data'!A606</f>
        <v>45411</v>
      </c>
      <c r="B615" s="38">
        <f ca="1">IF(ROW()-10&lt;$B$5,"",STDEV(OFFSET('Raw Data'!H$2,ROW()-11-$B$5+1,0,$B$5,1))*SQRT($B$7))</f>
        <v>0.30777748047624592</v>
      </c>
      <c r="C615" s="38">
        <f ca="1">IF(B615="","",(AVERAGE(OFFSET('Raw Data'!H$2,ROW()-11-$B$5+1,0,$B$5,1))*$B$7-$B$6)/B615)</f>
        <v>-0.95061755332318298</v>
      </c>
      <c r="D615" s="38">
        <f ca="1">IF(ROW()-10&lt;$B$5,"",STDEV(OFFSET('Raw Data'!H$783,ROW()-11-$B$5+1,0,$B$5,1))*SQRT($B$7))</f>
        <v>0.25020508405191411</v>
      </c>
      <c r="E615" s="38">
        <f ca="1">IF(D615="","",(AVERAGE(OFFSET('Raw Data'!H$783,ROW()-11-$B$5+1,0,$B$5,1))*$B$7-$B$6)/D615)</f>
        <v>-1.6012080004936473</v>
      </c>
      <c r="F615" s="38">
        <f ca="1">IF(ROW()-10&lt;$B$5,"",STDEV(OFFSET('Raw Data'!H$1564,ROW()-11-$B$5+1,0,$B$5,1))*SQRT($B$7))</f>
        <v>0.70803558585569371</v>
      </c>
      <c r="G615" s="38">
        <f ca="1">IF(F615="","",(AVERAGE(OFFSET('Raw Data'!H$1564,ROW()-11-$B$5+1,0,$B$5,1))*$B$7-$B$6)/F615)</f>
        <v>-1.3195151275777295</v>
      </c>
      <c r="H615" s="38">
        <f ca="1">IF(ROW()-10&lt;$B$5,"",STDEV(OFFSET('Raw Data'!H$2345,ROW()-11-$B$5+1,0,$B$5,1))*SQRT($B$7))</f>
        <v>0.6854653631892117</v>
      </c>
      <c r="I615" s="38">
        <f ca="1">IF(H615="","",(AVERAGE(OFFSET('Raw Data'!H$2345,ROW()-11-$B$5+1,0,$B$5,1))*$B$7-$B$6)/H615)</f>
        <v>5.6220805501651752</v>
      </c>
    </row>
    <row r="616" spans="1:9" x14ac:dyDescent="0.2">
      <c r="A616" s="38">
        <f>'Raw Data'!A607</f>
        <v>45412</v>
      </c>
      <c r="B616" s="38">
        <f ca="1">IF(ROW()-10&lt;$B$5,"",STDEV(OFFSET('Raw Data'!H$2,ROW()-11-$B$5+1,0,$B$5,1))*SQRT($B$7))</f>
        <v>0.30220195962629753</v>
      </c>
      <c r="C616" s="38">
        <f ca="1">IF(B616="","",(AVERAGE(OFFSET('Raw Data'!H$2,ROW()-11-$B$5+1,0,$B$5,1))*$B$7-$B$6)/B616)</f>
        <v>-1.2446703104663996</v>
      </c>
      <c r="D616" s="38">
        <f ca="1">IF(ROW()-10&lt;$B$5,"",STDEV(OFFSET('Raw Data'!H$783,ROW()-11-$B$5+1,0,$B$5,1))*SQRT($B$7))</f>
        <v>0.24479037854739549</v>
      </c>
      <c r="E616" s="38">
        <f ca="1">IF(D616="","",(AVERAGE(OFFSET('Raw Data'!H$783,ROW()-11-$B$5+1,0,$B$5,1))*$B$7-$B$6)/D616)</f>
        <v>-0.33880919544824961</v>
      </c>
      <c r="F616" s="38">
        <f ca="1">IF(ROW()-10&lt;$B$5,"",STDEV(OFFSET('Raw Data'!H$1564,ROW()-11-$B$5+1,0,$B$5,1))*SQRT($B$7))</f>
        <v>0.71213333108065968</v>
      </c>
      <c r="G616" s="38">
        <f ca="1">IF(F616="","",(AVERAGE(OFFSET('Raw Data'!H$1564,ROW()-11-$B$5+1,0,$B$5,1))*$B$7-$B$6)/F616)</f>
        <v>-1.4418572055116299</v>
      </c>
      <c r="H616" s="38">
        <f ca="1">IF(ROW()-10&lt;$B$5,"",STDEV(OFFSET('Raw Data'!H$2345,ROW()-11-$B$5+1,0,$B$5,1))*SQRT($B$7))</f>
        <v>0.68275627080581169</v>
      </c>
      <c r="I616" s="38">
        <f ca="1">IF(H616="","",(AVERAGE(OFFSET('Raw Data'!H$2345,ROW()-11-$B$5+1,0,$B$5,1))*$B$7-$B$6)/H616)</f>
        <v>5.5241905883093798</v>
      </c>
    </row>
    <row r="617" spans="1:9" x14ac:dyDescent="0.2">
      <c r="A617" s="38">
        <f>'Raw Data'!A608</f>
        <v>45413</v>
      </c>
      <c r="B617" s="38">
        <f ca="1">IF(ROW()-10&lt;$B$5,"",STDEV(OFFSET('Raw Data'!H$2,ROW()-11-$B$5+1,0,$B$5,1))*SQRT($B$7))</f>
        <v>0.29553679985162168</v>
      </c>
      <c r="C617" s="38">
        <f ca="1">IF(B617="","",(AVERAGE(OFFSET('Raw Data'!H$2,ROW()-11-$B$5+1,0,$B$5,1))*$B$7-$B$6)/B617)</f>
        <v>-1.6650012049988201</v>
      </c>
      <c r="D617" s="38">
        <f ca="1">IF(ROW()-10&lt;$B$5,"",STDEV(OFFSET('Raw Data'!H$783,ROW()-11-$B$5+1,0,$B$5,1))*SQRT($B$7))</f>
        <v>0.21667993998099797</v>
      </c>
      <c r="E617" s="38">
        <f ca="1">IF(D617="","",(AVERAGE(OFFSET('Raw Data'!H$783,ROW()-11-$B$5+1,0,$B$5,1))*$B$7-$B$6)/D617)</f>
        <v>-1.5242518135297953</v>
      </c>
      <c r="F617" s="38">
        <f ca="1">IF(ROW()-10&lt;$B$5,"",STDEV(OFFSET('Raw Data'!H$1564,ROW()-11-$B$5+1,0,$B$5,1))*SQRT($B$7))</f>
        <v>0.7139350484563276</v>
      </c>
      <c r="G617" s="38">
        <f ca="1">IF(F617="","",(AVERAGE(OFFSET('Raw Data'!H$1564,ROW()-11-$B$5+1,0,$B$5,1))*$B$7-$B$6)/F617)</f>
        <v>-1.8983800403032074</v>
      </c>
      <c r="H617" s="38">
        <f ca="1">IF(ROW()-10&lt;$B$5,"",STDEV(OFFSET('Raw Data'!H$2345,ROW()-11-$B$5+1,0,$B$5,1))*SQRT($B$7))</f>
        <v>0.70879163718829252</v>
      </c>
      <c r="I617" s="38">
        <f ca="1">IF(H617="","",(AVERAGE(OFFSET('Raw Data'!H$2345,ROW()-11-$B$5+1,0,$B$5,1))*$B$7-$B$6)/H617)</f>
        <v>4.5388101962875496</v>
      </c>
    </row>
    <row r="618" spans="1:9" x14ac:dyDescent="0.2">
      <c r="A618" s="38">
        <f>'Raw Data'!A609</f>
        <v>45414</v>
      </c>
      <c r="B618" s="38">
        <f ca="1">IF(ROW()-10&lt;$B$5,"",STDEV(OFFSET('Raw Data'!H$2,ROW()-11-$B$5+1,0,$B$5,1))*SQRT($B$7))</f>
        <v>0.30497201067503776</v>
      </c>
      <c r="C618" s="38">
        <f ca="1">IF(B618="","",(AVERAGE(OFFSET('Raw Data'!H$2,ROW()-11-$B$5+1,0,$B$5,1))*$B$7-$B$6)/B618)</f>
        <v>-2.2740167211079383</v>
      </c>
      <c r="D618" s="38">
        <f ca="1">IF(ROW()-10&lt;$B$5,"",STDEV(OFFSET('Raw Data'!H$783,ROW()-11-$B$5+1,0,$B$5,1))*SQRT($B$7))</f>
        <v>0.21802684798920285</v>
      </c>
      <c r="E618" s="38">
        <f ca="1">IF(D618="","",(AVERAGE(OFFSET('Raw Data'!H$783,ROW()-11-$B$5+1,0,$B$5,1))*$B$7-$B$6)/D618)</f>
        <v>-0.41150429843795477</v>
      </c>
      <c r="F618" s="38">
        <f ca="1">IF(ROW()-10&lt;$B$5,"",STDEV(OFFSET('Raw Data'!H$1564,ROW()-11-$B$5+1,0,$B$5,1))*SQRT($B$7))</f>
        <v>0.71316996248365183</v>
      </c>
      <c r="G618" s="38">
        <f ca="1">IF(F618="","",(AVERAGE(OFFSET('Raw Data'!H$1564,ROW()-11-$B$5+1,0,$B$5,1))*$B$7-$B$6)/F618)</f>
        <v>-1.9672122633039071</v>
      </c>
      <c r="H618" s="38">
        <f ca="1">IF(ROW()-10&lt;$B$5,"",STDEV(OFFSET('Raw Data'!H$2345,ROW()-11-$B$5+1,0,$B$5,1))*SQRT($B$7))</f>
        <v>0.70821931246595338</v>
      </c>
      <c r="I618" s="38">
        <f ca="1">IF(H618="","",(AVERAGE(OFFSET('Raw Data'!H$2345,ROW()-11-$B$5+1,0,$B$5,1))*$B$7-$B$6)/H618)</f>
        <v>4.7585367542492598</v>
      </c>
    </row>
    <row r="619" spans="1:9" x14ac:dyDescent="0.2">
      <c r="A619" s="38">
        <f>'Raw Data'!A610</f>
        <v>45415</v>
      </c>
      <c r="B619" s="38">
        <f ca="1">IF(ROW()-10&lt;$B$5,"",STDEV(OFFSET('Raw Data'!H$2,ROW()-11-$B$5+1,0,$B$5,1))*SQRT($B$7))</f>
        <v>0.30590088725043474</v>
      </c>
      <c r="C619" s="38">
        <f ca="1">IF(B619="","",(AVERAGE(OFFSET('Raw Data'!H$2,ROW()-11-$B$5+1,0,$B$5,1))*$B$7-$B$6)/B619)</f>
        <v>-2.1835509969739921</v>
      </c>
      <c r="D619" s="38">
        <f ca="1">IF(ROW()-10&lt;$B$5,"",STDEV(OFFSET('Raw Data'!H$783,ROW()-11-$B$5+1,0,$B$5,1))*SQRT($B$7))</f>
        <v>0.22311791214816584</v>
      </c>
      <c r="E619" s="38">
        <f ca="1">IF(D619="","",(AVERAGE(OFFSET('Raw Data'!H$783,ROW()-11-$B$5+1,0,$B$5,1))*$B$7-$B$6)/D619)</f>
        <v>1.2914799611625609</v>
      </c>
      <c r="F619" s="38">
        <f ca="1">IF(ROW()-10&lt;$B$5,"",STDEV(OFFSET('Raw Data'!H$1564,ROW()-11-$B$5+1,0,$B$5,1))*SQRT($B$7))</f>
        <v>0.68626091597314809</v>
      </c>
      <c r="G619" s="38">
        <f ca="1">IF(F619="","",(AVERAGE(OFFSET('Raw Data'!H$1564,ROW()-11-$B$5+1,0,$B$5,1))*$B$7-$B$6)/F619)</f>
        <v>-0.98839481463807444</v>
      </c>
      <c r="H619" s="38">
        <f ca="1">IF(ROW()-10&lt;$B$5,"",STDEV(OFFSET('Raw Data'!H$2345,ROW()-11-$B$5+1,0,$B$5,1))*SQRT($B$7))</f>
        <v>0.72844957937662669</v>
      </c>
      <c r="I619" s="38">
        <f ca="1">IF(H619="","",(AVERAGE(OFFSET('Raw Data'!H$2345,ROW()-11-$B$5+1,0,$B$5,1))*$B$7-$B$6)/H619)</f>
        <v>4.1845038984906893</v>
      </c>
    </row>
    <row r="620" spans="1:9" x14ac:dyDescent="0.2">
      <c r="A620" s="38">
        <f>'Raw Data'!A611</f>
        <v>45418</v>
      </c>
      <c r="B620" s="38">
        <f ca="1">IF(ROW()-10&lt;$B$5,"",STDEV(OFFSET('Raw Data'!H$2,ROW()-11-$B$5+1,0,$B$5,1))*SQRT($B$7))</f>
        <v>0.28851579508849001</v>
      </c>
      <c r="C620" s="38">
        <f ca="1">IF(B620="","",(AVERAGE(OFFSET('Raw Data'!H$2,ROW()-11-$B$5+1,0,$B$5,1))*$B$7-$B$6)/B620)</f>
        <v>-1.6541481823750972</v>
      </c>
      <c r="D620" s="38">
        <f ca="1">IF(ROW()-10&lt;$B$5,"",STDEV(OFFSET('Raw Data'!H$783,ROW()-11-$B$5+1,0,$B$5,1))*SQRT($B$7))</f>
        <v>0.23075509200618158</v>
      </c>
      <c r="E620" s="38">
        <f ca="1">IF(D620="","",(AVERAGE(OFFSET('Raw Data'!H$783,ROW()-11-$B$5+1,0,$B$5,1))*$B$7-$B$6)/D620)</f>
        <v>1.866108246240922</v>
      </c>
      <c r="F620" s="38">
        <f ca="1">IF(ROW()-10&lt;$B$5,"",STDEV(OFFSET('Raw Data'!H$1564,ROW()-11-$B$5+1,0,$B$5,1))*SQRT($B$7))</f>
        <v>0.68829116080363228</v>
      </c>
      <c r="G620" s="38">
        <f ca="1">IF(F620="","",(AVERAGE(OFFSET('Raw Data'!H$1564,ROW()-11-$B$5+1,0,$B$5,1))*$B$7-$B$6)/F620)</f>
        <v>-1.3349775203697531</v>
      </c>
      <c r="H620" s="38">
        <f ca="1">IF(ROW()-10&lt;$B$5,"",STDEV(OFFSET('Raw Data'!H$2345,ROW()-11-$B$5+1,0,$B$5,1))*SQRT($B$7))</f>
        <v>0.75743132591230589</v>
      </c>
      <c r="I620" s="38">
        <f ca="1">IF(H620="","",(AVERAGE(OFFSET('Raw Data'!H$2345,ROW()-11-$B$5+1,0,$B$5,1))*$B$7-$B$6)/H620)</f>
        <v>3.1997252359207797</v>
      </c>
    </row>
    <row r="621" spans="1:9" x14ac:dyDescent="0.2">
      <c r="A621" s="38">
        <f>'Raw Data'!A612</f>
        <v>45419</v>
      </c>
      <c r="B621" s="38">
        <f ca="1">IF(ROW()-10&lt;$B$5,"",STDEV(OFFSET('Raw Data'!H$2,ROW()-11-$B$5+1,0,$B$5,1))*SQRT($B$7))</f>
        <v>0.28431264944048412</v>
      </c>
      <c r="C621" s="38">
        <f ca="1">IF(B621="","",(AVERAGE(OFFSET('Raw Data'!H$2,ROW()-11-$B$5+1,0,$B$5,1))*$B$7-$B$6)/B621)</f>
        <v>-0.98518985850037821</v>
      </c>
      <c r="D621" s="38">
        <f ca="1">IF(ROW()-10&lt;$B$5,"",STDEV(OFFSET('Raw Data'!H$783,ROW()-11-$B$5+1,0,$B$5,1))*SQRT($B$7))</f>
        <v>0.239171974490794</v>
      </c>
      <c r="E621" s="38">
        <f ca="1">IF(D621="","",(AVERAGE(OFFSET('Raw Data'!H$783,ROW()-11-$B$5+1,0,$B$5,1))*$B$7-$B$6)/D621)</f>
        <v>4.0054227169773791</v>
      </c>
      <c r="F621" s="38">
        <f ca="1">IF(ROW()-10&lt;$B$5,"",STDEV(OFFSET('Raw Data'!H$1564,ROW()-11-$B$5+1,0,$B$5,1))*SQRT($B$7))</f>
        <v>0.68404293114993642</v>
      </c>
      <c r="G621" s="38">
        <f ca="1">IF(F621="","",(AVERAGE(OFFSET('Raw Data'!H$1564,ROW()-11-$B$5+1,0,$B$5,1))*$B$7-$B$6)/F621)</f>
        <v>-1.5668658621710183</v>
      </c>
      <c r="H621" s="38">
        <f ca="1">IF(ROW()-10&lt;$B$5,"",STDEV(OFFSET('Raw Data'!H$2345,ROW()-11-$B$5+1,0,$B$5,1))*SQRT($B$7))</f>
        <v>0.75429103892952254</v>
      </c>
      <c r="I621" s="38">
        <f ca="1">IF(H621="","",(AVERAGE(OFFSET('Raw Data'!H$2345,ROW()-11-$B$5+1,0,$B$5,1))*$B$7-$B$6)/H621)</f>
        <v>3.4648530982921364</v>
      </c>
    </row>
    <row r="622" spans="1:9" x14ac:dyDescent="0.2">
      <c r="A622" s="38">
        <f>'Raw Data'!A613</f>
        <v>45420</v>
      </c>
      <c r="B622" s="38">
        <f ca="1">IF(ROW()-10&lt;$B$5,"",STDEV(OFFSET('Raw Data'!H$2,ROW()-11-$B$5+1,0,$B$5,1))*SQRT($B$7))</f>
        <v>0.29157791356745438</v>
      </c>
      <c r="C622" s="38">
        <f ca="1">IF(B622="","",(AVERAGE(OFFSET('Raw Data'!H$2,ROW()-11-$B$5+1,0,$B$5,1))*$B$7-$B$6)/B622)</f>
        <v>-1.5062666248645475</v>
      </c>
      <c r="D622" s="38">
        <f ca="1">IF(ROW()-10&lt;$B$5,"",STDEV(OFFSET('Raw Data'!H$783,ROW()-11-$B$5+1,0,$B$5,1))*SQRT($B$7))</f>
        <v>0.23675720177438558</v>
      </c>
      <c r="E622" s="38">
        <f ca="1">IF(D622="","",(AVERAGE(OFFSET('Raw Data'!H$783,ROW()-11-$B$5+1,0,$B$5,1))*$B$7-$B$6)/D622)</f>
        <v>5.2789084491992782</v>
      </c>
      <c r="F622" s="38">
        <f ca="1">IF(ROW()-10&lt;$B$5,"",STDEV(OFFSET('Raw Data'!H$1564,ROW()-11-$B$5+1,0,$B$5,1))*SQRT($B$7))</f>
        <v>0.68354211696421963</v>
      </c>
      <c r="G622" s="38">
        <f ca="1">IF(F622="","",(AVERAGE(OFFSET('Raw Data'!H$1564,ROW()-11-$B$5+1,0,$B$5,1))*$B$7-$B$6)/F622)</f>
        <v>-1.5829705186198204</v>
      </c>
      <c r="H622" s="38">
        <f ca="1">IF(ROW()-10&lt;$B$5,"",STDEV(OFFSET('Raw Data'!H$2345,ROW()-11-$B$5+1,0,$B$5,1))*SQRT($B$7))</f>
        <v>0.75122786380337947</v>
      </c>
      <c r="I622" s="38">
        <f ca="1">IF(H622="","",(AVERAGE(OFFSET('Raw Data'!H$2345,ROW()-11-$B$5+1,0,$B$5,1))*$B$7-$B$6)/H622)</f>
        <v>3.3162419953982472</v>
      </c>
    </row>
    <row r="623" spans="1:9" x14ac:dyDescent="0.2">
      <c r="A623" s="38">
        <f>'Raw Data'!A614</f>
        <v>45421</v>
      </c>
      <c r="B623" s="38">
        <f ca="1">IF(ROW()-10&lt;$B$5,"",STDEV(OFFSET('Raw Data'!H$2,ROW()-11-$B$5+1,0,$B$5,1))*SQRT($B$7))</f>
        <v>0.28882655628039189</v>
      </c>
      <c r="C623" s="38">
        <f ca="1">IF(B623="","",(AVERAGE(OFFSET('Raw Data'!H$2,ROW()-11-$B$5+1,0,$B$5,1))*$B$7-$B$6)/B623)</f>
        <v>-0.77249583296909874</v>
      </c>
      <c r="D623" s="38">
        <f ca="1">IF(ROW()-10&lt;$B$5,"",STDEV(OFFSET('Raw Data'!H$783,ROW()-11-$B$5+1,0,$B$5,1))*SQRT($B$7))</f>
        <v>0.23809163790938404</v>
      </c>
      <c r="E623" s="38">
        <f ca="1">IF(D623="","",(AVERAGE(OFFSET('Raw Data'!H$783,ROW()-11-$B$5+1,0,$B$5,1))*$B$7-$B$6)/D623)</f>
        <v>4.3210648443642414</v>
      </c>
      <c r="F623" s="38">
        <f ca="1">IF(ROW()-10&lt;$B$5,"",STDEV(OFFSET('Raw Data'!H$1564,ROW()-11-$B$5+1,0,$B$5,1))*SQRT($B$7))</f>
        <v>0.73157204337334447</v>
      </c>
      <c r="G623" s="38">
        <f ca="1">IF(F623="","",(AVERAGE(OFFSET('Raw Data'!H$1564,ROW()-11-$B$5+1,0,$B$5,1))*$B$7-$B$6)/F623)</f>
        <v>-0.57207157551339138</v>
      </c>
      <c r="H623" s="38">
        <f ca="1">IF(ROW()-10&lt;$B$5,"",STDEV(OFFSET('Raw Data'!H$2345,ROW()-11-$B$5+1,0,$B$5,1))*SQRT($B$7))</f>
        <v>0.7219284033332003</v>
      </c>
      <c r="I623" s="38">
        <f ca="1">IF(H623="","",(AVERAGE(OFFSET('Raw Data'!H$2345,ROW()-11-$B$5+1,0,$B$5,1))*$B$7-$B$6)/H623)</f>
        <v>4.6206406708182817</v>
      </c>
    </row>
    <row r="624" spans="1:9" x14ac:dyDescent="0.2">
      <c r="A624" s="38">
        <f>'Raw Data'!A615</f>
        <v>45422</v>
      </c>
      <c r="B624" s="38">
        <f ca="1">IF(ROW()-10&lt;$B$5,"",STDEV(OFFSET('Raw Data'!H$2,ROW()-11-$B$5+1,0,$B$5,1))*SQRT($B$7))</f>
        <v>0.2880981735791126</v>
      </c>
      <c r="C624" s="38">
        <f ca="1">IF(B624="","",(AVERAGE(OFFSET('Raw Data'!H$2,ROW()-11-$B$5+1,0,$B$5,1))*$B$7-$B$6)/B624)</f>
        <v>-1.5294714607406223</v>
      </c>
      <c r="D624" s="38">
        <f ca="1">IF(ROW()-10&lt;$B$5,"",STDEV(OFFSET('Raw Data'!H$783,ROW()-11-$B$5+1,0,$B$5,1))*SQRT($B$7))</f>
        <v>0.23957403741167946</v>
      </c>
      <c r="E624" s="38">
        <f ca="1">IF(D624="","",(AVERAGE(OFFSET('Raw Data'!H$783,ROW()-11-$B$5+1,0,$B$5,1))*$B$7-$B$6)/D624)</f>
        <v>4.5082459611539525</v>
      </c>
      <c r="F624" s="38">
        <f ca="1">IF(ROW()-10&lt;$B$5,"",STDEV(OFFSET('Raw Data'!H$1564,ROW()-11-$B$5+1,0,$B$5,1))*SQRT($B$7))</f>
        <v>0.69715509416678212</v>
      </c>
      <c r="G624" s="38">
        <f ca="1">IF(F624="","",(AVERAGE(OFFSET('Raw Data'!H$1564,ROW()-11-$B$5+1,0,$B$5,1))*$B$7-$B$6)/F624)</f>
        <v>0.27657243089543271</v>
      </c>
      <c r="H624" s="38">
        <f ca="1">IF(ROW()-10&lt;$B$5,"",STDEV(OFFSET('Raw Data'!H$2345,ROW()-11-$B$5+1,0,$B$5,1))*SQRT($B$7))</f>
        <v>0.71415564903088402</v>
      </c>
      <c r="I624" s="38">
        <f ca="1">IF(H624="","",(AVERAGE(OFFSET('Raw Data'!H$2345,ROW()-11-$B$5+1,0,$B$5,1))*$B$7-$B$6)/H624)</f>
        <v>5.1699612641344315</v>
      </c>
    </row>
    <row r="625" spans="1:9" x14ac:dyDescent="0.2">
      <c r="A625" s="38">
        <f>'Raw Data'!A616</f>
        <v>45425</v>
      </c>
      <c r="B625" s="38">
        <f ca="1">IF(ROW()-10&lt;$B$5,"",STDEV(OFFSET('Raw Data'!H$2,ROW()-11-$B$5+1,0,$B$5,1))*SQRT($B$7))</f>
        <v>0.27153011587370957</v>
      </c>
      <c r="C625" s="38">
        <f ca="1">IF(B625="","",(AVERAGE(OFFSET('Raw Data'!H$2,ROW()-11-$B$5+1,0,$B$5,1))*$B$7-$B$6)/B625)</f>
        <v>-3.3590724153923164</v>
      </c>
      <c r="D625" s="38">
        <f ca="1">IF(ROW()-10&lt;$B$5,"",STDEV(OFFSET('Raw Data'!H$783,ROW()-11-$B$5+1,0,$B$5,1))*SQRT($B$7))</f>
        <v>0.23861606234498622</v>
      </c>
      <c r="E625" s="38">
        <f ca="1">IF(D625="","",(AVERAGE(OFFSET('Raw Data'!H$783,ROW()-11-$B$5+1,0,$B$5,1))*$B$7-$B$6)/D625)</f>
        <v>5.1364476913472501</v>
      </c>
      <c r="F625" s="38">
        <f ca="1">IF(ROW()-10&lt;$B$5,"",STDEV(OFFSET('Raw Data'!H$1564,ROW()-11-$B$5+1,0,$B$5,1))*SQRT($B$7))</f>
        <v>0.67721821569926777</v>
      </c>
      <c r="G625" s="38">
        <f ca="1">IF(F625="","",(AVERAGE(OFFSET('Raw Data'!H$1564,ROW()-11-$B$5+1,0,$B$5,1))*$B$7-$B$6)/F625)</f>
        <v>-0.40329607703135711</v>
      </c>
      <c r="H625" s="38">
        <f ca="1">IF(ROW()-10&lt;$B$5,"",STDEV(OFFSET('Raw Data'!H$2345,ROW()-11-$B$5+1,0,$B$5,1))*SQRT($B$7))</f>
        <v>0.68117186180468836</v>
      </c>
      <c r="I625" s="38">
        <f ca="1">IF(H625="","",(AVERAGE(OFFSET('Raw Data'!H$2345,ROW()-11-$B$5+1,0,$B$5,1))*$B$7-$B$6)/H625)</f>
        <v>4.6143774919387681</v>
      </c>
    </row>
    <row r="626" spans="1:9" x14ac:dyDescent="0.2">
      <c r="A626" s="38">
        <f>'Raw Data'!A617</f>
        <v>45426</v>
      </c>
      <c r="B626" s="38">
        <f ca="1">IF(ROW()-10&lt;$B$5,"",STDEV(OFFSET('Raw Data'!H$2,ROW()-11-$B$5+1,0,$B$5,1))*SQRT($B$7))</f>
        <v>0.27115505331525414</v>
      </c>
      <c r="C626" s="38">
        <f ca="1">IF(B626="","",(AVERAGE(OFFSET('Raw Data'!H$2,ROW()-11-$B$5+1,0,$B$5,1))*$B$7-$B$6)/B626)</f>
        <v>-2.3719110276039919</v>
      </c>
      <c r="D626" s="38">
        <f ca="1">IF(ROW()-10&lt;$B$5,"",STDEV(OFFSET('Raw Data'!H$783,ROW()-11-$B$5+1,0,$B$5,1))*SQRT($B$7))</f>
        <v>0.2500899391553269</v>
      </c>
      <c r="E626" s="38">
        <f ca="1">IF(D626="","",(AVERAGE(OFFSET('Raw Data'!H$783,ROW()-11-$B$5+1,0,$B$5,1))*$B$7-$B$6)/D626)</f>
        <v>5.9220113171715756</v>
      </c>
      <c r="F626" s="38">
        <f ca="1">IF(ROW()-10&lt;$B$5,"",STDEV(OFFSET('Raw Data'!H$1564,ROW()-11-$B$5+1,0,$B$5,1))*SQRT($B$7))</f>
        <v>0.70324060866164084</v>
      </c>
      <c r="G626" s="38">
        <f ca="1">IF(F626="","",(AVERAGE(OFFSET('Raw Data'!H$1564,ROW()-11-$B$5+1,0,$B$5,1))*$B$7-$B$6)/F626)</f>
        <v>0.18107441241744002</v>
      </c>
      <c r="H626" s="38">
        <f ca="1">IF(ROW()-10&lt;$B$5,"",STDEV(OFFSET('Raw Data'!H$2345,ROW()-11-$B$5+1,0,$B$5,1))*SQRT($B$7))</f>
        <v>0.6892924598622806</v>
      </c>
      <c r="I626" s="38">
        <f ca="1">IF(H626="","",(AVERAGE(OFFSET('Raw Data'!H$2345,ROW()-11-$B$5+1,0,$B$5,1))*$B$7-$B$6)/H626)</f>
        <v>4.3873786485104871</v>
      </c>
    </row>
    <row r="627" spans="1:9" x14ac:dyDescent="0.2">
      <c r="A627" s="38">
        <f>'Raw Data'!A618</f>
        <v>45427</v>
      </c>
      <c r="B627" s="38">
        <f ca="1">IF(ROW()-10&lt;$B$5,"",STDEV(OFFSET('Raw Data'!H$2,ROW()-11-$B$5+1,0,$B$5,1))*SQRT($B$7))</f>
        <v>0.26971523446343415</v>
      </c>
      <c r="C627" s="38">
        <f ca="1">IF(B627="","",(AVERAGE(OFFSET('Raw Data'!H$2,ROW()-11-$B$5+1,0,$B$5,1))*$B$7-$B$6)/B627)</f>
        <v>-1.8133965840897723</v>
      </c>
      <c r="D627" s="38">
        <f ca="1">IF(ROW()-10&lt;$B$5,"",STDEV(OFFSET('Raw Data'!H$783,ROW()-11-$B$5+1,0,$B$5,1))*SQRT($B$7))</f>
        <v>0.25467504229251053</v>
      </c>
      <c r="E627" s="38">
        <f ca="1">IF(D627="","",(AVERAGE(OFFSET('Raw Data'!H$783,ROW()-11-$B$5+1,0,$B$5,1))*$B$7-$B$6)/D627)</f>
        <v>5.5460531929915833</v>
      </c>
      <c r="F627" s="38">
        <f ca="1">IF(ROW()-10&lt;$B$5,"",STDEV(OFFSET('Raw Data'!H$1564,ROW()-11-$B$5+1,0,$B$5,1))*SQRT($B$7))</f>
        <v>0.69230134723231129</v>
      </c>
      <c r="G627" s="38">
        <f ca="1">IF(F627="","",(AVERAGE(OFFSET('Raw Data'!H$1564,ROW()-11-$B$5+1,0,$B$5,1))*$B$7-$B$6)/F627)</f>
        <v>0.49789390501138325</v>
      </c>
      <c r="H627" s="38">
        <f ca="1">IF(ROW()-10&lt;$B$5,"",STDEV(OFFSET('Raw Data'!H$2345,ROW()-11-$B$5+1,0,$B$5,1))*SQRT($B$7))</f>
        <v>0.6879422613450864</v>
      </c>
      <c r="I627" s="38">
        <f ca="1">IF(H627="","",(AVERAGE(OFFSET('Raw Data'!H$2345,ROW()-11-$B$5+1,0,$B$5,1))*$B$7-$B$6)/H627)</f>
        <v>4.4624409162064564</v>
      </c>
    </row>
    <row r="628" spans="1:9" x14ac:dyDescent="0.2">
      <c r="A628" s="38">
        <f>'Raw Data'!A619</f>
        <v>45428</v>
      </c>
      <c r="B628" s="38">
        <f ca="1">IF(ROW()-10&lt;$B$5,"",STDEV(OFFSET('Raw Data'!H$2,ROW()-11-$B$5+1,0,$B$5,1))*SQRT($B$7))</f>
        <v>0.27003207380670996</v>
      </c>
      <c r="C628" s="38">
        <f ca="1">IF(B628="","",(AVERAGE(OFFSET('Raw Data'!H$2,ROW()-11-$B$5+1,0,$B$5,1))*$B$7-$B$6)/B628)</f>
        <v>-2.2606990728990328</v>
      </c>
      <c r="D628" s="38">
        <f ca="1">IF(ROW()-10&lt;$B$5,"",STDEV(OFFSET('Raw Data'!H$783,ROW()-11-$B$5+1,0,$B$5,1))*SQRT($B$7))</f>
        <v>0.25421773827636002</v>
      </c>
      <c r="E628" s="38">
        <f ca="1">IF(D628="","",(AVERAGE(OFFSET('Raw Data'!H$783,ROW()-11-$B$5+1,0,$B$5,1))*$B$7-$B$6)/D628)</f>
        <v>5.8806491166341264</v>
      </c>
      <c r="F628" s="38">
        <f ca="1">IF(ROW()-10&lt;$B$5,"",STDEV(OFFSET('Raw Data'!H$1564,ROW()-11-$B$5+1,0,$B$5,1))*SQRT($B$7))</f>
        <v>0.70310123283928738</v>
      </c>
      <c r="G628" s="38">
        <f ca="1">IF(F628="","",(AVERAGE(OFFSET('Raw Data'!H$1564,ROW()-11-$B$5+1,0,$B$5,1))*$B$7-$B$6)/F628)</f>
        <v>0.23857145466588497</v>
      </c>
      <c r="H628" s="38">
        <f ca="1">IF(ROW()-10&lt;$B$5,"",STDEV(OFFSET('Raw Data'!H$2345,ROW()-11-$B$5+1,0,$B$5,1))*SQRT($B$7))</f>
        <v>0.70605154573391338</v>
      </c>
      <c r="I628" s="38">
        <f ca="1">IF(H628="","",(AVERAGE(OFFSET('Raw Data'!H$2345,ROW()-11-$B$5+1,0,$B$5,1))*$B$7-$B$6)/H628)</f>
        <v>4.0598348404842017</v>
      </c>
    </row>
    <row r="629" spans="1:9" x14ac:dyDescent="0.2">
      <c r="A629" s="38">
        <f>'Raw Data'!A620</f>
        <v>45429</v>
      </c>
      <c r="B629" s="38">
        <f ca="1">IF(ROW()-10&lt;$B$5,"",STDEV(OFFSET('Raw Data'!H$2,ROW()-11-$B$5+1,0,$B$5,1))*SQRT($B$7))</f>
        <v>0.26741969460243847</v>
      </c>
      <c r="C629" s="38">
        <f ca="1">IF(B629="","",(AVERAGE(OFFSET('Raw Data'!H$2,ROW()-11-$B$5+1,0,$B$5,1))*$B$7-$B$6)/B629)</f>
        <v>-2.3697021163061205</v>
      </c>
      <c r="D629" s="38">
        <f ca="1">IF(ROW()-10&lt;$B$5,"",STDEV(OFFSET('Raw Data'!H$783,ROW()-11-$B$5+1,0,$B$5,1))*SQRT($B$7))</f>
        <v>0.25349432084905399</v>
      </c>
      <c r="E629" s="38">
        <f ca="1">IF(D629="","",(AVERAGE(OFFSET('Raw Data'!H$783,ROW()-11-$B$5+1,0,$B$5,1))*$B$7-$B$6)/D629)</f>
        <v>5.9391497809607339</v>
      </c>
      <c r="F629" s="38">
        <f ca="1">IF(ROW()-10&lt;$B$5,"",STDEV(OFFSET('Raw Data'!H$1564,ROW()-11-$B$5+1,0,$B$5,1))*SQRT($B$7))</f>
        <v>0.70321100959640503</v>
      </c>
      <c r="G629" s="38">
        <f ca="1">IF(F629="","",(AVERAGE(OFFSET('Raw Data'!H$1564,ROW()-11-$B$5+1,0,$B$5,1))*$B$7-$B$6)/F629)</f>
        <v>0.24778826567342657</v>
      </c>
      <c r="H629" s="38">
        <f ca="1">IF(ROW()-10&lt;$B$5,"",STDEV(OFFSET('Raw Data'!H$2345,ROW()-11-$B$5+1,0,$B$5,1))*SQRT($B$7))</f>
        <v>0.75331655556726262</v>
      </c>
      <c r="I629" s="38">
        <f ca="1">IF(H629="","",(AVERAGE(OFFSET('Raw Data'!H$2345,ROW()-11-$B$5+1,0,$B$5,1))*$B$7-$B$6)/H629)</f>
        <v>2.7733314551246742</v>
      </c>
    </row>
    <row r="630" spans="1:9" x14ac:dyDescent="0.2">
      <c r="A630" s="38">
        <f>'Raw Data'!A621</f>
        <v>45432</v>
      </c>
      <c r="B630" s="38">
        <f ca="1">IF(ROW()-10&lt;$B$5,"",STDEV(OFFSET('Raw Data'!H$2,ROW()-11-$B$5+1,0,$B$5,1))*SQRT($B$7))</f>
        <v>0.26253653541709493</v>
      </c>
      <c r="C630" s="38">
        <f ca="1">IF(B630="","",(AVERAGE(OFFSET('Raw Data'!H$2,ROW()-11-$B$5+1,0,$B$5,1))*$B$7-$B$6)/B630)</f>
        <v>-1.9952568947602747</v>
      </c>
      <c r="D630" s="38">
        <f ca="1">IF(ROW()-10&lt;$B$5,"",STDEV(OFFSET('Raw Data'!H$783,ROW()-11-$B$5+1,0,$B$5,1))*SQRT($B$7))</f>
        <v>0.24975192934882723</v>
      </c>
      <c r="E630" s="38">
        <f ca="1">IF(D630="","",(AVERAGE(OFFSET('Raw Data'!H$783,ROW()-11-$B$5+1,0,$B$5,1))*$B$7-$B$6)/D630)</f>
        <v>6.6066028486074506</v>
      </c>
      <c r="F630" s="38">
        <f ca="1">IF(ROW()-10&lt;$B$5,"",STDEV(OFFSET('Raw Data'!H$1564,ROW()-11-$B$5+1,0,$B$5,1))*SQRT($B$7))</f>
        <v>0.71108843539592603</v>
      </c>
      <c r="G630" s="38">
        <f ca="1">IF(F630="","",(AVERAGE(OFFSET('Raw Data'!H$1564,ROW()-11-$B$5+1,0,$B$5,1))*$B$7-$B$6)/F630)</f>
        <v>0.44437457400461833</v>
      </c>
      <c r="H630" s="38">
        <f ca="1">IF(ROW()-10&lt;$B$5,"",STDEV(OFFSET('Raw Data'!H$2345,ROW()-11-$B$5+1,0,$B$5,1))*SQRT($B$7))</f>
        <v>0.74684731973441099</v>
      </c>
      <c r="I630" s="38">
        <f ca="1">IF(H630="","",(AVERAGE(OFFSET('Raw Data'!H$2345,ROW()-11-$B$5+1,0,$B$5,1))*$B$7-$B$6)/H630)</f>
        <v>3.4749787224968425</v>
      </c>
    </row>
    <row r="631" spans="1:9" x14ac:dyDescent="0.2">
      <c r="A631" s="38">
        <f>'Raw Data'!A622</f>
        <v>45433</v>
      </c>
      <c r="B631" s="38">
        <f ca="1">IF(ROW()-10&lt;$B$5,"",STDEV(OFFSET('Raw Data'!H$2,ROW()-11-$B$5+1,0,$B$5,1))*SQRT($B$7))</f>
        <v>0.26193773160793493</v>
      </c>
      <c r="C631" s="38">
        <f ca="1">IF(B631="","",(AVERAGE(OFFSET('Raw Data'!H$2,ROW()-11-$B$5+1,0,$B$5,1))*$B$7-$B$6)/B631)</f>
        <v>-2.1190936018687898</v>
      </c>
      <c r="D631" s="38">
        <f ca="1">IF(ROW()-10&lt;$B$5,"",STDEV(OFFSET('Raw Data'!H$783,ROW()-11-$B$5+1,0,$B$5,1))*SQRT($B$7))</f>
        <v>0.24700109614644739</v>
      </c>
      <c r="E631" s="38">
        <f ca="1">IF(D631="","",(AVERAGE(OFFSET('Raw Data'!H$783,ROW()-11-$B$5+1,0,$B$5,1))*$B$7-$B$6)/D631)</f>
        <v>6.8915298925491904</v>
      </c>
      <c r="F631" s="38">
        <f ca="1">IF(ROW()-10&lt;$B$5,"",STDEV(OFFSET('Raw Data'!H$1564,ROW()-11-$B$5+1,0,$B$5,1))*SQRT($B$7))</f>
        <v>0.71020641635108617</v>
      </c>
      <c r="G631" s="38">
        <f ca="1">IF(F631="","",(AVERAGE(OFFSET('Raw Data'!H$1564,ROW()-11-$B$5+1,0,$B$5,1))*$B$7-$B$6)/F631)</f>
        <v>0.85606624633527384</v>
      </c>
      <c r="H631" s="38">
        <f ca="1">IF(ROW()-10&lt;$B$5,"",STDEV(OFFSET('Raw Data'!H$2345,ROW()-11-$B$5+1,0,$B$5,1))*SQRT($B$7))</f>
        <v>0.75456393422279699</v>
      </c>
      <c r="I631" s="38">
        <f ca="1">IF(H631="","",(AVERAGE(OFFSET('Raw Data'!H$2345,ROW()-11-$B$5+1,0,$B$5,1))*$B$7-$B$6)/H631)</f>
        <v>3.1877068573132781</v>
      </c>
    </row>
    <row r="632" spans="1:9" x14ac:dyDescent="0.2">
      <c r="A632" s="38">
        <f>'Raw Data'!A623</f>
        <v>45434</v>
      </c>
      <c r="B632" s="38">
        <f ca="1">IF(ROW()-10&lt;$B$5,"",STDEV(OFFSET('Raw Data'!H$2,ROW()-11-$B$5+1,0,$B$5,1))*SQRT($B$7))</f>
        <v>0.24248637944857018</v>
      </c>
      <c r="C632" s="38">
        <f ca="1">IF(B632="","",(AVERAGE(OFFSET('Raw Data'!H$2,ROW()-11-$B$5+1,0,$B$5,1))*$B$7-$B$6)/B632)</f>
        <v>-3.2196407964478713</v>
      </c>
      <c r="D632" s="38">
        <f ca="1">IF(ROW()-10&lt;$B$5,"",STDEV(OFFSET('Raw Data'!H$783,ROW()-11-$B$5+1,0,$B$5,1))*SQRT($B$7))</f>
        <v>0.24127629028265868</v>
      </c>
      <c r="E632" s="38">
        <f ca="1">IF(D632="","",(AVERAGE(OFFSET('Raw Data'!H$783,ROW()-11-$B$5+1,0,$B$5,1))*$B$7-$B$6)/D632)</f>
        <v>7.7145900371863823</v>
      </c>
      <c r="F632" s="38">
        <f ca="1">IF(ROW()-10&lt;$B$5,"",STDEV(OFFSET('Raw Data'!H$1564,ROW()-11-$B$5+1,0,$B$5,1))*SQRT($B$7))</f>
        <v>0.7027862109311982</v>
      </c>
      <c r="G632" s="38">
        <f ca="1">IF(F632="","",(AVERAGE(OFFSET('Raw Data'!H$1564,ROW()-11-$B$5+1,0,$B$5,1))*$B$7-$B$6)/F632)</f>
        <v>0.40563860744677771</v>
      </c>
      <c r="H632" s="38">
        <f ca="1">IF(ROW()-10&lt;$B$5,"",STDEV(OFFSET('Raw Data'!H$2345,ROW()-11-$B$5+1,0,$B$5,1))*SQRT($B$7))</f>
        <v>0.75485061729402414</v>
      </c>
      <c r="I632" s="38">
        <f ca="1">IF(H632="","",(AVERAGE(OFFSET('Raw Data'!H$2345,ROW()-11-$B$5+1,0,$B$5,1))*$B$7-$B$6)/H632)</f>
        <v>3.1972404823680547</v>
      </c>
    </row>
    <row r="633" spans="1:9" x14ac:dyDescent="0.2">
      <c r="A633" s="38">
        <f>'Raw Data'!A624</f>
        <v>45435</v>
      </c>
      <c r="B633" s="38">
        <f ca="1">IF(ROW()-10&lt;$B$5,"",STDEV(OFFSET('Raw Data'!H$2,ROW()-11-$B$5+1,0,$B$5,1))*SQRT($B$7))</f>
        <v>0.23241227412685914</v>
      </c>
      <c r="C633" s="38">
        <f ca="1">IF(B633="","",(AVERAGE(OFFSET('Raw Data'!H$2,ROW()-11-$B$5+1,0,$B$5,1))*$B$7-$B$6)/B633)</f>
        <v>-2.7365331717959851</v>
      </c>
      <c r="D633" s="38">
        <f ca="1">IF(ROW()-10&lt;$B$5,"",STDEV(OFFSET('Raw Data'!H$783,ROW()-11-$B$5+1,0,$B$5,1))*SQRT($B$7))</f>
        <v>0.25342112751977225</v>
      </c>
      <c r="E633" s="38">
        <f ca="1">IF(D633="","",(AVERAGE(OFFSET('Raw Data'!H$783,ROW()-11-$B$5+1,0,$B$5,1))*$B$7-$B$6)/D633)</f>
        <v>6.0665413662650343</v>
      </c>
      <c r="F633" s="38">
        <f ca="1">IF(ROW()-10&lt;$B$5,"",STDEV(OFFSET('Raw Data'!H$1564,ROW()-11-$B$5+1,0,$B$5,1))*SQRT($B$7))</f>
        <v>0.69232667527437597</v>
      </c>
      <c r="G633" s="38">
        <f ca="1">IF(F633="","",(AVERAGE(OFFSET('Raw Data'!H$1564,ROW()-11-$B$5+1,0,$B$5,1))*$B$7-$B$6)/F633)</f>
        <v>0.572286352998571</v>
      </c>
      <c r="H633" s="38">
        <f ca="1">IF(ROW()-10&lt;$B$5,"",STDEV(OFFSET('Raw Data'!H$2345,ROW()-11-$B$5+1,0,$B$5,1))*SQRT($B$7))</f>
        <v>0.75287868816621273</v>
      </c>
      <c r="I633" s="38">
        <f ca="1">IF(H633="","",(AVERAGE(OFFSET('Raw Data'!H$2345,ROW()-11-$B$5+1,0,$B$5,1))*$B$7-$B$6)/H633)</f>
        <v>4.0390121173998885</v>
      </c>
    </row>
    <row r="634" spans="1:9" x14ac:dyDescent="0.2">
      <c r="A634" s="38">
        <f>'Raw Data'!A625</f>
        <v>45436</v>
      </c>
      <c r="B634" s="38">
        <f ca="1">IF(ROW()-10&lt;$B$5,"",STDEV(OFFSET('Raw Data'!H$2,ROW()-11-$B$5+1,0,$B$5,1))*SQRT($B$7))</f>
        <v>0.22750462997626744</v>
      </c>
      <c r="C634" s="38">
        <f ca="1">IF(B634="","",(AVERAGE(OFFSET('Raw Data'!H$2,ROW()-11-$B$5+1,0,$B$5,1))*$B$7-$B$6)/B634)</f>
        <v>-1.7035574487567009</v>
      </c>
      <c r="D634" s="38">
        <f ca="1">IF(ROW()-10&lt;$B$5,"",STDEV(OFFSET('Raw Data'!H$783,ROW()-11-$B$5+1,0,$B$5,1))*SQRT($B$7))</f>
        <v>0.25350875835489406</v>
      </c>
      <c r="E634" s="38">
        <f ca="1">IF(D634="","",(AVERAGE(OFFSET('Raw Data'!H$783,ROW()-11-$B$5+1,0,$B$5,1))*$B$7-$B$6)/D634)</f>
        <v>6.0769779476161103</v>
      </c>
      <c r="F634" s="38">
        <f ca="1">IF(ROW()-10&lt;$B$5,"",STDEV(OFFSET('Raw Data'!H$1564,ROW()-11-$B$5+1,0,$B$5,1))*SQRT($B$7))</f>
        <v>0.68126945839334641</v>
      </c>
      <c r="G634" s="38">
        <f ca="1">IF(F634="","",(AVERAGE(OFFSET('Raw Data'!H$1564,ROW()-11-$B$5+1,0,$B$5,1))*$B$7-$B$6)/F634)</f>
        <v>1.0681569625503649</v>
      </c>
      <c r="H634" s="38">
        <f ca="1">IF(ROW()-10&lt;$B$5,"",STDEV(OFFSET('Raw Data'!H$2345,ROW()-11-$B$5+1,0,$B$5,1))*SQRT($B$7))</f>
        <v>0.75804300828812476</v>
      </c>
      <c r="I634" s="38">
        <f ca="1">IF(H634="","",(AVERAGE(OFFSET('Raw Data'!H$2345,ROW()-11-$B$5+1,0,$B$5,1))*$B$7-$B$6)/H634)</f>
        <v>3.3693854341199305</v>
      </c>
    </row>
    <row r="635" spans="1:9" x14ac:dyDescent="0.2">
      <c r="A635" s="38">
        <f>'Raw Data'!A626</f>
        <v>45439</v>
      </c>
      <c r="B635" s="38">
        <f ca="1">IF(ROW()-10&lt;$B$5,"",STDEV(OFFSET('Raw Data'!H$2,ROW()-11-$B$5+1,0,$B$5,1))*SQRT($B$7))</f>
        <v>0.22794486219536864</v>
      </c>
      <c r="C635" s="38">
        <f ca="1">IF(B635="","",(AVERAGE(OFFSET('Raw Data'!H$2,ROW()-11-$B$5+1,0,$B$5,1))*$B$7-$B$6)/B635)</f>
        <v>-1.7687761652165759</v>
      </c>
      <c r="D635" s="38">
        <f ca="1">IF(ROW()-10&lt;$B$5,"",STDEV(OFFSET('Raw Data'!H$783,ROW()-11-$B$5+1,0,$B$5,1))*SQRT($B$7))</f>
        <v>0.24631572436125881</v>
      </c>
      <c r="E635" s="38">
        <f ca="1">IF(D635="","",(AVERAGE(OFFSET('Raw Data'!H$783,ROW()-11-$B$5+1,0,$B$5,1))*$B$7-$B$6)/D635)</f>
        <v>6.8620304707723427</v>
      </c>
      <c r="F635" s="38">
        <f ca="1">IF(ROW()-10&lt;$B$5,"",STDEV(OFFSET('Raw Data'!H$1564,ROW()-11-$B$5+1,0,$B$5,1))*SQRT($B$7))</f>
        <v>0.65076347139392698</v>
      </c>
      <c r="G635" s="38">
        <f ca="1">IF(F635="","",(AVERAGE(OFFSET('Raw Data'!H$1564,ROW()-11-$B$5+1,0,$B$5,1))*$B$7-$B$6)/F635)</f>
        <v>2.8372959508508719</v>
      </c>
      <c r="H635" s="38">
        <f ca="1">IF(ROW()-10&lt;$B$5,"",STDEV(OFFSET('Raw Data'!H$2345,ROW()-11-$B$5+1,0,$B$5,1))*SQRT($B$7))</f>
        <v>0.75595749183410799</v>
      </c>
      <c r="I635" s="38">
        <f ca="1">IF(H635="","",(AVERAGE(OFFSET('Raw Data'!H$2345,ROW()-11-$B$5+1,0,$B$5,1))*$B$7-$B$6)/H635)</f>
        <v>3.2711656260268862</v>
      </c>
    </row>
    <row r="636" spans="1:9" x14ac:dyDescent="0.2">
      <c r="A636" s="38">
        <f>'Raw Data'!A627</f>
        <v>45440</v>
      </c>
      <c r="B636" s="38">
        <f ca="1">IF(ROW()-10&lt;$B$5,"",STDEV(OFFSET('Raw Data'!H$2,ROW()-11-$B$5+1,0,$B$5,1))*SQRT($B$7))</f>
        <v>0.22752283327925651</v>
      </c>
      <c r="C636" s="38">
        <f ca="1">IF(B636="","",(AVERAGE(OFFSET('Raw Data'!H$2,ROW()-11-$B$5+1,0,$B$5,1))*$B$7-$B$6)/B636)</f>
        <v>-1.703951705098288</v>
      </c>
      <c r="D636" s="38">
        <f ca="1">IF(ROW()-10&lt;$B$5,"",STDEV(OFFSET('Raw Data'!H$783,ROW()-11-$B$5+1,0,$B$5,1))*SQRT($B$7))</f>
        <v>0.23514313446499202</v>
      </c>
      <c r="E636" s="38">
        <f ca="1">IF(D636="","",(AVERAGE(OFFSET('Raw Data'!H$783,ROW()-11-$B$5+1,0,$B$5,1))*$B$7-$B$6)/D636)</f>
        <v>7.9397619113005806</v>
      </c>
      <c r="F636" s="38">
        <f ca="1">IF(ROW()-10&lt;$B$5,"",STDEV(OFFSET('Raw Data'!H$1564,ROW()-11-$B$5+1,0,$B$5,1))*SQRT($B$7))</f>
        <v>0.65912507743628523</v>
      </c>
      <c r="G636" s="38">
        <f ca="1">IF(F636="","",(AVERAGE(OFFSET('Raw Data'!H$1564,ROW()-11-$B$5+1,0,$B$5,1))*$B$7-$B$6)/F636)</f>
        <v>2.6327949958140588</v>
      </c>
      <c r="H636" s="38">
        <f ca="1">IF(ROW()-10&lt;$B$5,"",STDEV(OFFSET('Raw Data'!H$2345,ROW()-11-$B$5+1,0,$B$5,1))*SQRT($B$7))</f>
        <v>0.75635420822500066</v>
      </c>
      <c r="I636" s="38">
        <f ca="1">IF(H636="","",(AVERAGE(OFFSET('Raw Data'!H$2345,ROW()-11-$B$5+1,0,$B$5,1))*$B$7-$B$6)/H636)</f>
        <v>2.4835209610651354</v>
      </c>
    </row>
    <row r="637" spans="1:9" x14ac:dyDescent="0.2">
      <c r="A637" s="38">
        <f>'Raw Data'!A628</f>
        <v>45441</v>
      </c>
      <c r="B637" s="38">
        <f ca="1">IF(ROW()-10&lt;$B$5,"",STDEV(OFFSET('Raw Data'!H$2,ROW()-11-$B$5+1,0,$B$5,1))*SQRT($B$7))</f>
        <v>0.2348615796336215</v>
      </c>
      <c r="C637" s="38">
        <f ca="1">IF(B637="","",(AVERAGE(OFFSET('Raw Data'!H$2,ROW()-11-$B$5+1,0,$B$5,1))*$B$7-$B$6)/B637)</f>
        <v>-1.3087282701417269</v>
      </c>
      <c r="D637" s="38">
        <f ca="1">IF(ROW()-10&lt;$B$5,"",STDEV(OFFSET('Raw Data'!H$783,ROW()-11-$B$5+1,0,$B$5,1))*SQRT($B$7))</f>
        <v>0.24354890648765845</v>
      </c>
      <c r="E637" s="38">
        <f ca="1">IF(D637="","",(AVERAGE(OFFSET('Raw Data'!H$783,ROW()-11-$B$5+1,0,$B$5,1))*$B$7-$B$6)/D637)</f>
        <v>8.8278758064870804</v>
      </c>
      <c r="F637" s="38">
        <f ca="1">IF(ROW()-10&lt;$B$5,"",STDEV(OFFSET('Raw Data'!H$1564,ROW()-11-$B$5+1,0,$B$5,1))*SQRT($B$7))</f>
        <v>0.63582657144099086</v>
      </c>
      <c r="G637" s="38">
        <f ca="1">IF(F637="","",(AVERAGE(OFFSET('Raw Data'!H$1564,ROW()-11-$B$5+1,0,$B$5,1))*$B$7-$B$6)/F637)</f>
        <v>1.7531354972260178</v>
      </c>
      <c r="H637" s="38">
        <f ca="1">IF(ROW()-10&lt;$B$5,"",STDEV(OFFSET('Raw Data'!H$2345,ROW()-11-$B$5+1,0,$B$5,1))*SQRT($B$7))</f>
        <v>0.79188232979179496</v>
      </c>
      <c r="I637" s="38">
        <f ca="1">IF(H637="","",(AVERAGE(OFFSET('Raw Data'!H$2345,ROW()-11-$B$5+1,0,$B$5,1))*$B$7-$B$6)/H637)</f>
        <v>1.5375413606309172</v>
      </c>
    </row>
    <row r="638" spans="1:9" x14ac:dyDescent="0.2">
      <c r="A638" s="38">
        <f>'Raw Data'!A629</f>
        <v>45442</v>
      </c>
      <c r="B638" s="38">
        <f ca="1">IF(ROW()-10&lt;$B$5,"",STDEV(OFFSET('Raw Data'!H$2,ROW()-11-$B$5+1,0,$B$5,1))*SQRT($B$7))</f>
        <v>0.23870939373130531</v>
      </c>
      <c r="C638" s="38">
        <f ca="1">IF(B638="","",(AVERAGE(OFFSET('Raw Data'!H$2,ROW()-11-$B$5+1,0,$B$5,1))*$B$7-$B$6)/B638)</f>
        <v>-2.050582927749204</v>
      </c>
      <c r="D638" s="38">
        <f ca="1">IF(ROW()-10&lt;$B$5,"",STDEV(OFFSET('Raw Data'!H$783,ROW()-11-$B$5+1,0,$B$5,1))*SQRT($B$7))</f>
        <v>0.23337432040523096</v>
      </c>
      <c r="E638" s="38">
        <f ca="1">IF(D638="","",(AVERAGE(OFFSET('Raw Data'!H$783,ROW()-11-$B$5+1,0,$B$5,1))*$B$7-$B$6)/D638)</f>
        <v>7.7528880557064861</v>
      </c>
      <c r="F638" s="38">
        <f ca="1">IF(ROW()-10&lt;$B$5,"",STDEV(OFFSET('Raw Data'!H$1564,ROW()-11-$B$5+1,0,$B$5,1))*SQRT($B$7))</f>
        <v>0.58297829978274274</v>
      </c>
      <c r="G638" s="38">
        <f ca="1">IF(F638="","",(AVERAGE(OFFSET('Raw Data'!H$1564,ROW()-11-$B$5+1,0,$B$5,1))*$B$7-$B$6)/F638)</f>
        <v>0.4155060072473224</v>
      </c>
      <c r="H638" s="38">
        <f ca="1">IF(ROW()-10&lt;$B$5,"",STDEV(OFFSET('Raw Data'!H$2345,ROW()-11-$B$5+1,0,$B$5,1))*SQRT($B$7))</f>
        <v>0.67801276318923998</v>
      </c>
      <c r="I638" s="38">
        <f ca="1">IF(H638="","",(AVERAGE(OFFSET('Raw Data'!H$2345,ROW()-11-$B$5+1,0,$B$5,1))*$B$7-$B$6)/H638)</f>
        <v>0.10040830040149133</v>
      </c>
    </row>
    <row r="639" spans="1:9" x14ac:dyDescent="0.2">
      <c r="A639" s="38">
        <f>'Raw Data'!A630</f>
        <v>45443</v>
      </c>
      <c r="B639" s="38">
        <f ca="1">IF(ROW()-10&lt;$B$5,"",STDEV(OFFSET('Raw Data'!H$2,ROW()-11-$B$5+1,0,$B$5,1))*SQRT($B$7))</f>
        <v>0.25073399304920585</v>
      </c>
      <c r="C639" s="38">
        <f ca="1">IF(B639="","",(AVERAGE(OFFSET('Raw Data'!H$2,ROW()-11-$B$5+1,0,$B$5,1))*$B$7-$B$6)/B639)</f>
        <v>-2.3010859670012356</v>
      </c>
      <c r="D639" s="38">
        <f ca="1">IF(ROW()-10&lt;$B$5,"",STDEV(OFFSET('Raw Data'!H$783,ROW()-11-$B$5+1,0,$B$5,1))*SQRT($B$7))</f>
        <v>0.22324620216193453</v>
      </c>
      <c r="E639" s="38">
        <f ca="1">IF(D639="","",(AVERAGE(OFFSET('Raw Data'!H$783,ROW()-11-$B$5+1,0,$B$5,1))*$B$7-$B$6)/D639)</f>
        <v>8.9124463530042917</v>
      </c>
      <c r="F639" s="38">
        <f ca="1">IF(ROW()-10&lt;$B$5,"",STDEV(OFFSET('Raw Data'!H$1564,ROW()-11-$B$5+1,0,$B$5,1))*SQRT($B$7))</f>
        <v>0.58712899353580916</v>
      </c>
      <c r="G639" s="38">
        <f ca="1">IF(F639="","",(AVERAGE(OFFSET('Raw Data'!H$1564,ROW()-11-$B$5+1,0,$B$5,1))*$B$7-$B$6)/F639)</f>
        <v>-0.12939331064422394</v>
      </c>
      <c r="H639" s="38">
        <f ca="1">IF(ROW()-10&lt;$B$5,"",STDEV(OFFSET('Raw Data'!H$2345,ROW()-11-$B$5+1,0,$B$5,1))*SQRT($B$7))</f>
        <v>0.66759277183266053</v>
      </c>
      <c r="I639" s="38">
        <f ca="1">IF(H639="","",(AVERAGE(OFFSET('Raw Data'!H$2345,ROW()-11-$B$5+1,0,$B$5,1))*$B$7-$B$6)/H639)</f>
        <v>-0.6920872797918256</v>
      </c>
    </row>
    <row r="640" spans="1:9" x14ac:dyDescent="0.2">
      <c r="A640" s="38">
        <f>'Raw Data'!A631</f>
        <v>45446</v>
      </c>
      <c r="B640" s="38">
        <f ca="1">IF(ROW()-10&lt;$B$5,"",STDEV(OFFSET('Raw Data'!H$2,ROW()-11-$B$5+1,0,$B$5,1))*SQRT($B$7))</f>
        <v>0.26390006832422047</v>
      </c>
      <c r="C640" s="38">
        <f ca="1">IF(B640="","",(AVERAGE(OFFSET('Raw Data'!H$2,ROW()-11-$B$5+1,0,$B$5,1))*$B$7-$B$6)/B640)</f>
        <v>-1.5834508352864858</v>
      </c>
      <c r="D640" s="38">
        <f ca="1">IF(ROW()-10&lt;$B$5,"",STDEV(OFFSET('Raw Data'!H$783,ROW()-11-$B$5+1,0,$B$5,1))*SQRT($B$7))</f>
        <v>0.22195820637244856</v>
      </c>
      <c r="E640" s="38">
        <f ca="1">IF(D640="","",(AVERAGE(OFFSET('Raw Data'!H$783,ROW()-11-$B$5+1,0,$B$5,1))*$B$7-$B$6)/D640)</f>
        <v>9.120710468405834</v>
      </c>
      <c r="F640" s="38">
        <f ca="1">IF(ROW()-10&lt;$B$5,"",STDEV(OFFSET('Raw Data'!H$1564,ROW()-11-$B$5+1,0,$B$5,1))*SQRT($B$7))</f>
        <v>0.58397057603900893</v>
      </c>
      <c r="G640" s="38">
        <f ca="1">IF(F640="","",(AVERAGE(OFFSET('Raw Data'!H$1564,ROW()-11-$B$5+1,0,$B$5,1))*$B$7-$B$6)/F640)</f>
        <v>0.38847186270371525</v>
      </c>
      <c r="H640" s="38">
        <f ca="1">IF(ROW()-10&lt;$B$5,"",STDEV(OFFSET('Raw Data'!H$2345,ROW()-11-$B$5+1,0,$B$5,1))*SQRT($B$7))</f>
        <v>0.66779039849942845</v>
      </c>
      <c r="I640" s="38">
        <f ca="1">IF(H640="","",(AVERAGE(OFFSET('Raw Data'!H$2345,ROW()-11-$B$5+1,0,$B$5,1))*$B$7-$B$6)/H640)</f>
        <v>-1.0850652143463593</v>
      </c>
    </row>
    <row r="641" spans="1:9" x14ac:dyDescent="0.2">
      <c r="A641" s="38">
        <f>'Raw Data'!A632</f>
        <v>45447</v>
      </c>
      <c r="B641" s="38">
        <f ca="1">IF(ROW()-10&lt;$B$5,"",STDEV(OFFSET('Raw Data'!H$2,ROW()-11-$B$5+1,0,$B$5,1))*SQRT($B$7))</f>
        <v>0.29483894975283242</v>
      </c>
      <c r="C641" s="38">
        <f ca="1">IF(B641="","",(AVERAGE(OFFSET('Raw Data'!H$2,ROW()-11-$B$5+1,0,$B$5,1))*$B$7-$B$6)/B641)</f>
        <v>0.12353727818509287</v>
      </c>
      <c r="D641" s="38">
        <f ca="1">IF(ROW()-10&lt;$B$5,"",STDEV(OFFSET('Raw Data'!H$783,ROW()-11-$B$5+1,0,$B$5,1))*SQRT($B$7))</f>
        <v>0.22159840162628908</v>
      </c>
      <c r="E641" s="38">
        <f ca="1">IF(D641="","",(AVERAGE(OFFSET('Raw Data'!H$783,ROW()-11-$B$5+1,0,$B$5,1))*$B$7-$B$6)/D641)</f>
        <v>9.2008546357837471</v>
      </c>
      <c r="F641" s="38">
        <f ca="1">IF(ROW()-10&lt;$B$5,"",STDEV(OFFSET('Raw Data'!H$1564,ROW()-11-$B$5+1,0,$B$5,1))*SQRT($B$7))</f>
        <v>0.58622289044897069</v>
      </c>
      <c r="G641" s="38">
        <f ca="1">IF(F641="","",(AVERAGE(OFFSET('Raw Data'!H$1564,ROW()-11-$B$5+1,0,$B$5,1))*$B$7-$B$6)/F641)</f>
        <v>0.78046264159883627</v>
      </c>
      <c r="H641" s="38">
        <f ca="1">IF(ROW()-10&lt;$B$5,"",STDEV(OFFSET('Raw Data'!H$2345,ROW()-11-$B$5+1,0,$B$5,1))*SQRT($B$7))</f>
        <v>0.70527487143166601</v>
      </c>
      <c r="I641" s="38">
        <f ca="1">IF(H641="","",(AVERAGE(OFFSET('Raw Data'!H$2345,ROW()-11-$B$5+1,0,$B$5,1))*$B$7-$B$6)/H641)</f>
        <v>0.39499017070122755</v>
      </c>
    </row>
    <row r="642" spans="1:9" x14ac:dyDescent="0.2">
      <c r="A642" s="38">
        <f>'Raw Data'!A633</f>
        <v>45448</v>
      </c>
      <c r="B642" s="38">
        <f ca="1">IF(ROW()-10&lt;$B$5,"",STDEV(OFFSET('Raw Data'!H$2,ROW()-11-$B$5+1,0,$B$5,1))*SQRT($B$7))</f>
        <v>0.28782705473727282</v>
      </c>
      <c r="C642" s="38">
        <f ca="1">IF(B642="","",(AVERAGE(OFFSET('Raw Data'!H$2,ROW()-11-$B$5+1,0,$B$5,1))*$B$7-$B$6)/B642)</f>
        <v>-0.71333877060534567</v>
      </c>
      <c r="D642" s="38">
        <f ca="1">IF(ROW()-10&lt;$B$5,"",STDEV(OFFSET('Raw Data'!H$783,ROW()-11-$B$5+1,0,$B$5,1))*SQRT($B$7))</f>
        <v>0.23402181231078814</v>
      </c>
      <c r="E642" s="38">
        <f ca="1">IF(D642="","",(AVERAGE(OFFSET('Raw Data'!H$783,ROW()-11-$B$5+1,0,$B$5,1))*$B$7-$B$6)/D642)</f>
        <v>10.052583525321426</v>
      </c>
      <c r="F642" s="38">
        <f ca="1">IF(ROW()-10&lt;$B$5,"",STDEV(OFFSET('Raw Data'!H$1564,ROW()-11-$B$5+1,0,$B$5,1))*SQRT($B$7))</f>
        <v>0.58572814366860815</v>
      </c>
      <c r="G642" s="38">
        <f ca="1">IF(F642="","",(AVERAGE(OFFSET('Raw Data'!H$1564,ROW()-11-$B$5+1,0,$B$5,1))*$B$7-$B$6)/F642)</f>
        <v>0.75621105484525108</v>
      </c>
      <c r="H642" s="38">
        <f ca="1">IF(ROW()-10&lt;$B$5,"",STDEV(OFFSET('Raw Data'!H$2345,ROW()-11-$B$5+1,0,$B$5,1))*SQRT($B$7))</f>
        <v>0.72790875047403203</v>
      </c>
      <c r="I642" s="38">
        <f ca="1">IF(H642="","",(AVERAGE(OFFSET('Raw Data'!H$2345,ROW()-11-$B$5+1,0,$B$5,1))*$B$7-$B$6)/H642)</f>
        <v>-0.27135776627189201</v>
      </c>
    </row>
    <row r="643" spans="1:9" x14ac:dyDescent="0.2">
      <c r="A643" s="38">
        <f>'Raw Data'!A634</f>
        <v>45449</v>
      </c>
      <c r="B643" s="38">
        <f ca="1">IF(ROW()-10&lt;$B$5,"",STDEV(OFFSET('Raw Data'!H$2,ROW()-11-$B$5+1,0,$B$5,1))*SQRT($B$7))</f>
        <v>0.30068723924450969</v>
      </c>
      <c r="C643" s="38">
        <f ca="1">IF(B643="","",(AVERAGE(OFFSET('Raw Data'!H$2,ROW()-11-$B$5+1,0,$B$5,1))*$B$7-$B$6)/B643)</f>
        <v>-1.2913799994720523</v>
      </c>
      <c r="D643" s="38">
        <f ca="1">IF(ROW()-10&lt;$B$5,"",STDEV(OFFSET('Raw Data'!H$783,ROW()-11-$B$5+1,0,$B$5,1))*SQRT($B$7))</f>
        <v>0.23031157075534858</v>
      </c>
      <c r="E643" s="38">
        <f ca="1">IF(D643="","",(AVERAGE(OFFSET('Raw Data'!H$783,ROW()-11-$B$5+1,0,$B$5,1))*$B$7-$B$6)/D643)</f>
        <v>10.513290465117269</v>
      </c>
      <c r="F643" s="38">
        <f ca="1">IF(ROW()-10&lt;$B$5,"",STDEV(OFFSET('Raw Data'!H$1564,ROW()-11-$B$5+1,0,$B$5,1))*SQRT($B$7))</f>
        <v>0.56829775877770949</v>
      </c>
      <c r="G643" s="38">
        <f ca="1">IF(F643="","",(AVERAGE(OFFSET('Raw Data'!H$1564,ROW()-11-$B$5+1,0,$B$5,1))*$B$7-$B$6)/F643)</f>
        <v>1.1172607791734037</v>
      </c>
      <c r="H643" s="38">
        <f ca="1">IF(ROW()-10&lt;$B$5,"",STDEV(OFFSET('Raw Data'!H$2345,ROW()-11-$B$5+1,0,$B$5,1))*SQRT($B$7))</f>
        <v>0.70705023600282046</v>
      </c>
      <c r="I643" s="38">
        <f ca="1">IF(H643="","",(AVERAGE(OFFSET('Raw Data'!H$2345,ROW()-11-$B$5+1,0,$B$5,1))*$B$7-$B$6)/H643)</f>
        <v>-0.80475583347104962</v>
      </c>
    </row>
    <row r="644" spans="1:9" x14ac:dyDescent="0.2">
      <c r="A644" s="38">
        <f>'Raw Data'!A635</f>
        <v>45450</v>
      </c>
      <c r="B644" s="38">
        <f ca="1">IF(ROW()-10&lt;$B$5,"",STDEV(OFFSET('Raw Data'!H$2,ROW()-11-$B$5+1,0,$B$5,1))*SQRT($B$7))</f>
        <v>0.29969541175481806</v>
      </c>
      <c r="C644" s="38">
        <f ca="1">IF(B644="","",(AVERAGE(OFFSET('Raw Data'!H$2,ROW()-11-$B$5+1,0,$B$5,1))*$B$7-$B$6)/B644)</f>
        <v>-1.1418396949887939</v>
      </c>
      <c r="D644" s="38">
        <f ca="1">IF(ROW()-10&lt;$B$5,"",STDEV(OFFSET('Raw Data'!H$783,ROW()-11-$B$5+1,0,$B$5,1))*SQRT($B$7))</f>
        <v>0.2343279785151241</v>
      </c>
      <c r="E644" s="38">
        <f ca="1">IF(D644="","",(AVERAGE(OFFSET('Raw Data'!H$783,ROW()-11-$B$5+1,0,$B$5,1))*$B$7-$B$6)/D644)</f>
        <v>9.3560074328042386</v>
      </c>
      <c r="F644" s="38">
        <f ca="1">IF(ROW()-10&lt;$B$5,"",STDEV(OFFSET('Raw Data'!H$1564,ROW()-11-$B$5+1,0,$B$5,1))*SQRT($B$7))</f>
        <v>0.59588712414163059</v>
      </c>
      <c r="G644" s="38">
        <f ca="1">IF(F644="","",(AVERAGE(OFFSET('Raw Data'!H$1564,ROW()-11-$B$5+1,0,$B$5,1))*$B$7-$B$6)/F644)</f>
        <v>0.47174044509811802</v>
      </c>
      <c r="H644" s="38">
        <f ca="1">IF(ROW()-10&lt;$B$5,"",STDEV(OFFSET('Raw Data'!H$2345,ROW()-11-$B$5+1,0,$B$5,1))*SQRT($B$7))</f>
        <v>0.67913571339039502</v>
      </c>
      <c r="I644" s="38">
        <f ca="1">IF(H644="","",(AVERAGE(OFFSET('Raw Data'!H$2345,ROW()-11-$B$5+1,0,$B$5,1))*$B$7-$B$6)/H644)</f>
        <v>-2.2275820797537071</v>
      </c>
    </row>
    <row r="645" spans="1:9" x14ac:dyDescent="0.2">
      <c r="A645" s="38">
        <f>'Raw Data'!A636</f>
        <v>45453</v>
      </c>
      <c r="B645" s="38">
        <f ca="1">IF(ROW()-10&lt;$B$5,"",STDEV(OFFSET('Raw Data'!H$2,ROW()-11-$B$5+1,0,$B$5,1))*SQRT($B$7))</f>
        <v>0.29800462816370066</v>
      </c>
      <c r="C645" s="38">
        <f ca="1">IF(B645="","",(AVERAGE(OFFSET('Raw Data'!H$2,ROW()-11-$B$5+1,0,$B$5,1))*$B$7-$B$6)/B645)</f>
        <v>-1.5452676175758082</v>
      </c>
      <c r="D645" s="38">
        <f ca="1">IF(ROW()-10&lt;$B$5,"",STDEV(OFFSET('Raw Data'!H$783,ROW()-11-$B$5+1,0,$B$5,1))*SQRT($B$7))</f>
        <v>0.24256562019135799</v>
      </c>
      <c r="E645" s="38">
        <f ca="1">IF(D645="","",(AVERAGE(OFFSET('Raw Data'!H$783,ROW()-11-$B$5+1,0,$B$5,1))*$B$7-$B$6)/D645)</f>
        <v>9.8251471435071061</v>
      </c>
      <c r="F645" s="38">
        <f ca="1">IF(ROW()-10&lt;$B$5,"",STDEV(OFFSET('Raw Data'!H$1564,ROW()-11-$B$5+1,0,$B$5,1))*SQRT($B$7))</f>
        <v>0.56785085949302572</v>
      </c>
      <c r="G645" s="38">
        <f ca="1">IF(F645="","",(AVERAGE(OFFSET('Raw Data'!H$1564,ROW()-11-$B$5+1,0,$B$5,1))*$B$7-$B$6)/F645)</f>
        <v>-0.24190680640521678</v>
      </c>
      <c r="H645" s="38">
        <f ca="1">IF(ROW()-10&lt;$B$5,"",STDEV(OFFSET('Raw Data'!H$2345,ROW()-11-$B$5+1,0,$B$5,1))*SQRT($B$7))</f>
        <v>0.66128966520527743</v>
      </c>
      <c r="I645" s="38">
        <f ca="1">IF(H645="","",(AVERAGE(OFFSET('Raw Data'!H$2345,ROW()-11-$B$5+1,0,$B$5,1))*$B$7-$B$6)/H645)</f>
        <v>-2.5999858142516192</v>
      </c>
    </row>
    <row r="646" spans="1:9" x14ac:dyDescent="0.2">
      <c r="A646" s="38">
        <f>'Raw Data'!A637</f>
        <v>45454</v>
      </c>
      <c r="B646" s="38">
        <f ca="1">IF(ROW()-10&lt;$B$5,"",STDEV(OFFSET('Raw Data'!H$2,ROW()-11-$B$5+1,0,$B$5,1))*SQRT($B$7))</f>
        <v>0.29450527467779392</v>
      </c>
      <c r="C646" s="38">
        <f ca="1">IF(B646="","",(AVERAGE(OFFSET('Raw Data'!H$2,ROW()-11-$B$5+1,0,$B$5,1))*$B$7-$B$6)/B646)</f>
        <v>-2.0287928608174419</v>
      </c>
      <c r="D646" s="38">
        <f ca="1">IF(ROW()-10&lt;$B$5,"",STDEV(OFFSET('Raw Data'!H$783,ROW()-11-$B$5+1,0,$B$5,1))*SQRT($B$7))</f>
        <v>0.24542702105333694</v>
      </c>
      <c r="E646" s="38">
        <f ca="1">IF(D646="","",(AVERAGE(OFFSET('Raw Data'!H$783,ROW()-11-$B$5+1,0,$B$5,1))*$B$7-$B$6)/D646)</f>
        <v>9.0860907203093841</v>
      </c>
      <c r="F646" s="38">
        <f ca="1">IF(ROW()-10&lt;$B$5,"",STDEV(OFFSET('Raw Data'!H$1564,ROW()-11-$B$5+1,0,$B$5,1))*SQRT($B$7))</f>
        <v>0.55828849699195648</v>
      </c>
      <c r="G646" s="38">
        <f ca="1">IF(F646="","",(AVERAGE(OFFSET('Raw Data'!H$1564,ROW()-11-$B$5+1,0,$B$5,1))*$B$7-$B$6)/F646)</f>
        <v>7.6729883839546001E-2</v>
      </c>
      <c r="H646" s="38">
        <f ca="1">IF(ROW()-10&lt;$B$5,"",STDEV(OFFSET('Raw Data'!H$2345,ROW()-11-$B$5+1,0,$B$5,1))*SQRT($B$7))</f>
        <v>0.65349131434553842</v>
      </c>
      <c r="I646" s="38">
        <f ca="1">IF(H646="","",(AVERAGE(OFFSET('Raw Data'!H$2345,ROW()-11-$B$5+1,0,$B$5,1))*$B$7-$B$6)/H646)</f>
        <v>-2.8916179194579947</v>
      </c>
    </row>
    <row r="647" spans="1:9" x14ac:dyDescent="0.2">
      <c r="A647" s="38">
        <f>'Raw Data'!A638</f>
        <v>45455</v>
      </c>
      <c r="B647" s="38">
        <f ca="1">IF(ROW()-10&lt;$B$5,"",STDEV(OFFSET('Raw Data'!H$2,ROW()-11-$B$5+1,0,$B$5,1))*SQRT($B$7))</f>
        <v>0.29638090569750164</v>
      </c>
      <c r="C647" s="38">
        <f ca="1">IF(B647="","",(AVERAGE(OFFSET('Raw Data'!H$2,ROW()-11-$B$5+1,0,$B$5,1))*$B$7-$B$6)/B647)</f>
        <v>-2.7648688774061445</v>
      </c>
      <c r="D647" s="38">
        <f ca="1">IF(ROW()-10&lt;$B$5,"",STDEV(OFFSET('Raw Data'!H$783,ROW()-11-$B$5+1,0,$B$5,1))*SQRT($B$7))</f>
        <v>0.26371658363446077</v>
      </c>
      <c r="E647" s="38">
        <f ca="1">IF(D647="","",(AVERAGE(OFFSET('Raw Data'!H$783,ROW()-11-$B$5+1,0,$B$5,1))*$B$7-$B$6)/D647)</f>
        <v>7.363373527849526</v>
      </c>
      <c r="F647" s="38">
        <f ca="1">IF(ROW()-10&lt;$B$5,"",STDEV(OFFSET('Raw Data'!H$1564,ROW()-11-$B$5+1,0,$B$5,1))*SQRT($B$7))</f>
        <v>0.59793643822412357</v>
      </c>
      <c r="G647" s="38">
        <f ca="1">IF(F647="","",(AVERAGE(OFFSET('Raw Data'!H$1564,ROW()-11-$B$5+1,0,$B$5,1))*$B$7-$B$6)/F647)</f>
        <v>1.597887434108237</v>
      </c>
      <c r="H647" s="38">
        <f ca="1">IF(ROW()-10&lt;$B$5,"",STDEV(OFFSET('Raw Data'!H$2345,ROW()-11-$B$5+1,0,$B$5,1))*SQRT($B$7))</f>
        <v>0.64339225362325203</v>
      </c>
      <c r="I647" s="38">
        <f ca="1">IF(H647="","",(AVERAGE(OFFSET('Raw Data'!H$2345,ROW()-11-$B$5+1,0,$B$5,1))*$B$7-$B$6)/H647)</f>
        <v>-2.0794455960664742</v>
      </c>
    </row>
    <row r="648" spans="1:9" x14ac:dyDescent="0.2">
      <c r="A648" s="38">
        <f>'Raw Data'!A639</f>
        <v>45456</v>
      </c>
      <c r="B648" s="38">
        <f ca="1">IF(ROW()-10&lt;$B$5,"",STDEV(OFFSET('Raw Data'!H$2,ROW()-11-$B$5+1,0,$B$5,1))*SQRT($B$7))</f>
        <v>0.2893272732651283</v>
      </c>
      <c r="C648" s="38">
        <f ca="1">IF(B648="","",(AVERAGE(OFFSET('Raw Data'!H$2,ROW()-11-$B$5+1,0,$B$5,1))*$B$7-$B$6)/B648)</f>
        <v>-1.7232680783151153</v>
      </c>
      <c r="D648" s="38">
        <f ca="1">IF(ROW()-10&lt;$B$5,"",STDEV(OFFSET('Raw Data'!H$783,ROW()-11-$B$5+1,0,$B$5,1))*SQRT($B$7))</f>
        <v>0.26836292453932209</v>
      </c>
      <c r="E648" s="38">
        <f ca="1">IF(D648="","",(AVERAGE(OFFSET('Raw Data'!H$783,ROW()-11-$B$5+1,0,$B$5,1))*$B$7-$B$6)/D648)</f>
        <v>6.4283335718638259</v>
      </c>
      <c r="F648" s="38">
        <f ca="1">IF(ROW()-10&lt;$B$5,"",STDEV(OFFSET('Raw Data'!H$1564,ROW()-11-$B$5+1,0,$B$5,1))*SQRT($B$7))</f>
        <v>0.64005273309267285</v>
      </c>
      <c r="G648" s="38">
        <f ca="1">IF(F648="","",(AVERAGE(OFFSET('Raw Data'!H$1564,ROW()-11-$B$5+1,0,$B$5,1))*$B$7-$B$6)/F648)</f>
        <v>2.5406734940401243</v>
      </c>
      <c r="H648" s="38">
        <f ca="1">IF(ROW()-10&lt;$B$5,"",STDEV(OFFSET('Raw Data'!H$2345,ROW()-11-$B$5+1,0,$B$5,1))*SQRT($B$7))</f>
        <v>0.64585919291206595</v>
      </c>
      <c r="I648" s="38">
        <f ca="1">IF(H648="","",(AVERAGE(OFFSET('Raw Data'!H$2345,ROW()-11-$B$5+1,0,$B$5,1))*$B$7-$B$6)/H648)</f>
        <v>-2.8269909118438696</v>
      </c>
    </row>
    <row r="649" spans="1:9" x14ac:dyDescent="0.2">
      <c r="A649" s="38">
        <f>'Raw Data'!A640</f>
        <v>45457</v>
      </c>
      <c r="B649" s="38">
        <f ca="1">IF(ROW()-10&lt;$B$5,"",STDEV(OFFSET('Raw Data'!H$2,ROW()-11-$B$5+1,0,$B$5,1))*SQRT($B$7))</f>
        <v>0.2892494903780885</v>
      </c>
      <c r="C649" s="38">
        <f ca="1">IF(B649="","",(AVERAGE(OFFSET('Raw Data'!H$2,ROW()-11-$B$5+1,0,$B$5,1))*$B$7-$B$6)/B649)</f>
        <v>-1.7303173384645678</v>
      </c>
      <c r="D649" s="38">
        <f ca="1">IF(ROW()-10&lt;$B$5,"",STDEV(OFFSET('Raw Data'!H$783,ROW()-11-$B$5+1,0,$B$5,1))*SQRT($B$7))</f>
        <v>0.27225672826213237</v>
      </c>
      <c r="E649" s="38">
        <f ca="1">IF(D649="","",(AVERAGE(OFFSET('Raw Data'!H$783,ROW()-11-$B$5+1,0,$B$5,1))*$B$7-$B$6)/D649)</f>
        <v>4.9562489151844984</v>
      </c>
      <c r="F649" s="38">
        <f ca="1">IF(ROW()-10&lt;$B$5,"",STDEV(OFFSET('Raw Data'!H$1564,ROW()-11-$B$5+1,0,$B$5,1))*SQRT($B$7))</f>
        <v>0.68153325774914442</v>
      </c>
      <c r="G649" s="38">
        <f ca="1">IF(F649="","",(AVERAGE(OFFSET('Raw Data'!H$1564,ROW()-11-$B$5+1,0,$B$5,1))*$B$7-$B$6)/F649)</f>
        <v>3.2914264639399091</v>
      </c>
      <c r="H649" s="38">
        <f ca="1">IF(ROW()-10&lt;$B$5,"",STDEV(OFFSET('Raw Data'!H$2345,ROW()-11-$B$5+1,0,$B$5,1))*SQRT($B$7))</f>
        <v>0.63728642436367045</v>
      </c>
      <c r="I649" s="38">
        <f ca="1">IF(H649="","",(AVERAGE(OFFSET('Raw Data'!H$2345,ROW()-11-$B$5+1,0,$B$5,1))*$B$7-$B$6)/H649)</f>
        <v>-2.6178985112684243</v>
      </c>
    </row>
    <row r="650" spans="1:9" x14ac:dyDescent="0.2">
      <c r="A650" s="38">
        <f>'Raw Data'!A641</f>
        <v>45460</v>
      </c>
      <c r="B650" s="38">
        <f ca="1">IF(ROW()-10&lt;$B$5,"",STDEV(OFFSET('Raw Data'!H$2,ROW()-11-$B$5+1,0,$B$5,1))*SQRT($B$7))</f>
        <v>0.29354722283681156</v>
      </c>
      <c r="C650" s="38">
        <f ca="1">IF(B650="","",(AVERAGE(OFFSET('Raw Data'!H$2,ROW()-11-$B$5+1,0,$B$5,1))*$B$7-$B$6)/B650)</f>
        <v>-1.9240434353502076</v>
      </c>
      <c r="D650" s="38">
        <f ca="1">IF(ROW()-10&lt;$B$5,"",STDEV(OFFSET('Raw Data'!H$783,ROW()-11-$B$5+1,0,$B$5,1))*SQRT($B$7))</f>
        <v>0.28371932462282623</v>
      </c>
      <c r="E650" s="38">
        <f ca="1">IF(D650="","",(AVERAGE(OFFSET('Raw Data'!H$783,ROW()-11-$B$5+1,0,$B$5,1))*$B$7-$B$6)/D650)</f>
        <v>3.3000709575403282</v>
      </c>
      <c r="F650" s="38">
        <f ca="1">IF(ROW()-10&lt;$B$5,"",STDEV(OFFSET('Raw Data'!H$1564,ROW()-11-$B$5+1,0,$B$5,1))*SQRT($B$7))</f>
        <v>0.68758047096212593</v>
      </c>
      <c r="G650" s="38">
        <f ca="1">IF(F650="","",(AVERAGE(OFFSET('Raw Data'!H$1564,ROW()-11-$B$5+1,0,$B$5,1))*$B$7-$B$6)/F650)</f>
        <v>3.1095165809752765</v>
      </c>
      <c r="H650" s="38">
        <f ca="1">IF(ROW()-10&lt;$B$5,"",STDEV(OFFSET('Raw Data'!H$2345,ROW()-11-$B$5+1,0,$B$5,1))*SQRT($B$7))</f>
        <v>0.62948185938352041</v>
      </c>
      <c r="I650" s="38">
        <f ca="1">IF(H650="","",(AVERAGE(OFFSET('Raw Data'!H$2345,ROW()-11-$B$5+1,0,$B$5,1))*$B$7-$B$6)/H650)</f>
        <v>-1.3472148004493505</v>
      </c>
    </row>
    <row r="651" spans="1:9" x14ac:dyDescent="0.2">
      <c r="A651" s="38">
        <f>'Raw Data'!A642</f>
        <v>45461</v>
      </c>
      <c r="B651" s="38">
        <f ca="1">IF(ROW()-10&lt;$B$5,"",STDEV(OFFSET('Raw Data'!H$2,ROW()-11-$B$5+1,0,$B$5,1))*SQRT($B$7))</f>
        <v>0.2959734106379735</v>
      </c>
      <c r="C651" s="38">
        <f ca="1">IF(B651="","",(AVERAGE(OFFSET('Raw Data'!H$2,ROW()-11-$B$5+1,0,$B$5,1))*$B$7-$B$6)/B651)</f>
        <v>-1.6836123977314534</v>
      </c>
      <c r="D651" s="38">
        <f ca="1">IF(ROW()-10&lt;$B$5,"",STDEV(OFFSET('Raw Data'!H$783,ROW()-11-$B$5+1,0,$B$5,1))*SQRT($B$7))</f>
        <v>0.26566537058108197</v>
      </c>
      <c r="E651" s="38">
        <f ca="1">IF(D651="","",(AVERAGE(OFFSET('Raw Data'!H$783,ROW()-11-$B$5+1,0,$B$5,1))*$B$7-$B$6)/D651)</f>
        <v>2.1646980344394882</v>
      </c>
      <c r="F651" s="38">
        <f ca="1">IF(ROW()-10&lt;$B$5,"",STDEV(OFFSET('Raw Data'!H$1564,ROW()-11-$B$5+1,0,$B$5,1))*SQRT($B$7))</f>
        <v>0.68933616841040479</v>
      </c>
      <c r="G651" s="38">
        <f ca="1">IF(F651="","",(AVERAGE(OFFSET('Raw Data'!H$1564,ROW()-11-$B$5+1,0,$B$5,1))*$B$7-$B$6)/F651)</f>
        <v>3.351283079922958</v>
      </c>
      <c r="H651" s="38">
        <f ca="1">IF(ROW()-10&lt;$B$5,"",STDEV(OFFSET('Raw Data'!H$2345,ROW()-11-$B$5+1,0,$B$5,1))*SQRT($B$7))</f>
        <v>0.66822537058069476</v>
      </c>
      <c r="I651" s="38">
        <f ca="1">IF(H651="","",(AVERAGE(OFFSET('Raw Data'!H$2345,ROW()-11-$B$5+1,0,$B$5,1))*$B$7-$B$6)/H651)</f>
        <v>-0.44654999714471127</v>
      </c>
    </row>
    <row r="652" spans="1:9" x14ac:dyDescent="0.2">
      <c r="A652" s="38">
        <f>'Raw Data'!A643</f>
        <v>45462</v>
      </c>
      <c r="B652" s="38">
        <f ca="1">IF(ROW()-10&lt;$B$5,"",STDEV(OFFSET('Raw Data'!H$2,ROW()-11-$B$5+1,0,$B$5,1))*SQRT($B$7))</f>
        <v>0.3082066641660034</v>
      </c>
      <c r="C652" s="38">
        <f ca="1">IF(B652="","",(AVERAGE(OFFSET('Raw Data'!H$2,ROW()-11-$B$5+1,0,$B$5,1))*$B$7-$B$6)/B652)</f>
        <v>5.7589360693856544E-3</v>
      </c>
      <c r="D652" s="38">
        <f ca="1">IF(ROW()-10&lt;$B$5,"",STDEV(OFFSET('Raw Data'!H$783,ROW()-11-$B$5+1,0,$B$5,1))*SQRT($B$7))</f>
        <v>0.26047863551960498</v>
      </c>
      <c r="E652" s="38">
        <f ca="1">IF(D652="","",(AVERAGE(OFFSET('Raw Data'!H$783,ROW()-11-$B$5+1,0,$B$5,1))*$B$7-$B$6)/D652)</f>
        <v>1.5472540903422711</v>
      </c>
      <c r="F652" s="38">
        <f ca="1">IF(ROW()-10&lt;$B$5,"",STDEV(OFFSET('Raw Data'!H$1564,ROW()-11-$B$5+1,0,$B$5,1))*SQRT($B$7))</f>
        <v>0.69264220201551274</v>
      </c>
      <c r="G652" s="38">
        <f ca="1">IF(F652="","",(AVERAGE(OFFSET('Raw Data'!H$1564,ROW()-11-$B$5+1,0,$B$5,1))*$B$7-$B$6)/F652)</f>
        <v>3.4698470729316111</v>
      </c>
      <c r="H652" s="38">
        <f ca="1">IF(ROW()-10&lt;$B$5,"",STDEV(OFFSET('Raw Data'!H$2345,ROW()-11-$B$5+1,0,$B$5,1))*SQRT($B$7))</f>
        <v>0.66774204223694622</v>
      </c>
      <c r="I652" s="38">
        <f ca="1">IF(H652="","",(AVERAGE(OFFSET('Raw Data'!H$2345,ROW()-11-$B$5+1,0,$B$5,1))*$B$7-$B$6)/H652)</f>
        <v>-0.46868327866651016</v>
      </c>
    </row>
    <row r="653" spans="1:9" x14ac:dyDescent="0.2">
      <c r="A653" s="38">
        <f>'Raw Data'!A644</f>
        <v>45463</v>
      </c>
      <c r="B653" s="38">
        <f ca="1">IF(ROW()-10&lt;$B$5,"",STDEV(OFFSET('Raw Data'!H$2,ROW()-11-$B$5+1,0,$B$5,1))*SQRT($B$7))</f>
        <v>0.30744513231156978</v>
      </c>
      <c r="C653" s="38">
        <f ca="1">IF(B653="","",(AVERAGE(OFFSET('Raw Data'!H$2,ROW()-11-$B$5+1,0,$B$5,1))*$B$7-$B$6)/B653)</f>
        <v>-0.12426176482616726</v>
      </c>
      <c r="D653" s="38">
        <f ca="1">IF(ROW()-10&lt;$B$5,"",STDEV(OFFSET('Raw Data'!H$783,ROW()-11-$B$5+1,0,$B$5,1))*SQRT($B$7))</f>
        <v>0.26293893804505519</v>
      </c>
      <c r="E653" s="38">
        <f ca="1">IF(D653="","",(AVERAGE(OFFSET('Raw Data'!H$783,ROW()-11-$B$5+1,0,$B$5,1))*$B$7-$B$6)/D653)</f>
        <v>2.4680606305370576</v>
      </c>
      <c r="F653" s="38">
        <f ca="1">IF(ROW()-10&lt;$B$5,"",STDEV(OFFSET('Raw Data'!H$1564,ROW()-11-$B$5+1,0,$B$5,1))*SQRT($B$7))</f>
        <v>0.65822267690303893</v>
      </c>
      <c r="G653" s="38">
        <f ca="1">IF(F653="","",(AVERAGE(OFFSET('Raw Data'!H$1564,ROW()-11-$B$5+1,0,$B$5,1))*$B$7-$B$6)/F653)</f>
        <v>2.9853614830249429</v>
      </c>
      <c r="H653" s="38">
        <f ca="1">IF(ROW()-10&lt;$B$5,"",STDEV(OFFSET('Raw Data'!H$2345,ROW()-11-$B$5+1,0,$B$5,1))*SQRT($B$7))</f>
        <v>0.66516094349040744</v>
      </c>
      <c r="I653" s="38">
        <f ca="1">IF(H653="","",(AVERAGE(OFFSET('Raw Data'!H$2345,ROW()-11-$B$5+1,0,$B$5,1))*$B$7-$B$6)/H653)</f>
        <v>-1.4029748977982361</v>
      </c>
    </row>
    <row r="654" spans="1:9" x14ac:dyDescent="0.2">
      <c r="A654" s="38">
        <f>'Raw Data'!A645</f>
        <v>45464</v>
      </c>
      <c r="B654" s="38">
        <f ca="1">IF(ROW()-10&lt;$B$5,"",STDEV(OFFSET('Raw Data'!H$2,ROW()-11-$B$5+1,0,$B$5,1))*SQRT($B$7))</f>
        <v>0.30534166915525568</v>
      </c>
      <c r="C654" s="38">
        <f ca="1">IF(B654="","",(AVERAGE(OFFSET('Raw Data'!H$2,ROW()-11-$B$5+1,0,$B$5,1))*$B$7-$B$6)/B654)</f>
        <v>9.3286366247009464E-2</v>
      </c>
      <c r="D654" s="38">
        <f ca="1">IF(ROW()-10&lt;$B$5,"",STDEV(OFFSET('Raw Data'!H$783,ROW()-11-$B$5+1,0,$B$5,1))*SQRT($B$7))</f>
        <v>0.26182504186213607</v>
      </c>
      <c r="E654" s="38">
        <f ca="1">IF(D654="","",(AVERAGE(OFFSET('Raw Data'!H$783,ROW()-11-$B$5+1,0,$B$5,1))*$B$7-$B$6)/D654)</f>
        <v>2.3667841031704682</v>
      </c>
      <c r="F654" s="38">
        <f ca="1">IF(ROW()-10&lt;$B$5,"",STDEV(OFFSET('Raw Data'!H$1564,ROW()-11-$B$5+1,0,$B$5,1))*SQRT($B$7))</f>
        <v>0.66008590006336354</v>
      </c>
      <c r="G654" s="38">
        <f ca="1">IF(F654="","",(AVERAGE(OFFSET('Raw Data'!H$1564,ROW()-11-$B$5+1,0,$B$5,1))*$B$7-$B$6)/F654)</f>
        <v>2.8587793087346345</v>
      </c>
      <c r="H654" s="38">
        <f ca="1">IF(ROW()-10&lt;$B$5,"",STDEV(OFFSET('Raw Data'!H$2345,ROW()-11-$B$5+1,0,$B$5,1))*SQRT($B$7))</f>
        <v>0.66339877976820216</v>
      </c>
      <c r="I654" s="38">
        <f ca="1">IF(H654="","",(AVERAGE(OFFSET('Raw Data'!H$2345,ROW()-11-$B$5+1,0,$B$5,1))*$B$7-$B$6)/H654)</f>
        <v>-1.4896837315080698</v>
      </c>
    </row>
    <row r="655" spans="1:9" x14ac:dyDescent="0.2">
      <c r="A655" s="38">
        <f>'Raw Data'!A646</f>
        <v>45467</v>
      </c>
      <c r="B655" s="38">
        <f ca="1">IF(ROW()-10&lt;$B$5,"",STDEV(OFFSET('Raw Data'!H$2,ROW()-11-$B$5+1,0,$B$5,1))*SQRT($B$7))</f>
        <v>0.29867452861143368</v>
      </c>
      <c r="C655" s="38">
        <f ca="1">IF(B655="","",(AVERAGE(OFFSET('Raw Data'!H$2,ROW()-11-$B$5+1,0,$B$5,1))*$B$7-$B$6)/B655)</f>
        <v>0.63431131507490346</v>
      </c>
      <c r="D655" s="38">
        <f ca="1">IF(ROW()-10&lt;$B$5,"",STDEV(OFFSET('Raw Data'!H$783,ROW()-11-$B$5+1,0,$B$5,1))*SQRT($B$7))</f>
        <v>0.26127246983181335</v>
      </c>
      <c r="E655" s="38">
        <f ca="1">IF(D655="","",(AVERAGE(OFFSET('Raw Data'!H$783,ROW()-11-$B$5+1,0,$B$5,1))*$B$7-$B$6)/D655)</f>
        <v>2.3072938178943745</v>
      </c>
      <c r="F655" s="38">
        <f ca="1">IF(ROW()-10&lt;$B$5,"",STDEV(OFFSET('Raw Data'!H$1564,ROW()-11-$B$5+1,0,$B$5,1))*SQRT($B$7))</f>
        <v>0.67450093837847169</v>
      </c>
      <c r="G655" s="38">
        <f ca="1">IF(F655="","",(AVERAGE(OFFSET('Raw Data'!H$1564,ROW()-11-$B$5+1,0,$B$5,1))*$B$7-$B$6)/F655)</f>
        <v>3.490012600323567</v>
      </c>
      <c r="H655" s="38">
        <f ca="1">IF(ROW()-10&lt;$B$5,"",STDEV(OFFSET('Raw Data'!H$2345,ROW()-11-$B$5+1,0,$B$5,1))*SQRT($B$7))</f>
        <v>0.73053225637812924</v>
      </c>
      <c r="I655" s="38">
        <f ca="1">IF(H655="","",(AVERAGE(OFFSET('Raw Data'!H$2345,ROW()-11-$B$5+1,0,$B$5,1))*$B$7-$B$6)/H655)</f>
        <v>-0.40357767979213738</v>
      </c>
    </row>
    <row r="656" spans="1:9" x14ac:dyDescent="0.2">
      <c r="A656" s="38">
        <f>'Raw Data'!A647</f>
        <v>45468</v>
      </c>
      <c r="B656" s="38">
        <f ca="1">IF(ROW()-10&lt;$B$5,"",STDEV(OFFSET('Raw Data'!H$2,ROW()-11-$B$5+1,0,$B$5,1))*SQRT($B$7))</f>
        <v>0.2981288431387204</v>
      </c>
      <c r="C656" s="38">
        <f ca="1">IF(B656="","",(AVERAGE(OFFSET('Raw Data'!H$2,ROW()-11-$B$5+1,0,$B$5,1))*$B$7-$B$6)/B656)</f>
        <v>0.58738532154243461</v>
      </c>
      <c r="D656" s="38">
        <f ca="1">IF(ROW()-10&lt;$B$5,"",STDEV(OFFSET('Raw Data'!H$783,ROW()-11-$B$5+1,0,$B$5,1))*SQRT($B$7))</f>
        <v>0.25034873569427324</v>
      </c>
      <c r="E656" s="38">
        <f ca="1">IF(D656="","",(AVERAGE(OFFSET('Raw Data'!H$783,ROW()-11-$B$5+1,0,$B$5,1))*$B$7-$B$6)/D656)</f>
        <v>0.90886820990322492</v>
      </c>
      <c r="F656" s="38">
        <f ca="1">IF(ROW()-10&lt;$B$5,"",STDEV(OFFSET('Raw Data'!H$1564,ROW()-11-$B$5+1,0,$B$5,1))*SQRT($B$7))</f>
        <v>0.65221544455151959</v>
      </c>
      <c r="G656" s="38">
        <f ca="1">IF(F656="","",(AVERAGE(OFFSET('Raw Data'!H$1564,ROW()-11-$B$5+1,0,$B$5,1))*$B$7-$B$6)/F656)</f>
        <v>2.7764453030532685</v>
      </c>
      <c r="H656" s="38">
        <f ca="1">IF(ROW()-10&lt;$B$5,"",STDEV(OFFSET('Raw Data'!H$2345,ROW()-11-$B$5+1,0,$B$5,1))*SQRT($B$7))</f>
        <v>0.72124045997831776</v>
      </c>
      <c r="I656" s="38">
        <f ca="1">IF(H656="","",(AVERAGE(OFFSET('Raw Data'!H$2345,ROW()-11-$B$5+1,0,$B$5,1))*$B$7-$B$6)/H656)</f>
        <v>9.9553372054773215E-2</v>
      </c>
    </row>
    <row r="657" spans="1:9" x14ac:dyDescent="0.2">
      <c r="A657" s="38">
        <f>'Raw Data'!A648</f>
        <v>45469</v>
      </c>
      <c r="B657" s="38">
        <f ca="1">IF(ROW()-10&lt;$B$5,"",STDEV(OFFSET('Raw Data'!H$2,ROW()-11-$B$5+1,0,$B$5,1))*SQRT($B$7))</f>
        <v>0.30972811108332887</v>
      </c>
      <c r="C657" s="38">
        <f ca="1">IF(B657="","",(AVERAGE(OFFSET('Raw Data'!H$2,ROW()-11-$B$5+1,0,$B$5,1))*$B$7-$B$6)/B657)</f>
        <v>-0.33368650466999644</v>
      </c>
      <c r="D657" s="38">
        <f ca="1">IF(ROW()-10&lt;$B$5,"",STDEV(OFFSET('Raw Data'!H$783,ROW()-11-$B$5+1,0,$B$5,1))*SQRT($B$7))</f>
        <v>0.24886594224417161</v>
      </c>
      <c r="E657" s="38">
        <f ca="1">IF(D657="","",(AVERAGE(OFFSET('Raw Data'!H$783,ROW()-11-$B$5+1,0,$B$5,1))*$B$7-$B$6)/D657)</f>
        <v>1.8983777377541109</v>
      </c>
      <c r="F657" s="38">
        <f ca="1">IF(ROW()-10&lt;$B$5,"",STDEV(OFFSET('Raw Data'!H$1564,ROW()-11-$B$5+1,0,$B$5,1))*SQRT($B$7))</f>
        <v>0.64707701247651594</v>
      </c>
      <c r="G657" s="38">
        <f ca="1">IF(F657="","",(AVERAGE(OFFSET('Raw Data'!H$1564,ROW()-11-$B$5+1,0,$B$5,1))*$B$7-$B$6)/F657)</f>
        <v>3.1563692099661278</v>
      </c>
      <c r="H657" s="38">
        <f ca="1">IF(ROW()-10&lt;$B$5,"",STDEV(OFFSET('Raw Data'!H$2345,ROW()-11-$B$5+1,0,$B$5,1))*SQRT($B$7))</f>
        <v>0.74217940550458428</v>
      </c>
      <c r="I657" s="38">
        <f ca="1">IF(H657="","",(AVERAGE(OFFSET('Raw Data'!H$2345,ROW()-11-$B$5+1,0,$B$5,1))*$B$7-$B$6)/H657)</f>
        <v>0.8430648767692569</v>
      </c>
    </row>
    <row r="658" spans="1:9" x14ac:dyDescent="0.2">
      <c r="A658" s="38">
        <f>'Raw Data'!A649</f>
        <v>45470</v>
      </c>
      <c r="B658" s="38">
        <f ca="1">IF(ROW()-10&lt;$B$5,"",STDEV(OFFSET('Raw Data'!H$2,ROW()-11-$B$5+1,0,$B$5,1))*SQRT($B$7))</f>
        <v>0.30850494377822785</v>
      </c>
      <c r="C658" s="38">
        <f ca="1">IF(B658="","",(AVERAGE(OFFSET('Raw Data'!H$2,ROW()-11-$B$5+1,0,$B$5,1))*$B$7-$B$6)/B658)</f>
        <v>2.4416494000766297E-2</v>
      </c>
      <c r="D658" s="38">
        <f ca="1">IF(ROW()-10&lt;$B$5,"",STDEV(OFFSET('Raw Data'!H$783,ROW()-11-$B$5+1,0,$B$5,1))*SQRT($B$7))</f>
        <v>0.25524029519485464</v>
      </c>
      <c r="E658" s="38">
        <f ca="1">IF(D658="","",(AVERAGE(OFFSET('Raw Data'!H$783,ROW()-11-$B$5+1,0,$B$5,1))*$B$7-$B$6)/D658)</f>
        <v>2.2893309454762494</v>
      </c>
      <c r="F658" s="38">
        <f ca="1">IF(ROW()-10&lt;$B$5,"",STDEV(OFFSET('Raw Data'!H$1564,ROW()-11-$B$5+1,0,$B$5,1))*SQRT($B$7))</f>
        <v>0.65401667914063588</v>
      </c>
      <c r="G658" s="38">
        <f ca="1">IF(F658="","",(AVERAGE(OFFSET('Raw Data'!H$1564,ROW()-11-$B$5+1,0,$B$5,1))*$B$7-$B$6)/F658)</f>
        <v>3.0165958106123396</v>
      </c>
      <c r="H658" s="38">
        <f ca="1">IF(ROW()-10&lt;$B$5,"",STDEV(OFFSET('Raw Data'!H$2345,ROW()-11-$B$5+1,0,$B$5,1))*SQRT($B$7))</f>
        <v>0.72508808508026279</v>
      </c>
      <c r="I658" s="38">
        <f ca="1">IF(H658="","",(AVERAGE(OFFSET('Raw Data'!H$2345,ROW()-11-$B$5+1,0,$B$5,1))*$B$7-$B$6)/H658)</f>
        <v>1.2085442907881367</v>
      </c>
    </row>
    <row r="659" spans="1:9" x14ac:dyDescent="0.2">
      <c r="A659" s="38">
        <f>'Raw Data'!A650</f>
        <v>45471</v>
      </c>
      <c r="B659" s="38">
        <f ca="1">IF(ROW()-10&lt;$B$5,"",STDEV(OFFSET('Raw Data'!H$2,ROW()-11-$B$5+1,0,$B$5,1))*SQRT($B$7))</f>
        <v>0.29943734378926784</v>
      </c>
      <c r="C659" s="38">
        <f ca="1">IF(B659="","",(AVERAGE(OFFSET('Raw Data'!H$2,ROW()-11-$B$5+1,0,$B$5,1))*$B$7-$B$6)/B659)</f>
        <v>-0.8617175199245205</v>
      </c>
      <c r="D659" s="38">
        <f ca="1">IF(ROW()-10&lt;$B$5,"",STDEV(OFFSET('Raw Data'!H$783,ROW()-11-$B$5+1,0,$B$5,1))*SQRT($B$7))</f>
        <v>0.2527240062728966</v>
      </c>
      <c r="E659" s="38">
        <f ca="1">IF(D659="","",(AVERAGE(OFFSET('Raw Data'!H$783,ROW()-11-$B$5+1,0,$B$5,1))*$B$7-$B$6)/D659)</f>
        <v>2.8741422762192066</v>
      </c>
      <c r="F659" s="38">
        <f ca="1">IF(ROW()-10&lt;$B$5,"",STDEV(OFFSET('Raw Data'!H$1564,ROW()-11-$B$5+1,0,$B$5,1))*SQRT($B$7))</f>
        <v>0.65679179892331419</v>
      </c>
      <c r="G659" s="38">
        <f ca="1">IF(F659="","",(AVERAGE(OFFSET('Raw Data'!H$1564,ROW()-11-$B$5+1,0,$B$5,1))*$B$7-$B$6)/F659)</f>
        <v>3.2149497164669705</v>
      </c>
      <c r="H659" s="38">
        <f ca="1">IF(ROW()-10&lt;$B$5,"",STDEV(OFFSET('Raw Data'!H$2345,ROW()-11-$B$5+1,0,$B$5,1))*SQRT($B$7))</f>
        <v>0.68171970133898951</v>
      </c>
      <c r="I659" s="38">
        <f ca="1">IF(H659="","",(AVERAGE(OFFSET('Raw Data'!H$2345,ROW()-11-$B$5+1,0,$B$5,1))*$B$7-$B$6)/H659)</f>
        <v>2.2347938172817354</v>
      </c>
    </row>
    <row r="660" spans="1:9" x14ac:dyDescent="0.2">
      <c r="A660" s="38">
        <f>'Raw Data'!A651</f>
        <v>45474</v>
      </c>
      <c r="B660" s="38">
        <f ca="1">IF(ROW()-10&lt;$B$5,"",STDEV(OFFSET('Raw Data'!H$2,ROW()-11-$B$5+1,0,$B$5,1))*SQRT($B$7))</f>
        <v>0.31391142829886209</v>
      </c>
      <c r="C660" s="38">
        <f ca="1">IF(B660="","",(AVERAGE(OFFSET('Raw Data'!H$2,ROW()-11-$B$5+1,0,$B$5,1))*$B$7-$B$6)/B660)</f>
        <v>0.23356621623648632</v>
      </c>
      <c r="D660" s="38">
        <f ca="1">IF(ROW()-10&lt;$B$5,"",STDEV(OFFSET('Raw Data'!H$783,ROW()-11-$B$5+1,0,$B$5,1))*SQRT($B$7))</f>
        <v>0.25248331099645926</v>
      </c>
      <c r="E660" s="38">
        <f ca="1">IF(D660="","",(AVERAGE(OFFSET('Raw Data'!H$783,ROW()-11-$B$5+1,0,$B$5,1))*$B$7-$B$6)/D660)</f>
        <v>2.8303355429225587</v>
      </c>
      <c r="F660" s="38">
        <f ca="1">IF(ROW()-10&lt;$B$5,"",STDEV(OFFSET('Raw Data'!H$1564,ROW()-11-$B$5+1,0,$B$5,1))*SQRT($B$7))</f>
        <v>0.64783561723637961</v>
      </c>
      <c r="G660" s="38">
        <f ca="1">IF(F660="","",(AVERAGE(OFFSET('Raw Data'!H$1564,ROW()-11-$B$5+1,0,$B$5,1))*$B$7-$B$6)/F660)</f>
        <v>2.535775336113574</v>
      </c>
      <c r="H660" s="38">
        <f ca="1">IF(ROW()-10&lt;$B$5,"",STDEV(OFFSET('Raw Data'!H$2345,ROW()-11-$B$5+1,0,$B$5,1))*SQRT($B$7))</f>
        <v>0.68032906395299431</v>
      </c>
      <c r="I660" s="38">
        <f ca="1">IF(H660="","",(AVERAGE(OFFSET('Raw Data'!H$2345,ROW()-11-$B$5+1,0,$B$5,1))*$B$7-$B$6)/H660)</f>
        <v>2.177274967398017</v>
      </c>
    </row>
    <row r="661" spans="1:9" x14ac:dyDescent="0.2">
      <c r="A661" s="38">
        <f>'Raw Data'!A652</f>
        <v>45475</v>
      </c>
      <c r="B661" s="38">
        <f ca="1">IF(ROW()-10&lt;$B$5,"",STDEV(OFFSET('Raw Data'!H$2,ROW()-11-$B$5+1,0,$B$5,1))*SQRT($B$7))</f>
        <v>0.31401955769048207</v>
      </c>
      <c r="C661" s="38">
        <f ca="1">IF(B661="","",(AVERAGE(OFFSET('Raw Data'!H$2,ROW()-11-$B$5+1,0,$B$5,1))*$B$7-$B$6)/B661)</f>
        <v>0.1401339254095797</v>
      </c>
      <c r="D661" s="38">
        <f ca="1">IF(ROW()-10&lt;$B$5,"",STDEV(OFFSET('Raw Data'!H$783,ROW()-11-$B$5+1,0,$B$5,1))*SQRT($B$7))</f>
        <v>0.26006135358661303</v>
      </c>
      <c r="E661" s="38">
        <f ca="1">IF(D661="","",(AVERAGE(OFFSET('Raw Data'!H$783,ROW()-11-$B$5+1,0,$B$5,1))*$B$7-$B$6)/D661)</f>
        <v>2.2188325587202393</v>
      </c>
      <c r="F661" s="38">
        <f ca="1">IF(ROW()-10&lt;$B$5,"",STDEV(OFFSET('Raw Data'!H$1564,ROW()-11-$B$5+1,0,$B$5,1))*SQRT($B$7))</f>
        <v>0.64857220327565779</v>
      </c>
      <c r="G661" s="38">
        <f ca="1">IF(F661="","",(AVERAGE(OFFSET('Raw Data'!H$1564,ROW()-11-$B$5+1,0,$B$5,1))*$B$7-$B$6)/F661)</f>
        <v>2.588887582840099</v>
      </c>
      <c r="H661" s="38">
        <f ca="1">IF(ROW()-10&lt;$B$5,"",STDEV(OFFSET('Raw Data'!H$2345,ROW()-11-$B$5+1,0,$B$5,1))*SQRT($B$7))</f>
        <v>0.6718344768441622</v>
      </c>
      <c r="I661" s="38">
        <f ca="1">IF(H661="","",(AVERAGE(OFFSET('Raw Data'!H$2345,ROW()-11-$B$5+1,0,$B$5,1))*$B$7-$B$6)/H661)</f>
        <v>2.7900366330054167</v>
      </c>
    </row>
    <row r="662" spans="1:9" x14ac:dyDescent="0.2">
      <c r="A662" s="38">
        <f>'Raw Data'!A653</f>
        <v>45476</v>
      </c>
      <c r="B662" s="38">
        <f ca="1">IF(ROW()-10&lt;$B$5,"",STDEV(OFFSET('Raw Data'!H$2,ROW()-11-$B$5+1,0,$B$5,1))*SQRT($B$7))</f>
        <v>0.3248100132668566</v>
      </c>
      <c r="C662" s="38">
        <f ca="1">IF(B662="","",(AVERAGE(OFFSET('Raw Data'!H$2,ROW()-11-$B$5+1,0,$B$5,1))*$B$7-$B$6)/B662)</f>
        <v>0.75983558137274376</v>
      </c>
      <c r="D662" s="38">
        <f ca="1">IF(ROW()-10&lt;$B$5,"",STDEV(OFFSET('Raw Data'!H$783,ROW()-11-$B$5+1,0,$B$5,1))*SQRT($B$7))</f>
        <v>0.26317294869985292</v>
      </c>
      <c r="E662" s="38">
        <f ca="1">IF(D662="","",(AVERAGE(OFFSET('Raw Data'!H$783,ROW()-11-$B$5+1,0,$B$5,1))*$B$7-$B$6)/D662)</f>
        <v>2.4857082845970799</v>
      </c>
      <c r="F662" s="38">
        <f ca="1">IF(ROW()-10&lt;$B$5,"",STDEV(OFFSET('Raw Data'!H$1564,ROW()-11-$B$5+1,0,$B$5,1))*SQRT($B$7))</f>
        <v>0.64824031067460375</v>
      </c>
      <c r="G662" s="38">
        <f ca="1">IF(F662="","",(AVERAGE(OFFSET('Raw Data'!H$1564,ROW()-11-$B$5+1,0,$B$5,1))*$B$7-$B$6)/F662)</f>
        <v>2.7673203758374214</v>
      </c>
      <c r="H662" s="38">
        <f ca="1">IF(ROW()-10&lt;$B$5,"",STDEV(OFFSET('Raw Data'!H$2345,ROW()-11-$B$5+1,0,$B$5,1))*SQRT($B$7))</f>
        <v>0.67544024735742136</v>
      </c>
      <c r="I662" s="38">
        <f ca="1">IF(H662="","",(AVERAGE(OFFSET('Raw Data'!H$2345,ROW()-11-$B$5+1,0,$B$5,1))*$B$7-$B$6)/H662)</f>
        <v>1.9377499364096913</v>
      </c>
    </row>
    <row r="663" spans="1:9" x14ac:dyDescent="0.2">
      <c r="A663" s="38">
        <f>'Raw Data'!A654</f>
        <v>45477</v>
      </c>
      <c r="B663" s="38">
        <f ca="1">IF(ROW()-10&lt;$B$5,"",STDEV(OFFSET('Raw Data'!H$2,ROW()-11-$B$5+1,0,$B$5,1))*SQRT($B$7))</f>
        <v>0.32804771340114913</v>
      </c>
      <c r="C663" s="38">
        <f ca="1">IF(B663="","",(AVERAGE(OFFSET('Raw Data'!H$2,ROW()-11-$B$5+1,0,$B$5,1))*$B$7-$B$6)/B663)</f>
        <v>0.54552392591030807</v>
      </c>
      <c r="D663" s="38">
        <f ca="1">IF(ROW()-10&lt;$B$5,"",STDEV(OFFSET('Raw Data'!H$783,ROW()-11-$B$5+1,0,$B$5,1))*SQRT($B$7))</f>
        <v>0.26363403670077484</v>
      </c>
      <c r="E663" s="38">
        <f ca="1">IF(D663="","",(AVERAGE(OFFSET('Raw Data'!H$783,ROW()-11-$B$5+1,0,$B$5,1))*$B$7-$B$6)/D663)</f>
        <v>4.0883091628287369</v>
      </c>
      <c r="F663" s="38">
        <f ca="1">IF(ROW()-10&lt;$B$5,"",STDEV(OFFSET('Raw Data'!H$1564,ROW()-11-$B$5+1,0,$B$5,1))*SQRT($B$7))</f>
        <v>0.62046096210245782</v>
      </c>
      <c r="G663" s="38">
        <f ca="1">IF(F663="","",(AVERAGE(OFFSET('Raw Data'!H$1564,ROW()-11-$B$5+1,0,$B$5,1))*$B$7-$B$6)/F663)</f>
        <v>3.7737800293702857</v>
      </c>
      <c r="H663" s="38">
        <f ca="1">IF(ROW()-10&lt;$B$5,"",STDEV(OFFSET('Raw Data'!H$2345,ROW()-11-$B$5+1,0,$B$5,1))*SQRT($B$7))</f>
        <v>0.67288935727052268</v>
      </c>
      <c r="I663" s="38">
        <f ca="1">IF(H663="","",(AVERAGE(OFFSET('Raw Data'!H$2345,ROW()-11-$B$5+1,0,$B$5,1))*$B$7-$B$6)/H663)</f>
        <v>0.95896666455579227</v>
      </c>
    </row>
    <row r="664" spans="1:9" x14ac:dyDescent="0.2">
      <c r="A664" s="38">
        <f>'Raw Data'!A655</f>
        <v>45478</v>
      </c>
      <c r="B664" s="38">
        <f ca="1">IF(ROW()-10&lt;$B$5,"",STDEV(OFFSET('Raw Data'!H$2,ROW()-11-$B$5+1,0,$B$5,1))*SQRT($B$7))</f>
        <v>0.32850306049109834</v>
      </c>
      <c r="C664" s="38">
        <f ca="1">IF(B664="","",(AVERAGE(OFFSET('Raw Data'!H$2,ROW()-11-$B$5+1,0,$B$5,1))*$B$7-$B$6)/B664)</f>
        <v>0.59579505602518312</v>
      </c>
      <c r="D664" s="38">
        <f ca="1">IF(ROW()-10&lt;$B$5,"",STDEV(OFFSET('Raw Data'!H$783,ROW()-11-$B$5+1,0,$B$5,1))*SQRT($B$7))</f>
        <v>0.26235784885885849</v>
      </c>
      <c r="E664" s="38">
        <f ca="1">IF(D664="","",(AVERAGE(OFFSET('Raw Data'!H$783,ROW()-11-$B$5+1,0,$B$5,1))*$B$7-$B$6)/D664)</f>
        <v>3.8683268416410996</v>
      </c>
      <c r="F664" s="38">
        <f ca="1">IF(ROW()-10&lt;$B$5,"",STDEV(OFFSET('Raw Data'!H$1564,ROW()-11-$B$5+1,0,$B$5,1))*SQRT($B$7))</f>
        <v>0.62039499481923166</v>
      </c>
      <c r="G664" s="38">
        <f ca="1">IF(F664="","",(AVERAGE(OFFSET('Raw Data'!H$1564,ROW()-11-$B$5+1,0,$B$5,1))*$B$7-$B$6)/F664)</f>
        <v>3.7810918255634589</v>
      </c>
      <c r="H664" s="38">
        <f ca="1">IF(ROW()-10&lt;$B$5,"",STDEV(OFFSET('Raw Data'!H$2345,ROW()-11-$B$5+1,0,$B$5,1))*SQRT($B$7))</f>
        <v>0.67617818784638817</v>
      </c>
      <c r="I664" s="38">
        <f ca="1">IF(H664="","",(AVERAGE(OFFSET('Raw Data'!H$2345,ROW()-11-$B$5+1,0,$B$5,1))*$B$7-$B$6)/H664)</f>
        <v>1.7776146682763709</v>
      </c>
    </row>
    <row r="665" spans="1:9" x14ac:dyDescent="0.2">
      <c r="A665" s="38">
        <f>'Raw Data'!A656</f>
        <v>45481</v>
      </c>
      <c r="B665" s="38">
        <f ca="1">IF(ROW()-10&lt;$B$5,"",STDEV(OFFSET('Raw Data'!H$2,ROW()-11-$B$5+1,0,$B$5,1))*SQRT($B$7))</f>
        <v>0.32754993941448035</v>
      </c>
      <c r="C665" s="38">
        <f ca="1">IF(B665="","",(AVERAGE(OFFSET('Raw Data'!H$2,ROW()-11-$B$5+1,0,$B$5,1))*$B$7-$B$6)/B665)</f>
        <v>0.96865736444601003</v>
      </c>
      <c r="D665" s="38">
        <f ca="1">IF(ROW()-10&lt;$B$5,"",STDEV(OFFSET('Raw Data'!H$783,ROW()-11-$B$5+1,0,$B$5,1))*SQRT($B$7))</f>
        <v>0.26499508381838677</v>
      </c>
      <c r="E665" s="38">
        <f ca="1">IF(D665="","",(AVERAGE(OFFSET('Raw Data'!H$783,ROW()-11-$B$5+1,0,$B$5,1))*$B$7-$B$6)/D665)</f>
        <v>3.4323085960123296</v>
      </c>
      <c r="F665" s="38">
        <f ca="1">IF(ROW()-10&lt;$B$5,"",STDEV(OFFSET('Raw Data'!H$1564,ROW()-11-$B$5+1,0,$B$5,1))*SQRT($B$7))</f>
        <v>0.61079487055772064</v>
      </c>
      <c r="G665" s="38">
        <f ca="1">IF(F665="","",(AVERAGE(OFFSET('Raw Data'!H$1564,ROW()-11-$B$5+1,0,$B$5,1))*$B$7-$B$6)/F665)</f>
        <v>3.5777815412610048</v>
      </c>
      <c r="H665" s="38">
        <f ca="1">IF(ROW()-10&lt;$B$5,"",STDEV(OFFSET('Raw Data'!H$2345,ROW()-11-$B$5+1,0,$B$5,1))*SQRT($B$7))</f>
        <v>0.68644606287435417</v>
      </c>
      <c r="I665" s="38">
        <f ca="1">IF(H665="","",(AVERAGE(OFFSET('Raw Data'!H$2345,ROW()-11-$B$5+1,0,$B$5,1))*$B$7-$B$6)/H665)</f>
        <v>2.0637966930113825</v>
      </c>
    </row>
    <row r="666" spans="1:9" x14ac:dyDescent="0.2">
      <c r="A666" s="38">
        <f>'Raw Data'!A657</f>
        <v>45482</v>
      </c>
      <c r="B666" s="38">
        <f ca="1">IF(ROW()-10&lt;$B$5,"",STDEV(OFFSET('Raw Data'!H$2,ROW()-11-$B$5+1,0,$B$5,1))*SQRT($B$7))</f>
        <v>0.32991128451932267</v>
      </c>
      <c r="C666" s="38">
        <f ca="1">IF(B666="","",(AVERAGE(OFFSET('Raw Data'!H$2,ROW()-11-$B$5+1,0,$B$5,1))*$B$7-$B$6)/B666)</f>
        <v>0.76595241333943531</v>
      </c>
      <c r="D666" s="38">
        <f ca="1">IF(ROW()-10&lt;$B$5,"",STDEV(OFFSET('Raw Data'!H$783,ROW()-11-$B$5+1,0,$B$5,1))*SQRT($B$7))</f>
        <v>0.26550355043780299</v>
      </c>
      <c r="E666" s="38">
        <f ca="1">IF(D666="","",(AVERAGE(OFFSET('Raw Data'!H$783,ROW()-11-$B$5+1,0,$B$5,1))*$B$7-$B$6)/D666)</f>
        <v>3.269026631192705</v>
      </c>
      <c r="F666" s="38">
        <f ca="1">IF(ROW()-10&lt;$B$5,"",STDEV(OFFSET('Raw Data'!H$1564,ROW()-11-$B$5+1,0,$B$5,1))*SQRT($B$7))</f>
        <v>0.58934738239023376</v>
      </c>
      <c r="G666" s="38">
        <f ca="1">IF(F666="","",(AVERAGE(OFFSET('Raw Data'!H$1564,ROW()-11-$B$5+1,0,$B$5,1))*$B$7-$B$6)/F666)</f>
        <v>4.2960215374519368</v>
      </c>
      <c r="H666" s="38">
        <f ca="1">IF(ROW()-10&lt;$B$5,"",STDEV(OFFSET('Raw Data'!H$2345,ROW()-11-$B$5+1,0,$B$5,1))*SQRT($B$7))</f>
        <v>0.69879681226957679</v>
      </c>
      <c r="I666" s="38">
        <f ca="1">IF(H666="","",(AVERAGE(OFFSET('Raw Data'!H$2345,ROW()-11-$B$5+1,0,$B$5,1))*$B$7-$B$6)/H666)</f>
        <v>3.1151011106411377</v>
      </c>
    </row>
    <row r="667" spans="1:9" x14ac:dyDescent="0.2">
      <c r="A667" s="38">
        <f>'Raw Data'!A658</f>
        <v>45483</v>
      </c>
      <c r="B667" s="38">
        <f ca="1">IF(ROW()-10&lt;$B$5,"",STDEV(OFFSET('Raw Data'!H$2,ROW()-11-$B$5+1,0,$B$5,1))*SQRT($B$7))</f>
        <v>0.3228700056885121</v>
      </c>
      <c r="C667" s="38">
        <f ca="1">IF(B667="","",(AVERAGE(OFFSET('Raw Data'!H$2,ROW()-11-$B$5+1,0,$B$5,1))*$B$7-$B$6)/B667)</f>
        <v>0.2509914982299824</v>
      </c>
      <c r="D667" s="38">
        <f ca="1">IF(ROW()-10&lt;$B$5,"",STDEV(OFFSET('Raw Data'!H$783,ROW()-11-$B$5+1,0,$B$5,1))*SQRT($B$7))</f>
        <v>0.25287061886190021</v>
      </c>
      <c r="E667" s="38">
        <f ca="1">IF(D667="","",(AVERAGE(OFFSET('Raw Data'!H$783,ROW()-11-$B$5+1,0,$B$5,1))*$B$7-$B$6)/D667)</f>
        <v>2.1757001503489093</v>
      </c>
      <c r="F667" s="38">
        <f ca="1">IF(ROW()-10&lt;$B$5,"",STDEV(OFFSET('Raw Data'!H$1564,ROW()-11-$B$5+1,0,$B$5,1))*SQRT($B$7))</f>
        <v>0.61767226743992243</v>
      </c>
      <c r="G667" s="38">
        <f ca="1">IF(F667="","",(AVERAGE(OFFSET('Raw Data'!H$1564,ROW()-11-$B$5+1,0,$B$5,1))*$B$7-$B$6)/F667)</f>
        <v>3.4468223946592365</v>
      </c>
      <c r="H667" s="38">
        <f ca="1">IF(ROW()-10&lt;$B$5,"",STDEV(OFFSET('Raw Data'!H$2345,ROW()-11-$B$5+1,0,$B$5,1))*SQRT($B$7))</f>
        <v>0.68036770616301367</v>
      </c>
      <c r="I667" s="38">
        <f ca="1">IF(H667="","",(AVERAGE(OFFSET('Raw Data'!H$2345,ROW()-11-$B$5+1,0,$B$5,1))*$B$7-$B$6)/H667)</f>
        <v>5.0458731959088574</v>
      </c>
    </row>
    <row r="668" spans="1:9" x14ac:dyDescent="0.2">
      <c r="A668" s="38">
        <f>'Raw Data'!A659</f>
        <v>45484</v>
      </c>
      <c r="B668" s="38">
        <f ca="1">IF(ROW()-10&lt;$B$5,"",STDEV(OFFSET('Raw Data'!H$2,ROW()-11-$B$5+1,0,$B$5,1))*SQRT($B$7))</f>
        <v>0.32390068538518124</v>
      </c>
      <c r="C668" s="38">
        <f ca="1">IF(B668="","",(AVERAGE(OFFSET('Raw Data'!H$2,ROW()-11-$B$5+1,0,$B$5,1))*$B$7-$B$6)/B668)</f>
        <v>1.2469772927441491</v>
      </c>
      <c r="D668" s="38">
        <f ca="1">IF(ROW()-10&lt;$B$5,"",STDEV(OFFSET('Raw Data'!H$783,ROW()-11-$B$5+1,0,$B$5,1))*SQRT($B$7))</f>
        <v>0.25278157729701028</v>
      </c>
      <c r="E668" s="38">
        <f ca="1">IF(D668="","",(AVERAGE(OFFSET('Raw Data'!H$783,ROW()-11-$B$5+1,0,$B$5,1))*$B$7-$B$6)/D668)</f>
        <v>2.1878584135978572</v>
      </c>
      <c r="F668" s="38">
        <f ca="1">IF(ROW()-10&lt;$B$5,"",STDEV(OFFSET('Raw Data'!H$1564,ROW()-11-$B$5+1,0,$B$5,1))*SQRT($B$7))</f>
        <v>0.61602557317285656</v>
      </c>
      <c r="G668" s="38">
        <f ca="1">IF(F668="","",(AVERAGE(OFFSET('Raw Data'!H$1564,ROW()-11-$B$5+1,0,$B$5,1))*$B$7-$B$6)/F668)</f>
        <v>3.9931070115937772</v>
      </c>
      <c r="H668" s="38">
        <f ca="1">IF(ROW()-10&lt;$B$5,"",STDEV(OFFSET('Raw Data'!H$2345,ROW()-11-$B$5+1,0,$B$5,1))*SQRT($B$7))</f>
        <v>0.68032240572155089</v>
      </c>
      <c r="I668" s="38">
        <f ca="1">IF(H668="","",(AVERAGE(OFFSET('Raw Data'!H$2345,ROW()-11-$B$5+1,0,$B$5,1))*$B$7-$B$6)/H668)</f>
        <v>5.0511172069485353</v>
      </c>
    </row>
    <row r="669" spans="1:9" x14ac:dyDescent="0.2">
      <c r="A669" s="38">
        <f>'Raw Data'!A660</f>
        <v>45485</v>
      </c>
      <c r="B669" s="38">
        <f ca="1">IF(ROW()-10&lt;$B$5,"",STDEV(OFFSET('Raw Data'!H$2,ROW()-11-$B$5+1,0,$B$5,1))*SQRT($B$7))</f>
        <v>0.3000630325005314</v>
      </c>
      <c r="C669" s="38">
        <f ca="1">IF(B669="","",(AVERAGE(OFFSET('Raw Data'!H$2,ROW()-11-$B$5+1,0,$B$5,1))*$B$7-$B$6)/B669)</f>
        <v>2.3160319968733352</v>
      </c>
      <c r="D669" s="38">
        <f ca="1">IF(ROW()-10&lt;$B$5,"",STDEV(OFFSET('Raw Data'!H$783,ROW()-11-$B$5+1,0,$B$5,1))*SQRT($B$7))</f>
        <v>0.25378747303987276</v>
      </c>
      <c r="E669" s="38">
        <f ca="1">IF(D669="","",(AVERAGE(OFFSET('Raw Data'!H$783,ROW()-11-$B$5+1,0,$B$5,1))*$B$7-$B$6)/D669)</f>
        <v>2.3400543890427272</v>
      </c>
      <c r="F669" s="38">
        <f ca="1">IF(ROW()-10&lt;$B$5,"",STDEV(OFFSET('Raw Data'!H$1564,ROW()-11-$B$5+1,0,$B$5,1))*SQRT($B$7))</f>
        <v>0.61839624152233275</v>
      </c>
      <c r="G669" s="38">
        <f ca="1">IF(F669="","",(AVERAGE(OFFSET('Raw Data'!H$1564,ROW()-11-$B$5+1,0,$B$5,1))*$B$7-$B$6)/F669)</f>
        <v>3.9174443019094998</v>
      </c>
      <c r="H669" s="38">
        <f ca="1">IF(ROW()-10&lt;$B$5,"",STDEV(OFFSET('Raw Data'!H$2345,ROW()-11-$B$5+1,0,$B$5,1))*SQRT($B$7))</f>
        <v>0.67785999071309777</v>
      </c>
      <c r="I669" s="38">
        <f ca="1">IF(H669="","",(AVERAGE(OFFSET('Raw Data'!H$2345,ROW()-11-$B$5+1,0,$B$5,1))*$B$7-$B$6)/H669)</f>
        <v>5.1486955640420389</v>
      </c>
    </row>
    <row r="670" spans="1:9" x14ac:dyDescent="0.2">
      <c r="A670" s="38">
        <f>'Raw Data'!A661</f>
        <v>45488</v>
      </c>
      <c r="B670" s="38">
        <f ca="1">IF(ROW()-10&lt;$B$5,"",STDEV(OFFSET('Raw Data'!H$2,ROW()-11-$B$5+1,0,$B$5,1))*SQRT($B$7))</f>
        <v>0.30299767501352182</v>
      </c>
      <c r="C670" s="38">
        <f ca="1">IF(B670="","",(AVERAGE(OFFSET('Raw Data'!H$2,ROW()-11-$B$5+1,0,$B$5,1))*$B$7-$B$6)/B670)</f>
        <v>0.73706539388752024</v>
      </c>
      <c r="D670" s="38">
        <f ca="1">IF(ROW()-10&lt;$B$5,"",STDEV(OFFSET('Raw Data'!H$783,ROW()-11-$B$5+1,0,$B$5,1))*SQRT($B$7))</f>
        <v>0.25389125690785819</v>
      </c>
      <c r="E670" s="38">
        <f ca="1">IF(D670="","",(AVERAGE(OFFSET('Raw Data'!H$783,ROW()-11-$B$5+1,0,$B$5,1))*$B$7-$B$6)/D670)</f>
        <v>2.4328733358893828</v>
      </c>
      <c r="F670" s="38">
        <f ca="1">IF(ROW()-10&lt;$B$5,"",STDEV(OFFSET('Raw Data'!H$1564,ROW()-11-$B$5+1,0,$B$5,1))*SQRT($B$7))</f>
        <v>0.64247470031163911</v>
      </c>
      <c r="G670" s="38">
        <f ca="1">IF(F670="","",(AVERAGE(OFFSET('Raw Data'!H$1564,ROW()-11-$B$5+1,0,$B$5,1))*$B$7-$B$6)/F670)</f>
        <v>2.945712693360564</v>
      </c>
      <c r="H670" s="38">
        <f ca="1">IF(ROW()-10&lt;$B$5,"",STDEV(OFFSET('Raw Data'!H$2345,ROW()-11-$B$5+1,0,$B$5,1))*SQRT($B$7))</f>
        <v>0.681462264472533</v>
      </c>
      <c r="I670" s="38">
        <f ca="1">IF(H670="","",(AVERAGE(OFFSET('Raw Data'!H$2345,ROW()-11-$B$5+1,0,$B$5,1))*$B$7-$B$6)/H670)</f>
        <v>6.0419261009332343</v>
      </c>
    </row>
    <row r="671" spans="1:9" x14ac:dyDescent="0.2">
      <c r="A671" s="38">
        <f>'Raw Data'!A662</f>
        <v>45489</v>
      </c>
      <c r="B671" s="38">
        <f ca="1">IF(ROW()-10&lt;$B$5,"",STDEV(OFFSET('Raw Data'!H$2,ROW()-11-$B$5+1,0,$B$5,1))*SQRT($B$7))</f>
        <v>0.27308210240071512</v>
      </c>
      <c r="C671" s="38">
        <f ca="1">IF(B671="","",(AVERAGE(OFFSET('Raw Data'!H$2,ROW()-11-$B$5+1,0,$B$5,1))*$B$7-$B$6)/B671)</f>
        <v>-0.55483001664343157</v>
      </c>
      <c r="D671" s="38">
        <f ca="1">IF(ROW()-10&lt;$B$5,"",STDEV(OFFSET('Raw Data'!H$783,ROW()-11-$B$5+1,0,$B$5,1))*SQRT($B$7))</f>
        <v>0.25709668053957091</v>
      </c>
      <c r="E671" s="38">
        <f ca="1">IF(D671="","",(AVERAGE(OFFSET('Raw Data'!H$783,ROW()-11-$B$5+1,0,$B$5,1))*$B$7-$B$6)/D671)</f>
        <v>2.8217180131678736</v>
      </c>
      <c r="F671" s="38">
        <f ca="1">IF(ROW()-10&lt;$B$5,"",STDEV(OFFSET('Raw Data'!H$1564,ROW()-11-$B$5+1,0,$B$5,1))*SQRT($B$7))</f>
        <v>0.65494407064491789</v>
      </c>
      <c r="G671" s="38">
        <f ca="1">IF(F671="","",(AVERAGE(OFFSET('Raw Data'!H$1564,ROW()-11-$B$5+1,0,$B$5,1))*$B$7-$B$6)/F671)</f>
        <v>2.1267285035811909</v>
      </c>
      <c r="H671" s="38">
        <f ca="1">IF(ROW()-10&lt;$B$5,"",STDEV(OFFSET('Raw Data'!H$2345,ROW()-11-$B$5+1,0,$B$5,1))*SQRT($B$7))</f>
        <v>0.65238713352846689</v>
      </c>
      <c r="I671" s="38">
        <f ca="1">IF(H671="","",(AVERAGE(OFFSET('Raw Data'!H$2345,ROW()-11-$B$5+1,0,$B$5,1))*$B$7-$B$6)/H671)</f>
        <v>5.6094837545898146</v>
      </c>
    </row>
    <row r="672" spans="1:9" x14ac:dyDescent="0.2">
      <c r="A672" s="38">
        <f>'Raw Data'!A663</f>
        <v>45490</v>
      </c>
      <c r="B672" s="38">
        <f ca="1">IF(ROW()-10&lt;$B$5,"",STDEV(OFFSET('Raw Data'!H$2,ROW()-11-$B$5+1,0,$B$5,1))*SQRT($B$7))</f>
        <v>0.27571696028381748</v>
      </c>
      <c r="C672" s="38">
        <f ca="1">IF(B672="","",(AVERAGE(OFFSET('Raw Data'!H$2,ROW()-11-$B$5+1,0,$B$5,1))*$B$7-$B$6)/B672)</f>
        <v>-0.80344675882862615</v>
      </c>
      <c r="D672" s="38">
        <f ca="1">IF(ROW()-10&lt;$B$5,"",STDEV(OFFSET('Raw Data'!H$783,ROW()-11-$B$5+1,0,$B$5,1))*SQRT($B$7))</f>
        <v>0.23738656452769985</v>
      </c>
      <c r="E672" s="38">
        <f ca="1">IF(D672="","",(AVERAGE(OFFSET('Raw Data'!H$783,ROW()-11-$B$5+1,0,$B$5,1))*$B$7-$B$6)/D672)</f>
        <v>2.0024205133121504</v>
      </c>
      <c r="F672" s="38">
        <f ca="1">IF(ROW()-10&lt;$B$5,"",STDEV(OFFSET('Raw Data'!H$1564,ROW()-11-$B$5+1,0,$B$5,1))*SQRT($B$7))</f>
        <v>0.65398833563413816</v>
      </c>
      <c r="G672" s="38">
        <f ca="1">IF(F672="","",(AVERAGE(OFFSET('Raw Data'!H$1564,ROW()-11-$B$5+1,0,$B$5,1))*$B$7-$B$6)/F672)</f>
        <v>2.0501183800323464</v>
      </c>
      <c r="H672" s="38">
        <f ca="1">IF(ROW()-10&lt;$B$5,"",STDEV(OFFSET('Raw Data'!H$2345,ROW()-11-$B$5+1,0,$B$5,1))*SQRT($B$7))</f>
        <v>0.6337578344438729</v>
      </c>
      <c r="I672" s="38">
        <f ca="1">IF(H672="","",(AVERAGE(OFFSET('Raw Data'!H$2345,ROW()-11-$B$5+1,0,$B$5,1))*$B$7-$B$6)/H672)</f>
        <v>6.053560426377171</v>
      </c>
    </row>
    <row r="673" spans="1:9" x14ac:dyDescent="0.2">
      <c r="A673" s="38">
        <f>'Raw Data'!A664</f>
        <v>45491</v>
      </c>
      <c r="B673" s="38">
        <f ca="1">IF(ROW()-10&lt;$B$5,"",STDEV(OFFSET('Raw Data'!H$2,ROW()-11-$B$5+1,0,$B$5,1))*SQRT($B$7))</f>
        <v>0.25990820085599919</v>
      </c>
      <c r="C673" s="38">
        <f ca="1">IF(B673="","",(AVERAGE(OFFSET('Raw Data'!H$2,ROW()-11-$B$5+1,0,$B$5,1))*$B$7-$B$6)/B673)</f>
        <v>6.0264665781363472E-3</v>
      </c>
      <c r="D673" s="38">
        <f ca="1">IF(ROW()-10&lt;$B$5,"",STDEV(OFFSET('Raw Data'!H$783,ROW()-11-$B$5+1,0,$B$5,1))*SQRT($B$7))</f>
        <v>0.24131470631972174</v>
      </c>
      <c r="E673" s="38">
        <f ca="1">IF(D673="","",(AVERAGE(OFFSET('Raw Data'!H$783,ROW()-11-$B$5+1,0,$B$5,1))*$B$7-$B$6)/D673)</f>
        <v>1.4639172986035605</v>
      </c>
      <c r="F673" s="38">
        <f ca="1">IF(ROW()-10&lt;$B$5,"",STDEV(OFFSET('Raw Data'!H$1564,ROW()-11-$B$5+1,0,$B$5,1))*SQRT($B$7))</f>
        <v>0.64199696077267243</v>
      </c>
      <c r="G673" s="38">
        <f ca="1">IF(F673="","",(AVERAGE(OFFSET('Raw Data'!H$1564,ROW()-11-$B$5+1,0,$B$5,1))*$B$7-$B$6)/F673)</f>
        <v>2.5504968645621604</v>
      </c>
      <c r="H673" s="38">
        <f ca="1">IF(ROW()-10&lt;$B$5,"",STDEV(OFFSET('Raw Data'!H$2345,ROW()-11-$B$5+1,0,$B$5,1))*SQRT($B$7))</f>
        <v>0.65502180745771987</v>
      </c>
      <c r="I673" s="38">
        <f ca="1">IF(H673="","",(AVERAGE(OFFSET('Raw Data'!H$2345,ROW()-11-$B$5+1,0,$B$5,1))*$B$7-$B$6)/H673)</f>
        <v>5.1234143734876927</v>
      </c>
    </row>
    <row r="674" spans="1:9" x14ac:dyDescent="0.2">
      <c r="A674" s="38">
        <f>'Raw Data'!A665</f>
        <v>45492</v>
      </c>
      <c r="B674" s="38">
        <f ca="1">IF(ROW()-10&lt;$B$5,"",STDEV(OFFSET('Raw Data'!H$2,ROW()-11-$B$5+1,0,$B$5,1))*SQRT($B$7))</f>
        <v>0.2595075930358306</v>
      </c>
      <c r="C674" s="38">
        <f ca="1">IF(B674="","",(AVERAGE(OFFSET('Raw Data'!H$2,ROW()-11-$B$5+1,0,$B$5,1))*$B$7-$B$6)/B674)</f>
        <v>0.13223818977492824</v>
      </c>
      <c r="D674" s="38">
        <f ca="1">IF(ROW()-10&lt;$B$5,"",STDEV(OFFSET('Raw Data'!H$783,ROW()-11-$B$5+1,0,$B$5,1))*SQRT($B$7))</f>
        <v>0.24096739549769566</v>
      </c>
      <c r="E674" s="38">
        <f ca="1">IF(D674="","",(AVERAGE(OFFSET('Raw Data'!H$783,ROW()-11-$B$5+1,0,$B$5,1))*$B$7-$B$6)/D674)</f>
        <v>1.5020932136266938</v>
      </c>
      <c r="F674" s="38">
        <f ca="1">IF(ROW()-10&lt;$B$5,"",STDEV(OFFSET('Raw Data'!H$1564,ROW()-11-$B$5+1,0,$B$5,1))*SQRT($B$7))</f>
        <v>0.6613479841473251</v>
      </c>
      <c r="G674" s="38">
        <f ca="1">IF(F674="","",(AVERAGE(OFFSET('Raw Data'!H$1564,ROW()-11-$B$5+1,0,$B$5,1))*$B$7-$B$6)/F674)</f>
        <v>2.2412006988210127</v>
      </c>
      <c r="H674" s="38">
        <f ca="1">IF(ROW()-10&lt;$B$5,"",STDEV(OFFSET('Raw Data'!H$2345,ROW()-11-$B$5+1,0,$B$5,1))*SQRT($B$7))</f>
        <v>0.63497869085981251</v>
      </c>
      <c r="I674" s="38">
        <f ca="1">IF(H674="","",(AVERAGE(OFFSET('Raw Data'!H$2345,ROW()-11-$B$5+1,0,$B$5,1))*$B$7-$B$6)/H674)</f>
        <v>6.0820269708175116</v>
      </c>
    </row>
    <row r="675" spans="1:9" x14ac:dyDescent="0.2">
      <c r="A675" s="38">
        <f>'Raw Data'!A666</f>
        <v>45495</v>
      </c>
      <c r="B675" s="38">
        <f ca="1">IF(ROW()-10&lt;$B$5,"",STDEV(OFFSET('Raw Data'!H$2,ROW()-11-$B$5+1,0,$B$5,1))*SQRT($B$7))</f>
        <v>0.27202670465285861</v>
      </c>
      <c r="C675" s="38">
        <f ca="1">IF(B675="","",(AVERAGE(OFFSET('Raw Data'!H$2,ROW()-11-$B$5+1,0,$B$5,1))*$B$7-$B$6)/B675)</f>
        <v>-0.60727185312338539</v>
      </c>
      <c r="D675" s="38">
        <f ca="1">IF(ROW()-10&lt;$B$5,"",STDEV(OFFSET('Raw Data'!H$783,ROW()-11-$B$5+1,0,$B$5,1))*SQRT($B$7))</f>
        <v>0.22623192584296595</v>
      </c>
      <c r="E675" s="38">
        <f ca="1">IF(D675="","",(AVERAGE(OFFSET('Raw Data'!H$783,ROW()-11-$B$5+1,0,$B$5,1))*$B$7-$B$6)/D675)</f>
        <v>0.16118602918188402</v>
      </c>
      <c r="F675" s="38">
        <f ca="1">IF(ROW()-10&lt;$B$5,"",STDEV(OFFSET('Raw Data'!H$1564,ROW()-11-$B$5+1,0,$B$5,1))*SQRT($B$7))</f>
        <v>0.66329657033588774</v>
      </c>
      <c r="G675" s="38">
        <f ca="1">IF(F675="","",(AVERAGE(OFFSET('Raw Data'!H$1564,ROW()-11-$B$5+1,0,$B$5,1))*$B$7-$B$6)/F675)</f>
        <v>1.8994830969783787</v>
      </c>
      <c r="H675" s="38">
        <f ca="1">IF(ROW()-10&lt;$B$5,"",STDEV(OFFSET('Raw Data'!H$2345,ROW()-11-$B$5+1,0,$B$5,1))*SQRT($B$7))</f>
        <v>0.63487945785215016</v>
      </c>
      <c r="I675" s="38">
        <f ca="1">IF(H675="","",(AVERAGE(OFFSET('Raw Data'!H$2345,ROW()-11-$B$5+1,0,$B$5,1))*$B$7-$B$6)/H675)</f>
        <v>5.4863565731511876</v>
      </c>
    </row>
    <row r="676" spans="1:9" x14ac:dyDescent="0.2">
      <c r="A676" s="38">
        <f>'Raw Data'!A667</f>
        <v>45496</v>
      </c>
      <c r="B676" s="38">
        <f ca="1">IF(ROW()-10&lt;$B$5,"",STDEV(OFFSET('Raw Data'!H$2,ROW()-11-$B$5+1,0,$B$5,1))*SQRT($B$7))</f>
        <v>0.28235592119695696</v>
      </c>
      <c r="C676" s="38">
        <f ca="1">IF(B676="","",(AVERAGE(OFFSET('Raw Data'!H$2,ROW()-11-$B$5+1,0,$B$5,1))*$B$7-$B$6)/B676)</f>
        <v>-1.2947245868543176</v>
      </c>
      <c r="D676" s="38">
        <f ca="1">IF(ROW()-10&lt;$B$5,"",STDEV(OFFSET('Raw Data'!H$783,ROW()-11-$B$5+1,0,$B$5,1))*SQRT($B$7))</f>
        <v>0.22596769136113978</v>
      </c>
      <c r="E676" s="38">
        <f ca="1">IF(D676="","",(AVERAGE(OFFSET('Raw Data'!H$783,ROW()-11-$B$5+1,0,$B$5,1))*$B$7-$B$6)/D676)</f>
        <v>0.23250060605958425</v>
      </c>
      <c r="F676" s="38">
        <f ca="1">IF(ROW()-10&lt;$B$5,"",STDEV(OFFSET('Raw Data'!H$1564,ROW()-11-$B$5+1,0,$B$5,1))*SQRT($B$7))</f>
        <v>0.6726882512363328</v>
      </c>
      <c r="G676" s="38">
        <f ca="1">IF(F676="","",(AVERAGE(OFFSET('Raw Data'!H$1564,ROW()-11-$B$5+1,0,$B$5,1))*$B$7-$B$6)/F676)</f>
        <v>2.7435851411315273</v>
      </c>
      <c r="H676" s="38">
        <f ca="1">IF(ROW()-10&lt;$B$5,"",STDEV(OFFSET('Raw Data'!H$2345,ROW()-11-$B$5+1,0,$B$5,1))*SQRT($B$7))</f>
        <v>0.63643449139612907</v>
      </c>
      <c r="I676" s="38">
        <f ca="1">IF(H676="","",(AVERAGE(OFFSET('Raw Data'!H$2345,ROW()-11-$B$5+1,0,$B$5,1))*$B$7-$B$6)/H676)</f>
        <v>5.2961918870765547</v>
      </c>
    </row>
    <row r="677" spans="1:9" x14ac:dyDescent="0.2">
      <c r="A677" s="38">
        <f>'Raw Data'!A668</f>
        <v>45497</v>
      </c>
      <c r="B677" s="38">
        <f ca="1">IF(ROW()-10&lt;$B$5,"",STDEV(OFFSET('Raw Data'!H$2,ROW()-11-$B$5+1,0,$B$5,1))*SQRT($B$7))</f>
        <v>0.27906635327297691</v>
      </c>
      <c r="C677" s="38">
        <f ca="1">IF(B677="","",(AVERAGE(OFFSET('Raw Data'!H$2,ROW()-11-$B$5+1,0,$B$5,1))*$B$7-$B$6)/B677)</f>
        <v>-0.49724168033671823</v>
      </c>
      <c r="D677" s="38">
        <f ca="1">IF(ROW()-10&lt;$B$5,"",STDEV(OFFSET('Raw Data'!H$783,ROW()-11-$B$5+1,0,$B$5,1))*SQRT($B$7))</f>
        <v>0.22848482228372177</v>
      </c>
      <c r="E677" s="38">
        <f ca="1">IF(D677="","",(AVERAGE(OFFSET('Raw Data'!H$783,ROW()-11-$B$5+1,0,$B$5,1))*$B$7-$B$6)/D677)</f>
        <v>2.2022097263582765</v>
      </c>
      <c r="F677" s="38">
        <f ca="1">IF(ROW()-10&lt;$B$5,"",STDEV(OFFSET('Raw Data'!H$1564,ROW()-11-$B$5+1,0,$B$5,1))*SQRT($B$7))</f>
        <v>0.63870493034464593</v>
      </c>
      <c r="G677" s="38">
        <f ca="1">IF(F677="","",(AVERAGE(OFFSET('Raw Data'!H$1564,ROW()-11-$B$5+1,0,$B$5,1))*$B$7-$B$6)/F677)</f>
        <v>1.6177396056083584</v>
      </c>
      <c r="H677" s="38">
        <f ca="1">IF(ROW()-10&lt;$B$5,"",STDEV(OFFSET('Raw Data'!H$2345,ROW()-11-$B$5+1,0,$B$5,1))*SQRT($B$7))</f>
        <v>0.64272040766052507</v>
      </c>
      <c r="I677" s="38">
        <f ca="1">IF(H677="","",(AVERAGE(OFFSET('Raw Data'!H$2345,ROW()-11-$B$5+1,0,$B$5,1))*$B$7-$B$6)/H677)</f>
        <v>5.6278330219019006</v>
      </c>
    </row>
    <row r="678" spans="1:9" x14ac:dyDescent="0.2">
      <c r="A678" s="38">
        <f>'Raw Data'!A669</f>
        <v>45498</v>
      </c>
      <c r="B678" s="38">
        <f ca="1">IF(ROW()-10&lt;$B$5,"",STDEV(OFFSET('Raw Data'!H$2,ROW()-11-$B$5+1,0,$B$5,1))*SQRT($B$7))</f>
        <v>0.27805606504088448</v>
      </c>
      <c r="C678" s="38">
        <f ca="1">IF(B678="","",(AVERAGE(OFFSET('Raw Data'!H$2,ROW()-11-$B$5+1,0,$B$5,1))*$B$7-$B$6)/B678)</f>
        <v>-1.0671489222039137</v>
      </c>
      <c r="D678" s="38">
        <f ca="1">IF(ROW()-10&lt;$B$5,"",STDEV(OFFSET('Raw Data'!H$783,ROW()-11-$B$5+1,0,$B$5,1))*SQRT($B$7))</f>
        <v>0.24056285995129709</v>
      </c>
      <c r="E678" s="38">
        <f ca="1">IF(D678="","",(AVERAGE(OFFSET('Raw Data'!H$783,ROW()-11-$B$5+1,0,$B$5,1))*$B$7-$B$6)/D678)</f>
        <v>3.5895189430923597</v>
      </c>
      <c r="F678" s="38">
        <f ca="1">IF(ROW()-10&lt;$B$5,"",STDEV(OFFSET('Raw Data'!H$1564,ROW()-11-$B$5+1,0,$B$5,1))*SQRT($B$7))</f>
        <v>0.59398708373772813</v>
      </c>
      <c r="G678" s="38">
        <f ca="1">IF(F678="","",(AVERAGE(OFFSET('Raw Data'!H$1564,ROW()-11-$B$5+1,0,$B$5,1))*$B$7-$B$6)/F678)</f>
        <v>0.50674331930472949</v>
      </c>
      <c r="H678" s="38">
        <f ca="1">IF(ROW()-10&lt;$B$5,"",STDEV(OFFSET('Raw Data'!H$2345,ROW()-11-$B$5+1,0,$B$5,1))*SQRT($B$7))</f>
        <v>0.62436717971196798</v>
      </c>
      <c r="I678" s="38">
        <f ca="1">IF(H678="","",(AVERAGE(OFFSET('Raw Data'!H$2345,ROW()-11-$B$5+1,0,$B$5,1))*$B$7-$B$6)/H678)</f>
        <v>6.7270201831967062</v>
      </c>
    </row>
    <row r="679" spans="1:9" x14ac:dyDescent="0.2">
      <c r="A679" s="38">
        <f>'Raw Data'!A670</f>
        <v>45499</v>
      </c>
      <c r="B679" s="38">
        <f ca="1">IF(ROW()-10&lt;$B$5,"",STDEV(OFFSET('Raw Data'!H$2,ROW()-11-$B$5+1,0,$B$5,1))*SQRT($B$7))</f>
        <v>0.3005321167809723</v>
      </c>
      <c r="C679" s="38">
        <f ca="1">IF(B679="","",(AVERAGE(OFFSET('Raw Data'!H$2,ROW()-11-$B$5+1,0,$B$5,1))*$B$7-$B$6)/B679)</f>
        <v>-2.4318337101776821</v>
      </c>
      <c r="D679" s="38">
        <f ca="1">IF(ROW()-10&lt;$B$5,"",STDEV(OFFSET('Raw Data'!H$783,ROW()-11-$B$5+1,0,$B$5,1))*SQRT($B$7))</f>
        <v>0.23264814379622448</v>
      </c>
      <c r="E679" s="38">
        <f ca="1">IF(D679="","",(AVERAGE(OFFSET('Raw Data'!H$783,ROW()-11-$B$5+1,0,$B$5,1))*$B$7-$B$6)/D679)</f>
        <v>4.8929572568204778</v>
      </c>
      <c r="F679" s="38">
        <f ca="1">IF(ROW()-10&lt;$B$5,"",STDEV(OFFSET('Raw Data'!H$1564,ROW()-11-$B$5+1,0,$B$5,1))*SQRT($B$7))</f>
        <v>0.55248118666354162</v>
      </c>
      <c r="G679" s="38">
        <f ca="1">IF(F679="","",(AVERAGE(OFFSET('Raw Data'!H$1564,ROW()-11-$B$5+1,0,$B$5,1))*$B$7-$B$6)/F679)</f>
        <v>-8.4552333089639331E-2</v>
      </c>
      <c r="H679" s="38">
        <f ca="1">IF(ROW()-10&lt;$B$5,"",STDEV(OFFSET('Raw Data'!H$2345,ROW()-11-$B$5+1,0,$B$5,1))*SQRT($B$7))</f>
        <v>0.61698081804200955</v>
      </c>
      <c r="I679" s="38">
        <f ca="1">IF(H679="","",(AVERAGE(OFFSET('Raw Data'!H$2345,ROW()-11-$B$5+1,0,$B$5,1))*$B$7-$B$6)/H679)</f>
        <v>7.9877988388799528</v>
      </c>
    </row>
    <row r="680" spans="1:9" x14ac:dyDescent="0.2">
      <c r="A680" s="38">
        <f>'Raw Data'!A671</f>
        <v>45502</v>
      </c>
      <c r="B680" s="38">
        <f ca="1">IF(ROW()-10&lt;$B$5,"",STDEV(OFFSET('Raw Data'!H$2,ROW()-11-$B$5+1,0,$B$5,1))*SQRT($B$7))</f>
        <v>0.29689759983609376</v>
      </c>
      <c r="C680" s="38">
        <f ca="1">IF(B680="","",(AVERAGE(OFFSET('Raw Data'!H$2,ROW()-11-$B$5+1,0,$B$5,1))*$B$7-$B$6)/B680)</f>
        <v>-1.3713566346105408</v>
      </c>
      <c r="D680" s="38">
        <f ca="1">IF(ROW()-10&lt;$B$5,"",STDEV(OFFSET('Raw Data'!H$783,ROW()-11-$B$5+1,0,$B$5,1))*SQRT($B$7))</f>
        <v>0.2121190039368793</v>
      </c>
      <c r="E680" s="38">
        <f ca="1">IF(D680="","",(AVERAGE(OFFSET('Raw Data'!H$783,ROW()-11-$B$5+1,0,$B$5,1))*$B$7-$B$6)/D680)</f>
        <v>6.5489853559989193</v>
      </c>
      <c r="F680" s="38">
        <f ca="1">IF(ROW()-10&lt;$B$5,"",STDEV(OFFSET('Raw Data'!H$1564,ROW()-11-$B$5+1,0,$B$5,1))*SQRT($B$7))</f>
        <v>0.55124682505525924</v>
      </c>
      <c r="G680" s="38">
        <f ca="1">IF(F680="","",(AVERAGE(OFFSET('Raw Data'!H$1564,ROW()-11-$B$5+1,0,$B$5,1))*$B$7-$B$6)/F680)</f>
        <v>0.99747652308394086</v>
      </c>
      <c r="H680" s="38">
        <f ca="1">IF(ROW()-10&lt;$B$5,"",STDEV(OFFSET('Raw Data'!H$2345,ROW()-11-$B$5+1,0,$B$5,1))*SQRT($B$7))</f>
        <v>0.67392717033916827</v>
      </c>
      <c r="I680" s="38">
        <f ca="1">IF(H680="","",(AVERAGE(OFFSET('Raw Data'!H$2345,ROW()-11-$B$5+1,0,$B$5,1))*$B$7-$B$6)/H680)</f>
        <v>5.88485536971314</v>
      </c>
    </row>
    <row r="681" spans="1:9" x14ac:dyDescent="0.2">
      <c r="A681" s="38">
        <f>'Raw Data'!A672</f>
        <v>45503</v>
      </c>
      <c r="B681" s="38">
        <f ca="1">IF(ROW()-10&lt;$B$5,"",STDEV(OFFSET('Raw Data'!H$2,ROW()-11-$B$5+1,0,$B$5,1))*SQRT($B$7))</f>
        <v>0.29469615285395506</v>
      </c>
      <c r="C681" s="38">
        <f ca="1">IF(B681="","",(AVERAGE(OFFSET('Raw Data'!H$2,ROW()-11-$B$5+1,0,$B$5,1))*$B$7-$B$6)/B681)</f>
        <v>-1.5876355509997397</v>
      </c>
      <c r="D681" s="38">
        <f ca="1">IF(ROW()-10&lt;$B$5,"",STDEV(OFFSET('Raw Data'!H$783,ROW()-11-$B$5+1,0,$B$5,1))*SQRT($B$7))</f>
        <v>0.22343691078543246</v>
      </c>
      <c r="E681" s="38">
        <f ca="1">IF(D681="","",(AVERAGE(OFFSET('Raw Data'!H$783,ROW()-11-$B$5+1,0,$B$5,1))*$B$7-$B$6)/D681)</f>
        <v>5.6330497889931159</v>
      </c>
      <c r="F681" s="38">
        <f ca="1">IF(ROW()-10&lt;$B$5,"",STDEV(OFFSET('Raw Data'!H$1564,ROW()-11-$B$5+1,0,$B$5,1))*SQRT($B$7))</f>
        <v>0.56112373286785533</v>
      </c>
      <c r="G681" s="38">
        <f ca="1">IF(F681="","",(AVERAGE(OFFSET('Raw Data'!H$1564,ROW()-11-$B$5+1,0,$B$5,1))*$B$7-$B$6)/F681)</f>
        <v>1.2671265461185033</v>
      </c>
      <c r="H681" s="38">
        <f ca="1">IF(ROW()-10&lt;$B$5,"",STDEV(OFFSET('Raw Data'!H$2345,ROW()-11-$B$5+1,0,$B$5,1))*SQRT($B$7))</f>
        <v>0.65045883785850367</v>
      </c>
      <c r="I681" s="38">
        <f ca="1">IF(H681="","",(AVERAGE(OFFSET('Raw Data'!H$2345,ROW()-11-$B$5+1,0,$B$5,1))*$B$7-$B$6)/H681)</f>
        <v>5.2609301806490256</v>
      </c>
    </row>
    <row r="682" spans="1:9" x14ac:dyDescent="0.2">
      <c r="A682" s="38">
        <f>'Raw Data'!A673</f>
        <v>45504</v>
      </c>
      <c r="B682" s="38">
        <f ca="1">IF(ROW()-10&lt;$B$5,"",STDEV(OFFSET('Raw Data'!H$2,ROW()-11-$B$5+1,0,$B$5,1))*SQRT($B$7))</f>
        <v>0.2732025319913664</v>
      </c>
      <c r="C682" s="38">
        <f ca="1">IF(B682="","",(AVERAGE(OFFSET('Raw Data'!H$2,ROW()-11-$B$5+1,0,$B$5,1))*$B$7-$B$6)/B682)</f>
        <v>-3.1795906407960901</v>
      </c>
      <c r="D682" s="38">
        <f ca="1">IF(ROW()-10&lt;$B$5,"",STDEV(OFFSET('Raw Data'!H$783,ROW()-11-$B$5+1,0,$B$5,1))*SQRT($B$7))</f>
        <v>0.22282742435761618</v>
      </c>
      <c r="E682" s="38">
        <f ca="1">IF(D682="","",(AVERAGE(OFFSET('Raw Data'!H$783,ROW()-11-$B$5+1,0,$B$5,1))*$B$7-$B$6)/D682)</f>
        <v>5.8213004360142193</v>
      </c>
      <c r="F682" s="38">
        <f ca="1">IF(ROW()-10&lt;$B$5,"",STDEV(OFFSET('Raw Data'!H$1564,ROW()-11-$B$5+1,0,$B$5,1))*SQRT($B$7))</f>
        <v>0.63200287256237364</v>
      </c>
      <c r="G682" s="38">
        <f ca="1">IF(F682="","",(AVERAGE(OFFSET('Raw Data'!H$1564,ROW()-11-$B$5+1,0,$B$5,1))*$B$7-$B$6)/F682)</f>
        <v>-0.78822591519659213</v>
      </c>
      <c r="H682" s="38">
        <f ca="1">IF(ROW()-10&lt;$B$5,"",STDEV(OFFSET('Raw Data'!H$2345,ROW()-11-$B$5+1,0,$B$5,1))*SQRT($B$7))</f>
        <v>0.65165449727237401</v>
      </c>
      <c r="I682" s="38">
        <f ca="1">IF(H682="","",(AVERAGE(OFFSET('Raw Data'!H$2345,ROW()-11-$B$5+1,0,$B$5,1))*$B$7-$B$6)/H682)</f>
        <v>5.3659469267619313</v>
      </c>
    </row>
    <row r="683" spans="1:9" x14ac:dyDescent="0.2">
      <c r="A683" s="38">
        <f>'Raw Data'!A674</f>
        <v>45505</v>
      </c>
      <c r="B683" s="38">
        <f ca="1">IF(ROW()-10&lt;$B$5,"",STDEV(OFFSET('Raw Data'!H$2,ROW()-11-$B$5+1,0,$B$5,1))*SQRT($B$7))</f>
        <v>0.27749913405616078</v>
      </c>
      <c r="C683" s="38">
        <f ca="1">IF(B683="","",(AVERAGE(OFFSET('Raw Data'!H$2,ROW()-11-$B$5+1,0,$B$5,1))*$B$7-$B$6)/B683)</f>
        <v>-3.8882366692199417</v>
      </c>
      <c r="D683" s="38">
        <f ca="1">IF(ROW()-10&lt;$B$5,"",STDEV(OFFSET('Raw Data'!H$783,ROW()-11-$B$5+1,0,$B$5,1))*SQRT($B$7))</f>
        <v>0.22398398044452672</v>
      </c>
      <c r="E683" s="38">
        <f ca="1">IF(D683="","",(AVERAGE(OFFSET('Raw Data'!H$783,ROW()-11-$B$5+1,0,$B$5,1))*$B$7-$B$6)/D683)</f>
        <v>4.622465447593374</v>
      </c>
      <c r="F683" s="38">
        <f ca="1">IF(ROW()-10&lt;$B$5,"",STDEV(OFFSET('Raw Data'!H$1564,ROW()-11-$B$5+1,0,$B$5,1))*SQRT($B$7))</f>
        <v>0.66374946629386256</v>
      </c>
      <c r="G683" s="38">
        <f ca="1">IF(F683="","",(AVERAGE(OFFSET('Raw Data'!H$1564,ROW()-11-$B$5+1,0,$B$5,1))*$B$7-$B$6)/F683)</f>
        <v>-0.21738400103234298</v>
      </c>
      <c r="H683" s="38">
        <f ca="1">IF(ROW()-10&lt;$B$5,"",STDEV(OFFSET('Raw Data'!H$2345,ROW()-11-$B$5+1,0,$B$5,1))*SQRT($B$7))</f>
        <v>0.67167523831708753</v>
      </c>
      <c r="I683" s="38">
        <f ca="1">IF(H683="","",(AVERAGE(OFFSET('Raw Data'!H$2345,ROW()-11-$B$5+1,0,$B$5,1))*$B$7-$B$6)/H683)</f>
        <v>4.9004543384725974</v>
      </c>
    </row>
    <row r="684" spans="1:9" x14ac:dyDescent="0.2">
      <c r="A684" s="38">
        <f>'Raw Data'!A675</f>
        <v>45506</v>
      </c>
      <c r="B684" s="38">
        <f ca="1">IF(ROW()-10&lt;$B$5,"",STDEV(OFFSET('Raw Data'!H$2,ROW()-11-$B$5+1,0,$B$5,1))*SQRT($B$7))</f>
        <v>0.28285388011019647</v>
      </c>
      <c r="C684" s="38">
        <f ca="1">IF(B684="","",(AVERAGE(OFFSET('Raw Data'!H$2,ROW()-11-$B$5+1,0,$B$5,1))*$B$7-$B$6)/B684)</f>
        <v>-3.2182086078924947</v>
      </c>
      <c r="D684" s="38">
        <f ca="1">IF(ROW()-10&lt;$B$5,"",STDEV(OFFSET('Raw Data'!H$783,ROW()-11-$B$5+1,0,$B$5,1))*SQRT($B$7))</f>
        <v>0.2326023129191255</v>
      </c>
      <c r="E684" s="38">
        <f ca="1">IF(D684="","",(AVERAGE(OFFSET('Raw Data'!H$783,ROW()-11-$B$5+1,0,$B$5,1))*$B$7-$B$6)/D684)</f>
        <v>5.0315902994480508</v>
      </c>
      <c r="F684" s="38">
        <f ca="1">IF(ROW()-10&lt;$B$5,"",STDEV(OFFSET('Raw Data'!H$1564,ROW()-11-$B$5+1,0,$B$5,1))*SQRT($B$7))</f>
        <v>0.66808473440625904</v>
      </c>
      <c r="G684" s="38">
        <f ca="1">IF(F684="","",(AVERAGE(OFFSET('Raw Data'!H$1564,ROW()-11-$B$5+1,0,$B$5,1))*$B$7-$B$6)/F684)</f>
        <v>0.29833736877029043</v>
      </c>
      <c r="H684" s="38">
        <f ca="1">IF(ROW()-10&lt;$B$5,"",STDEV(OFFSET('Raw Data'!H$2345,ROW()-11-$B$5+1,0,$B$5,1))*SQRT($B$7))</f>
        <v>0.68162817147728938</v>
      </c>
      <c r="I684" s="38">
        <f ca="1">IF(H684="","",(AVERAGE(OFFSET('Raw Data'!H$2345,ROW()-11-$B$5+1,0,$B$5,1))*$B$7-$B$6)/H684)</f>
        <v>4.330245923393897</v>
      </c>
    </row>
    <row r="685" spans="1:9" x14ac:dyDescent="0.2">
      <c r="A685" s="38">
        <f>'Raw Data'!A676</f>
        <v>45509</v>
      </c>
      <c r="B685" s="38">
        <f ca="1">IF(ROW()-10&lt;$B$5,"",STDEV(OFFSET('Raw Data'!H$2,ROW()-11-$B$5+1,0,$B$5,1))*SQRT($B$7))</f>
        <v>0.28429037034023913</v>
      </c>
      <c r="C685" s="38">
        <f ca="1">IF(B685="","",(AVERAGE(OFFSET('Raw Data'!H$2,ROW()-11-$B$5+1,0,$B$5,1))*$B$7-$B$6)/B685)</f>
        <v>-2.954099309555215</v>
      </c>
      <c r="D685" s="38">
        <f ca="1">IF(ROW()-10&lt;$B$5,"",STDEV(OFFSET('Raw Data'!H$783,ROW()-11-$B$5+1,0,$B$5,1))*SQRT($B$7))</f>
        <v>0.24684733333949882</v>
      </c>
      <c r="E685" s="38">
        <f ca="1">IF(D685="","",(AVERAGE(OFFSET('Raw Data'!H$783,ROW()-11-$B$5+1,0,$B$5,1))*$B$7-$B$6)/D685)</f>
        <v>3.576195263946238</v>
      </c>
      <c r="F685" s="38">
        <f ca="1">IF(ROW()-10&lt;$B$5,"",STDEV(OFFSET('Raw Data'!H$1564,ROW()-11-$B$5+1,0,$B$5,1))*SQRT($B$7))</f>
        <v>0.72093904270286324</v>
      </c>
      <c r="G685" s="38">
        <f ca="1">IF(F685="","",(AVERAGE(OFFSET('Raw Data'!H$1564,ROW()-11-$B$5+1,0,$B$5,1))*$B$7-$B$6)/F685)</f>
        <v>0.8867615335314244</v>
      </c>
      <c r="H685" s="38">
        <f ca="1">IF(ROW()-10&lt;$B$5,"",STDEV(OFFSET('Raw Data'!H$2345,ROW()-11-$B$5+1,0,$B$5,1))*SQRT($B$7))</f>
        <v>0.63527510450584057</v>
      </c>
      <c r="I685" s="38">
        <f ca="1">IF(H685="","",(AVERAGE(OFFSET('Raw Data'!H$2345,ROW()-11-$B$5+1,0,$B$5,1))*$B$7-$B$6)/H685)</f>
        <v>2.8174294410958467</v>
      </c>
    </row>
    <row r="686" spans="1:9" x14ac:dyDescent="0.2">
      <c r="A686" s="38">
        <f>'Raw Data'!A677</f>
        <v>45510</v>
      </c>
      <c r="B686" s="38">
        <f ca="1">IF(ROW()-10&lt;$B$5,"",STDEV(OFFSET('Raw Data'!H$2,ROW()-11-$B$5+1,0,$B$5,1))*SQRT($B$7))</f>
        <v>0.31046509291733432</v>
      </c>
      <c r="C686" s="38">
        <f ca="1">IF(B686="","",(AVERAGE(OFFSET('Raw Data'!H$2,ROW()-11-$B$5+1,0,$B$5,1))*$B$7-$B$6)/B686)</f>
        <v>-1.871450638055896</v>
      </c>
      <c r="D686" s="38">
        <f ca="1">IF(ROW()-10&lt;$B$5,"",STDEV(OFFSET('Raw Data'!H$783,ROW()-11-$B$5+1,0,$B$5,1))*SQRT($B$7))</f>
        <v>0.24163605703782282</v>
      </c>
      <c r="E686" s="38">
        <f ca="1">IF(D686="","",(AVERAGE(OFFSET('Raw Data'!H$783,ROW()-11-$B$5+1,0,$B$5,1))*$B$7-$B$6)/D686)</f>
        <v>4.3505509938239539</v>
      </c>
      <c r="F686" s="38">
        <f ca="1">IF(ROW()-10&lt;$B$5,"",STDEV(OFFSET('Raw Data'!H$1564,ROW()-11-$B$5+1,0,$B$5,1))*SQRT($B$7))</f>
        <v>0.72685488848060675</v>
      </c>
      <c r="G686" s="38">
        <f ca="1">IF(F686="","",(AVERAGE(OFFSET('Raw Data'!H$1564,ROW()-11-$B$5+1,0,$B$5,1))*$B$7-$B$6)/F686)</f>
        <v>0.51404395441234574</v>
      </c>
      <c r="H686" s="38">
        <f ca="1">IF(ROW()-10&lt;$B$5,"",STDEV(OFFSET('Raw Data'!H$2345,ROW()-11-$B$5+1,0,$B$5,1))*SQRT($B$7))</f>
        <v>0.63550598402607317</v>
      </c>
      <c r="I686" s="38">
        <f ca="1">IF(H686="","",(AVERAGE(OFFSET('Raw Data'!H$2345,ROW()-11-$B$5+1,0,$B$5,1))*$B$7-$B$6)/H686)</f>
        <v>2.7726878091083274</v>
      </c>
    </row>
    <row r="687" spans="1:9" x14ac:dyDescent="0.2">
      <c r="A687" s="38">
        <f>'Raw Data'!A678</f>
        <v>45511</v>
      </c>
      <c r="B687" s="38">
        <f ca="1">IF(ROW()-10&lt;$B$5,"",STDEV(OFFSET('Raw Data'!H$2,ROW()-11-$B$5+1,0,$B$5,1))*SQRT($B$7))</f>
        <v>0.30134960855309539</v>
      </c>
      <c r="C687" s="38">
        <f ca="1">IF(B687="","",(AVERAGE(OFFSET('Raw Data'!H$2,ROW()-11-$B$5+1,0,$B$5,1))*$B$7-$B$6)/B687)</f>
        <v>-0.91853106625745196</v>
      </c>
      <c r="D687" s="38">
        <f ca="1">IF(ROW()-10&lt;$B$5,"",STDEV(OFFSET('Raw Data'!H$783,ROW()-11-$B$5+1,0,$B$5,1))*SQRT($B$7))</f>
        <v>0.24466806077287473</v>
      </c>
      <c r="E687" s="38">
        <f ca="1">IF(D687="","",(AVERAGE(OFFSET('Raw Data'!H$783,ROW()-11-$B$5+1,0,$B$5,1))*$B$7-$B$6)/D687)</f>
        <v>3.3451327268344397</v>
      </c>
      <c r="F687" s="38">
        <f ca="1">IF(ROW()-10&lt;$B$5,"",STDEV(OFFSET('Raw Data'!H$1564,ROW()-11-$B$5+1,0,$B$5,1))*SQRT($B$7))</f>
        <v>0.75355578386753275</v>
      </c>
      <c r="G687" s="38">
        <f ca="1">IF(F687="","",(AVERAGE(OFFSET('Raw Data'!H$1564,ROW()-11-$B$5+1,0,$B$5,1))*$B$7-$B$6)/F687)</f>
        <v>-0.34131363952817467</v>
      </c>
      <c r="H687" s="38">
        <f ca="1">IF(ROW()-10&lt;$B$5,"",STDEV(OFFSET('Raw Data'!H$2345,ROW()-11-$B$5+1,0,$B$5,1))*SQRT($B$7))</f>
        <v>0.64123207469898003</v>
      </c>
      <c r="I687" s="38">
        <f ca="1">IF(H687="","",(AVERAGE(OFFSET('Raw Data'!H$2345,ROW()-11-$B$5+1,0,$B$5,1))*$B$7-$B$6)/H687)</f>
        <v>2.8435492144805639</v>
      </c>
    </row>
    <row r="688" spans="1:9" x14ac:dyDescent="0.2">
      <c r="A688" s="38">
        <f>'Raw Data'!A679</f>
        <v>45512</v>
      </c>
      <c r="B688" s="38">
        <f ca="1">IF(ROW()-10&lt;$B$5,"",STDEV(OFFSET('Raw Data'!H$2,ROW()-11-$B$5+1,0,$B$5,1))*SQRT($B$7))</f>
        <v>0.30201760909579828</v>
      </c>
      <c r="C688" s="38">
        <f ca="1">IF(B688="","",(AVERAGE(OFFSET('Raw Data'!H$2,ROW()-11-$B$5+1,0,$B$5,1))*$B$7-$B$6)/B688)</f>
        <v>-0.81008838633623537</v>
      </c>
      <c r="D688" s="38">
        <f ca="1">IF(ROW()-10&lt;$B$5,"",STDEV(OFFSET('Raw Data'!H$783,ROW()-11-$B$5+1,0,$B$5,1))*SQRT($B$7))</f>
        <v>0.23775180950028166</v>
      </c>
      <c r="E688" s="38">
        <f ca="1">IF(D688="","",(AVERAGE(OFFSET('Raw Data'!H$783,ROW()-11-$B$5+1,0,$B$5,1))*$B$7-$B$6)/D688)</f>
        <v>2.6536454621414394</v>
      </c>
      <c r="F688" s="38">
        <f ca="1">IF(ROW()-10&lt;$B$5,"",STDEV(OFFSET('Raw Data'!H$1564,ROW()-11-$B$5+1,0,$B$5,1))*SQRT($B$7))</f>
        <v>0.73327721676307489</v>
      </c>
      <c r="G688" s="38">
        <f ca="1">IF(F688="","",(AVERAGE(OFFSET('Raw Data'!H$1564,ROW()-11-$B$5+1,0,$B$5,1))*$B$7-$B$6)/F688)</f>
        <v>0.35346394653561991</v>
      </c>
      <c r="H688" s="38">
        <f ca="1">IF(ROW()-10&lt;$B$5,"",STDEV(OFFSET('Raw Data'!H$2345,ROW()-11-$B$5+1,0,$B$5,1))*SQRT($B$7))</f>
        <v>0.66962798445741312</v>
      </c>
      <c r="I688" s="38">
        <f ca="1">IF(H688="","",(AVERAGE(OFFSET('Raw Data'!H$2345,ROW()-11-$B$5+1,0,$B$5,1))*$B$7-$B$6)/H688)</f>
        <v>4.1801381990017976</v>
      </c>
    </row>
    <row r="689" spans="1:9" x14ac:dyDescent="0.2">
      <c r="A689" s="38">
        <f>'Raw Data'!A680</f>
        <v>45513</v>
      </c>
      <c r="B689" s="38">
        <f ca="1">IF(ROW()-10&lt;$B$5,"",STDEV(OFFSET('Raw Data'!H$2,ROW()-11-$B$5+1,0,$B$5,1))*SQRT($B$7))</f>
        <v>0.3016417671385484</v>
      </c>
      <c r="C689" s="38">
        <f ca="1">IF(B689="","",(AVERAGE(OFFSET('Raw Data'!H$2,ROW()-11-$B$5+1,0,$B$5,1))*$B$7-$B$6)/B689)</f>
        <v>-0.7070825206391218</v>
      </c>
      <c r="D689" s="38">
        <f ca="1">IF(ROW()-10&lt;$B$5,"",STDEV(OFFSET('Raw Data'!H$783,ROW()-11-$B$5+1,0,$B$5,1))*SQRT($B$7))</f>
        <v>0.23874200173079696</v>
      </c>
      <c r="E689" s="38">
        <f ca="1">IF(D689="","",(AVERAGE(OFFSET('Raw Data'!H$783,ROW()-11-$B$5+1,0,$B$5,1))*$B$7-$B$6)/D689)</f>
        <v>2.7945352993421122</v>
      </c>
      <c r="F689" s="38">
        <f ca="1">IF(ROW()-10&lt;$B$5,"",STDEV(OFFSET('Raw Data'!H$1564,ROW()-11-$B$5+1,0,$B$5,1))*SQRT($B$7))</f>
        <v>0.72892765709021168</v>
      </c>
      <c r="G689" s="38">
        <f ca="1">IF(F689="","",(AVERAGE(OFFSET('Raw Data'!H$1564,ROW()-11-$B$5+1,0,$B$5,1))*$B$7-$B$6)/F689)</f>
        <v>-8.2956135227750125E-2</v>
      </c>
      <c r="H689" s="38">
        <f ca="1">IF(ROW()-10&lt;$B$5,"",STDEV(OFFSET('Raw Data'!H$2345,ROW()-11-$B$5+1,0,$B$5,1))*SQRT($B$7))</f>
        <v>0.68095519265865401</v>
      </c>
      <c r="I689" s="38">
        <f ca="1">IF(H689="","",(AVERAGE(OFFSET('Raw Data'!H$2345,ROW()-11-$B$5+1,0,$B$5,1))*$B$7-$B$6)/H689)</f>
        <v>3.727965338250868</v>
      </c>
    </row>
    <row r="690" spans="1:9" x14ac:dyDescent="0.2">
      <c r="A690" s="38">
        <f>'Raw Data'!A681</f>
        <v>45516</v>
      </c>
      <c r="B690" s="38">
        <f ca="1">IF(ROW()-10&lt;$B$5,"",STDEV(OFFSET('Raw Data'!H$2,ROW()-11-$B$5+1,0,$B$5,1))*SQRT($B$7))</f>
        <v>0.28870814370809561</v>
      </c>
      <c r="C690" s="38">
        <f ca="1">IF(B690="","",(AVERAGE(OFFSET('Raw Data'!H$2,ROW()-11-$B$5+1,0,$B$5,1))*$B$7-$B$6)/B690)</f>
        <v>-1.2609715843398071</v>
      </c>
      <c r="D690" s="38">
        <f ca="1">IF(ROW()-10&lt;$B$5,"",STDEV(OFFSET('Raw Data'!H$783,ROW()-11-$B$5+1,0,$B$5,1))*SQRT($B$7))</f>
        <v>0.24189650992989106</v>
      </c>
      <c r="E690" s="38">
        <f ca="1">IF(D690="","",(AVERAGE(OFFSET('Raw Data'!H$783,ROW()-11-$B$5+1,0,$B$5,1))*$B$7-$B$6)/D690)</f>
        <v>3.0898713096066919</v>
      </c>
      <c r="F690" s="38">
        <f ca="1">IF(ROW()-10&lt;$B$5,"",STDEV(OFFSET('Raw Data'!H$1564,ROW()-11-$B$5+1,0,$B$5,1))*SQRT($B$7))</f>
        <v>0.73347353552160333</v>
      </c>
      <c r="G690" s="38">
        <f ca="1">IF(F690="","",(AVERAGE(OFFSET('Raw Data'!H$1564,ROW()-11-$B$5+1,0,$B$5,1))*$B$7-$B$6)/F690)</f>
        <v>0.35072344743076661</v>
      </c>
      <c r="H690" s="38">
        <f ca="1">IF(ROW()-10&lt;$B$5,"",STDEV(OFFSET('Raw Data'!H$2345,ROW()-11-$B$5+1,0,$B$5,1))*SQRT($B$7))</f>
        <v>0.68029397153698001</v>
      </c>
      <c r="I690" s="38">
        <f ca="1">IF(H690="","",(AVERAGE(OFFSET('Raw Data'!H$2345,ROW()-11-$B$5+1,0,$B$5,1))*$B$7-$B$6)/H690)</f>
        <v>3.6829324569883726</v>
      </c>
    </row>
    <row r="691" spans="1:9" x14ac:dyDescent="0.2">
      <c r="A691" s="38">
        <f>'Raw Data'!A682</f>
        <v>45517</v>
      </c>
      <c r="B691" s="38">
        <f ca="1">IF(ROW()-10&lt;$B$5,"",STDEV(OFFSET('Raw Data'!H$2,ROW()-11-$B$5+1,0,$B$5,1))*SQRT($B$7))</f>
        <v>0.29091120493164413</v>
      </c>
      <c r="C691" s="38">
        <f ca="1">IF(B691="","",(AVERAGE(OFFSET('Raw Data'!H$2,ROW()-11-$B$5+1,0,$B$5,1))*$B$7-$B$6)/B691)</f>
        <v>-0.85819481208448078</v>
      </c>
      <c r="D691" s="38">
        <f ca="1">IF(ROW()-10&lt;$B$5,"",STDEV(OFFSET('Raw Data'!H$783,ROW()-11-$B$5+1,0,$B$5,1))*SQRT($B$7))</f>
        <v>0.23284735452168498</v>
      </c>
      <c r="E691" s="38">
        <f ca="1">IF(D691="","",(AVERAGE(OFFSET('Raw Data'!H$783,ROW()-11-$B$5+1,0,$B$5,1))*$B$7-$B$6)/D691)</f>
        <v>3.8877475975117526</v>
      </c>
      <c r="F691" s="38">
        <f ca="1">IF(ROW()-10&lt;$B$5,"",STDEV(OFFSET('Raw Data'!H$1564,ROW()-11-$B$5+1,0,$B$5,1))*SQRT($B$7))</f>
        <v>0.74349752151403781</v>
      </c>
      <c r="G691" s="38">
        <f ca="1">IF(F691="","",(AVERAGE(OFFSET('Raw Data'!H$1564,ROW()-11-$B$5+1,0,$B$5,1))*$B$7-$B$6)/F691)</f>
        <v>0.63817230050421747</v>
      </c>
      <c r="H691" s="38">
        <f ca="1">IF(ROW()-10&lt;$B$5,"",STDEV(OFFSET('Raw Data'!H$2345,ROW()-11-$B$5+1,0,$B$5,1))*SQRT($B$7))</f>
        <v>0.68107875020855213</v>
      </c>
      <c r="I691" s="38">
        <f ca="1">IF(H691="","",(AVERAGE(OFFSET('Raw Data'!H$2345,ROW()-11-$B$5+1,0,$B$5,1))*$B$7-$B$6)/H691)</f>
        <v>3.7609068894933282</v>
      </c>
    </row>
    <row r="692" spans="1:9" x14ac:dyDescent="0.2">
      <c r="A692" s="38">
        <f>'Raw Data'!A683</f>
        <v>45518</v>
      </c>
      <c r="B692" s="38">
        <f ca="1">IF(ROW()-10&lt;$B$5,"",STDEV(OFFSET('Raw Data'!H$2,ROW()-11-$B$5+1,0,$B$5,1))*SQRT($B$7))</f>
        <v>0.28515713646354457</v>
      </c>
      <c r="C692" s="38">
        <f ca="1">IF(B692="","",(AVERAGE(OFFSET('Raw Data'!H$2,ROW()-11-$B$5+1,0,$B$5,1))*$B$7-$B$6)/B692)</f>
        <v>-1.0867086595269293</v>
      </c>
      <c r="D692" s="38">
        <f ca="1">IF(ROW()-10&lt;$B$5,"",STDEV(OFFSET('Raw Data'!H$783,ROW()-11-$B$5+1,0,$B$5,1))*SQRT($B$7))</f>
        <v>0.23084049681568683</v>
      </c>
      <c r="E692" s="38">
        <f ca="1">IF(D692="","",(AVERAGE(OFFSET('Raw Data'!H$783,ROW()-11-$B$5+1,0,$B$5,1))*$B$7-$B$6)/D692)</f>
        <v>3.7501333015704725</v>
      </c>
      <c r="F692" s="38">
        <f ca="1">IF(ROW()-10&lt;$B$5,"",STDEV(OFFSET('Raw Data'!H$1564,ROW()-11-$B$5+1,0,$B$5,1))*SQRT($B$7))</f>
        <v>0.74293707947614407</v>
      </c>
      <c r="G692" s="38">
        <f ca="1">IF(F692="","",(AVERAGE(OFFSET('Raw Data'!H$1564,ROW()-11-$B$5+1,0,$B$5,1))*$B$7-$B$6)/F692)</f>
        <v>0.48841542527303444</v>
      </c>
      <c r="H692" s="38">
        <f ca="1">IF(ROW()-10&lt;$B$5,"",STDEV(OFFSET('Raw Data'!H$2345,ROW()-11-$B$5+1,0,$B$5,1))*SQRT($B$7))</f>
        <v>0.66961356432840236</v>
      </c>
      <c r="I692" s="38">
        <f ca="1">IF(H692="","",(AVERAGE(OFFSET('Raw Data'!H$2345,ROW()-11-$B$5+1,0,$B$5,1))*$B$7-$B$6)/H692)</f>
        <v>4.4135830051195928</v>
      </c>
    </row>
    <row r="693" spans="1:9" x14ac:dyDescent="0.2">
      <c r="A693" s="38">
        <f>'Raw Data'!A684</f>
        <v>45519</v>
      </c>
      <c r="B693" s="38">
        <f ca="1">IF(ROW()-10&lt;$B$5,"",STDEV(OFFSET('Raw Data'!H$2,ROW()-11-$B$5+1,0,$B$5,1))*SQRT($B$7))</f>
        <v>0.2814746546544305</v>
      </c>
      <c r="C693" s="38">
        <f ca="1">IF(B693="","",(AVERAGE(OFFSET('Raw Data'!H$2,ROW()-11-$B$5+1,0,$B$5,1))*$B$7-$B$6)/B693)</f>
        <v>-0.80980426662878924</v>
      </c>
      <c r="D693" s="38">
        <f ca="1">IF(ROW()-10&lt;$B$5,"",STDEV(OFFSET('Raw Data'!H$783,ROW()-11-$B$5+1,0,$B$5,1))*SQRT($B$7))</f>
        <v>0.22079135257866137</v>
      </c>
      <c r="E693" s="38">
        <f ca="1">IF(D693="","",(AVERAGE(OFFSET('Raw Data'!H$783,ROW()-11-$B$5+1,0,$B$5,1))*$B$7-$B$6)/D693)</f>
        <v>2.4432569708546805</v>
      </c>
      <c r="F693" s="38">
        <f ca="1">IF(ROW()-10&lt;$B$5,"",STDEV(OFFSET('Raw Data'!H$1564,ROW()-11-$B$5+1,0,$B$5,1))*SQRT($B$7))</f>
        <v>0.74295756016876058</v>
      </c>
      <c r="G693" s="38">
        <f ca="1">IF(F693="","",(AVERAGE(OFFSET('Raw Data'!H$1564,ROW()-11-$B$5+1,0,$B$5,1))*$B$7-$B$6)/F693)</f>
        <v>0.29299351372822052</v>
      </c>
      <c r="H693" s="38">
        <f ca="1">IF(ROW()-10&lt;$B$5,"",STDEV(OFFSET('Raw Data'!H$2345,ROW()-11-$B$5+1,0,$B$5,1))*SQRT($B$7))</f>
        <v>0.65602230559493002</v>
      </c>
      <c r="I693" s="38">
        <f ca="1">IF(H693="","",(AVERAGE(OFFSET('Raw Data'!H$2345,ROW()-11-$B$5+1,0,$B$5,1))*$B$7-$B$6)/H693)</f>
        <v>5.1329930462295383</v>
      </c>
    </row>
    <row r="694" spans="1:9" x14ac:dyDescent="0.2">
      <c r="A694" s="38">
        <f>'Raw Data'!A685</f>
        <v>45520</v>
      </c>
      <c r="B694" s="38">
        <f ca="1">IF(ROW()-10&lt;$B$5,"",STDEV(OFFSET('Raw Data'!H$2,ROW()-11-$B$5+1,0,$B$5,1))*SQRT($B$7))</f>
        <v>0.27993883188594626</v>
      </c>
      <c r="C694" s="38">
        <f ca="1">IF(B694="","",(AVERAGE(OFFSET('Raw Data'!H$2,ROW()-11-$B$5+1,0,$B$5,1))*$B$7-$B$6)/B694)</f>
        <v>-1.3367909112957723</v>
      </c>
      <c r="D694" s="38">
        <f ca="1">IF(ROW()-10&lt;$B$5,"",STDEV(OFFSET('Raw Data'!H$783,ROW()-11-$B$5+1,0,$B$5,1))*SQRT($B$7))</f>
        <v>0.22065614481851634</v>
      </c>
      <c r="E694" s="38">
        <f ca="1">IF(D694="","",(AVERAGE(OFFSET('Raw Data'!H$783,ROW()-11-$B$5+1,0,$B$5,1))*$B$7-$B$6)/D694)</f>
        <v>2.3986493480353288</v>
      </c>
      <c r="F694" s="38">
        <f ca="1">IF(ROW()-10&lt;$B$5,"",STDEV(OFFSET('Raw Data'!H$1564,ROW()-11-$B$5+1,0,$B$5,1))*SQRT($B$7))</f>
        <v>0.74594670252533912</v>
      </c>
      <c r="G694" s="38">
        <f ca="1">IF(F694="","",(AVERAGE(OFFSET('Raw Data'!H$1564,ROW()-11-$B$5+1,0,$B$5,1))*$B$7-$B$6)/F694)</f>
        <v>0.55734931893321948</v>
      </c>
      <c r="H694" s="38">
        <f ca="1">IF(ROW()-10&lt;$B$5,"",STDEV(OFFSET('Raw Data'!H$2345,ROW()-11-$B$5+1,0,$B$5,1))*SQRT($B$7))</f>
        <v>0.65090041553542932</v>
      </c>
      <c r="I694" s="38">
        <f ca="1">IF(H694="","",(AVERAGE(OFFSET('Raw Data'!H$2345,ROW()-11-$B$5+1,0,$B$5,1))*$B$7-$B$6)/H694)</f>
        <v>4.803058054075751</v>
      </c>
    </row>
    <row r="695" spans="1:9" x14ac:dyDescent="0.2">
      <c r="A695" s="38">
        <f>'Raw Data'!A686</f>
        <v>45523</v>
      </c>
      <c r="B695" s="38">
        <f ca="1">IF(ROW()-10&lt;$B$5,"",STDEV(OFFSET('Raw Data'!H$2,ROW()-11-$B$5+1,0,$B$5,1))*SQRT($B$7))</f>
        <v>0.27964700910158918</v>
      </c>
      <c r="C695" s="38">
        <f ca="1">IF(B695="","",(AVERAGE(OFFSET('Raw Data'!H$2,ROW()-11-$B$5+1,0,$B$5,1))*$B$7-$B$6)/B695)</f>
        <v>-1.7458923031682634</v>
      </c>
      <c r="D695" s="38">
        <f ca="1">IF(ROW()-10&lt;$B$5,"",STDEV(OFFSET('Raw Data'!H$783,ROW()-11-$B$5+1,0,$B$5,1))*SQRT($B$7))</f>
        <v>0.22189557869555535</v>
      </c>
      <c r="E695" s="38">
        <f ca="1">IF(D695="","",(AVERAGE(OFFSET('Raw Data'!H$783,ROW()-11-$B$5+1,0,$B$5,1))*$B$7-$B$6)/D695)</f>
        <v>3.3396309565033766</v>
      </c>
      <c r="F695" s="38">
        <f ca="1">IF(ROW()-10&lt;$B$5,"",STDEV(OFFSET('Raw Data'!H$1564,ROW()-11-$B$5+1,0,$B$5,1))*SQRT($B$7))</f>
        <v>0.73963446741831329</v>
      </c>
      <c r="G695" s="38">
        <f ca="1">IF(F695="","",(AVERAGE(OFFSET('Raw Data'!H$1564,ROW()-11-$B$5+1,0,$B$5,1))*$B$7-$B$6)/F695)</f>
        <v>7.0540288244200555E-2</v>
      </c>
      <c r="H695" s="38">
        <f ca="1">IF(ROW()-10&lt;$B$5,"",STDEV(OFFSET('Raw Data'!H$2345,ROW()-11-$B$5+1,0,$B$5,1))*SQRT($B$7))</f>
        <v>0.66438956376298863</v>
      </c>
      <c r="I695" s="38">
        <f ca="1">IF(H695="","",(AVERAGE(OFFSET('Raw Data'!H$2345,ROW()-11-$B$5+1,0,$B$5,1))*$B$7-$B$6)/H695)</f>
        <v>4.9774842260664265</v>
      </c>
    </row>
    <row r="696" spans="1:9" x14ac:dyDescent="0.2">
      <c r="A696" s="38">
        <f>'Raw Data'!A687</f>
        <v>45524</v>
      </c>
      <c r="B696" s="38">
        <f ca="1">IF(ROW()-10&lt;$B$5,"",STDEV(OFFSET('Raw Data'!H$2,ROW()-11-$B$5+1,0,$B$5,1))*SQRT($B$7))</f>
        <v>0.28073998983357124</v>
      </c>
      <c r="C696" s="38">
        <f ca="1">IF(B696="","",(AVERAGE(OFFSET('Raw Data'!H$2,ROW()-11-$B$5+1,0,$B$5,1))*$B$7-$B$6)/B696)</f>
        <v>-0.89454176148389064</v>
      </c>
      <c r="D696" s="38">
        <f ca="1">IF(ROW()-10&lt;$B$5,"",STDEV(OFFSET('Raw Data'!H$783,ROW()-11-$B$5+1,0,$B$5,1))*SQRT($B$7))</f>
        <v>0.22151231174551961</v>
      </c>
      <c r="E696" s="38">
        <f ca="1">IF(D696="","",(AVERAGE(OFFSET('Raw Data'!H$783,ROW()-11-$B$5+1,0,$B$5,1))*$B$7-$B$6)/D696)</f>
        <v>3.6412363212653114</v>
      </c>
      <c r="F696" s="38">
        <f ca="1">IF(ROW()-10&lt;$B$5,"",STDEV(OFFSET('Raw Data'!H$1564,ROW()-11-$B$5+1,0,$B$5,1))*SQRT($B$7))</f>
        <v>0.74023247945843995</v>
      </c>
      <c r="G696" s="38">
        <f ca="1">IF(F696="","",(AVERAGE(OFFSET('Raw Data'!H$1564,ROW()-11-$B$5+1,0,$B$5,1))*$B$7-$B$6)/F696)</f>
        <v>5.4639212805418233E-3</v>
      </c>
      <c r="H696" s="38">
        <f ca="1">IF(ROW()-10&lt;$B$5,"",STDEV(OFFSET('Raw Data'!H$2345,ROW()-11-$B$5+1,0,$B$5,1))*SQRT($B$7))</f>
        <v>0.65468603840326778</v>
      </c>
      <c r="I696" s="38">
        <f ca="1">IF(H696="","",(AVERAGE(OFFSET('Raw Data'!H$2345,ROW()-11-$B$5+1,0,$B$5,1))*$B$7-$B$6)/H696)</f>
        <v>4.8239327194384503</v>
      </c>
    </row>
    <row r="697" spans="1:9" x14ac:dyDescent="0.2">
      <c r="A697" s="38">
        <f>'Raw Data'!A688</f>
        <v>45525</v>
      </c>
      <c r="B697" s="38">
        <f ca="1">IF(ROW()-10&lt;$B$5,"",STDEV(OFFSET('Raw Data'!H$2,ROW()-11-$B$5+1,0,$B$5,1))*SQRT($B$7))</f>
        <v>0.29135647794254649</v>
      </c>
      <c r="C697" s="38">
        <f ca="1">IF(B697="","",(AVERAGE(OFFSET('Raw Data'!H$2,ROW()-11-$B$5+1,0,$B$5,1))*$B$7-$B$6)/B697)</f>
        <v>-0.20647553468716076</v>
      </c>
      <c r="D697" s="38">
        <f ca="1">IF(ROW()-10&lt;$B$5,"",STDEV(OFFSET('Raw Data'!H$783,ROW()-11-$B$5+1,0,$B$5,1))*SQRT($B$7))</f>
        <v>0.22218570902845899</v>
      </c>
      <c r="E697" s="38">
        <f ca="1">IF(D697="","",(AVERAGE(OFFSET('Raw Data'!H$783,ROW()-11-$B$5+1,0,$B$5,1))*$B$7-$B$6)/D697)</f>
        <v>3.5662219061953504</v>
      </c>
      <c r="F697" s="38">
        <f ca="1">IF(ROW()-10&lt;$B$5,"",STDEV(OFFSET('Raw Data'!H$1564,ROW()-11-$B$5+1,0,$B$5,1))*SQRT($B$7))</f>
        <v>0.73216456146996134</v>
      </c>
      <c r="G697" s="38">
        <f ca="1">IF(F697="","",(AVERAGE(OFFSET('Raw Data'!H$1564,ROW()-11-$B$5+1,0,$B$5,1))*$B$7-$B$6)/F697)</f>
        <v>1.1693098570225255</v>
      </c>
      <c r="H697" s="38">
        <f ca="1">IF(ROW()-10&lt;$B$5,"",STDEV(OFFSET('Raw Data'!H$2345,ROW()-11-$B$5+1,0,$B$5,1))*SQRT($B$7))</f>
        <v>0.6450765465124918</v>
      </c>
      <c r="I697" s="38">
        <f ca="1">IF(H697="","",(AVERAGE(OFFSET('Raw Data'!H$2345,ROW()-11-$B$5+1,0,$B$5,1))*$B$7-$B$6)/H697)</f>
        <v>3.3450464957353909</v>
      </c>
    </row>
    <row r="698" spans="1:9" x14ac:dyDescent="0.2">
      <c r="A698" s="38">
        <f>'Raw Data'!A689</f>
        <v>45526</v>
      </c>
      <c r="B698" s="38">
        <f ca="1">IF(ROW()-10&lt;$B$5,"",STDEV(OFFSET('Raw Data'!H$2,ROW()-11-$B$5+1,0,$B$5,1))*SQRT($B$7))</f>
        <v>0.28481094670097429</v>
      </c>
      <c r="C698" s="38">
        <f ca="1">IF(B698="","",(AVERAGE(OFFSET('Raw Data'!H$2,ROW()-11-$B$5+1,0,$B$5,1))*$B$7-$B$6)/B698)</f>
        <v>-1.0555221063990319</v>
      </c>
      <c r="D698" s="38">
        <f ca="1">IF(ROW()-10&lt;$B$5,"",STDEV(OFFSET('Raw Data'!H$783,ROW()-11-$B$5+1,0,$B$5,1))*SQRT($B$7))</f>
        <v>0.22179879825932952</v>
      </c>
      <c r="E698" s="38">
        <f ca="1">IF(D698="","",(AVERAGE(OFFSET('Raw Data'!H$783,ROW()-11-$B$5+1,0,$B$5,1))*$B$7-$B$6)/D698)</f>
        <v>3.6209178845654297</v>
      </c>
      <c r="F698" s="38">
        <f ca="1">IF(ROW()-10&lt;$B$5,"",STDEV(OFFSET('Raw Data'!H$1564,ROW()-11-$B$5+1,0,$B$5,1))*SQRT($B$7))</f>
        <v>0.74488195016234737</v>
      </c>
      <c r="G698" s="38">
        <f ca="1">IF(F698="","",(AVERAGE(OFFSET('Raw Data'!H$1564,ROW()-11-$B$5+1,0,$B$5,1))*$B$7-$B$6)/F698)</f>
        <v>1.4816702435097466</v>
      </c>
      <c r="H698" s="38">
        <f ca="1">IF(ROW()-10&lt;$B$5,"",STDEV(OFFSET('Raw Data'!H$2345,ROW()-11-$B$5+1,0,$B$5,1))*SQRT($B$7))</f>
        <v>0.6486642880587612</v>
      </c>
      <c r="I698" s="38">
        <f ca="1">IF(H698="","",(AVERAGE(OFFSET('Raw Data'!H$2345,ROW()-11-$B$5+1,0,$B$5,1))*$B$7-$B$6)/H698)</f>
        <v>3.6838533424398148</v>
      </c>
    </row>
    <row r="699" spans="1:9" x14ac:dyDescent="0.2">
      <c r="A699" s="38">
        <f>'Raw Data'!A690</f>
        <v>45527</v>
      </c>
      <c r="B699" s="38">
        <f ca="1">IF(ROW()-10&lt;$B$5,"",STDEV(OFFSET('Raw Data'!H$2,ROW()-11-$B$5+1,0,$B$5,1))*SQRT($B$7))</f>
        <v>0.28505741282918873</v>
      </c>
      <c r="C699" s="38">
        <f ca="1">IF(B699="","",(AVERAGE(OFFSET('Raw Data'!H$2,ROW()-11-$B$5+1,0,$B$5,1))*$B$7-$B$6)/B699)</f>
        <v>-1.1040897833359922</v>
      </c>
      <c r="D699" s="38">
        <f ca="1">IF(ROW()-10&lt;$B$5,"",STDEV(OFFSET('Raw Data'!H$783,ROW()-11-$B$5+1,0,$B$5,1))*SQRT($B$7))</f>
        <v>0.22417861790999563</v>
      </c>
      <c r="E699" s="38">
        <f ca="1">IF(D699="","",(AVERAGE(OFFSET('Raw Data'!H$783,ROW()-11-$B$5+1,0,$B$5,1))*$B$7-$B$6)/D699)</f>
        <v>3.8026807390328425</v>
      </c>
      <c r="F699" s="38">
        <f ca="1">IF(ROW()-10&lt;$B$5,"",STDEV(OFFSET('Raw Data'!H$1564,ROW()-11-$B$5+1,0,$B$5,1))*SQRT($B$7))</f>
        <v>0.74757016367001516</v>
      </c>
      <c r="G699" s="38">
        <f ca="1">IF(F699="","",(AVERAGE(OFFSET('Raw Data'!H$1564,ROW()-11-$B$5+1,0,$B$5,1))*$B$7-$B$6)/F699)</f>
        <v>2.3542990094184044</v>
      </c>
      <c r="H699" s="38">
        <f ca="1">IF(ROW()-10&lt;$B$5,"",STDEV(OFFSET('Raw Data'!H$2345,ROW()-11-$B$5+1,0,$B$5,1))*SQRT($B$7))</f>
        <v>0.64962656630919025</v>
      </c>
      <c r="I699" s="38">
        <f ca="1">IF(H699="","",(AVERAGE(OFFSET('Raw Data'!H$2345,ROW()-11-$B$5+1,0,$B$5,1))*$B$7-$B$6)/H699)</f>
        <v>4.322694621476777</v>
      </c>
    </row>
    <row r="700" spans="1:9" x14ac:dyDescent="0.2">
      <c r="A700" s="38">
        <f>'Raw Data'!A691</f>
        <v>45530</v>
      </c>
      <c r="B700" s="38">
        <f ca="1">IF(ROW()-10&lt;$B$5,"",STDEV(OFFSET('Raw Data'!H$2,ROW()-11-$B$5+1,0,$B$5,1))*SQRT($B$7))</f>
        <v>0.27404134464136903</v>
      </c>
      <c r="C700" s="38">
        <f ca="1">IF(B700="","",(AVERAGE(OFFSET('Raw Data'!H$2,ROW()-11-$B$5+1,0,$B$5,1))*$B$7-$B$6)/B700)</f>
        <v>-0.11345705408424277</v>
      </c>
      <c r="D700" s="38">
        <f ca="1">IF(ROW()-10&lt;$B$5,"",STDEV(OFFSET('Raw Data'!H$783,ROW()-11-$B$5+1,0,$B$5,1))*SQRT($B$7))</f>
        <v>0.23145378412985854</v>
      </c>
      <c r="E700" s="38">
        <f ca="1">IF(D700="","",(AVERAGE(OFFSET('Raw Data'!H$783,ROW()-11-$B$5+1,0,$B$5,1))*$B$7-$B$6)/D700)</f>
        <v>2.9033754538635286</v>
      </c>
      <c r="F700" s="38">
        <f ca="1">IF(ROW()-10&lt;$B$5,"",STDEV(OFFSET('Raw Data'!H$1564,ROW()-11-$B$5+1,0,$B$5,1))*SQRT($B$7))</f>
        <v>0.72838046487655261</v>
      </c>
      <c r="G700" s="38">
        <f ca="1">IF(F700="","",(AVERAGE(OFFSET('Raw Data'!H$1564,ROW()-11-$B$5+1,0,$B$5,1))*$B$7-$B$6)/F700)</f>
        <v>2.94701541944228</v>
      </c>
      <c r="H700" s="38">
        <f ca="1">IF(ROW()-10&lt;$B$5,"",STDEV(OFFSET('Raw Data'!H$2345,ROW()-11-$B$5+1,0,$B$5,1))*SQRT($B$7))</f>
        <v>0.63547491464772377</v>
      </c>
      <c r="I700" s="38">
        <f ca="1">IF(H700="","",(AVERAGE(OFFSET('Raw Data'!H$2345,ROW()-11-$B$5+1,0,$B$5,1))*$B$7-$B$6)/H700)</f>
        <v>3.8397747714020234</v>
      </c>
    </row>
    <row r="701" spans="1:9" x14ac:dyDescent="0.2">
      <c r="A701" s="38">
        <f>'Raw Data'!A692</f>
        <v>45531</v>
      </c>
      <c r="B701" s="38">
        <f ca="1">IF(ROW()-10&lt;$B$5,"",STDEV(OFFSET('Raw Data'!H$2,ROW()-11-$B$5+1,0,$B$5,1))*SQRT($B$7))</f>
        <v>0.27425215363887201</v>
      </c>
      <c r="C701" s="38">
        <f ca="1">IF(B701="","",(AVERAGE(OFFSET('Raw Data'!H$2,ROW()-11-$B$5+1,0,$B$5,1))*$B$7-$B$6)/B701)</f>
        <v>-0.2326814809159769</v>
      </c>
      <c r="D701" s="38">
        <f ca="1">IF(ROW()-10&lt;$B$5,"",STDEV(OFFSET('Raw Data'!H$783,ROW()-11-$B$5+1,0,$B$5,1))*SQRT($B$7))</f>
        <v>0.23270616320280588</v>
      </c>
      <c r="E701" s="38">
        <f ca="1">IF(D701="","",(AVERAGE(OFFSET('Raw Data'!H$783,ROW()-11-$B$5+1,0,$B$5,1))*$B$7-$B$6)/D701)</f>
        <v>1.7788567236061317</v>
      </c>
      <c r="F701" s="38">
        <f ca="1">IF(ROW()-10&lt;$B$5,"",STDEV(OFFSET('Raw Data'!H$1564,ROW()-11-$B$5+1,0,$B$5,1))*SQRT($B$7))</f>
        <v>0.76254280421959064</v>
      </c>
      <c r="G701" s="38">
        <f ca="1">IF(F701="","",(AVERAGE(OFFSET('Raw Data'!H$1564,ROW()-11-$B$5+1,0,$B$5,1))*$B$7-$B$6)/F701)</f>
        <v>2.3414049121672811</v>
      </c>
      <c r="H701" s="38">
        <f ca="1">IF(ROW()-10&lt;$B$5,"",STDEV(OFFSET('Raw Data'!H$2345,ROW()-11-$B$5+1,0,$B$5,1))*SQRT($B$7))</f>
        <v>0.64222579611335329</v>
      </c>
      <c r="I701" s="38">
        <f ca="1">IF(H701="","",(AVERAGE(OFFSET('Raw Data'!H$2345,ROW()-11-$B$5+1,0,$B$5,1))*$B$7-$B$6)/H701)</f>
        <v>4.0311821436995423</v>
      </c>
    </row>
    <row r="702" spans="1:9" x14ac:dyDescent="0.2">
      <c r="A702" s="38">
        <f>'Raw Data'!A693</f>
        <v>45532</v>
      </c>
      <c r="B702" s="38">
        <f ca="1">IF(ROW()-10&lt;$B$5,"",STDEV(OFFSET('Raw Data'!H$2,ROW()-11-$B$5+1,0,$B$5,1))*SQRT($B$7))</f>
        <v>0.27487057940603588</v>
      </c>
      <c r="C702" s="38">
        <f ca="1">IF(B702="","",(AVERAGE(OFFSET('Raw Data'!H$2,ROW()-11-$B$5+1,0,$B$5,1))*$B$7-$B$6)/B702)</f>
        <v>0.73244774858884998</v>
      </c>
      <c r="D702" s="38">
        <f ca="1">IF(ROW()-10&lt;$B$5,"",STDEV(OFFSET('Raw Data'!H$783,ROW()-11-$B$5+1,0,$B$5,1))*SQRT($B$7))</f>
        <v>0.23358789170652342</v>
      </c>
      <c r="E702" s="38">
        <f ca="1">IF(D702="","",(AVERAGE(OFFSET('Raw Data'!H$783,ROW()-11-$B$5+1,0,$B$5,1))*$B$7-$B$6)/D702)</f>
        <v>1.9038745698315498</v>
      </c>
      <c r="F702" s="38">
        <f ca="1">IF(ROW()-10&lt;$B$5,"",STDEV(OFFSET('Raw Data'!H$1564,ROW()-11-$B$5+1,0,$B$5,1))*SQRT($B$7))</f>
        <v>0.76289694475429315</v>
      </c>
      <c r="G702" s="38">
        <f ca="1">IF(F702="","",(AVERAGE(OFFSET('Raw Data'!H$1564,ROW()-11-$B$5+1,0,$B$5,1))*$B$7-$B$6)/F702)</f>
        <v>2.1447756970349658</v>
      </c>
      <c r="H702" s="38">
        <f ca="1">IF(ROW()-10&lt;$B$5,"",STDEV(OFFSET('Raw Data'!H$2345,ROW()-11-$B$5+1,0,$B$5,1))*SQRT($B$7))</f>
        <v>0.62441234462465711</v>
      </c>
      <c r="I702" s="38">
        <f ca="1">IF(H702="","",(AVERAGE(OFFSET('Raw Data'!H$2345,ROW()-11-$B$5+1,0,$B$5,1))*$B$7-$B$6)/H702)</f>
        <v>4.7811183682969167</v>
      </c>
    </row>
    <row r="703" spans="1:9" x14ac:dyDescent="0.2">
      <c r="A703" s="38">
        <f>'Raw Data'!A694</f>
        <v>45533</v>
      </c>
      <c r="B703" s="38">
        <f ca="1">IF(ROW()-10&lt;$B$5,"",STDEV(OFFSET('Raw Data'!H$2,ROW()-11-$B$5+1,0,$B$5,1))*SQRT($B$7))</f>
        <v>0.29583123297068276</v>
      </c>
      <c r="C703" s="38">
        <f ca="1">IF(B703="","",(AVERAGE(OFFSET('Raw Data'!H$2,ROW()-11-$B$5+1,0,$B$5,1))*$B$7-$B$6)/B703)</f>
        <v>-0.2217465861684848</v>
      </c>
      <c r="D703" s="38">
        <f ca="1">IF(ROW()-10&lt;$B$5,"",STDEV(OFFSET('Raw Data'!H$783,ROW()-11-$B$5+1,0,$B$5,1))*SQRT($B$7))</f>
        <v>0.23069912019707062</v>
      </c>
      <c r="E703" s="38">
        <f ca="1">IF(D703="","",(AVERAGE(OFFSET('Raw Data'!H$783,ROW()-11-$B$5+1,0,$B$5,1))*$B$7-$B$6)/D703)</f>
        <v>2.1694737999696998</v>
      </c>
      <c r="F703" s="38">
        <f ca="1">IF(ROW()-10&lt;$B$5,"",STDEV(OFFSET('Raw Data'!H$1564,ROW()-11-$B$5+1,0,$B$5,1))*SQRT($B$7))</f>
        <v>0.76929426026714665</v>
      </c>
      <c r="G703" s="38">
        <f ca="1">IF(F703="","",(AVERAGE(OFFSET('Raw Data'!H$1564,ROW()-11-$B$5+1,0,$B$5,1))*$B$7-$B$6)/F703)</f>
        <v>1.8356315003066497</v>
      </c>
      <c r="H703" s="38">
        <f ca="1">IF(ROW()-10&lt;$B$5,"",STDEV(OFFSET('Raw Data'!H$2345,ROW()-11-$B$5+1,0,$B$5,1))*SQRT($B$7))</f>
        <v>0.60351269581198141</v>
      </c>
      <c r="I703" s="38">
        <f ca="1">IF(H703="","",(AVERAGE(OFFSET('Raw Data'!H$2345,ROW()-11-$B$5+1,0,$B$5,1))*$B$7-$B$6)/H703)</f>
        <v>5.6371695015699022</v>
      </c>
    </row>
    <row r="704" spans="1:9" x14ac:dyDescent="0.2">
      <c r="A704" s="38">
        <f>'Raw Data'!A695</f>
        <v>45534</v>
      </c>
      <c r="B704" s="38">
        <f ca="1">IF(ROW()-10&lt;$B$5,"",STDEV(OFFSET('Raw Data'!H$2,ROW()-11-$B$5+1,0,$B$5,1))*SQRT($B$7))</f>
        <v>0.29835911412104732</v>
      </c>
      <c r="C704" s="38">
        <f ca="1">IF(B704="","",(AVERAGE(OFFSET('Raw Data'!H$2,ROW()-11-$B$5+1,0,$B$5,1))*$B$7-$B$6)/B704)</f>
        <v>-0.57404291412982278</v>
      </c>
      <c r="D704" s="38">
        <f ca="1">IF(ROW()-10&lt;$B$5,"",STDEV(OFFSET('Raw Data'!H$783,ROW()-11-$B$5+1,0,$B$5,1))*SQRT($B$7))</f>
        <v>0.23972097063368494</v>
      </c>
      <c r="E704" s="38">
        <f ca="1">IF(D704="","",(AVERAGE(OFFSET('Raw Data'!H$783,ROW()-11-$B$5+1,0,$B$5,1))*$B$7-$B$6)/D704)</f>
        <v>1.5696286680351907</v>
      </c>
      <c r="F704" s="38">
        <f ca="1">IF(ROW()-10&lt;$B$5,"",STDEV(OFFSET('Raw Data'!H$1564,ROW()-11-$B$5+1,0,$B$5,1))*SQRT($B$7))</f>
        <v>0.72429919356034134</v>
      </c>
      <c r="G704" s="38">
        <f ca="1">IF(F704="","",(AVERAGE(OFFSET('Raw Data'!H$1564,ROW()-11-$B$5+1,0,$B$5,1))*$B$7-$B$6)/F704)</f>
        <v>2.8603559344848497</v>
      </c>
      <c r="H704" s="38">
        <f ca="1">IF(ROW()-10&lt;$B$5,"",STDEV(OFFSET('Raw Data'!H$2345,ROW()-11-$B$5+1,0,$B$5,1))*SQRT($B$7))</f>
        <v>0.60377074371921635</v>
      </c>
      <c r="I704" s="38">
        <f ca="1">IF(H704="","",(AVERAGE(OFFSET('Raw Data'!H$2345,ROW()-11-$B$5+1,0,$B$5,1))*$B$7-$B$6)/H704)</f>
        <v>5.4213982377425634</v>
      </c>
    </row>
    <row r="705" spans="1:9" x14ac:dyDescent="0.2">
      <c r="A705" s="38">
        <f>'Raw Data'!A696</f>
        <v>45537</v>
      </c>
      <c r="B705" s="38">
        <f ca="1">IF(ROW()-10&lt;$B$5,"",STDEV(OFFSET('Raw Data'!H$2,ROW()-11-$B$5+1,0,$B$5,1))*SQRT($B$7))</f>
        <v>0.28919046409257965</v>
      </c>
      <c r="C705" s="38">
        <f ca="1">IF(B705="","",(AVERAGE(OFFSET('Raw Data'!H$2,ROW()-11-$B$5+1,0,$B$5,1))*$B$7-$B$6)/B705)</f>
        <v>-0.14511063193877821</v>
      </c>
      <c r="D705" s="38">
        <f ca="1">IF(ROW()-10&lt;$B$5,"",STDEV(OFFSET('Raw Data'!H$783,ROW()-11-$B$5+1,0,$B$5,1))*SQRT($B$7))</f>
        <v>0.24495667946317368</v>
      </c>
      <c r="E705" s="38">
        <f ca="1">IF(D705="","",(AVERAGE(OFFSET('Raw Data'!H$783,ROW()-11-$B$5+1,0,$B$5,1))*$B$7-$B$6)/D705)</f>
        <v>2.5766193388031362</v>
      </c>
      <c r="F705" s="38">
        <f ca="1">IF(ROW()-10&lt;$B$5,"",STDEV(OFFSET('Raw Data'!H$1564,ROW()-11-$B$5+1,0,$B$5,1))*SQRT($B$7))</f>
        <v>0.72805934925373417</v>
      </c>
      <c r="G705" s="38">
        <f ca="1">IF(F705="","",(AVERAGE(OFFSET('Raw Data'!H$1564,ROW()-11-$B$5+1,0,$B$5,1))*$B$7-$B$6)/F705)</f>
        <v>2.7123288967425867</v>
      </c>
      <c r="H705" s="38">
        <f ca="1">IF(ROW()-10&lt;$B$5,"",STDEV(OFFSET('Raw Data'!H$2345,ROW()-11-$B$5+1,0,$B$5,1))*SQRT($B$7))</f>
        <v>0.6588892949318037</v>
      </c>
      <c r="I705" s="38">
        <f ca="1">IF(H705="","",(AVERAGE(OFFSET('Raw Data'!H$2345,ROW()-11-$B$5+1,0,$B$5,1))*$B$7-$B$6)/H705)</f>
        <v>4.0497952932918464</v>
      </c>
    </row>
    <row r="706" spans="1:9" x14ac:dyDescent="0.2">
      <c r="A706" s="38">
        <f>'Raw Data'!A697</f>
        <v>45538</v>
      </c>
      <c r="B706" s="38">
        <f ca="1">IF(ROW()-10&lt;$B$5,"",STDEV(OFFSET('Raw Data'!H$2,ROW()-11-$B$5+1,0,$B$5,1))*SQRT($B$7))</f>
        <v>0.3002456791974486</v>
      </c>
      <c r="C706" s="38">
        <f ca="1">IF(B706="","",(AVERAGE(OFFSET('Raw Data'!H$2,ROW()-11-$B$5+1,0,$B$5,1))*$B$7-$B$6)/B706)</f>
        <v>-0.4650741437534559</v>
      </c>
      <c r="D706" s="38">
        <f ca="1">IF(ROW()-10&lt;$B$5,"",STDEV(OFFSET('Raw Data'!H$783,ROW()-11-$B$5+1,0,$B$5,1))*SQRT($B$7))</f>
        <v>0.25086631609177912</v>
      </c>
      <c r="E706" s="38">
        <f ca="1">IF(D706="","",(AVERAGE(OFFSET('Raw Data'!H$783,ROW()-11-$B$5+1,0,$B$5,1))*$B$7-$B$6)/D706)</f>
        <v>2.0393004518844853</v>
      </c>
      <c r="F706" s="38">
        <f ca="1">IF(ROW()-10&lt;$B$5,"",STDEV(OFFSET('Raw Data'!H$1564,ROW()-11-$B$5+1,0,$B$5,1))*SQRT($B$7))</f>
        <v>0.71640434505460715</v>
      </c>
      <c r="G706" s="38">
        <f ca="1">IF(F706="","",(AVERAGE(OFFSET('Raw Data'!H$1564,ROW()-11-$B$5+1,0,$B$5,1))*$B$7-$B$6)/F706)</f>
        <v>2.1701462748834852</v>
      </c>
      <c r="H706" s="38">
        <f ca="1">IF(ROW()-10&lt;$B$5,"",STDEV(OFFSET('Raw Data'!H$2345,ROW()-11-$B$5+1,0,$B$5,1))*SQRT($B$7))</f>
        <v>0.65928390879651988</v>
      </c>
      <c r="I706" s="38">
        <f ca="1">IF(H706="","",(AVERAGE(OFFSET('Raw Data'!H$2345,ROW()-11-$B$5+1,0,$B$5,1))*$B$7-$B$6)/H706)</f>
        <v>4.0186338268568349</v>
      </c>
    </row>
    <row r="707" spans="1:9" x14ac:dyDescent="0.2">
      <c r="A707" s="38">
        <f>'Raw Data'!A698</f>
        <v>45539</v>
      </c>
      <c r="B707" s="38">
        <f ca="1">IF(ROW()-10&lt;$B$5,"",STDEV(OFFSET('Raw Data'!H$2,ROW()-11-$B$5+1,0,$B$5,1))*SQRT($B$7))</f>
        <v>0.30216575708928539</v>
      </c>
      <c r="C707" s="38">
        <f ca="1">IF(B707="","",(AVERAGE(OFFSET('Raw Data'!H$2,ROW()-11-$B$5+1,0,$B$5,1))*$B$7-$B$6)/B707)</f>
        <v>-1.1428866033856186</v>
      </c>
      <c r="D707" s="38">
        <f ca="1">IF(ROW()-10&lt;$B$5,"",STDEV(OFFSET('Raw Data'!H$783,ROW()-11-$B$5+1,0,$B$5,1))*SQRT($B$7))</f>
        <v>0.23757195054000146</v>
      </c>
      <c r="E707" s="38">
        <f ca="1">IF(D707="","",(AVERAGE(OFFSET('Raw Data'!H$783,ROW()-11-$B$5+1,0,$B$5,1))*$B$7-$B$6)/D707)</f>
        <v>1.0279947536691973</v>
      </c>
      <c r="F707" s="38">
        <f ca="1">IF(ROW()-10&lt;$B$5,"",STDEV(OFFSET('Raw Data'!H$1564,ROW()-11-$B$5+1,0,$B$5,1))*SQRT($B$7))</f>
        <v>0.72589500009243602</v>
      </c>
      <c r="G707" s="38">
        <f ca="1">IF(F707="","",(AVERAGE(OFFSET('Raw Data'!H$1564,ROW()-11-$B$5+1,0,$B$5,1))*$B$7-$B$6)/F707)</f>
        <v>1.8706524053856475</v>
      </c>
      <c r="H707" s="38">
        <f ca="1">IF(ROW()-10&lt;$B$5,"",STDEV(OFFSET('Raw Data'!H$2345,ROW()-11-$B$5+1,0,$B$5,1))*SQRT($B$7))</f>
        <v>0.66017587924237442</v>
      </c>
      <c r="I707" s="38">
        <f ca="1">IF(H707="","",(AVERAGE(OFFSET('Raw Data'!H$2345,ROW()-11-$B$5+1,0,$B$5,1))*$B$7-$B$6)/H707)</f>
        <v>3.0988652436474022</v>
      </c>
    </row>
    <row r="708" spans="1:9" x14ac:dyDescent="0.2">
      <c r="A708" s="38">
        <f>'Raw Data'!A699</f>
        <v>45540</v>
      </c>
      <c r="B708" s="38">
        <f ca="1">IF(ROW()-10&lt;$B$5,"",STDEV(OFFSET('Raw Data'!H$2,ROW()-11-$B$5+1,0,$B$5,1))*SQRT($B$7))</f>
        <v>0.30410732795933532</v>
      </c>
      <c r="C708" s="38">
        <f ca="1">IF(B708="","",(AVERAGE(OFFSET('Raw Data'!H$2,ROW()-11-$B$5+1,0,$B$5,1))*$B$7-$B$6)/B708)</f>
        <v>-1.3165227921789258</v>
      </c>
      <c r="D708" s="38">
        <f ca="1">IF(ROW()-10&lt;$B$5,"",STDEV(OFFSET('Raw Data'!H$783,ROW()-11-$B$5+1,0,$B$5,1))*SQRT($B$7))</f>
        <v>0.22049956630385137</v>
      </c>
      <c r="E708" s="38">
        <f ca="1">IF(D708="","",(AVERAGE(OFFSET('Raw Data'!H$783,ROW()-11-$B$5+1,0,$B$5,1))*$B$7-$B$6)/D708)</f>
        <v>-0.45398274923051551</v>
      </c>
      <c r="F708" s="38">
        <f ca="1">IF(ROW()-10&lt;$B$5,"",STDEV(OFFSET('Raw Data'!H$1564,ROW()-11-$B$5+1,0,$B$5,1))*SQRT($B$7))</f>
        <v>0.74241351172647796</v>
      </c>
      <c r="G708" s="38">
        <f ca="1">IF(F708="","",(AVERAGE(OFFSET('Raw Data'!H$1564,ROW()-11-$B$5+1,0,$B$5,1))*$B$7-$B$6)/F708)</f>
        <v>1.3263973917051159</v>
      </c>
      <c r="H708" s="38">
        <f ca="1">IF(ROW()-10&lt;$B$5,"",STDEV(OFFSET('Raw Data'!H$2345,ROW()-11-$B$5+1,0,$B$5,1))*SQRT($B$7))</f>
        <v>0.67588229180583026</v>
      </c>
      <c r="I708" s="38">
        <f ca="1">IF(H708="","",(AVERAGE(OFFSET('Raw Data'!H$2345,ROW()-11-$B$5+1,0,$B$5,1))*$B$7-$B$6)/H708)</f>
        <v>2.0465563902485249</v>
      </c>
    </row>
    <row r="709" spans="1:9" x14ac:dyDescent="0.2">
      <c r="A709" s="38">
        <f>'Raw Data'!A700</f>
        <v>45541</v>
      </c>
      <c r="B709" s="38">
        <f ca="1">IF(ROW()-10&lt;$B$5,"",STDEV(OFFSET('Raw Data'!H$2,ROW()-11-$B$5+1,0,$B$5,1))*SQRT($B$7))</f>
        <v>0.27858792153178841</v>
      </c>
      <c r="C709" s="38">
        <f ca="1">IF(B709="","",(AVERAGE(OFFSET('Raw Data'!H$2,ROW()-11-$B$5+1,0,$B$5,1))*$B$7-$B$6)/B709)</f>
        <v>-0.25326608628999586</v>
      </c>
      <c r="D709" s="38">
        <f ca="1">IF(ROW()-10&lt;$B$5,"",STDEV(OFFSET('Raw Data'!H$783,ROW()-11-$B$5+1,0,$B$5,1))*SQRT($B$7))</f>
        <v>0.2165998682537634</v>
      </c>
      <c r="E709" s="38">
        <f ca="1">IF(D709="","",(AVERAGE(OFFSET('Raw Data'!H$783,ROW()-11-$B$5+1,0,$B$5,1))*$B$7-$B$6)/D709)</f>
        <v>-1.1586309533658734</v>
      </c>
      <c r="F709" s="38">
        <f ca="1">IF(ROW()-10&lt;$B$5,"",STDEV(OFFSET('Raw Data'!H$1564,ROW()-11-$B$5+1,0,$B$5,1))*SQRT($B$7))</f>
        <v>0.74653680058285266</v>
      </c>
      <c r="G709" s="38">
        <f ca="1">IF(F709="","",(AVERAGE(OFFSET('Raw Data'!H$1564,ROW()-11-$B$5+1,0,$B$5,1))*$B$7-$B$6)/F709)</f>
        <v>1.4059059004454</v>
      </c>
      <c r="H709" s="38">
        <f ca="1">IF(ROW()-10&lt;$B$5,"",STDEV(OFFSET('Raw Data'!H$2345,ROW()-11-$B$5+1,0,$B$5,1))*SQRT($B$7))</f>
        <v>0.67887366231276547</v>
      </c>
      <c r="I709" s="38">
        <f ca="1">IF(H709="","",(AVERAGE(OFFSET('Raw Data'!H$2345,ROW()-11-$B$5+1,0,$B$5,1))*$B$7-$B$6)/H709)</f>
        <v>2.0929746480912326</v>
      </c>
    </row>
    <row r="710" spans="1:9" x14ac:dyDescent="0.2">
      <c r="A710" s="38">
        <f>'Raw Data'!A701</f>
        <v>45544</v>
      </c>
      <c r="B710" s="38">
        <f ca="1">IF(ROW()-10&lt;$B$5,"",STDEV(OFFSET('Raw Data'!H$2,ROW()-11-$B$5+1,0,$B$5,1))*SQRT($B$7))</f>
        <v>0.28156552949792668</v>
      </c>
      <c r="C710" s="38">
        <f ca="1">IF(B710="","",(AVERAGE(OFFSET('Raw Data'!H$2,ROW()-11-$B$5+1,0,$B$5,1))*$B$7-$B$6)/B710)</f>
        <v>-8.0234764899034708E-2</v>
      </c>
      <c r="D710" s="38">
        <f ca="1">IF(ROW()-10&lt;$B$5,"",STDEV(OFFSET('Raw Data'!H$783,ROW()-11-$B$5+1,0,$B$5,1))*SQRT($B$7))</f>
        <v>0.2192663873590191</v>
      </c>
      <c r="E710" s="38">
        <f ca="1">IF(D710="","",(AVERAGE(OFFSET('Raw Data'!H$783,ROW()-11-$B$5+1,0,$B$5,1))*$B$7-$B$6)/D710)</f>
        <v>-1.7468993408941371</v>
      </c>
      <c r="F710" s="38">
        <f ca="1">IF(ROW()-10&lt;$B$5,"",STDEV(OFFSET('Raw Data'!H$1564,ROW()-11-$B$5+1,0,$B$5,1))*SQRT($B$7))</f>
        <v>0.74960410386937404</v>
      </c>
      <c r="G710" s="38">
        <f ca="1">IF(F710="","",(AVERAGE(OFFSET('Raw Data'!H$1564,ROW()-11-$B$5+1,0,$B$5,1))*$B$7-$B$6)/F710)</f>
        <v>0.59108013787782765</v>
      </c>
      <c r="H710" s="38">
        <f ca="1">IF(ROW()-10&lt;$B$5,"",STDEV(OFFSET('Raw Data'!H$2345,ROW()-11-$B$5+1,0,$B$5,1))*SQRT($B$7))</f>
        <v>0.63349006564275112</v>
      </c>
      <c r="I710" s="38">
        <f ca="1">IF(H710="","",(AVERAGE(OFFSET('Raw Data'!H$2345,ROW()-11-$B$5+1,0,$B$5,1))*$B$7-$B$6)/H710)</f>
        <v>3.527017781593103</v>
      </c>
    </row>
    <row r="711" spans="1:9" x14ac:dyDescent="0.2">
      <c r="A711" s="38">
        <f>'Raw Data'!A702</f>
        <v>45545</v>
      </c>
      <c r="B711" s="38">
        <f ca="1">IF(ROW()-10&lt;$B$5,"",STDEV(OFFSET('Raw Data'!H$2,ROW()-11-$B$5+1,0,$B$5,1))*SQRT($B$7))</f>
        <v>0.28134336230069296</v>
      </c>
      <c r="C711" s="38">
        <f ca="1">IF(B711="","",(AVERAGE(OFFSET('Raw Data'!H$2,ROW()-11-$B$5+1,0,$B$5,1))*$B$7-$B$6)/B711)</f>
        <v>-0.34575041113899402</v>
      </c>
      <c r="D711" s="38">
        <f ca="1">IF(ROW()-10&lt;$B$5,"",STDEV(OFFSET('Raw Data'!H$783,ROW()-11-$B$5+1,0,$B$5,1))*SQRT($B$7))</f>
        <v>0.21468998441764933</v>
      </c>
      <c r="E711" s="38">
        <f ca="1">IF(D711="","",(AVERAGE(OFFSET('Raw Data'!H$783,ROW()-11-$B$5+1,0,$B$5,1))*$B$7-$B$6)/D711)</f>
        <v>-0.50993128913301211</v>
      </c>
      <c r="F711" s="38">
        <f ca="1">IF(ROW()-10&lt;$B$5,"",STDEV(OFFSET('Raw Data'!H$1564,ROW()-11-$B$5+1,0,$B$5,1))*SQRT($B$7))</f>
        <v>0.7383056709058905</v>
      </c>
      <c r="G711" s="38">
        <f ca="1">IF(F711="","",(AVERAGE(OFFSET('Raw Data'!H$1564,ROW()-11-$B$5+1,0,$B$5,1))*$B$7-$B$6)/F711)</f>
        <v>0.11308212659397381</v>
      </c>
      <c r="H711" s="38">
        <f ca="1">IF(ROW()-10&lt;$B$5,"",STDEV(OFFSET('Raw Data'!H$2345,ROW()-11-$B$5+1,0,$B$5,1))*SQRT($B$7))</f>
        <v>0.63423186001292342</v>
      </c>
      <c r="I711" s="38">
        <f ca="1">IF(H711="","",(AVERAGE(OFFSET('Raw Data'!H$2345,ROW()-11-$B$5+1,0,$B$5,1))*$B$7-$B$6)/H711)</f>
        <v>3.3679017096805413</v>
      </c>
    </row>
    <row r="712" spans="1:9" x14ac:dyDescent="0.2">
      <c r="A712" s="38">
        <f>'Raw Data'!A703</f>
        <v>45546</v>
      </c>
      <c r="B712" s="38">
        <f ca="1">IF(ROW()-10&lt;$B$5,"",STDEV(OFFSET('Raw Data'!H$2,ROW()-11-$B$5+1,0,$B$5,1))*SQRT($B$7))</f>
        <v>0.28359903230038841</v>
      </c>
      <c r="C712" s="38">
        <f ca="1">IF(B712="","",(AVERAGE(OFFSET('Raw Data'!H$2,ROW()-11-$B$5+1,0,$B$5,1))*$B$7-$B$6)/B712)</f>
        <v>-0.49874241319418411</v>
      </c>
      <c r="D712" s="38">
        <f ca="1">IF(ROW()-10&lt;$B$5,"",STDEV(OFFSET('Raw Data'!H$783,ROW()-11-$B$5+1,0,$B$5,1))*SQRT($B$7))</f>
        <v>0.2144414871380127</v>
      </c>
      <c r="E712" s="38">
        <f ca="1">IF(D712="","",(AVERAGE(OFFSET('Raw Data'!H$783,ROW()-11-$B$5+1,0,$B$5,1))*$B$7-$B$6)/D712)</f>
        <v>-0.57824842048127223</v>
      </c>
      <c r="F712" s="38">
        <f ca="1">IF(ROW()-10&lt;$B$5,"",STDEV(OFFSET('Raw Data'!H$1564,ROW()-11-$B$5+1,0,$B$5,1))*SQRT($B$7))</f>
        <v>0.67597156625293731</v>
      </c>
      <c r="G712" s="38">
        <f ca="1">IF(F712="","",(AVERAGE(OFFSET('Raw Data'!H$1564,ROW()-11-$B$5+1,0,$B$5,1))*$B$7-$B$6)/F712)</f>
        <v>1.9566918096533148</v>
      </c>
      <c r="H712" s="38">
        <f ca="1">IF(ROW()-10&lt;$B$5,"",STDEV(OFFSET('Raw Data'!H$2345,ROW()-11-$B$5+1,0,$B$5,1))*SQRT($B$7))</f>
        <v>0.63788598747425407</v>
      </c>
      <c r="I712" s="38">
        <f ca="1">IF(H712="","",(AVERAGE(OFFSET('Raw Data'!H$2345,ROW()-11-$B$5+1,0,$B$5,1))*$B$7-$B$6)/H712)</f>
        <v>2.668819649628333</v>
      </c>
    </row>
    <row r="713" spans="1:9" x14ac:dyDescent="0.2">
      <c r="A713" s="38">
        <f>'Raw Data'!A704</f>
        <v>45547</v>
      </c>
      <c r="B713" s="38">
        <f ca="1">IF(ROW()-10&lt;$B$5,"",STDEV(OFFSET('Raw Data'!H$2,ROW()-11-$B$5+1,0,$B$5,1))*SQRT($B$7))</f>
        <v>0.27635321141960062</v>
      </c>
      <c r="C713" s="38">
        <f ca="1">IF(B713="","",(AVERAGE(OFFSET('Raw Data'!H$2,ROW()-11-$B$5+1,0,$B$5,1))*$B$7-$B$6)/B713)</f>
        <v>0.13202080168953131</v>
      </c>
      <c r="D713" s="38">
        <f ca="1">IF(ROW()-10&lt;$B$5,"",STDEV(OFFSET('Raw Data'!H$783,ROW()-11-$B$5+1,0,$B$5,1))*SQRT($B$7))</f>
        <v>0.21683119238681428</v>
      </c>
      <c r="E713" s="38">
        <f ca="1">IF(D713="","",(AVERAGE(OFFSET('Raw Data'!H$783,ROW()-11-$B$5+1,0,$B$5,1))*$B$7-$B$6)/D713)</f>
        <v>0.51292098145848719</v>
      </c>
      <c r="F713" s="38">
        <f ca="1">IF(ROW()-10&lt;$B$5,"",STDEV(OFFSET('Raw Data'!H$1564,ROW()-11-$B$5+1,0,$B$5,1))*SQRT($B$7))</f>
        <v>0.6510555816872543</v>
      </c>
      <c r="G713" s="38">
        <f ca="1">IF(F713="","",(AVERAGE(OFFSET('Raw Data'!H$1564,ROW()-11-$B$5+1,0,$B$5,1))*$B$7-$B$6)/F713)</f>
        <v>1.5732386604242445</v>
      </c>
      <c r="H713" s="38">
        <f ca="1">IF(ROW()-10&lt;$B$5,"",STDEV(OFFSET('Raw Data'!H$2345,ROW()-11-$B$5+1,0,$B$5,1))*SQRT($B$7))</f>
        <v>0.60457297563798718</v>
      </c>
      <c r="I713" s="38">
        <f ca="1">IF(H713="","",(AVERAGE(OFFSET('Raw Data'!H$2345,ROW()-11-$B$5+1,0,$B$5,1))*$B$7-$B$6)/H713)</f>
        <v>3.8265590142026724</v>
      </c>
    </row>
    <row r="714" spans="1:9" x14ac:dyDescent="0.2">
      <c r="A714" s="38">
        <f>'Raw Data'!A705</f>
        <v>45548</v>
      </c>
      <c r="B714" s="38">
        <f ca="1">IF(ROW()-10&lt;$B$5,"",STDEV(OFFSET('Raw Data'!H$2,ROW()-11-$B$5+1,0,$B$5,1))*SQRT($B$7))</f>
        <v>0.27822110269436279</v>
      </c>
      <c r="C714" s="38">
        <f ca="1">IF(B714="","",(AVERAGE(OFFSET('Raw Data'!H$2,ROW()-11-$B$5+1,0,$B$5,1))*$B$7-$B$6)/B714)</f>
        <v>0.24145153930433372</v>
      </c>
      <c r="D714" s="38">
        <f ca="1">IF(ROW()-10&lt;$B$5,"",STDEV(OFFSET('Raw Data'!H$783,ROW()-11-$B$5+1,0,$B$5,1))*SQRT($B$7))</f>
        <v>0.20380664321046996</v>
      </c>
      <c r="E714" s="38">
        <f ca="1">IF(D714="","",(AVERAGE(OFFSET('Raw Data'!H$783,ROW()-11-$B$5+1,0,$B$5,1))*$B$7-$B$6)/D714)</f>
        <v>-0.92111470664636463</v>
      </c>
      <c r="F714" s="38">
        <f ca="1">IF(ROW()-10&lt;$B$5,"",STDEV(OFFSET('Raw Data'!H$1564,ROW()-11-$B$5+1,0,$B$5,1))*SQRT($B$7))</f>
        <v>0.65354692845643092</v>
      </c>
      <c r="G714" s="38">
        <f ca="1">IF(F714="","",(AVERAGE(OFFSET('Raw Data'!H$1564,ROW()-11-$B$5+1,0,$B$5,1))*$B$7-$B$6)/F714)</f>
        <v>1.653509806245131</v>
      </c>
      <c r="H714" s="38">
        <f ca="1">IF(ROW()-10&lt;$B$5,"",STDEV(OFFSET('Raw Data'!H$2345,ROW()-11-$B$5+1,0,$B$5,1))*SQRT($B$7))</f>
        <v>0.60126861743473248</v>
      </c>
      <c r="I714" s="38">
        <f ca="1">IF(H714="","",(AVERAGE(OFFSET('Raw Data'!H$2345,ROW()-11-$B$5+1,0,$B$5,1))*$B$7-$B$6)/H714)</f>
        <v>4.7956537961710737</v>
      </c>
    </row>
    <row r="715" spans="1:9" x14ac:dyDescent="0.2">
      <c r="A715" s="38">
        <f>'Raw Data'!A706</f>
        <v>45551</v>
      </c>
      <c r="B715" s="38">
        <f ca="1">IF(ROW()-10&lt;$B$5,"",STDEV(OFFSET('Raw Data'!H$2,ROW()-11-$B$5+1,0,$B$5,1))*SQRT($B$7))</f>
        <v>0.28157272490594559</v>
      </c>
      <c r="C715" s="38">
        <f ca="1">IF(B715="","",(AVERAGE(OFFSET('Raw Data'!H$2,ROW()-11-$B$5+1,0,$B$5,1))*$B$7-$B$6)/B715)</f>
        <v>-0.43122617391677159</v>
      </c>
      <c r="D715" s="38">
        <f ca="1">IF(ROW()-10&lt;$B$5,"",STDEV(OFFSET('Raw Data'!H$783,ROW()-11-$B$5+1,0,$B$5,1))*SQRT($B$7))</f>
        <v>0.21563710974535169</v>
      </c>
      <c r="E715" s="38">
        <f ca="1">IF(D715="","",(AVERAGE(OFFSET('Raw Data'!H$783,ROW()-11-$B$5+1,0,$B$5,1))*$B$7-$B$6)/D715)</f>
        <v>1.4346737457546976</v>
      </c>
      <c r="F715" s="38">
        <f ca="1">IF(ROW()-10&lt;$B$5,"",STDEV(OFFSET('Raw Data'!H$1564,ROW()-11-$B$5+1,0,$B$5,1))*SQRT($B$7))</f>
        <v>0.57545423532549078</v>
      </c>
      <c r="G715" s="38">
        <f ca="1">IF(F715="","",(AVERAGE(OFFSET('Raw Data'!H$1564,ROW()-11-$B$5+1,0,$B$5,1))*$B$7-$B$6)/F715)</f>
        <v>0.50897728926232977</v>
      </c>
      <c r="H715" s="38">
        <f ca="1">IF(ROW()-10&lt;$B$5,"",STDEV(OFFSET('Raw Data'!H$2345,ROW()-11-$B$5+1,0,$B$5,1))*SQRT($B$7))</f>
        <v>0.60094204388202943</v>
      </c>
      <c r="I715" s="38">
        <f ca="1">IF(H715="","",(AVERAGE(OFFSET('Raw Data'!H$2345,ROW()-11-$B$5+1,0,$B$5,1))*$B$7-$B$6)/H715)</f>
        <v>4.8051919682378639</v>
      </c>
    </row>
    <row r="716" spans="1:9" x14ac:dyDescent="0.2">
      <c r="A716" s="38">
        <f>'Raw Data'!A707</f>
        <v>45552</v>
      </c>
      <c r="B716" s="38">
        <f ca="1">IF(ROW()-10&lt;$B$5,"",STDEV(OFFSET('Raw Data'!H$2,ROW()-11-$B$5+1,0,$B$5,1))*SQRT($B$7))</f>
        <v>0.25448378121925486</v>
      </c>
      <c r="C716" s="38">
        <f ca="1">IF(B716="","",(AVERAGE(OFFSET('Raw Data'!H$2,ROW()-11-$B$5+1,0,$B$5,1))*$B$7-$B$6)/B716)</f>
        <v>-2.3486808571529192</v>
      </c>
      <c r="D716" s="38">
        <f ca="1">IF(ROW()-10&lt;$B$5,"",STDEV(OFFSET('Raw Data'!H$783,ROW()-11-$B$5+1,0,$B$5,1))*SQRT($B$7))</f>
        <v>0.23211298161481084</v>
      </c>
      <c r="E716" s="38">
        <f ca="1">IF(D716="","",(AVERAGE(OFFSET('Raw Data'!H$783,ROW()-11-$B$5+1,0,$B$5,1))*$B$7-$B$6)/D716)</f>
        <v>4.2208986879713618E-2</v>
      </c>
      <c r="F716" s="38">
        <f ca="1">IF(ROW()-10&lt;$B$5,"",STDEV(OFFSET('Raw Data'!H$1564,ROW()-11-$B$5+1,0,$B$5,1))*SQRT($B$7))</f>
        <v>0.57480896901119882</v>
      </c>
      <c r="G716" s="38">
        <f ca="1">IF(F716="","",(AVERAGE(OFFSET('Raw Data'!H$1564,ROW()-11-$B$5+1,0,$B$5,1))*$B$7-$B$6)/F716)</f>
        <v>1.4122721860715926</v>
      </c>
      <c r="H716" s="38">
        <f ca="1">IF(ROW()-10&lt;$B$5,"",STDEV(OFFSET('Raw Data'!H$2345,ROW()-11-$B$5+1,0,$B$5,1))*SQRT($B$7))</f>
        <v>0.6011103563280884</v>
      </c>
      <c r="I716" s="38">
        <f ca="1">IF(H716="","",(AVERAGE(OFFSET('Raw Data'!H$2345,ROW()-11-$B$5+1,0,$B$5,1))*$B$7-$B$6)/H716)</f>
        <v>4.7898853131788384</v>
      </c>
    </row>
    <row r="717" spans="1:9" x14ac:dyDescent="0.2">
      <c r="A717" s="38">
        <f>'Raw Data'!A708</f>
        <v>45553</v>
      </c>
      <c r="B717" s="38">
        <f ca="1">IF(ROW()-10&lt;$B$5,"",STDEV(OFFSET('Raw Data'!H$2,ROW()-11-$B$5+1,0,$B$5,1))*SQRT($B$7))</f>
        <v>0.25536738869971226</v>
      </c>
      <c r="C717" s="38">
        <f ca="1">IF(B717="","",(AVERAGE(OFFSET('Raw Data'!H$2,ROW()-11-$B$5+1,0,$B$5,1))*$B$7-$B$6)/B717)</f>
        <v>-2.2633988300296872</v>
      </c>
      <c r="D717" s="38">
        <f ca="1">IF(ROW()-10&lt;$B$5,"",STDEV(OFFSET('Raw Data'!H$783,ROW()-11-$B$5+1,0,$B$5,1))*SQRT($B$7))</f>
        <v>0.23961827327650292</v>
      </c>
      <c r="E717" s="38">
        <f ca="1">IF(D717="","",(AVERAGE(OFFSET('Raw Data'!H$783,ROW()-11-$B$5+1,0,$B$5,1))*$B$7-$B$6)/D717)</f>
        <v>-0.34400688194791834</v>
      </c>
      <c r="F717" s="38">
        <f ca="1">IF(ROW()-10&lt;$B$5,"",STDEV(OFFSET('Raw Data'!H$1564,ROW()-11-$B$5+1,0,$B$5,1))*SQRT($B$7))</f>
        <v>0.55701552349786165</v>
      </c>
      <c r="G717" s="38">
        <f ca="1">IF(F717="","",(AVERAGE(OFFSET('Raw Data'!H$1564,ROW()-11-$B$5+1,0,$B$5,1))*$B$7-$B$6)/F717)</f>
        <v>3.384240062700075</v>
      </c>
      <c r="H717" s="38">
        <f ca="1">IF(ROW()-10&lt;$B$5,"",STDEV(OFFSET('Raw Data'!H$2345,ROW()-11-$B$5+1,0,$B$5,1))*SQRT($B$7))</f>
        <v>0.58130245684564907</v>
      </c>
      <c r="I717" s="38">
        <f ca="1">IF(H717="","",(AVERAGE(OFFSET('Raw Data'!H$2345,ROW()-11-$B$5+1,0,$B$5,1))*$B$7-$B$6)/H717)</f>
        <v>4.479630723117495</v>
      </c>
    </row>
    <row r="718" spans="1:9" x14ac:dyDescent="0.2">
      <c r="A718" s="38">
        <f>'Raw Data'!A709</f>
        <v>45554</v>
      </c>
      <c r="B718" s="38">
        <f ca="1">IF(ROW()-10&lt;$B$5,"",STDEV(OFFSET('Raw Data'!H$2,ROW()-11-$B$5+1,0,$B$5,1))*SQRT($B$7))</f>
        <v>0.25387380588330866</v>
      </c>
      <c r="C718" s="38">
        <f ca="1">IF(B718="","",(AVERAGE(OFFSET('Raw Data'!H$2,ROW()-11-$B$5+1,0,$B$5,1))*$B$7-$B$6)/B718)</f>
        <v>-2.620309090922111</v>
      </c>
      <c r="D718" s="38">
        <f ca="1">IF(ROW()-10&lt;$B$5,"",STDEV(OFFSET('Raw Data'!H$783,ROW()-11-$B$5+1,0,$B$5,1))*SQRT($B$7))</f>
        <v>0.25375888548333303</v>
      </c>
      <c r="E718" s="38">
        <f ca="1">IF(D718="","",(AVERAGE(OFFSET('Raw Data'!H$783,ROW()-11-$B$5+1,0,$B$5,1))*$B$7-$B$6)/D718)</f>
        <v>0.60752029619851711</v>
      </c>
      <c r="F718" s="38">
        <f ca="1">IF(ROW()-10&lt;$B$5,"",STDEV(OFFSET('Raw Data'!H$1564,ROW()-11-$B$5+1,0,$B$5,1))*SQRT($B$7))</f>
        <v>0.55793511381441352</v>
      </c>
      <c r="G718" s="38">
        <f ca="1">IF(F718="","",(AVERAGE(OFFSET('Raw Data'!H$1564,ROW()-11-$B$5+1,0,$B$5,1))*$B$7-$B$6)/F718)</f>
        <v>3.6393146232068752</v>
      </c>
      <c r="H718" s="38">
        <f ca="1">IF(ROW()-10&lt;$B$5,"",STDEV(OFFSET('Raw Data'!H$2345,ROW()-11-$B$5+1,0,$B$5,1))*SQRT($B$7))</f>
        <v>0.58894354548406491</v>
      </c>
      <c r="I718" s="38">
        <f ca="1">IF(H718="","",(AVERAGE(OFFSET('Raw Data'!H$2345,ROW()-11-$B$5+1,0,$B$5,1))*$B$7-$B$6)/H718)</f>
        <v>2.1043128854140662</v>
      </c>
    </row>
    <row r="719" spans="1:9" x14ac:dyDescent="0.2">
      <c r="A719" s="38">
        <f>'Raw Data'!A710</f>
        <v>45555</v>
      </c>
      <c r="B719" s="38">
        <f ca="1">IF(ROW()-10&lt;$B$5,"",STDEV(OFFSET('Raw Data'!H$2,ROW()-11-$B$5+1,0,$B$5,1))*SQRT($B$7))</f>
        <v>0.25711353393561426</v>
      </c>
      <c r="C719" s="38">
        <f ca="1">IF(B719="","",(AVERAGE(OFFSET('Raw Data'!H$2,ROW()-11-$B$5+1,0,$B$5,1))*$B$7-$B$6)/B719)</f>
        <v>-2.1321406725589482</v>
      </c>
      <c r="D719" s="38">
        <f ca="1">IF(ROW()-10&lt;$B$5,"",STDEV(OFFSET('Raw Data'!H$783,ROW()-11-$B$5+1,0,$B$5,1))*SQRT($B$7))</f>
        <v>0.25282346526021221</v>
      </c>
      <c r="E719" s="38">
        <f ca="1">IF(D719="","",(AVERAGE(OFFSET('Raw Data'!H$783,ROW()-11-$B$5+1,0,$B$5,1))*$B$7-$B$6)/D719)</f>
        <v>0.50839165905155381</v>
      </c>
      <c r="F719" s="38">
        <f ca="1">IF(ROW()-10&lt;$B$5,"",STDEV(OFFSET('Raw Data'!H$1564,ROW()-11-$B$5+1,0,$B$5,1))*SQRT($B$7))</f>
        <v>0.60099890954357293</v>
      </c>
      <c r="G719" s="38">
        <f ca="1">IF(F719="","",(AVERAGE(OFFSET('Raw Data'!H$1564,ROW()-11-$B$5+1,0,$B$5,1))*$B$7-$B$6)/F719)</f>
        <v>2.5201515490832516</v>
      </c>
      <c r="H719" s="38">
        <f ca="1">IF(ROW()-10&lt;$B$5,"",STDEV(OFFSET('Raw Data'!H$2345,ROW()-11-$B$5+1,0,$B$5,1))*SQRT($B$7))</f>
        <v>0.578297244823333</v>
      </c>
      <c r="I719" s="38">
        <f ca="1">IF(H719="","",(AVERAGE(OFFSET('Raw Data'!H$2345,ROW()-11-$B$5+1,0,$B$5,1))*$B$7-$B$6)/H719)</f>
        <v>2.5845918463277453</v>
      </c>
    </row>
    <row r="720" spans="1:9" x14ac:dyDescent="0.2">
      <c r="A720" s="38">
        <f>'Raw Data'!A711</f>
        <v>45558</v>
      </c>
      <c r="B720" s="38">
        <f ca="1">IF(ROW()-10&lt;$B$5,"",STDEV(OFFSET('Raw Data'!H$2,ROW()-11-$B$5+1,0,$B$5,1))*SQRT($B$7))</f>
        <v>0.25242833782048885</v>
      </c>
      <c r="C720" s="38">
        <f ca="1">IF(B720="","",(AVERAGE(OFFSET('Raw Data'!H$2,ROW()-11-$B$5+1,0,$B$5,1))*$B$7-$B$6)/B720)</f>
        <v>-2.6448512692064465</v>
      </c>
      <c r="D720" s="38">
        <f ca="1">IF(ROW()-10&lt;$B$5,"",STDEV(OFFSET('Raw Data'!H$783,ROW()-11-$B$5+1,0,$B$5,1))*SQRT($B$7))</f>
        <v>0.24870216900397604</v>
      </c>
      <c r="E720" s="38">
        <f ca="1">IF(D720="","",(AVERAGE(OFFSET('Raw Data'!H$783,ROW()-11-$B$5+1,0,$B$5,1))*$B$7-$B$6)/D720)</f>
        <v>0.1503105092888336</v>
      </c>
      <c r="F720" s="38">
        <f ca="1">IF(ROW()-10&lt;$B$5,"",STDEV(OFFSET('Raw Data'!H$1564,ROW()-11-$B$5+1,0,$B$5,1))*SQRT($B$7))</f>
        <v>0.60107024520501973</v>
      </c>
      <c r="G720" s="38">
        <f ca="1">IF(F720="","",(AVERAGE(OFFSET('Raw Data'!H$1564,ROW()-11-$B$5+1,0,$B$5,1))*$B$7-$B$6)/F720)</f>
        <v>1.8401879547577478</v>
      </c>
      <c r="H720" s="38">
        <f ca="1">IF(ROW()-10&lt;$B$5,"",STDEV(OFFSET('Raw Data'!H$2345,ROW()-11-$B$5+1,0,$B$5,1))*SQRT($B$7))</f>
        <v>0.58046704945923133</v>
      </c>
      <c r="I720" s="38">
        <f ca="1">IF(H720="","",(AVERAGE(OFFSET('Raw Data'!H$2345,ROW()-11-$B$5+1,0,$B$5,1))*$B$7-$B$6)/H720)</f>
        <v>2.0078255061856138</v>
      </c>
    </row>
    <row r="721" spans="1:9" x14ac:dyDescent="0.2">
      <c r="A721" s="38">
        <f>'Raw Data'!A712</f>
        <v>45559</v>
      </c>
      <c r="B721" s="38">
        <f ca="1">IF(ROW()-10&lt;$B$5,"",STDEV(OFFSET('Raw Data'!H$2,ROW()-11-$B$5+1,0,$B$5,1))*SQRT($B$7))</f>
        <v>0.25310381267383691</v>
      </c>
      <c r="C721" s="38">
        <f ca="1">IF(B721="","",(AVERAGE(OFFSET('Raw Data'!H$2,ROW()-11-$B$5+1,0,$B$5,1))*$B$7-$B$6)/B721)</f>
        <v>-2.5921928703920054</v>
      </c>
      <c r="D721" s="38">
        <f ca="1">IF(ROW()-10&lt;$B$5,"",STDEV(OFFSET('Raw Data'!H$783,ROW()-11-$B$5+1,0,$B$5,1))*SQRT($B$7))</f>
        <v>0.24954685460334228</v>
      </c>
      <c r="E721" s="38">
        <f ca="1">IF(D721="","",(AVERAGE(OFFSET('Raw Data'!H$783,ROW()-11-$B$5+1,0,$B$5,1))*$B$7-$B$6)/D721)</f>
        <v>0.41107364175730821</v>
      </c>
      <c r="F721" s="38">
        <f ca="1">IF(ROW()-10&lt;$B$5,"",STDEV(OFFSET('Raw Data'!H$1564,ROW()-11-$B$5+1,0,$B$5,1))*SQRT($B$7))</f>
        <v>0.59282489619764411</v>
      </c>
      <c r="G721" s="38">
        <f ca="1">IF(F721="","",(AVERAGE(OFFSET('Raw Data'!H$1564,ROW()-11-$B$5+1,0,$B$5,1))*$B$7-$B$6)/F721)</f>
        <v>1.6374084857737161</v>
      </c>
      <c r="H721" s="38">
        <f ca="1">IF(ROW()-10&lt;$B$5,"",STDEV(OFFSET('Raw Data'!H$2345,ROW()-11-$B$5+1,0,$B$5,1))*SQRT($B$7))</f>
        <v>0.5786892171429896</v>
      </c>
      <c r="I721" s="38">
        <f ca="1">IF(H721="","",(AVERAGE(OFFSET('Raw Data'!H$2345,ROW()-11-$B$5+1,0,$B$5,1))*$B$7-$B$6)/H721)</f>
        <v>1.5982512235456836</v>
      </c>
    </row>
    <row r="722" spans="1:9" x14ac:dyDescent="0.2">
      <c r="A722" s="38">
        <f>'Raw Data'!A713</f>
        <v>45560</v>
      </c>
      <c r="B722" s="38">
        <f ca="1">IF(ROW()-10&lt;$B$5,"",STDEV(OFFSET('Raw Data'!H$2,ROW()-11-$B$5+1,0,$B$5,1))*SQRT($B$7))</f>
        <v>0.24544349542671301</v>
      </c>
      <c r="C722" s="38">
        <f ca="1">IF(B722="","",(AVERAGE(OFFSET('Raw Data'!H$2,ROW()-11-$B$5+1,0,$B$5,1))*$B$7-$B$6)/B722)</f>
        <v>-4.0105148956551329</v>
      </c>
      <c r="D722" s="38">
        <f ca="1">IF(ROW()-10&lt;$B$5,"",STDEV(OFFSET('Raw Data'!H$783,ROW()-11-$B$5+1,0,$B$5,1))*SQRT($B$7))</f>
        <v>0.24843084936827239</v>
      </c>
      <c r="E722" s="38">
        <f ca="1">IF(D722="","",(AVERAGE(OFFSET('Raw Data'!H$783,ROW()-11-$B$5+1,0,$B$5,1))*$B$7-$B$6)/D722)</f>
        <v>0.31158147456544855</v>
      </c>
      <c r="F722" s="38">
        <f ca="1">IF(ROW()-10&lt;$B$5,"",STDEV(OFFSET('Raw Data'!H$1564,ROW()-11-$B$5+1,0,$B$5,1))*SQRT($B$7))</f>
        <v>0.5978484243485882</v>
      </c>
      <c r="G722" s="38">
        <f ca="1">IF(F722="","",(AVERAGE(OFFSET('Raw Data'!H$1564,ROW()-11-$B$5+1,0,$B$5,1))*$B$7-$B$6)/F722)</f>
        <v>1.3170757472915096</v>
      </c>
      <c r="H722" s="38">
        <f ca="1">IF(ROW()-10&lt;$B$5,"",STDEV(OFFSET('Raw Data'!H$2345,ROW()-11-$B$5+1,0,$B$5,1))*SQRT($B$7))</f>
        <v>0.58182449625429722</v>
      </c>
      <c r="I722" s="38">
        <f ca="1">IF(H722="","",(AVERAGE(OFFSET('Raw Data'!H$2345,ROW()-11-$B$5+1,0,$B$5,1))*$B$7-$B$6)/H722)</f>
        <v>1.066793702818255</v>
      </c>
    </row>
    <row r="723" spans="1:9" x14ac:dyDescent="0.2">
      <c r="A723" s="38">
        <f>'Raw Data'!A714</f>
        <v>45561</v>
      </c>
      <c r="B723" s="38">
        <f ca="1">IF(ROW()-10&lt;$B$5,"",STDEV(OFFSET('Raw Data'!H$2,ROW()-11-$B$5+1,0,$B$5,1))*SQRT($B$7))</f>
        <v>0.24531625552353406</v>
      </c>
      <c r="C723" s="38">
        <f ca="1">IF(B723="","",(AVERAGE(OFFSET('Raw Data'!H$2,ROW()-11-$B$5+1,0,$B$5,1))*$B$7-$B$6)/B723)</f>
        <v>-3.7168166867269545</v>
      </c>
      <c r="D723" s="38">
        <f ca="1">IF(ROW()-10&lt;$B$5,"",STDEV(OFFSET('Raw Data'!H$783,ROW()-11-$B$5+1,0,$B$5,1))*SQRT($B$7))</f>
        <v>0.24688618034514445</v>
      </c>
      <c r="E723" s="38">
        <f ca="1">IF(D723="","",(AVERAGE(OFFSET('Raw Data'!H$783,ROW()-11-$B$5+1,0,$B$5,1))*$B$7-$B$6)/D723)</f>
        <v>0.82728122995055708</v>
      </c>
      <c r="F723" s="38">
        <f ca="1">IF(ROW()-10&lt;$B$5,"",STDEV(OFFSET('Raw Data'!H$1564,ROW()-11-$B$5+1,0,$B$5,1))*SQRT($B$7))</f>
        <v>0.62820189374395652</v>
      </c>
      <c r="G723" s="38">
        <f ca="1">IF(F723="","",(AVERAGE(OFFSET('Raw Data'!H$1564,ROW()-11-$B$5+1,0,$B$5,1))*$B$7-$B$6)/F723)</f>
        <v>2.3039405728308315</v>
      </c>
      <c r="H723" s="38">
        <f ca="1">IF(ROW()-10&lt;$B$5,"",STDEV(OFFSET('Raw Data'!H$2345,ROW()-11-$B$5+1,0,$B$5,1))*SQRT($B$7))</f>
        <v>0.5804901625870198</v>
      </c>
      <c r="I723" s="38">
        <f ca="1">IF(H723="","",(AVERAGE(OFFSET('Raw Data'!H$2345,ROW()-11-$B$5+1,0,$B$5,1))*$B$7-$B$6)/H723)</f>
        <v>0.91204520695966562</v>
      </c>
    </row>
    <row r="724" spans="1:9" x14ac:dyDescent="0.2">
      <c r="A724" s="38">
        <f>'Raw Data'!A715</f>
        <v>45562</v>
      </c>
      <c r="B724" s="38">
        <f ca="1">IF(ROW()-10&lt;$B$5,"",STDEV(OFFSET('Raw Data'!H$2,ROW()-11-$B$5+1,0,$B$5,1))*SQRT($B$7))</f>
        <v>0.2451011938033526</v>
      </c>
      <c r="C724" s="38">
        <f ca="1">IF(B724="","",(AVERAGE(OFFSET('Raw Data'!H$2,ROW()-11-$B$5+1,0,$B$5,1))*$B$7-$B$6)/B724)</f>
        <v>-3.5892967314518289</v>
      </c>
      <c r="D724" s="38">
        <f ca="1">IF(ROW()-10&lt;$B$5,"",STDEV(OFFSET('Raw Data'!H$783,ROW()-11-$B$5+1,0,$B$5,1))*SQRT($B$7))</f>
        <v>0.25061852007658775</v>
      </c>
      <c r="E724" s="38">
        <f ca="1">IF(D724="","",(AVERAGE(OFFSET('Raw Data'!H$783,ROW()-11-$B$5+1,0,$B$5,1))*$B$7-$B$6)/D724)</f>
        <v>0.17898941829162154</v>
      </c>
      <c r="F724" s="38">
        <f ca="1">IF(ROW()-10&lt;$B$5,"",STDEV(OFFSET('Raw Data'!H$1564,ROW()-11-$B$5+1,0,$B$5,1))*SQRT($B$7))</f>
        <v>0.62603935718577775</v>
      </c>
      <c r="G724" s="38">
        <f ca="1">IF(F724="","",(AVERAGE(OFFSET('Raw Data'!H$1564,ROW()-11-$B$5+1,0,$B$5,1))*$B$7-$B$6)/F724)</f>
        <v>1.986091198746559</v>
      </c>
      <c r="H724" s="38">
        <f ca="1">IF(ROW()-10&lt;$B$5,"",STDEV(OFFSET('Raw Data'!H$2345,ROW()-11-$B$5+1,0,$B$5,1))*SQRT($B$7))</f>
        <v>0.62393989917167247</v>
      </c>
      <c r="I724" s="38">
        <f ca="1">IF(H724="","",(AVERAGE(OFFSET('Raw Data'!H$2345,ROW()-11-$B$5+1,0,$B$5,1))*$B$7-$B$6)/H724)</f>
        <v>1.7827032166891466</v>
      </c>
    </row>
    <row r="725" spans="1:9" x14ac:dyDescent="0.2">
      <c r="A725" s="38">
        <f>'Raw Data'!A716</f>
        <v>45565</v>
      </c>
      <c r="B725" s="38">
        <f ca="1">IF(ROW()-10&lt;$B$5,"",STDEV(OFFSET('Raw Data'!H$2,ROW()-11-$B$5+1,0,$B$5,1))*SQRT($B$7))</f>
        <v>0.24958172966882064</v>
      </c>
      <c r="C725" s="38">
        <f ca="1">IF(B725="","",(AVERAGE(OFFSET('Raw Data'!H$2,ROW()-11-$B$5+1,0,$B$5,1))*$B$7-$B$6)/B725)</f>
        <v>-3.9416146210589029</v>
      </c>
      <c r="D725" s="38">
        <f ca="1">IF(ROW()-10&lt;$B$5,"",STDEV(OFFSET('Raw Data'!H$783,ROW()-11-$B$5+1,0,$B$5,1))*SQRT($B$7))</f>
        <v>0.2491120148889199</v>
      </c>
      <c r="E725" s="38">
        <f ca="1">IF(D725="","",(AVERAGE(OFFSET('Raw Data'!H$783,ROW()-11-$B$5+1,0,$B$5,1))*$B$7-$B$6)/D725)</f>
        <v>8.1267172160948323E-2</v>
      </c>
      <c r="F725" s="38">
        <f ca="1">IF(ROW()-10&lt;$B$5,"",STDEV(OFFSET('Raw Data'!H$1564,ROW()-11-$B$5+1,0,$B$5,1))*SQRT($B$7))</f>
        <v>0.62479148945220198</v>
      </c>
      <c r="G725" s="38">
        <f ca="1">IF(F725="","",(AVERAGE(OFFSET('Raw Data'!H$1564,ROW()-11-$B$5+1,0,$B$5,1))*$B$7-$B$6)/F725)</f>
        <v>2.1779236647962641</v>
      </c>
      <c r="H725" s="38">
        <f ca="1">IF(ROW()-10&lt;$B$5,"",STDEV(OFFSET('Raw Data'!H$2345,ROW()-11-$B$5+1,0,$B$5,1))*SQRT($B$7))</f>
        <v>0.59294463307372502</v>
      </c>
      <c r="I725" s="38">
        <f ca="1">IF(H725="","",(AVERAGE(OFFSET('Raw Data'!H$2345,ROW()-11-$B$5+1,0,$B$5,1))*$B$7-$B$6)/H725)</f>
        <v>0.67547056595396682</v>
      </c>
    </row>
    <row r="726" spans="1:9" x14ac:dyDescent="0.2">
      <c r="A726" s="38">
        <f>'Raw Data'!A717</f>
        <v>45566</v>
      </c>
      <c r="B726" s="38">
        <f ca="1">IF(ROW()-10&lt;$B$5,"",STDEV(OFFSET('Raw Data'!H$2,ROW()-11-$B$5+1,0,$B$5,1))*SQRT($B$7))</f>
        <v>0.25157628020673961</v>
      </c>
      <c r="C726" s="38">
        <f ca="1">IF(B726="","",(AVERAGE(OFFSET('Raw Data'!H$2,ROW()-11-$B$5+1,0,$B$5,1))*$B$7-$B$6)/B726)</f>
        <v>-5.2397100494546143</v>
      </c>
      <c r="D726" s="38">
        <f ca="1">IF(ROW()-10&lt;$B$5,"",STDEV(OFFSET('Raw Data'!H$783,ROW()-11-$B$5+1,0,$B$5,1))*SQRT($B$7))</f>
        <v>0.25059455835699623</v>
      </c>
      <c r="E726" s="38">
        <f ca="1">IF(D726="","",(AVERAGE(OFFSET('Raw Data'!H$783,ROW()-11-$B$5+1,0,$B$5,1))*$B$7-$B$6)/D726)</f>
        <v>0.25585649481243544</v>
      </c>
      <c r="F726" s="38">
        <f ca="1">IF(ROW()-10&lt;$B$5,"",STDEV(OFFSET('Raw Data'!H$1564,ROW()-11-$B$5+1,0,$B$5,1))*SQRT($B$7))</f>
        <v>0.63532290240515721</v>
      </c>
      <c r="G726" s="38">
        <f ca="1">IF(F726="","",(AVERAGE(OFFSET('Raw Data'!H$1564,ROW()-11-$B$5+1,0,$B$5,1))*$B$7-$B$6)/F726)</f>
        <v>2.949781599915295</v>
      </c>
      <c r="H726" s="38">
        <f ca="1">IF(ROW()-10&lt;$B$5,"",STDEV(OFFSET('Raw Data'!H$2345,ROW()-11-$B$5+1,0,$B$5,1))*SQRT($B$7))</f>
        <v>0.57905618984273011</v>
      </c>
      <c r="I726" s="38">
        <f ca="1">IF(H726="","",(AVERAGE(OFFSET('Raw Data'!H$2345,ROW()-11-$B$5+1,0,$B$5,1))*$B$7-$B$6)/H726)</f>
        <v>0.19702227727570909</v>
      </c>
    </row>
    <row r="727" spans="1:9" x14ac:dyDescent="0.2">
      <c r="A727" s="38">
        <f>'Raw Data'!A718</f>
        <v>45567</v>
      </c>
      <c r="B727" s="38">
        <f ca="1">IF(ROW()-10&lt;$B$5,"",STDEV(OFFSET('Raw Data'!H$2,ROW()-11-$B$5+1,0,$B$5,1))*SQRT($B$7))</f>
        <v>0.23937738173536169</v>
      </c>
      <c r="C727" s="38">
        <f ca="1">IF(B727="","",(AVERAGE(OFFSET('Raw Data'!H$2,ROW()-11-$B$5+1,0,$B$5,1))*$B$7-$B$6)/B727)</f>
        <v>-5.9988122604591601</v>
      </c>
      <c r="D727" s="38">
        <f ca="1">IF(ROW()-10&lt;$B$5,"",STDEV(OFFSET('Raw Data'!H$783,ROW()-11-$B$5+1,0,$B$5,1))*SQRT($B$7))</f>
        <v>0.25794977675905484</v>
      </c>
      <c r="E727" s="38">
        <f ca="1">IF(D727="","",(AVERAGE(OFFSET('Raw Data'!H$783,ROW()-11-$B$5+1,0,$B$5,1))*$B$7-$B$6)/D727)</f>
        <v>1.2602042725721716</v>
      </c>
      <c r="F727" s="38">
        <f ca="1">IF(ROW()-10&lt;$B$5,"",STDEV(OFFSET('Raw Data'!H$1564,ROW()-11-$B$5+1,0,$B$5,1))*SQRT($B$7))</f>
        <v>0.62575746984120861</v>
      </c>
      <c r="G727" s="38">
        <f ca="1">IF(F727="","",(AVERAGE(OFFSET('Raw Data'!H$1564,ROW()-11-$B$5+1,0,$B$5,1))*$B$7-$B$6)/F727)</f>
        <v>2.3108058850452311</v>
      </c>
      <c r="H727" s="38">
        <f ca="1">IF(ROW()-10&lt;$B$5,"",STDEV(OFFSET('Raw Data'!H$2345,ROW()-11-$B$5+1,0,$B$5,1))*SQRT($B$7))</f>
        <v>0.61293905000526638</v>
      </c>
      <c r="I727" s="38">
        <f ca="1">IF(H727="","",(AVERAGE(OFFSET('Raw Data'!H$2345,ROW()-11-$B$5+1,0,$B$5,1))*$B$7-$B$6)/H727)</f>
        <v>1.9338206189618843</v>
      </c>
    </row>
    <row r="728" spans="1:9" x14ac:dyDescent="0.2">
      <c r="A728" s="38">
        <f>'Raw Data'!A719</f>
        <v>45568</v>
      </c>
      <c r="B728" s="38">
        <f ca="1">IF(ROW()-10&lt;$B$5,"",STDEV(OFFSET('Raw Data'!H$2,ROW()-11-$B$5+1,0,$B$5,1))*SQRT($B$7))</f>
        <v>0.23931982949207076</v>
      </c>
      <c r="C728" s="38">
        <f ca="1">IF(B728="","",(AVERAGE(OFFSET('Raw Data'!H$2,ROW()-11-$B$5+1,0,$B$5,1))*$B$7-$B$6)/B728)</f>
        <v>-5.9370537229820997</v>
      </c>
      <c r="D728" s="38">
        <f ca="1">IF(ROW()-10&lt;$B$5,"",STDEV(OFFSET('Raw Data'!H$783,ROW()-11-$B$5+1,0,$B$5,1))*SQRT($B$7))</f>
        <v>0.26926177368015841</v>
      </c>
      <c r="E728" s="38">
        <f ca="1">IF(D728="","",(AVERAGE(OFFSET('Raw Data'!H$783,ROW()-11-$B$5+1,0,$B$5,1))*$B$7-$B$6)/D728)</f>
        <v>2.2233466180643209</v>
      </c>
      <c r="F728" s="38">
        <f ca="1">IF(ROW()-10&lt;$B$5,"",STDEV(OFFSET('Raw Data'!H$1564,ROW()-11-$B$5+1,0,$B$5,1))*SQRT($B$7))</f>
        <v>0.6080639977457295</v>
      </c>
      <c r="G728" s="38">
        <f ca="1">IF(F728="","",(AVERAGE(OFFSET('Raw Data'!H$1564,ROW()-11-$B$5+1,0,$B$5,1))*$B$7-$B$6)/F728)</f>
        <v>1.7451936551489906</v>
      </c>
      <c r="H728" s="38">
        <f ca="1">IF(ROW()-10&lt;$B$5,"",STDEV(OFFSET('Raw Data'!H$2345,ROW()-11-$B$5+1,0,$B$5,1))*SQRT($B$7))</f>
        <v>0.61211597496709069</v>
      </c>
      <c r="I728" s="38">
        <f ca="1">IF(H728="","",(AVERAGE(OFFSET('Raw Data'!H$2345,ROW()-11-$B$5+1,0,$B$5,1))*$B$7-$B$6)/H728)</f>
        <v>1.1770427655340285</v>
      </c>
    </row>
    <row r="729" spans="1:9" x14ac:dyDescent="0.2">
      <c r="A729" s="38">
        <f>'Raw Data'!A720</f>
        <v>45569</v>
      </c>
      <c r="B729" s="38">
        <f ca="1">IF(ROW()-10&lt;$B$5,"",STDEV(OFFSET('Raw Data'!H$2,ROW()-11-$B$5+1,0,$B$5,1))*SQRT($B$7))</f>
        <v>0.24151072929156772</v>
      </c>
      <c r="C729" s="38">
        <f ca="1">IF(B729="","",(AVERAGE(OFFSET('Raw Data'!H$2,ROW()-11-$B$5+1,0,$B$5,1))*$B$7-$B$6)/B729)</f>
        <v>-6.2307828215690115</v>
      </c>
      <c r="D729" s="38">
        <f ca="1">IF(ROW()-10&lt;$B$5,"",STDEV(OFFSET('Raw Data'!H$783,ROW()-11-$B$5+1,0,$B$5,1))*SQRT($B$7))</f>
        <v>0.26608570040532997</v>
      </c>
      <c r="E729" s="38">
        <f ca="1">IF(D729="","",(AVERAGE(OFFSET('Raw Data'!H$783,ROW()-11-$B$5+1,0,$B$5,1))*$B$7-$B$6)/D729)</f>
        <v>1.9053551493127892</v>
      </c>
      <c r="F729" s="38">
        <f ca="1">IF(ROW()-10&lt;$B$5,"",STDEV(OFFSET('Raw Data'!H$1564,ROW()-11-$B$5+1,0,$B$5,1))*SQRT($B$7))</f>
        <v>0.60357479800632052</v>
      </c>
      <c r="G729" s="38">
        <f ca="1">IF(F729="","",(AVERAGE(OFFSET('Raw Data'!H$1564,ROW()-11-$B$5+1,0,$B$5,1))*$B$7-$B$6)/F729)</f>
        <v>1.6484049959349485</v>
      </c>
      <c r="H729" s="38">
        <f ca="1">IF(ROW()-10&lt;$B$5,"",STDEV(OFFSET('Raw Data'!H$2345,ROW()-11-$B$5+1,0,$B$5,1))*SQRT($B$7))</f>
        <v>0.64144489359913281</v>
      </c>
      <c r="I729" s="38">
        <f ca="1">IF(H729="","",(AVERAGE(OFFSET('Raw Data'!H$2345,ROW()-11-$B$5+1,0,$B$5,1))*$B$7-$B$6)/H729)</f>
        <v>1.6451846123664362</v>
      </c>
    </row>
    <row r="730" spans="1:9" x14ac:dyDescent="0.2">
      <c r="A730" s="38">
        <f>'Raw Data'!A721</f>
        <v>45572</v>
      </c>
      <c r="B730" s="38">
        <f ca="1">IF(ROW()-10&lt;$B$5,"",STDEV(OFFSET('Raw Data'!H$2,ROW()-11-$B$5+1,0,$B$5,1))*SQRT($B$7))</f>
        <v>0.23941500604302587</v>
      </c>
      <c r="C730" s="38">
        <f ca="1">IF(B730="","",(AVERAGE(OFFSET('Raw Data'!H$2,ROW()-11-$B$5+1,0,$B$5,1))*$B$7-$B$6)/B730)</f>
        <v>-6.5306766904970823</v>
      </c>
      <c r="D730" s="38">
        <f ca="1">IF(ROW()-10&lt;$B$5,"",STDEV(OFFSET('Raw Data'!H$783,ROW()-11-$B$5+1,0,$B$5,1))*SQRT($B$7))</f>
        <v>0.26742429396227657</v>
      </c>
      <c r="E730" s="38">
        <f ca="1">IF(D730="","",(AVERAGE(OFFSET('Raw Data'!H$783,ROW()-11-$B$5+1,0,$B$5,1))*$B$7-$B$6)/D730)</f>
        <v>1.8300294519690439</v>
      </c>
      <c r="F730" s="38">
        <f ca="1">IF(ROW()-10&lt;$B$5,"",STDEV(OFFSET('Raw Data'!H$1564,ROW()-11-$B$5+1,0,$B$5,1))*SQRT($B$7))</f>
        <v>0.6281298823439837</v>
      </c>
      <c r="G730" s="38">
        <f ca="1">IF(F730="","",(AVERAGE(OFFSET('Raw Data'!H$1564,ROW()-11-$B$5+1,0,$B$5,1))*$B$7-$B$6)/F730)</f>
        <v>0.89176430117897298</v>
      </c>
      <c r="H730" s="38">
        <f ca="1">IF(ROW()-10&lt;$B$5,"",STDEV(OFFSET('Raw Data'!H$2345,ROW()-11-$B$5+1,0,$B$5,1))*SQRT($B$7))</f>
        <v>0.64109030187570537</v>
      </c>
      <c r="I730" s="38">
        <f ca="1">IF(H730="","",(AVERAGE(OFFSET('Raw Data'!H$2345,ROW()-11-$B$5+1,0,$B$5,1))*$B$7-$B$6)/H730)</f>
        <v>1.4796557240768995</v>
      </c>
    </row>
    <row r="731" spans="1:9" x14ac:dyDescent="0.2">
      <c r="A731" s="38">
        <f>'Raw Data'!A722</f>
        <v>45573</v>
      </c>
      <c r="B731" s="38">
        <f ca="1">IF(ROW()-10&lt;$B$5,"",STDEV(OFFSET('Raw Data'!H$2,ROW()-11-$B$5+1,0,$B$5,1))*SQRT($B$7))</f>
        <v>0.2508782820664775</v>
      </c>
      <c r="C731" s="38">
        <f ca="1">IF(B731="","",(AVERAGE(OFFSET('Raw Data'!H$2,ROW()-11-$B$5+1,0,$B$5,1))*$B$7-$B$6)/B731)</f>
        <v>-5.4441230819508046</v>
      </c>
      <c r="D731" s="38">
        <f ca="1">IF(ROW()-10&lt;$B$5,"",STDEV(OFFSET('Raw Data'!H$783,ROW()-11-$B$5+1,0,$B$5,1))*SQRT($B$7))</f>
        <v>0.27377010461919704</v>
      </c>
      <c r="E731" s="38">
        <f ca="1">IF(D731="","",(AVERAGE(OFFSET('Raw Data'!H$783,ROW()-11-$B$5+1,0,$B$5,1))*$B$7-$B$6)/D731)</f>
        <v>3.1094790745039602</v>
      </c>
      <c r="F731" s="38">
        <f ca="1">IF(ROW()-10&lt;$B$5,"",STDEV(OFFSET('Raw Data'!H$1564,ROW()-11-$B$5+1,0,$B$5,1))*SQRT($B$7))</f>
        <v>0.57685882635557451</v>
      </c>
      <c r="G731" s="38">
        <f ca="1">IF(F731="","",(AVERAGE(OFFSET('Raw Data'!H$1564,ROW()-11-$B$5+1,0,$B$5,1))*$B$7-$B$6)/F731)</f>
        <v>2.0258303825972903</v>
      </c>
      <c r="H731" s="38">
        <f ca="1">IF(ROW()-10&lt;$B$5,"",STDEV(OFFSET('Raw Data'!H$2345,ROW()-11-$B$5+1,0,$B$5,1))*SQRT($B$7))</f>
        <v>0.66244142789124172</v>
      </c>
      <c r="I731" s="38">
        <f ca="1">IF(H731="","",(AVERAGE(OFFSET('Raw Data'!H$2345,ROW()-11-$B$5+1,0,$B$5,1))*$B$7-$B$6)/H731)</f>
        <v>1.7899373960710478</v>
      </c>
    </row>
    <row r="732" spans="1:9" x14ac:dyDescent="0.2">
      <c r="A732" s="38">
        <f>'Raw Data'!A723</f>
        <v>45574</v>
      </c>
      <c r="B732" s="38">
        <f ca="1">IF(ROW()-10&lt;$B$5,"",STDEV(OFFSET('Raw Data'!H$2,ROW()-11-$B$5+1,0,$B$5,1))*SQRT($B$7))</f>
        <v>0.25870519259031594</v>
      </c>
      <c r="C732" s="38">
        <f ca="1">IF(B732="","",(AVERAGE(OFFSET('Raw Data'!H$2,ROW()-11-$B$5+1,0,$B$5,1))*$B$7-$B$6)/B732)</f>
        <v>-7.0468712021375568</v>
      </c>
      <c r="D732" s="38">
        <f ca="1">IF(ROW()-10&lt;$B$5,"",STDEV(OFFSET('Raw Data'!H$783,ROW()-11-$B$5+1,0,$B$5,1))*SQRT($B$7))</f>
        <v>0.27831512883200521</v>
      </c>
      <c r="E732" s="38">
        <f ca="1">IF(D732="","",(AVERAGE(OFFSET('Raw Data'!H$783,ROW()-11-$B$5+1,0,$B$5,1))*$B$7-$B$6)/D732)</f>
        <v>2.2911110889358759</v>
      </c>
      <c r="F732" s="38">
        <f ca="1">IF(ROW()-10&lt;$B$5,"",STDEV(OFFSET('Raw Data'!H$1564,ROW()-11-$B$5+1,0,$B$5,1))*SQRT($B$7))</f>
        <v>0.58367152129412592</v>
      </c>
      <c r="G732" s="38">
        <f ca="1">IF(F732="","",(AVERAGE(OFFSET('Raw Data'!H$1564,ROW()-11-$B$5+1,0,$B$5,1))*$B$7-$B$6)/F732)</f>
        <v>2.5876262777666637</v>
      </c>
      <c r="H732" s="38">
        <f ca="1">IF(ROW()-10&lt;$B$5,"",STDEV(OFFSET('Raw Data'!H$2345,ROW()-11-$B$5+1,0,$B$5,1))*SQRT($B$7))</f>
        <v>0.66667273228410462</v>
      </c>
      <c r="I732" s="38">
        <f ca="1">IF(H732="","",(AVERAGE(OFFSET('Raw Data'!H$2345,ROW()-11-$B$5+1,0,$B$5,1))*$B$7-$B$6)/H732)</f>
        <v>2.074265872482151</v>
      </c>
    </row>
    <row r="733" spans="1:9" x14ac:dyDescent="0.2">
      <c r="A733" s="38">
        <f>'Raw Data'!A724</f>
        <v>45575</v>
      </c>
      <c r="B733" s="38">
        <f ca="1">IF(ROW()-10&lt;$B$5,"",STDEV(OFFSET('Raw Data'!H$2,ROW()-11-$B$5+1,0,$B$5,1))*SQRT($B$7))</f>
        <v>0.24844247488983104</v>
      </c>
      <c r="C733" s="38">
        <f ca="1">IF(B733="","",(AVERAGE(OFFSET('Raw Data'!H$2,ROW()-11-$B$5+1,0,$B$5,1))*$B$7-$B$6)/B733)</f>
        <v>-6.9164000792614386</v>
      </c>
      <c r="D733" s="38">
        <f ca="1">IF(ROW()-10&lt;$B$5,"",STDEV(OFFSET('Raw Data'!H$783,ROW()-11-$B$5+1,0,$B$5,1))*SQRT($B$7))</f>
        <v>0.27715060038736228</v>
      </c>
      <c r="E733" s="38">
        <f ca="1">IF(D733="","",(AVERAGE(OFFSET('Raw Data'!H$783,ROW()-11-$B$5+1,0,$B$5,1))*$B$7-$B$6)/D733)</f>
        <v>2.6718687652512143</v>
      </c>
      <c r="F733" s="38">
        <f ca="1">IF(ROW()-10&lt;$B$5,"",STDEV(OFFSET('Raw Data'!H$1564,ROW()-11-$B$5+1,0,$B$5,1))*SQRT($B$7))</f>
        <v>0.57451100810024358</v>
      </c>
      <c r="G733" s="38">
        <f ca="1">IF(F733="","",(AVERAGE(OFFSET('Raw Data'!H$1564,ROW()-11-$B$5+1,0,$B$5,1))*$B$7-$B$6)/F733)</f>
        <v>3.1163693637985443</v>
      </c>
      <c r="H733" s="38">
        <f ca="1">IF(ROW()-10&lt;$B$5,"",STDEV(OFFSET('Raw Data'!H$2345,ROW()-11-$B$5+1,0,$B$5,1))*SQRT($B$7))</f>
        <v>0.66692162621588258</v>
      </c>
      <c r="I733" s="38">
        <f ca="1">IF(H733="","",(AVERAGE(OFFSET('Raw Data'!H$2345,ROW()-11-$B$5+1,0,$B$5,1))*$B$7-$B$6)/H733)</f>
        <v>2.1288199813770734</v>
      </c>
    </row>
    <row r="734" spans="1:9" x14ac:dyDescent="0.2">
      <c r="A734" s="38">
        <f>'Raw Data'!A725</f>
        <v>45576</v>
      </c>
      <c r="B734" s="38">
        <f ca="1">IF(ROW()-10&lt;$B$5,"",STDEV(OFFSET('Raw Data'!H$2,ROW()-11-$B$5+1,0,$B$5,1))*SQRT($B$7))</f>
        <v>0.24887710548950046</v>
      </c>
      <c r="C734" s="38">
        <f ca="1">IF(B734="","",(AVERAGE(OFFSET('Raw Data'!H$2,ROW()-11-$B$5+1,0,$B$5,1))*$B$7-$B$6)/B734)</f>
        <v>-6.9595395195368024</v>
      </c>
      <c r="D734" s="38">
        <f ca="1">IF(ROW()-10&lt;$B$5,"",STDEV(OFFSET('Raw Data'!H$783,ROW()-11-$B$5+1,0,$B$5,1))*SQRT($B$7))</f>
        <v>0.26758691321324407</v>
      </c>
      <c r="E734" s="38">
        <f ca="1">IF(D734="","",(AVERAGE(OFFSET('Raw Data'!H$783,ROW()-11-$B$5+1,0,$B$5,1))*$B$7-$B$6)/D734)</f>
        <v>3.351264533210764</v>
      </c>
      <c r="F734" s="38">
        <f ca="1">IF(ROW()-10&lt;$B$5,"",STDEV(OFFSET('Raw Data'!H$1564,ROW()-11-$B$5+1,0,$B$5,1))*SQRT($B$7))</f>
        <v>0.59688166213840543</v>
      </c>
      <c r="G734" s="38">
        <f ca="1">IF(F734="","",(AVERAGE(OFFSET('Raw Data'!H$1564,ROW()-11-$B$5+1,0,$B$5,1))*$B$7-$B$6)/F734)</f>
        <v>3.9475523321233226</v>
      </c>
      <c r="H734" s="38">
        <f ca="1">IF(ROW()-10&lt;$B$5,"",STDEV(OFFSET('Raw Data'!H$2345,ROW()-11-$B$5+1,0,$B$5,1))*SQRT($B$7))</f>
        <v>0.66741527295353442</v>
      </c>
      <c r="I734" s="38">
        <f ca="1">IF(H734="","",(AVERAGE(OFFSET('Raw Data'!H$2345,ROW()-11-$B$5+1,0,$B$5,1))*$B$7-$B$6)/H734)</f>
        <v>2.0306190837763753</v>
      </c>
    </row>
    <row r="735" spans="1:9" x14ac:dyDescent="0.2">
      <c r="A735" s="38">
        <f>'Raw Data'!A726</f>
        <v>45579</v>
      </c>
      <c r="B735" s="38">
        <f ca="1">IF(ROW()-10&lt;$B$5,"",STDEV(OFFSET('Raw Data'!H$2,ROW()-11-$B$5+1,0,$B$5,1))*SQRT($B$7))</f>
        <v>0.26517291810691956</v>
      </c>
      <c r="C735" s="38">
        <f ca="1">IF(B735="","",(AVERAGE(OFFSET('Raw Data'!H$2,ROW()-11-$B$5+1,0,$B$5,1))*$B$7-$B$6)/B735)</f>
        <v>-5.3161685657967972</v>
      </c>
      <c r="D735" s="38">
        <f ca="1">IF(ROW()-10&lt;$B$5,"",STDEV(OFFSET('Raw Data'!H$783,ROW()-11-$B$5+1,0,$B$5,1))*SQRT($B$7))</f>
        <v>0.26318134547468108</v>
      </c>
      <c r="E735" s="38">
        <f ca="1">IF(D735="","",(AVERAGE(OFFSET('Raw Data'!H$783,ROW()-11-$B$5+1,0,$B$5,1))*$B$7-$B$6)/D735)</f>
        <v>2.504963462351999</v>
      </c>
      <c r="F735" s="38">
        <f ca="1">IF(ROW()-10&lt;$B$5,"",STDEV(OFFSET('Raw Data'!H$1564,ROW()-11-$B$5+1,0,$B$5,1))*SQRT($B$7))</f>
        <v>0.62288597209333207</v>
      </c>
      <c r="G735" s="38">
        <f ca="1">IF(F735="","",(AVERAGE(OFFSET('Raw Data'!H$1564,ROW()-11-$B$5+1,0,$B$5,1))*$B$7-$B$6)/F735)</f>
        <v>3.3043569294588053</v>
      </c>
      <c r="H735" s="38">
        <f ca="1">IF(ROW()-10&lt;$B$5,"",STDEV(OFFSET('Raw Data'!H$2345,ROW()-11-$B$5+1,0,$B$5,1))*SQRT($B$7))</f>
        <v>0.62444638056743107</v>
      </c>
      <c r="I735" s="38">
        <f ca="1">IF(H735="","",(AVERAGE(OFFSET('Raw Data'!H$2345,ROW()-11-$B$5+1,0,$B$5,1))*$B$7-$B$6)/H735)</f>
        <v>2.8977366421481929</v>
      </c>
    </row>
    <row r="736" spans="1:9" x14ac:dyDescent="0.2">
      <c r="A736" s="38">
        <f>'Raw Data'!A727</f>
        <v>45580</v>
      </c>
      <c r="B736" s="38">
        <f ca="1">IF(ROW()-10&lt;$B$5,"",STDEV(OFFSET('Raw Data'!H$2,ROW()-11-$B$5+1,0,$B$5,1))*SQRT($B$7))</f>
        <v>0.24780753562486665</v>
      </c>
      <c r="C736" s="38">
        <f ca="1">IF(B736="","",(AVERAGE(OFFSET('Raw Data'!H$2,ROW()-11-$B$5+1,0,$B$5,1))*$B$7-$B$6)/B736)</f>
        <v>-4.2112694403705264</v>
      </c>
      <c r="D736" s="38">
        <f ca="1">IF(ROW()-10&lt;$B$5,"",STDEV(OFFSET('Raw Data'!H$783,ROW()-11-$B$5+1,0,$B$5,1))*SQRT($B$7))</f>
        <v>0.2581459866865255</v>
      </c>
      <c r="E736" s="38">
        <f ca="1">IF(D736="","",(AVERAGE(OFFSET('Raw Data'!H$783,ROW()-11-$B$5+1,0,$B$5,1))*$B$7-$B$6)/D736)</f>
        <v>3.5065646238613142</v>
      </c>
      <c r="F736" s="38">
        <f ca="1">IF(ROW()-10&lt;$B$5,"",STDEV(OFFSET('Raw Data'!H$1564,ROW()-11-$B$5+1,0,$B$5,1))*SQRT($B$7))</f>
        <v>0.65770517820955687</v>
      </c>
      <c r="G736" s="38">
        <f ca="1">IF(F736="","",(AVERAGE(OFFSET('Raw Data'!H$1564,ROW()-11-$B$5+1,0,$B$5,1))*$B$7-$B$6)/F736)</f>
        <v>2.2843577237104151</v>
      </c>
      <c r="H736" s="38">
        <f ca="1">IF(ROW()-10&lt;$B$5,"",STDEV(OFFSET('Raw Data'!H$2345,ROW()-11-$B$5+1,0,$B$5,1))*SQRT($B$7))</f>
        <v>0.62374140254380517</v>
      </c>
      <c r="I736" s="38">
        <f ca="1">IF(H736="","",(AVERAGE(OFFSET('Raw Data'!H$2345,ROW()-11-$B$5+1,0,$B$5,1))*$B$7-$B$6)/H736)</f>
        <v>2.9868017318455187</v>
      </c>
    </row>
    <row r="737" spans="1:9" x14ac:dyDescent="0.2">
      <c r="A737" s="38">
        <f>'Raw Data'!A728</f>
        <v>45581</v>
      </c>
      <c r="B737" s="38">
        <f ca="1">IF(ROW()-10&lt;$B$5,"",STDEV(OFFSET('Raw Data'!H$2,ROW()-11-$B$5+1,0,$B$5,1))*SQRT($B$7))</f>
        <v>0.25028114907315652</v>
      </c>
      <c r="C737" s="38">
        <f ca="1">IF(B737="","",(AVERAGE(OFFSET('Raw Data'!H$2,ROW()-11-$B$5+1,0,$B$5,1))*$B$7-$B$6)/B737)</f>
        <v>-3.1838377624531757</v>
      </c>
      <c r="D737" s="38">
        <f ca="1">IF(ROW()-10&lt;$B$5,"",STDEV(OFFSET('Raw Data'!H$783,ROW()-11-$B$5+1,0,$B$5,1))*SQRT($B$7))</f>
        <v>0.25746524691988593</v>
      </c>
      <c r="E737" s="38">
        <f ca="1">IF(D737="","",(AVERAGE(OFFSET('Raw Data'!H$783,ROW()-11-$B$5+1,0,$B$5,1))*$B$7-$B$6)/D737)</f>
        <v>3.7443346391536636</v>
      </c>
      <c r="F737" s="38">
        <f ca="1">IF(ROW()-10&lt;$B$5,"",STDEV(OFFSET('Raw Data'!H$1564,ROW()-11-$B$5+1,0,$B$5,1))*SQRT($B$7))</f>
        <v>0.64806253055820839</v>
      </c>
      <c r="G737" s="38">
        <f ca="1">IF(F737="","",(AVERAGE(OFFSET('Raw Data'!H$1564,ROW()-11-$B$5+1,0,$B$5,1))*$B$7-$B$6)/F737)</f>
        <v>3.2759582598271928</v>
      </c>
      <c r="H737" s="38">
        <f ca="1">IF(ROW()-10&lt;$B$5,"",STDEV(OFFSET('Raw Data'!H$2345,ROW()-11-$B$5+1,0,$B$5,1))*SQRT($B$7))</f>
        <v>0.62030190967262688</v>
      </c>
      <c r="I737" s="38">
        <f ca="1">IF(H737="","",(AVERAGE(OFFSET('Raw Data'!H$2345,ROW()-11-$B$5+1,0,$B$5,1))*$B$7-$B$6)/H737)</f>
        <v>3.8754418821793672</v>
      </c>
    </row>
    <row r="738" spans="1:9" x14ac:dyDescent="0.2">
      <c r="A738" s="38">
        <f>'Raw Data'!A729</f>
        <v>45582</v>
      </c>
      <c r="B738" s="38">
        <f ca="1">IF(ROW()-10&lt;$B$5,"",STDEV(OFFSET('Raw Data'!H$2,ROW()-11-$B$5+1,0,$B$5,1))*SQRT($B$7))</f>
        <v>0.25205695361385211</v>
      </c>
      <c r="C738" s="38">
        <f ca="1">IF(B738="","",(AVERAGE(OFFSET('Raw Data'!H$2,ROW()-11-$B$5+1,0,$B$5,1))*$B$7-$B$6)/B738)</f>
        <v>-3.2859156552171642</v>
      </c>
      <c r="D738" s="38">
        <f ca="1">IF(ROW()-10&lt;$B$5,"",STDEV(OFFSET('Raw Data'!H$783,ROW()-11-$B$5+1,0,$B$5,1))*SQRT($B$7))</f>
        <v>0.25477770194555222</v>
      </c>
      <c r="E738" s="38">
        <f ca="1">IF(D738="","",(AVERAGE(OFFSET('Raw Data'!H$783,ROW()-11-$B$5+1,0,$B$5,1))*$B$7-$B$6)/D738)</f>
        <v>4.3712758894180803</v>
      </c>
      <c r="F738" s="38">
        <f ca="1">IF(ROW()-10&lt;$B$5,"",STDEV(OFFSET('Raw Data'!H$1564,ROW()-11-$B$5+1,0,$B$5,1))*SQRT($B$7))</f>
        <v>0.63003434116991175</v>
      </c>
      <c r="G738" s="38">
        <f ca="1">IF(F738="","",(AVERAGE(OFFSET('Raw Data'!H$1564,ROW()-11-$B$5+1,0,$B$5,1))*$B$7-$B$6)/F738)</f>
        <v>4.534573690512115</v>
      </c>
      <c r="H738" s="38">
        <f ca="1">IF(ROW()-10&lt;$B$5,"",STDEV(OFFSET('Raw Data'!H$2345,ROW()-11-$B$5+1,0,$B$5,1))*SQRT($B$7))</f>
        <v>0.59700108077392422</v>
      </c>
      <c r="I738" s="38">
        <f ca="1">IF(H738="","",(AVERAGE(OFFSET('Raw Data'!H$2345,ROW()-11-$B$5+1,0,$B$5,1))*$B$7-$B$6)/H738)</f>
        <v>4.6857775803509432</v>
      </c>
    </row>
    <row r="739" spans="1:9" x14ac:dyDescent="0.2">
      <c r="A739" s="38">
        <f>'Raw Data'!A730</f>
        <v>45583</v>
      </c>
      <c r="B739" s="38">
        <f ca="1">IF(ROW()-10&lt;$B$5,"",STDEV(OFFSET('Raw Data'!H$2,ROW()-11-$B$5+1,0,$B$5,1))*SQRT($B$7))</f>
        <v>0.25590299685685486</v>
      </c>
      <c r="C739" s="38">
        <f ca="1">IF(B739="","",(AVERAGE(OFFSET('Raw Data'!H$2,ROW()-11-$B$5+1,0,$B$5,1))*$B$7-$B$6)/B739)</f>
        <v>-3.7436740011497047</v>
      </c>
      <c r="D739" s="38">
        <f ca="1">IF(ROW()-10&lt;$B$5,"",STDEV(OFFSET('Raw Data'!H$783,ROW()-11-$B$5+1,0,$B$5,1))*SQRT($B$7))</f>
        <v>0.25820668147858289</v>
      </c>
      <c r="E739" s="38">
        <f ca="1">IF(D739="","",(AVERAGE(OFFSET('Raw Data'!H$783,ROW()-11-$B$5+1,0,$B$5,1))*$B$7-$B$6)/D739)</f>
        <v>4.0505778967101831</v>
      </c>
      <c r="F739" s="38">
        <f ca="1">IF(ROW()-10&lt;$B$5,"",STDEV(OFFSET('Raw Data'!H$1564,ROW()-11-$B$5+1,0,$B$5,1))*SQRT($B$7))</f>
        <v>0.61876459303124343</v>
      </c>
      <c r="G739" s="38">
        <f ca="1">IF(F739="","",(AVERAGE(OFFSET('Raw Data'!H$1564,ROW()-11-$B$5+1,0,$B$5,1))*$B$7-$B$6)/F739)</f>
        <v>3.8113236983814085</v>
      </c>
      <c r="H739" s="38">
        <f ca="1">IF(ROW()-10&lt;$B$5,"",STDEV(OFFSET('Raw Data'!H$2345,ROW()-11-$B$5+1,0,$B$5,1))*SQRT($B$7))</f>
        <v>0.58260474259065853</v>
      </c>
      <c r="I739" s="38">
        <f ca="1">IF(H739="","",(AVERAGE(OFFSET('Raw Data'!H$2345,ROW()-11-$B$5+1,0,$B$5,1))*$B$7-$B$6)/H739)</f>
        <v>3.7451559971238386</v>
      </c>
    </row>
    <row r="740" spans="1:9" x14ac:dyDescent="0.2">
      <c r="A740" s="38">
        <f>'Raw Data'!A731</f>
        <v>45586</v>
      </c>
      <c r="B740" s="38">
        <f ca="1">IF(ROW()-10&lt;$B$5,"",STDEV(OFFSET('Raw Data'!H$2,ROW()-11-$B$5+1,0,$B$5,1))*SQRT($B$7))</f>
        <v>0.24887828494543329</v>
      </c>
      <c r="C740" s="38">
        <f ca="1">IF(B740="","",(AVERAGE(OFFSET('Raw Data'!H$2,ROW()-11-$B$5+1,0,$B$5,1))*$B$7-$B$6)/B740)</f>
        <v>-4.2381623552701484</v>
      </c>
      <c r="D740" s="38">
        <f ca="1">IF(ROW()-10&lt;$B$5,"",STDEV(OFFSET('Raw Data'!H$783,ROW()-11-$B$5+1,0,$B$5,1))*SQRT($B$7))</f>
        <v>0.25362258073150007</v>
      </c>
      <c r="E740" s="38">
        <f ca="1">IF(D740="","",(AVERAGE(OFFSET('Raw Data'!H$783,ROW()-11-$B$5+1,0,$B$5,1))*$B$7-$B$6)/D740)</f>
        <v>4.4916564224507889</v>
      </c>
      <c r="F740" s="38">
        <f ca="1">IF(ROW()-10&lt;$B$5,"",STDEV(OFFSET('Raw Data'!H$1564,ROW()-11-$B$5+1,0,$B$5,1))*SQRT($B$7))</f>
        <v>0.60352075513630488</v>
      </c>
      <c r="G740" s="38">
        <f ca="1">IF(F740="","",(AVERAGE(OFFSET('Raw Data'!H$1564,ROW()-11-$B$5+1,0,$B$5,1))*$B$7-$B$6)/F740)</f>
        <v>4.6813131680419611</v>
      </c>
      <c r="H740" s="38">
        <f ca="1">IF(ROW()-10&lt;$B$5,"",STDEV(OFFSET('Raw Data'!H$2345,ROW()-11-$B$5+1,0,$B$5,1))*SQRT($B$7))</f>
        <v>0.58417411745160974</v>
      </c>
      <c r="I740" s="38">
        <f ca="1">IF(H740="","",(AVERAGE(OFFSET('Raw Data'!H$2345,ROW()-11-$B$5+1,0,$B$5,1))*$B$7-$B$6)/H740)</f>
        <v>3.2883314739808842</v>
      </c>
    </row>
    <row r="741" spans="1:9" x14ac:dyDescent="0.2">
      <c r="A741" s="38">
        <f>'Raw Data'!A732</f>
        <v>45587</v>
      </c>
      <c r="B741" s="38">
        <f ca="1">IF(ROW()-10&lt;$B$5,"",STDEV(OFFSET('Raw Data'!H$2,ROW()-11-$B$5+1,0,$B$5,1))*SQRT($B$7))</f>
        <v>0.24939037778679796</v>
      </c>
      <c r="C741" s="38">
        <f ca="1">IF(B741="","",(AVERAGE(OFFSET('Raw Data'!H$2,ROW()-11-$B$5+1,0,$B$5,1))*$B$7-$B$6)/B741)</f>
        <v>-4.0543674475982616</v>
      </c>
      <c r="D741" s="38">
        <f ca="1">IF(ROW()-10&lt;$B$5,"",STDEV(OFFSET('Raw Data'!H$783,ROW()-11-$B$5+1,0,$B$5,1))*SQRT($B$7))</f>
        <v>0.2568280409948569</v>
      </c>
      <c r="E741" s="38">
        <f ca="1">IF(D741="","",(AVERAGE(OFFSET('Raw Data'!H$783,ROW()-11-$B$5+1,0,$B$5,1))*$B$7-$B$6)/D741)</f>
        <v>3.6707551765505944</v>
      </c>
      <c r="F741" s="38">
        <f ca="1">IF(ROW()-10&lt;$B$5,"",STDEV(OFFSET('Raw Data'!H$1564,ROW()-11-$B$5+1,0,$B$5,1))*SQRT($B$7))</f>
        <v>0.60621023119610151</v>
      </c>
      <c r="G741" s="38">
        <f ca="1">IF(F741="","",(AVERAGE(OFFSET('Raw Data'!H$1564,ROW()-11-$B$5+1,0,$B$5,1))*$B$7-$B$6)/F741)</f>
        <v>5.0907096755790899</v>
      </c>
      <c r="H741" s="38">
        <f ca="1">IF(ROW()-10&lt;$B$5,"",STDEV(OFFSET('Raw Data'!H$2345,ROW()-11-$B$5+1,0,$B$5,1))*SQRT($B$7))</f>
        <v>0.59126979607063967</v>
      </c>
      <c r="I741" s="38">
        <f ca="1">IF(H741="","",(AVERAGE(OFFSET('Raw Data'!H$2345,ROW()-11-$B$5+1,0,$B$5,1))*$B$7-$B$6)/H741)</f>
        <v>3.8560167948787214</v>
      </c>
    </row>
    <row r="742" spans="1:9" x14ac:dyDescent="0.2">
      <c r="A742" s="38">
        <f>'Raw Data'!A733</f>
        <v>45588</v>
      </c>
      <c r="B742" s="38">
        <f ca="1">IF(ROW()-10&lt;$B$5,"",STDEV(OFFSET('Raw Data'!H$2,ROW()-11-$B$5+1,0,$B$5,1))*SQRT($B$7))</f>
        <v>0.24928272260039314</v>
      </c>
      <c r="C742" s="38">
        <f ca="1">IF(B742="","",(AVERAGE(OFFSET('Raw Data'!H$2,ROW()-11-$B$5+1,0,$B$5,1))*$B$7-$B$6)/B742)</f>
        <v>-3.1553932396313176</v>
      </c>
      <c r="D742" s="38">
        <f ca="1">IF(ROW()-10&lt;$B$5,"",STDEV(OFFSET('Raw Data'!H$783,ROW()-11-$B$5+1,0,$B$5,1))*SQRT($B$7))</f>
        <v>0.25746867269026619</v>
      </c>
      <c r="E742" s="38">
        <f ca="1">IF(D742="","",(AVERAGE(OFFSET('Raw Data'!H$783,ROW()-11-$B$5+1,0,$B$5,1))*$B$7-$B$6)/D742)</f>
        <v>3.5022512239487882</v>
      </c>
      <c r="F742" s="38">
        <f ca="1">IF(ROW()-10&lt;$B$5,"",STDEV(OFFSET('Raw Data'!H$1564,ROW()-11-$B$5+1,0,$B$5,1))*SQRT($B$7))</f>
        <v>0.61168971988603493</v>
      </c>
      <c r="G742" s="38">
        <f ca="1">IF(F742="","",(AVERAGE(OFFSET('Raw Data'!H$1564,ROW()-11-$B$5+1,0,$B$5,1))*$B$7-$B$6)/F742)</f>
        <v>4.0452107597171212</v>
      </c>
      <c r="H742" s="38">
        <f ca="1">IF(ROW()-10&lt;$B$5,"",STDEV(OFFSET('Raw Data'!H$2345,ROW()-11-$B$5+1,0,$B$5,1))*SQRT($B$7))</f>
        <v>0.59503263338576096</v>
      </c>
      <c r="I742" s="38">
        <f ca="1">IF(H742="","",(AVERAGE(OFFSET('Raw Data'!H$2345,ROW()-11-$B$5+1,0,$B$5,1))*$B$7-$B$6)/H742)</f>
        <v>4.879696178527956</v>
      </c>
    </row>
    <row r="743" spans="1:9" x14ac:dyDescent="0.2">
      <c r="A743" s="38">
        <f>'Raw Data'!A734</f>
        <v>45589</v>
      </c>
      <c r="B743" s="38">
        <f ca="1">IF(ROW()-10&lt;$B$5,"",STDEV(OFFSET('Raw Data'!H$2,ROW()-11-$B$5+1,0,$B$5,1))*SQRT($B$7))</f>
        <v>0.24917396320113508</v>
      </c>
      <c r="C743" s="38">
        <f ca="1">IF(B743="","",(AVERAGE(OFFSET('Raw Data'!H$2,ROW()-11-$B$5+1,0,$B$5,1))*$B$7-$B$6)/B743)</f>
        <v>-3.2306760771165486</v>
      </c>
      <c r="D743" s="38">
        <f ca="1">IF(ROW()-10&lt;$B$5,"",STDEV(OFFSET('Raw Data'!H$783,ROW()-11-$B$5+1,0,$B$5,1))*SQRT($B$7))</f>
        <v>0.25505953069683573</v>
      </c>
      <c r="E743" s="38">
        <f ca="1">IF(D743="","",(AVERAGE(OFFSET('Raw Data'!H$783,ROW()-11-$B$5+1,0,$B$5,1))*$B$7-$B$6)/D743)</f>
        <v>2.9593887731947546</v>
      </c>
      <c r="F743" s="38">
        <f ca="1">IF(ROW()-10&lt;$B$5,"",STDEV(OFFSET('Raw Data'!H$1564,ROW()-11-$B$5+1,0,$B$5,1))*SQRT($B$7))</f>
        <v>0.61327026329319367</v>
      </c>
      <c r="G743" s="38">
        <f ca="1">IF(F743="","",(AVERAGE(OFFSET('Raw Data'!H$1564,ROW()-11-$B$5+1,0,$B$5,1))*$B$7-$B$6)/F743)</f>
        <v>3.1195029153459339</v>
      </c>
      <c r="H743" s="38">
        <f ca="1">IF(ROW()-10&lt;$B$5,"",STDEV(OFFSET('Raw Data'!H$2345,ROW()-11-$B$5+1,0,$B$5,1))*SQRT($B$7))</f>
        <v>0.60569189884479979</v>
      </c>
      <c r="I743" s="38">
        <f ca="1">IF(H743="","",(AVERAGE(OFFSET('Raw Data'!H$2345,ROW()-11-$B$5+1,0,$B$5,1))*$B$7-$B$6)/H743)</f>
        <v>4.2513757241475432</v>
      </c>
    </row>
    <row r="744" spans="1:9" x14ac:dyDescent="0.2">
      <c r="A744" s="38">
        <f>'Raw Data'!A735</f>
        <v>45590</v>
      </c>
      <c r="B744" s="38">
        <f ca="1">IF(ROW()-10&lt;$B$5,"",STDEV(OFFSET('Raw Data'!H$2,ROW()-11-$B$5+1,0,$B$5,1))*SQRT($B$7))</f>
        <v>0.24208227734715379</v>
      </c>
      <c r="C744" s="38">
        <f ca="1">IF(B744="","",(AVERAGE(OFFSET('Raw Data'!H$2,ROW()-11-$B$5+1,0,$B$5,1))*$B$7-$B$6)/B744)</f>
        <v>-3.7847304889371176</v>
      </c>
      <c r="D744" s="38">
        <f ca="1">IF(ROW()-10&lt;$B$5,"",STDEV(OFFSET('Raw Data'!H$783,ROW()-11-$B$5+1,0,$B$5,1))*SQRT($B$7))</f>
        <v>0.26393966626043641</v>
      </c>
      <c r="E744" s="38">
        <f ca="1">IF(D744="","",(AVERAGE(OFFSET('Raw Data'!H$783,ROW()-11-$B$5+1,0,$B$5,1))*$B$7-$B$6)/D744)</f>
        <v>4.1026353545298457</v>
      </c>
      <c r="F744" s="38">
        <f ca="1">IF(ROW()-10&lt;$B$5,"",STDEV(OFFSET('Raw Data'!H$1564,ROW()-11-$B$5+1,0,$B$5,1))*SQRT($B$7))</f>
        <v>0.60765808915661146</v>
      </c>
      <c r="G744" s="38">
        <f ca="1">IF(F744="","",(AVERAGE(OFFSET('Raw Data'!H$1564,ROW()-11-$B$5+1,0,$B$5,1))*$B$7-$B$6)/F744)</f>
        <v>2.7977300568453725</v>
      </c>
      <c r="H744" s="38">
        <f ca="1">IF(ROW()-10&lt;$B$5,"",STDEV(OFFSET('Raw Data'!H$2345,ROW()-11-$B$5+1,0,$B$5,1))*SQRT($B$7))</f>
        <v>0.60807013796286169</v>
      </c>
      <c r="I744" s="38">
        <f ca="1">IF(H744="","",(AVERAGE(OFFSET('Raw Data'!H$2345,ROW()-11-$B$5+1,0,$B$5,1))*$B$7-$B$6)/H744)</f>
        <v>3.2894871905575425</v>
      </c>
    </row>
    <row r="745" spans="1:9" x14ac:dyDescent="0.2">
      <c r="A745" s="38">
        <f>'Raw Data'!A736</f>
        <v>45593</v>
      </c>
      <c r="B745" s="38">
        <f ca="1">IF(ROW()-10&lt;$B$5,"",STDEV(OFFSET('Raw Data'!H$2,ROW()-11-$B$5+1,0,$B$5,1))*SQRT($B$7))</f>
        <v>0.23983874677466277</v>
      </c>
      <c r="C745" s="38">
        <f ca="1">IF(B745="","",(AVERAGE(OFFSET('Raw Data'!H$2,ROW()-11-$B$5+1,0,$B$5,1))*$B$7-$B$6)/B745)</f>
        <v>-3.1492392410726073</v>
      </c>
      <c r="D745" s="38">
        <f ca="1">IF(ROW()-10&lt;$B$5,"",STDEV(OFFSET('Raw Data'!H$783,ROW()-11-$B$5+1,0,$B$5,1))*SQRT($B$7))</f>
        <v>0.24854521696608289</v>
      </c>
      <c r="E745" s="38">
        <f ca="1">IF(D745="","",(AVERAGE(OFFSET('Raw Data'!H$783,ROW()-11-$B$5+1,0,$B$5,1))*$B$7-$B$6)/D745)</f>
        <v>3.0634922957356019</v>
      </c>
      <c r="F745" s="38">
        <f ca="1">IF(ROW()-10&lt;$B$5,"",STDEV(OFFSET('Raw Data'!H$1564,ROW()-11-$B$5+1,0,$B$5,1))*SQRT($B$7))</f>
        <v>0.61492646749832758</v>
      </c>
      <c r="G745" s="38">
        <f ca="1">IF(F745="","",(AVERAGE(OFFSET('Raw Data'!H$1564,ROW()-11-$B$5+1,0,$B$5,1))*$B$7-$B$6)/F745)</f>
        <v>3.1103232940484689</v>
      </c>
      <c r="H745" s="38">
        <f ca="1">IF(ROW()-10&lt;$B$5,"",STDEV(OFFSET('Raw Data'!H$2345,ROW()-11-$B$5+1,0,$B$5,1))*SQRT($B$7))</f>
        <v>0.59525179566956166</v>
      </c>
      <c r="I745" s="38">
        <f ca="1">IF(H745="","",(AVERAGE(OFFSET('Raw Data'!H$2345,ROW()-11-$B$5+1,0,$B$5,1))*$B$7-$B$6)/H745)</f>
        <v>4.0512365021551293</v>
      </c>
    </row>
    <row r="746" spans="1:9" x14ac:dyDescent="0.2">
      <c r="A746" s="38">
        <f>'Raw Data'!A737</f>
        <v>45594</v>
      </c>
      <c r="B746" s="38">
        <f ca="1">IF(ROW()-10&lt;$B$5,"",STDEV(OFFSET('Raw Data'!H$2,ROW()-11-$B$5+1,0,$B$5,1))*SQRT($B$7))</f>
        <v>0.24172691752676537</v>
      </c>
      <c r="C746" s="38">
        <f ca="1">IF(B746="","",(AVERAGE(OFFSET('Raw Data'!H$2,ROW()-11-$B$5+1,0,$B$5,1))*$B$7-$B$6)/B746)</f>
        <v>-2.1276591978760684</v>
      </c>
      <c r="D746" s="38">
        <f ca="1">IF(ROW()-10&lt;$B$5,"",STDEV(OFFSET('Raw Data'!H$783,ROW()-11-$B$5+1,0,$B$5,1))*SQRT($B$7))</f>
        <v>0.25248914800761368</v>
      </c>
      <c r="E746" s="38">
        <f ca="1">IF(D746="","",(AVERAGE(OFFSET('Raw Data'!H$783,ROW()-11-$B$5+1,0,$B$5,1))*$B$7-$B$6)/D746)</f>
        <v>2.9035616672786557</v>
      </c>
      <c r="F746" s="38">
        <f ca="1">IF(ROW()-10&lt;$B$5,"",STDEV(OFFSET('Raw Data'!H$1564,ROW()-11-$B$5+1,0,$B$5,1))*SQRT($B$7))</f>
        <v>0.62821589796903454</v>
      </c>
      <c r="G746" s="38">
        <f ca="1">IF(F746="","",(AVERAGE(OFFSET('Raw Data'!H$1564,ROW()-11-$B$5+1,0,$B$5,1))*$B$7-$B$6)/F746)</f>
        <v>2.016482663815979</v>
      </c>
      <c r="H746" s="38">
        <f ca="1">IF(ROW()-10&lt;$B$5,"",STDEV(OFFSET('Raw Data'!H$2345,ROW()-11-$B$5+1,0,$B$5,1))*SQRT($B$7))</f>
        <v>0.61471366257363669</v>
      </c>
      <c r="I746" s="38">
        <f ca="1">IF(H746="","",(AVERAGE(OFFSET('Raw Data'!H$2345,ROW()-11-$B$5+1,0,$B$5,1))*$B$7-$B$6)/H746)</f>
        <v>4.8062376810217824</v>
      </c>
    </row>
    <row r="747" spans="1:9" x14ac:dyDescent="0.2">
      <c r="A747" s="38">
        <f>'Raw Data'!A738</f>
        <v>45595</v>
      </c>
      <c r="B747" s="38">
        <f ca="1">IF(ROW()-10&lt;$B$5,"",STDEV(OFFSET('Raw Data'!H$2,ROW()-11-$B$5+1,0,$B$5,1))*SQRT($B$7))</f>
        <v>0.24386653642241185</v>
      </c>
      <c r="C747" s="38">
        <f ca="1">IF(B747="","",(AVERAGE(OFFSET('Raw Data'!H$2,ROW()-11-$B$5+1,0,$B$5,1))*$B$7-$B$6)/B747)</f>
        <v>-1.9618707212838742</v>
      </c>
      <c r="D747" s="38">
        <f ca="1">IF(ROW()-10&lt;$B$5,"",STDEV(OFFSET('Raw Data'!H$783,ROW()-11-$B$5+1,0,$B$5,1))*SQRT($B$7))</f>
        <v>0.2452313135811639</v>
      </c>
      <c r="E747" s="38">
        <f ca="1">IF(D747="","",(AVERAGE(OFFSET('Raw Data'!H$783,ROW()-11-$B$5+1,0,$B$5,1))*$B$7-$B$6)/D747)</f>
        <v>4.5957400521024336</v>
      </c>
      <c r="F747" s="38">
        <f ca="1">IF(ROW()-10&lt;$B$5,"",STDEV(OFFSET('Raw Data'!H$1564,ROW()-11-$B$5+1,0,$B$5,1))*SQRT($B$7))</f>
        <v>0.60663254561166735</v>
      </c>
      <c r="G747" s="38">
        <f ca="1">IF(F747="","",(AVERAGE(OFFSET('Raw Data'!H$1564,ROW()-11-$B$5+1,0,$B$5,1))*$B$7-$B$6)/F747)</f>
        <v>1.1737805689986043</v>
      </c>
      <c r="H747" s="38">
        <f ca="1">IF(ROW()-10&lt;$B$5,"",STDEV(OFFSET('Raw Data'!H$2345,ROW()-11-$B$5+1,0,$B$5,1))*SQRT($B$7))</f>
        <v>0.6196499403936091</v>
      </c>
      <c r="I747" s="38">
        <f ca="1">IF(H747="","",(AVERAGE(OFFSET('Raw Data'!H$2345,ROW()-11-$B$5+1,0,$B$5,1))*$B$7-$B$6)/H747)</f>
        <v>4.9283893625521191</v>
      </c>
    </row>
    <row r="748" spans="1:9" x14ac:dyDescent="0.2">
      <c r="A748" s="38">
        <f>'Raw Data'!A739</f>
        <v>45596</v>
      </c>
      <c r="B748" s="38">
        <f ca="1">IF(ROW()-10&lt;$B$5,"",STDEV(OFFSET('Raw Data'!H$2,ROW()-11-$B$5+1,0,$B$5,1))*SQRT($B$7))</f>
        <v>0.25434886065287821</v>
      </c>
      <c r="C748" s="38">
        <f ca="1">IF(B748="","",(AVERAGE(OFFSET('Raw Data'!H$2,ROW()-11-$B$5+1,0,$B$5,1))*$B$7-$B$6)/B748)</f>
        <v>-2.6533601916690923</v>
      </c>
      <c r="D748" s="38">
        <f ca="1">IF(ROW()-10&lt;$B$5,"",STDEV(OFFSET('Raw Data'!H$783,ROW()-11-$B$5+1,0,$B$5,1))*SQRT($B$7))</f>
        <v>0.23470793920099947</v>
      </c>
      <c r="E748" s="38">
        <f ca="1">IF(D748="","",(AVERAGE(OFFSET('Raw Data'!H$783,ROW()-11-$B$5+1,0,$B$5,1))*$B$7-$B$6)/D748)</f>
        <v>4.0536214538105257</v>
      </c>
      <c r="F748" s="38">
        <f ca="1">IF(ROW()-10&lt;$B$5,"",STDEV(OFFSET('Raw Data'!H$1564,ROW()-11-$B$5+1,0,$B$5,1))*SQRT($B$7))</f>
        <v>0.60518089227278504</v>
      </c>
      <c r="G748" s="38">
        <f ca="1">IF(F748="","",(AVERAGE(OFFSET('Raw Data'!H$1564,ROW()-11-$B$5+1,0,$B$5,1))*$B$7-$B$6)/F748)</f>
        <v>0.79350405286717929</v>
      </c>
      <c r="H748" s="38">
        <f ca="1">IF(ROW()-10&lt;$B$5,"",STDEV(OFFSET('Raw Data'!H$2345,ROW()-11-$B$5+1,0,$B$5,1))*SQRT($B$7))</f>
        <v>0.59090670071560392</v>
      </c>
      <c r="I748" s="38">
        <f ca="1">IF(H748="","",(AVERAGE(OFFSET('Raw Data'!H$2345,ROW()-11-$B$5+1,0,$B$5,1))*$B$7-$B$6)/H748)</f>
        <v>5.541665218444372</v>
      </c>
    </row>
    <row r="749" spans="1:9" x14ac:dyDescent="0.2">
      <c r="A749" s="38">
        <f>'Raw Data'!A740</f>
        <v>45597</v>
      </c>
      <c r="B749" s="38">
        <f ca="1">IF(ROW()-10&lt;$B$5,"",STDEV(OFFSET('Raw Data'!H$2,ROW()-11-$B$5+1,0,$B$5,1))*SQRT($B$7))</f>
        <v>0.26953500210313619</v>
      </c>
      <c r="C749" s="38">
        <f ca="1">IF(B749="","",(AVERAGE(OFFSET('Raw Data'!H$2,ROW()-11-$B$5+1,0,$B$5,1))*$B$7-$B$6)/B749)</f>
        <v>-4.0186015994774635</v>
      </c>
      <c r="D749" s="38">
        <f ca="1">IF(ROW()-10&lt;$B$5,"",STDEV(OFFSET('Raw Data'!H$783,ROW()-11-$B$5+1,0,$B$5,1))*SQRT($B$7))</f>
        <v>0.23485967926615692</v>
      </c>
      <c r="E749" s="38">
        <f ca="1">IF(D749="","",(AVERAGE(OFFSET('Raw Data'!H$783,ROW()-11-$B$5+1,0,$B$5,1))*$B$7-$B$6)/D749)</f>
        <v>3.7087988183312208</v>
      </c>
      <c r="F749" s="38">
        <f ca="1">IF(ROW()-10&lt;$B$5,"",STDEV(OFFSET('Raw Data'!H$1564,ROW()-11-$B$5+1,0,$B$5,1))*SQRT($B$7))</f>
        <v>0.56668188850931311</v>
      </c>
      <c r="G749" s="38">
        <f ca="1">IF(F749="","",(AVERAGE(OFFSET('Raw Data'!H$1564,ROW()-11-$B$5+1,0,$B$5,1))*$B$7-$B$6)/F749)</f>
        <v>2.1809568781801891</v>
      </c>
      <c r="H749" s="38">
        <f ca="1">IF(ROW()-10&lt;$B$5,"",STDEV(OFFSET('Raw Data'!H$2345,ROW()-11-$B$5+1,0,$B$5,1))*SQRT($B$7))</f>
        <v>0.59336814324727882</v>
      </c>
      <c r="I749" s="38">
        <f ca="1">IF(H749="","",(AVERAGE(OFFSET('Raw Data'!H$2345,ROW()-11-$B$5+1,0,$B$5,1))*$B$7-$B$6)/H749)</f>
        <v>5.3996925430142024</v>
      </c>
    </row>
    <row r="750" spans="1:9" x14ac:dyDescent="0.2">
      <c r="A750" s="38">
        <f>'Raw Data'!A741</f>
        <v>45600</v>
      </c>
      <c r="B750" s="38">
        <f ca="1">IF(ROW()-10&lt;$B$5,"",STDEV(OFFSET('Raw Data'!H$2,ROW()-11-$B$5+1,0,$B$5,1))*SQRT($B$7))</f>
        <v>0.2766105498442295</v>
      </c>
      <c r="C750" s="38">
        <f ca="1">IF(B750="","",(AVERAGE(OFFSET('Raw Data'!H$2,ROW()-11-$B$5+1,0,$B$5,1))*$B$7-$B$6)/B750)</f>
        <v>-3.3891338341452943</v>
      </c>
      <c r="D750" s="38">
        <f ca="1">IF(ROW()-10&lt;$B$5,"",STDEV(OFFSET('Raw Data'!H$783,ROW()-11-$B$5+1,0,$B$5,1))*SQRT($B$7))</f>
        <v>0.23645125487030952</v>
      </c>
      <c r="E750" s="38">
        <f ca="1">IF(D750="","",(AVERAGE(OFFSET('Raw Data'!H$783,ROW()-11-$B$5+1,0,$B$5,1))*$B$7-$B$6)/D750)</f>
        <v>3.2482031043396931</v>
      </c>
      <c r="F750" s="38">
        <f ca="1">IF(ROW()-10&lt;$B$5,"",STDEV(OFFSET('Raw Data'!H$1564,ROW()-11-$B$5+1,0,$B$5,1))*SQRT($B$7))</f>
        <v>0.56215968665157734</v>
      </c>
      <c r="G750" s="38">
        <f ca="1">IF(F750="","",(AVERAGE(OFFSET('Raw Data'!H$1564,ROW()-11-$B$5+1,0,$B$5,1))*$B$7-$B$6)/F750)</f>
        <v>2.5134608086712316</v>
      </c>
      <c r="H750" s="38">
        <f ca="1">IF(ROW()-10&lt;$B$5,"",STDEV(OFFSET('Raw Data'!H$2345,ROW()-11-$B$5+1,0,$B$5,1))*SQRT($B$7))</f>
        <v>0.60502765058334085</v>
      </c>
      <c r="I750" s="38">
        <f ca="1">IF(H750="","",(AVERAGE(OFFSET('Raw Data'!H$2345,ROW()-11-$B$5+1,0,$B$5,1))*$B$7-$B$6)/H750)</f>
        <v>5.0190148486850461</v>
      </c>
    </row>
    <row r="751" spans="1:9" x14ac:dyDescent="0.2">
      <c r="A751" s="38">
        <f>'Raw Data'!A742</f>
        <v>45601</v>
      </c>
      <c r="B751" s="38">
        <f ca="1">IF(ROW()-10&lt;$B$5,"",STDEV(OFFSET('Raw Data'!H$2,ROW()-11-$B$5+1,0,$B$5,1))*SQRT($B$7))</f>
        <v>0.28190252718649494</v>
      </c>
      <c r="C751" s="38">
        <f ca="1">IF(B751="","",(AVERAGE(OFFSET('Raw Data'!H$2,ROW()-11-$B$5+1,0,$B$5,1))*$B$7-$B$6)/B751)</f>
        <v>-3.0741257918423219</v>
      </c>
      <c r="D751" s="38">
        <f ca="1">IF(ROW()-10&lt;$B$5,"",STDEV(OFFSET('Raw Data'!H$783,ROW()-11-$B$5+1,0,$B$5,1))*SQRT($B$7))</f>
        <v>0.24133488901130334</v>
      </c>
      <c r="E751" s="38">
        <f ca="1">IF(D751="","",(AVERAGE(OFFSET('Raw Data'!H$783,ROW()-11-$B$5+1,0,$B$5,1))*$B$7-$B$6)/D751)</f>
        <v>2.4303620113148741</v>
      </c>
      <c r="F751" s="38">
        <f ca="1">IF(ROW()-10&lt;$B$5,"",STDEV(OFFSET('Raw Data'!H$1564,ROW()-11-$B$5+1,0,$B$5,1))*SQRT($B$7))</f>
        <v>0.56146682807835024</v>
      </c>
      <c r="G751" s="38">
        <f ca="1">IF(F751="","",(AVERAGE(OFFSET('Raw Data'!H$1564,ROW()-11-$B$5+1,0,$B$5,1))*$B$7-$B$6)/F751)</f>
        <v>1.7513015368976703</v>
      </c>
      <c r="H751" s="38">
        <f ca="1">IF(ROW()-10&lt;$B$5,"",STDEV(OFFSET('Raw Data'!H$2345,ROW()-11-$B$5+1,0,$B$5,1))*SQRT($B$7))</f>
        <v>0.606628553503054</v>
      </c>
      <c r="I751" s="38">
        <f ca="1">IF(H751="","",(AVERAGE(OFFSET('Raw Data'!H$2345,ROW()-11-$B$5+1,0,$B$5,1))*$B$7-$B$6)/H751)</f>
        <v>4.9310732385015799</v>
      </c>
    </row>
    <row r="752" spans="1:9" x14ac:dyDescent="0.2">
      <c r="A752" s="38">
        <f>'Raw Data'!A743</f>
        <v>45602</v>
      </c>
      <c r="B752" s="38">
        <f ca="1">IF(ROW()-10&lt;$B$5,"",STDEV(OFFSET('Raw Data'!H$2,ROW()-11-$B$5+1,0,$B$5,1))*SQRT($B$7))</f>
        <v>0.28179735546611384</v>
      </c>
      <c r="C752" s="38">
        <f ca="1">IF(B752="","",(AVERAGE(OFFSET('Raw Data'!H$2,ROW()-11-$B$5+1,0,$B$5,1))*$B$7-$B$6)/B752)</f>
        <v>-3.067802313080759</v>
      </c>
      <c r="D752" s="38">
        <f ca="1">IF(ROW()-10&lt;$B$5,"",STDEV(OFFSET('Raw Data'!H$783,ROW()-11-$B$5+1,0,$B$5,1))*SQRT($B$7))</f>
        <v>0.2550256879038299</v>
      </c>
      <c r="E752" s="38">
        <f ca="1">IF(D752="","",(AVERAGE(OFFSET('Raw Data'!H$783,ROW()-11-$B$5+1,0,$B$5,1))*$B$7-$B$6)/D752)</f>
        <v>3.0229840791145728</v>
      </c>
      <c r="F752" s="38">
        <f ca="1">IF(ROW()-10&lt;$B$5,"",STDEV(OFFSET('Raw Data'!H$1564,ROW()-11-$B$5+1,0,$B$5,1))*SQRT($B$7))</f>
        <v>0.57412096340858199</v>
      </c>
      <c r="G752" s="38">
        <f ca="1">IF(F752="","",(AVERAGE(OFFSET('Raw Data'!H$1564,ROW()-11-$B$5+1,0,$B$5,1))*$B$7-$B$6)/F752)</f>
        <v>2.8538589246546322</v>
      </c>
      <c r="H752" s="38">
        <f ca="1">IF(ROW()-10&lt;$B$5,"",STDEV(OFFSET('Raw Data'!H$2345,ROW()-11-$B$5+1,0,$B$5,1))*SQRT($B$7))</f>
        <v>0.61897055661750822</v>
      </c>
      <c r="I752" s="38">
        <f ca="1">IF(H752="","",(AVERAGE(OFFSET('Raw Data'!H$2345,ROW()-11-$B$5+1,0,$B$5,1))*$B$7-$B$6)/H752)</f>
        <v>6.0281156165541203</v>
      </c>
    </row>
    <row r="753" spans="1:9" x14ac:dyDescent="0.2">
      <c r="A753" s="38">
        <f>'Raw Data'!A744</f>
        <v>45603</v>
      </c>
      <c r="B753" s="38">
        <f ca="1">IF(ROW()-10&lt;$B$5,"",STDEV(OFFSET('Raw Data'!H$2,ROW()-11-$B$5+1,0,$B$5,1))*SQRT($B$7))</f>
        <v>0.2924841347986456</v>
      </c>
      <c r="C753" s="38">
        <f ca="1">IF(B753="","",(AVERAGE(OFFSET('Raw Data'!H$2,ROW()-11-$B$5+1,0,$B$5,1))*$B$7-$B$6)/B753)</f>
        <v>-3.8453229271840899</v>
      </c>
      <c r="D753" s="38">
        <f ca="1">IF(ROW()-10&lt;$B$5,"",STDEV(OFFSET('Raw Data'!H$783,ROW()-11-$B$5+1,0,$B$5,1))*SQRT($B$7))</f>
        <v>0.25499334868767715</v>
      </c>
      <c r="E753" s="38">
        <f ca="1">IF(D753="","",(AVERAGE(OFFSET('Raw Data'!H$783,ROW()-11-$B$5+1,0,$B$5,1))*$B$7-$B$6)/D753)</f>
        <v>2.894458910407232</v>
      </c>
      <c r="F753" s="38">
        <f ca="1">IF(ROW()-10&lt;$B$5,"",STDEV(OFFSET('Raw Data'!H$1564,ROW()-11-$B$5+1,0,$B$5,1))*SQRT($B$7))</f>
        <v>0.54503593982437226</v>
      </c>
      <c r="G753" s="38">
        <f ca="1">IF(F753="","",(AVERAGE(OFFSET('Raw Data'!H$1564,ROW()-11-$B$5+1,0,$B$5,1))*$B$7-$B$6)/F753)</f>
        <v>1.6094096343852065</v>
      </c>
      <c r="H753" s="38">
        <f ca="1">IF(ROW()-10&lt;$B$5,"",STDEV(OFFSET('Raw Data'!H$2345,ROW()-11-$B$5+1,0,$B$5,1))*SQRT($B$7))</f>
        <v>0.65276428536324016</v>
      </c>
      <c r="I753" s="38">
        <f ca="1">IF(H753="","",(AVERAGE(OFFSET('Raw Data'!H$2345,ROW()-11-$B$5+1,0,$B$5,1))*$B$7-$B$6)/H753)</f>
        <v>4.9161812337098034</v>
      </c>
    </row>
    <row r="754" spans="1:9" x14ac:dyDescent="0.2">
      <c r="A754" s="38">
        <f>'Raw Data'!A745</f>
        <v>45604</v>
      </c>
      <c r="B754" s="38">
        <f ca="1">IF(ROW()-10&lt;$B$5,"",STDEV(OFFSET('Raw Data'!H$2,ROW()-11-$B$5+1,0,$B$5,1))*SQRT($B$7))</f>
        <v>0.29307529434088686</v>
      </c>
      <c r="C754" s="38">
        <f ca="1">IF(B754="","",(AVERAGE(OFFSET('Raw Data'!H$2,ROW()-11-$B$5+1,0,$B$5,1))*$B$7-$B$6)/B754)</f>
        <v>-3.6863723881320887</v>
      </c>
      <c r="D754" s="38">
        <f ca="1">IF(ROW()-10&lt;$B$5,"",STDEV(OFFSET('Raw Data'!H$783,ROW()-11-$B$5+1,0,$B$5,1))*SQRT($B$7))</f>
        <v>0.26428428042530133</v>
      </c>
      <c r="E754" s="38">
        <f ca="1">IF(D754="","",(AVERAGE(OFFSET('Raw Data'!H$783,ROW()-11-$B$5+1,0,$B$5,1))*$B$7-$B$6)/D754)</f>
        <v>2.4141662904870742</v>
      </c>
      <c r="F754" s="38">
        <f ca="1">IF(ROW()-10&lt;$B$5,"",STDEV(OFFSET('Raw Data'!H$1564,ROW()-11-$B$5+1,0,$B$5,1))*SQRT($B$7))</f>
        <v>0.54627835100689559</v>
      </c>
      <c r="G754" s="38">
        <f ca="1">IF(F754="","",(AVERAGE(OFFSET('Raw Data'!H$1564,ROW()-11-$B$5+1,0,$B$5,1))*$B$7-$B$6)/F754)</f>
        <v>1.4623236236302393</v>
      </c>
      <c r="H754" s="38">
        <f ca="1">IF(ROW()-10&lt;$B$5,"",STDEV(OFFSET('Raw Data'!H$2345,ROW()-11-$B$5+1,0,$B$5,1))*SQRT($B$7))</f>
        <v>0.65659307729068328</v>
      </c>
      <c r="I754" s="38">
        <f ca="1">IF(H754="","",(AVERAGE(OFFSET('Raw Data'!H$2345,ROW()-11-$B$5+1,0,$B$5,1))*$B$7-$B$6)/H754)</f>
        <v>3.0191221449755514</v>
      </c>
    </row>
    <row r="755" spans="1:9" x14ac:dyDescent="0.2">
      <c r="A755" s="38">
        <f>'Raw Data'!A746</f>
        <v>45607</v>
      </c>
      <c r="B755" s="38">
        <f ca="1">IF(ROW()-10&lt;$B$5,"",STDEV(OFFSET('Raw Data'!H$2,ROW()-11-$B$5+1,0,$B$5,1))*SQRT($B$7))</f>
        <v>0.29493805581278465</v>
      </c>
      <c r="C755" s="38">
        <f ca="1">IF(B755="","",(AVERAGE(OFFSET('Raw Data'!H$2,ROW()-11-$B$5+1,0,$B$5,1))*$B$7-$B$6)/B755)</f>
        <v>-2.6243055678874594</v>
      </c>
      <c r="D755" s="38">
        <f ca="1">IF(ROW()-10&lt;$B$5,"",STDEV(OFFSET('Raw Data'!H$783,ROW()-11-$B$5+1,0,$B$5,1))*SQRT($B$7))</f>
        <v>0.26244595904326123</v>
      </c>
      <c r="E755" s="38">
        <f ca="1">IF(D755="","",(AVERAGE(OFFSET('Raw Data'!H$783,ROW()-11-$B$5+1,0,$B$5,1))*$B$7-$B$6)/D755)</f>
        <v>2.1816345048877928</v>
      </c>
      <c r="F755" s="38">
        <f ca="1">IF(ROW()-10&lt;$B$5,"",STDEV(OFFSET('Raw Data'!H$1564,ROW()-11-$B$5+1,0,$B$5,1))*SQRT($B$7))</f>
        <v>0.57696195353569169</v>
      </c>
      <c r="G755" s="38">
        <f ca="1">IF(F755="","",(AVERAGE(OFFSET('Raw Data'!H$1564,ROW()-11-$B$5+1,0,$B$5,1))*$B$7-$B$6)/F755)</f>
        <v>0.41268914117295458</v>
      </c>
      <c r="H755" s="38">
        <f ca="1">IF(ROW()-10&lt;$B$5,"",STDEV(OFFSET('Raw Data'!H$2345,ROW()-11-$B$5+1,0,$B$5,1))*SQRT($B$7))</f>
        <v>0.66487702690120387</v>
      </c>
      <c r="I755" s="38">
        <f ca="1">IF(H755="","",(AVERAGE(OFFSET('Raw Data'!H$2345,ROW()-11-$B$5+1,0,$B$5,1))*$B$7-$B$6)/H755)</f>
        <v>2.7275527615028192</v>
      </c>
    </row>
    <row r="756" spans="1:9" x14ac:dyDescent="0.2">
      <c r="A756" s="38">
        <f>'Raw Data'!A747</f>
        <v>45608</v>
      </c>
      <c r="B756" s="38">
        <f ca="1">IF(ROW()-10&lt;$B$5,"",STDEV(OFFSET('Raw Data'!H$2,ROW()-11-$B$5+1,0,$B$5,1))*SQRT($B$7))</f>
        <v>0.30305703614969098</v>
      </c>
      <c r="C756" s="38">
        <f ca="1">IF(B756="","",(AVERAGE(OFFSET('Raw Data'!H$2,ROW()-11-$B$5+1,0,$B$5,1))*$B$7-$B$6)/B756)</f>
        <v>-0.96443801176376565</v>
      </c>
      <c r="D756" s="38">
        <f ca="1">IF(ROW()-10&lt;$B$5,"",STDEV(OFFSET('Raw Data'!H$783,ROW()-11-$B$5+1,0,$B$5,1))*SQRT($B$7))</f>
        <v>0.26613724062782235</v>
      </c>
      <c r="E756" s="38">
        <f ca="1">IF(D756="","",(AVERAGE(OFFSET('Raw Data'!H$783,ROW()-11-$B$5+1,0,$B$5,1))*$B$7-$B$6)/D756)</f>
        <v>2.4264675629187558</v>
      </c>
      <c r="F756" s="38">
        <f ca="1">IF(ROW()-10&lt;$B$5,"",STDEV(OFFSET('Raw Data'!H$1564,ROW()-11-$B$5+1,0,$B$5,1))*SQRT($B$7))</f>
        <v>0.56334351153434525</v>
      </c>
      <c r="G756" s="38">
        <f ca="1">IF(F756="","",(AVERAGE(OFFSET('Raw Data'!H$1564,ROW()-11-$B$5+1,0,$B$5,1))*$B$7-$B$6)/F756)</f>
        <v>-0.71206789729015563</v>
      </c>
      <c r="H756" s="38">
        <f ca="1">IF(ROW()-10&lt;$B$5,"",STDEV(OFFSET('Raw Data'!H$2345,ROW()-11-$B$5+1,0,$B$5,1))*SQRT($B$7))</f>
        <v>0.66486786172458667</v>
      </c>
      <c r="I756" s="38">
        <f ca="1">IF(H756="","",(AVERAGE(OFFSET('Raw Data'!H$2345,ROW()-11-$B$5+1,0,$B$5,1))*$B$7-$B$6)/H756)</f>
        <v>2.7254610016191272</v>
      </c>
    </row>
    <row r="757" spans="1:9" x14ac:dyDescent="0.2">
      <c r="A757" s="38">
        <f>'Raw Data'!A748</f>
        <v>45609</v>
      </c>
      <c r="B757" s="38">
        <f ca="1">IF(ROW()-10&lt;$B$5,"",STDEV(OFFSET('Raw Data'!H$2,ROW()-11-$B$5+1,0,$B$5,1))*SQRT($B$7))</f>
        <v>0.30205652404530842</v>
      </c>
      <c r="C757" s="38">
        <f ca="1">IF(B757="","",(AVERAGE(OFFSET('Raw Data'!H$2,ROW()-11-$B$5+1,0,$B$5,1))*$B$7-$B$6)/B757)</f>
        <v>-1.0494827370275575</v>
      </c>
      <c r="D757" s="38">
        <f ca="1">IF(ROW()-10&lt;$B$5,"",STDEV(OFFSET('Raw Data'!H$783,ROW()-11-$B$5+1,0,$B$5,1))*SQRT($B$7))</f>
        <v>0.2588399802032379</v>
      </c>
      <c r="E757" s="38">
        <f ca="1">IF(D757="","",(AVERAGE(OFFSET('Raw Data'!H$783,ROW()-11-$B$5+1,0,$B$5,1))*$B$7-$B$6)/D757)</f>
        <v>1.8362931291281137</v>
      </c>
      <c r="F757" s="38">
        <f ca="1">IF(ROW()-10&lt;$B$5,"",STDEV(OFFSET('Raw Data'!H$1564,ROW()-11-$B$5+1,0,$B$5,1))*SQRT($B$7))</f>
        <v>0.56791245659179845</v>
      </c>
      <c r="G757" s="38">
        <f ca="1">IF(F757="","",(AVERAGE(OFFSET('Raw Data'!H$1564,ROW()-11-$B$5+1,0,$B$5,1))*$B$7-$B$6)/F757)</f>
        <v>-0.27883493225550932</v>
      </c>
      <c r="H757" s="38">
        <f ca="1">IF(ROW()-10&lt;$B$5,"",STDEV(OFFSET('Raw Data'!H$2345,ROW()-11-$B$5+1,0,$B$5,1))*SQRT($B$7))</f>
        <v>0.62595080756199217</v>
      </c>
      <c r="I757" s="38">
        <f ca="1">IF(H757="","",(AVERAGE(OFFSET('Raw Data'!H$2345,ROW()-11-$B$5+1,0,$B$5,1))*$B$7-$B$6)/H757)</f>
        <v>2.0978809901910176</v>
      </c>
    </row>
    <row r="758" spans="1:9" x14ac:dyDescent="0.2">
      <c r="A758" s="38">
        <f>'Raw Data'!A749</f>
        <v>45610</v>
      </c>
      <c r="B758" s="38">
        <f ca="1">IF(ROW()-10&lt;$B$5,"",STDEV(OFFSET('Raw Data'!H$2,ROW()-11-$B$5+1,0,$B$5,1))*SQRT($B$7))</f>
        <v>0.30210419086603241</v>
      </c>
      <c r="C758" s="38">
        <f ca="1">IF(B758="","",(AVERAGE(OFFSET('Raw Data'!H$2,ROW()-11-$B$5+1,0,$B$5,1))*$B$7-$B$6)/B758)</f>
        <v>-1.0594082250955408</v>
      </c>
      <c r="D758" s="38">
        <f ca="1">IF(ROW()-10&lt;$B$5,"",STDEV(OFFSET('Raw Data'!H$783,ROW()-11-$B$5+1,0,$B$5,1))*SQRT($B$7))</f>
        <v>0.24969953787585134</v>
      </c>
      <c r="E758" s="38">
        <f ca="1">IF(D758="","",(AVERAGE(OFFSET('Raw Data'!H$783,ROW()-11-$B$5+1,0,$B$5,1))*$B$7-$B$6)/D758)</f>
        <v>0.48054369716549228</v>
      </c>
      <c r="F758" s="38">
        <f ca="1">IF(ROW()-10&lt;$B$5,"",STDEV(OFFSET('Raw Data'!H$1564,ROW()-11-$B$5+1,0,$B$5,1))*SQRT($B$7))</f>
        <v>0.5690973946963922</v>
      </c>
      <c r="G758" s="38">
        <f ca="1">IF(F758="","",(AVERAGE(OFFSET('Raw Data'!H$1564,ROW()-11-$B$5+1,0,$B$5,1))*$B$7-$B$6)/F758)</f>
        <v>-0.19023063484763703</v>
      </c>
      <c r="H758" s="38">
        <f ca="1">IF(ROW()-10&lt;$B$5,"",STDEV(OFFSET('Raw Data'!H$2345,ROW()-11-$B$5+1,0,$B$5,1))*SQRT($B$7))</f>
        <v>0.62113776460293668</v>
      </c>
      <c r="I758" s="38">
        <f ca="1">IF(H758="","",(AVERAGE(OFFSET('Raw Data'!H$2345,ROW()-11-$B$5+1,0,$B$5,1))*$B$7-$B$6)/H758)</f>
        <v>2.659195958354895</v>
      </c>
    </row>
    <row r="759" spans="1:9" x14ac:dyDescent="0.2">
      <c r="A759" s="38">
        <f>'Raw Data'!A750</f>
        <v>45611</v>
      </c>
      <c r="B759" s="38">
        <f ca="1">IF(ROW()-10&lt;$B$5,"",STDEV(OFFSET('Raw Data'!H$2,ROW()-11-$B$5+1,0,$B$5,1))*SQRT($B$7))</f>
        <v>0.30120576780643865</v>
      </c>
      <c r="C759" s="38">
        <f ca="1">IF(B759="","",(AVERAGE(OFFSET('Raw Data'!H$2,ROW()-11-$B$5+1,0,$B$5,1))*$B$7-$B$6)/B759)</f>
        <v>-1.0028387493856843</v>
      </c>
      <c r="D759" s="38">
        <f ca="1">IF(ROW()-10&lt;$B$5,"",STDEV(OFFSET('Raw Data'!H$783,ROW()-11-$B$5+1,0,$B$5,1))*SQRT($B$7))</f>
        <v>0.25312749979721511</v>
      </c>
      <c r="E759" s="38">
        <f ca="1">IF(D759="","",(AVERAGE(OFFSET('Raw Data'!H$783,ROW()-11-$B$5+1,0,$B$5,1))*$B$7-$B$6)/D759)</f>
        <v>-0.21342588313877225</v>
      </c>
      <c r="F759" s="38">
        <f ca="1">IF(ROW()-10&lt;$B$5,"",STDEV(OFFSET('Raw Data'!H$1564,ROW()-11-$B$5+1,0,$B$5,1))*SQRT($B$7))</f>
        <v>0.56245088436105217</v>
      </c>
      <c r="G759" s="38">
        <f ca="1">IF(F759="","",(AVERAGE(OFFSET('Raw Data'!H$1564,ROW()-11-$B$5+1,0,$B$5,1))*$B$7-$B$6)/F759)</f>
        <v>-0.38192299832631071</v>
      </c>
      <c r="H759" s="38">
        <f ca="1">IF(ROW()-10&lt;$B$5,"",STDEV(OFFSET('Raw Data'!H$2345,ROW()-11-$B$5+1,0,$B$5,1))*SQRT($B$7))</f>
        <v>0.59873879241783323</v>
      </c>
      <c r="I759" s="38">
        <f ca="1">IF(H759="","",(AVERAGE(OFFSET('Raw Data'!H$2345,ROW()-11-$B$5+1,0,$B$5,1))*$B$7-$B$6)/H759)</f>
        <v>2.3684952295935706</v>
      </c>
    </row>
    <row r="760" spans="1:9" x14ac:dyDescent="0.2">
      <c r="A760" s="38">
        <f>'Raw Data'!A751</f>
        <v>45614</v>
      </c>
      <c r="B760" s="38">
        <f ca="1">IF(ROW()-10&lt;$B$5,"",STDEV(OFFSET('Raw Data'!H$2,ROW()-11-$B$5+1,0,$B$5,1))*SQRT($B$7))</f>
        <v>0.30124693057970975</v>
      </c>
      <c r="C760" s="38">
        <f ca="1">IF(B760="","",(AVERAGE(OFFSET('Raw Data'!H$2,ROW()-11-$B$5+1,0,$B$5,1))*$B$7-$B$6)/B760)</f>
        <v>-0.95204184949139037</v>
      </c>
      <c r="D760" s="38">
        <f ca="1">IF(ROW()-10&lt;$B$5,"",STDEV(OFFSET('Raw Data'!H$783,ROW()-11-$B$5+1,0,$B$5,1))*SQRT($B$7))</f>
        <v>0.25045046635991425</v>
      </c>
      <c r="E760" s="38">
        <f ca="1">IF(D760="","",(AVERAGE(OFFSET('Raw Data'!H$783,ROW()-11-$B$5+1,0,$B$5,1))*$B$7-$B$6)/D760)</f>
        <v>-5.4661210567898043E-2</v>
      </c>
      <c r="F760" s="38">
        <f ca="1">IF(ROW()-10&lt;$B$5,"",STDEV(OFFSET('Raw Data'!H$1564,ROW()-11-$B$5+1,0,$B$5,1))*SQRT($B$7))</f>
        <v>0.54171112599170423</v>
      </c>
      <c r="G760" s="38">
        <f ca="1">IF(F760="","",(AVERAGE(OFFSET('Raw Data'!H$1564,ROW()-11-$B$5+1,0,$B$5,1))*$B$7-$B$6)/F760)</f>
        <v>0.86747153264154886</v>
      </c>
      <c r="H760" s="38">
        <f ca="1">IF(ROW()-10&lt;$B$5,"",STDEV(OFFSET('Raw Data'!H$2345,ROW()-11-$B$5+1,0,$B$5,1))*SQRT($B$7))</f>
        <v>0.63768382558221703</v>
      </c>
      <c r="I760" s="38">
        <f ca="1">IF(H760="","",(AVERAGE(OFFSET('Raw Data'!H$2345,ROW()-11-$B$5+1,0,$B$5,1))*$B$7-$B$6)/H760)</f>
        <v>1.304202933394369</v>
      </c>
    </row>
    <row r="761" spans="1:9" x14ac:dyDescent="0.2">
      <c r="A761" s="38">
        <f>'Raw Data'!A752</f>
        <v>45615</v>
      </c>
      <c r="B761" s="38">
        <f ca="1">IF(ROW()-10&lt;$B$5,"",STDEV(OFFSET('Raw Data'!H$2,ROW()-11-$B$5+1,0,$B$5,1))*SQRT($B$7))</f>
        <v>0.29482059326164733</v>
      </c>
      <c r="C761" s="38">
        <f ca="1">IF(B761="","",(AVERAGE(OFFSET('Raw Data'!H$2,ROW()-11-$B$5+1,0,$B$5,1))*$B$7-$B$6)/B761)</f>
        <v>-1.6698900712833129</v>
      </c>
      <c r="D761" s="38">
        <f ca="1">IF(ROW()-10&lt;$B$5,"",STDEV(OFFSET('Raw Data'!H$783,ROW()-11-$B$5+1,0,$B$5,1))*SQRT($B$7))</f>
        <v>0.2466460314411266</v>
      </c>
      <c r="E761" s="38">
        <f ca="1">IF(D761="","",(AVERAGE(OFFSET('Raw Data'!H$783,ROW()-11-$B$5+1,0,$B$5,1))*$B$7-$B$6)/D761)</f>
        <v>-0.19334519241794446</v>
      </c>
      <c r="F761" s="38">
        <f ca="1">IF(ROW()-10&lt;$B$5,"",STDEV(OFFSET('Raw Data'!H$1564,ROW()-11-$B$5+1,0,$B$5,1))*SQRT($B$7))</f>
        <v>0.59955669412217605</v>
      </c>
      <c r="G761" s="38">
        <f ca="1">IF(F761="","",(AVERAGE(OFFSET('Raw Data'!H$1564,ROW()-11-$B$5+1,0,$B$5,1))*$B$7-$B$6)/F761)</f>
        <v>2.2002031730289882</v>
      </c>
      <c r="H761" s="38">
        <f ca="1">IF(ROW()-10&lt;$B$5,"",STDEV(OFFSET('Raw Data'!H$2345,ROW()-11-$B$5+1,0,$B$5,1))*SQRT($B$7))</f>
        <v>0.61648383626215442</v>
      </c>
      <c r="I761" s="38">
        <f ca="1">IF(H761="","",(AVERAGE(OFFSET('Raw Data'!H$2345,ROW()-11-$B$5+1,0,$B$5,1))*$B$7-$B$6)/H761)</f>
        <v>0.99757924810135257</v>
      </c>
    </row>
    <row r="762" spans="1:9" x14ac:dyDescent="0.2">
      <c r="A762" s="38">
        <f>'Raw Data'!A753</f>
        <v>45616</v>
      </c>
      <c r="B762" s="38">
        <f ca="1">IF(ROW()-10&lt;$B$5,"",STDEV(OFFSET('Raw Data'!H$2,ROW()-11-$B$5+1,0,$B$5,1))*SQRT($B$7))</f>
        <v>0.27850629291018181</v>
      </c>
      <c r="C762" s="38">
        <f ca="1">IF(B762="","",(AVERAGE(OFFSET('Raw Data'!H$2,ROW()-11-$B$5+1,0,$B$5,1))*$B$7-$B$6)/B762)</f>
        <v>-1.1354916775969099</v>
      </c>
      <c r="D762" s="38">
        <f ca="1">IF(ROW()-10&lt;$B$5,"",STDEV(OFFSET('Raw Data'!H$783,ROW()-11-$B$5+1,0,$B$5,1))*SQRT($B$7))</f>
        <v>0.24238789650171516</v>
      </c>
      <c r="E762" s="38">
        <f ca="1">IF(D762="","",(AVERAGE(OFFSET('Raw Data'!H$783,ROW()-11-$B$5+1,0,$B$5,1))*$B$7-$B$6)/D762)</f>
        <v>0.31586237905681941</v>
      </c>
      <c r="F762" s="38">
        <f ca="1">IF(ROW()-10&lt;$B$5,"",STDEV(OFFSET('Raw Data'!H$1564,ROW()-11-$B$5+1,0,$B$5,1))*SQRT($B$7))</f>
        <v>0.59931286172500264</v>
      </c>
      <c r="G762" s="38">
        <f ca="1">IF(F762="","",(AVERAGE(OFFSET('Raw Data'!H$1564,ROW()-11-$B$5+1,0,$B$5,1))*$B$7-$B$6)/F762)</f>
        <v>1.2921562739541808</v>
      </c>
      <c r="H762" s="38">
        <f ca="1">IF(ROW()-10&lt;$B$5,"",STDEV(OFFSET('Raw Data'!H$2345,ROW()-11-$B$5+1,0,$B$5,1))*SQRT($B$7))</f>
        <v>0.61215666919514988</v>
      </c>
      <c r="I762" s="38">
        <f ca="1">IF(H762="","",(AVERAGE(OFFSET('Raw Data'!H$2345,ROW()-11-$B$5+1,0,$B$5,1))*$B$7-$B$6)/H762)</f>
        <v>0.40256876966445287</v>
      </c>
    </row>
    <row r="763" spans="1:9" x14ac:dyDescent="0.2">
      <c r="A763" s="38">
        <f>'Raw Data'!A754</f>
        <v>45617</v>
      </c>
      <c r="B763" s="38">
        <f ca="1">IF(ROW()-10&lt;$B$5,"",STDEV(OFFSET('Raw Data'!H$2,ROW()-11-$B$5+1,0,$B$5,1))*SQRT($B$7))</f>
        <v>0.28921268323237009</v>
      </c>
      <c r="C763" s="38">
        <f ca="1">IF(B763="","",(AVERAGE(OFFSET('Raw Data'!H$2,ROW()-11-$B$5+1,0,$B$5,1))*$B$7-$B$6)/B763)</f>
        <v>0.66852065996557808</v>
      </c>
      <c r="D763" s="38">
        <f ca="1">IF(ROW()-10&lt;$B$5,"",STDEV(OFFSET('Raw Data'!H$783,ROW()-11-$B$5+1,0,$B$5,1))*SQRT($B$7))</f>
        <v>0.25308431157321609</v>
      </c>
      <c r="E763" s="38">
        <f ca="1">IF(D763="","",(AVERAGE(OFFSET('Raw Data'!H$783,ROW()-11-$B$5+1,0,$B$5,1))*$B$7-$B$6)/D763)</f>
        <v>-0.74170934792951815</v>
      </c>
      <c r="F763" s="38">
        <f ca="1">IF(ROW()-10&lt;$B$5,"",STDEV(OFFSET('Raw Data'!H$1564,ROW()-11-$B$5+1,0,$B$5,1))*SQRT($B$7))</f>
        <v>0.62829229665231723</v>
      </c>
      <c r="G763" s="38">
        <f ca="1">IF(F763="","",(AVERAGE(OFFSET('Raw Data'!H$1564,ROW()-11-$B$5+1,0,$B$5,1))*$B$7-$B$6)/F763)</f>
        <v>0.33671797924514851</v>
      </c>
      <c r="H763" s="38">
        <f ca="1">IF(ROW()-10&lt;$B$5,"",STDEV(OFFSET('Raw Data'!H$2345,ROW()-11-$B$5+1,0,$B$5,1))*SQRT($B$7))</f>
        <v>0.61709347792165037</v>
      </c>
      <c r="I763" s="38">
        <f ca="1">IF(H763="","",(AVERAGE(OFFSET('Raw Data'!H$2345,ROW()-11-$B$5+1,0,$B$5,1))*$B$7-$B$6)/H763)</f>
        <v>0.64067585709667085</v>
      </c>
    </row>
    <row r="764" spans="1:9" x14ac:dyDescent="0.2">
      <c r="A764" s="38">
        <f>'Raw Data'!A755</f>
        <v>45618</v>
      </c>
      <c r="B764" s="38">
        <f ca="1">IF(ROW()-10&lt;$B$5,"",STDEV(OFFSET('Raw Data'!H$2,ROW()-11-$B$5+1,0,$B$5,1))*SQRT($B$7))</f>
        <v>0.29800299330625973</v>
      </c>
      <c r="C764" s="38">
        <f ca="1">IF(B764="","",(AVERAGE(OFFSET('Raw Data'!H$2,ROW()-11-$B$5+1,0,$B$5,1))*$B$7-$B$6)/B764)</f>
        <v>1.957062037670565</v>
      </c>
      <c r="D764" s="38">
        <f ca="1">IF(ROW()-10&lt;$B$5,"",STDEV(OFFSET('Raw Data'!H$783,ROW()-11-$B$5+1,0,$B$5,1))*SQRT($B$7))</f>
        <v>0.25380008375562535</v>
      </c>
      <c r="E764" s="38">
        <f ca="1">IF(D764="","",(AVERAGE(OFFSET('Raw Data'!H$783,ROW()-11-$B$5+1,0,$B$5,1))*$B$7-$B$6)/D764)</f>
        <v>-0.40497891706361722</v>
      </c>
      <c r="F764" s="38">
        <f ca="1">IF(ROW()-10&lt;$B$5,"",STDEV(OFFSET('Raw Data'!H$1564,ROW()-11-$B$5+1,0,$B$5,1))*SQRT($B$7))</f>
        <v>0.60917691098843407</v>
      </c>
      <c r="G764" s="38">
        <f ca="1">IF(F764="","",(AVERAGE(OFFSET('Raw Data'!H$1564,ROW()-11-$B$5+1,0,$B$5,1))*$B$7-$B$6)/F764)</f>
        <v>-1.0905786105439315</v>
      </c>
      <c r="H764" s="38">
        <f ca="1">IF(ROW()-10&lt;$B$5,"",STDEV(OFFSET('Raw Data'!H$2345,ROW()-11-$B$5+1,0,$B$5,1))*SQRT($B$7))</f>
        <v>0.637205674295377</v>
      </c>
      <c r="I764" s="38">
        <f ca="1">IF(H764="","",(AVERAGE(OFFSET('Raw Data'!H$2345,ROW()-11-$B$5+1,0,$B$5,1))*$B$7-$B$6)/H764)</f>
        <v>-3.8993543187375017E-2</v>
      </c>
    </row>
    <row r="765" spans="1:9" x14ac:dyDescent="0.2">
      <c r="A765" s="38">
        <f>'Raw Data'!A756</f>
        <v>45621</v>
      </c>
      <c r="B765" s="38">
        <f ca="1">IF(ROW()-10&lt;$B$5,"",STDEV(OFFSET('Raw Data'!H$2,ROW()-11-$B$5+1,0,$B$5,1))*SQRT($B$7))</f>
        <v>0.29461136801655041</v>
      </c>
      <c r="C765" s="38">
        <f ca="1">IF(B765="","",(AVERAGE(OFFSET('Raw Data'!H$2,ROW()-11-$B$5+1,0,$B$5,1))*$B$7-$B$6)/B765)</f>
        <v>1.8185002928501297</v>
      </c>
      <c r="D765" s="38">
        <f ca="1">IF(ROW()-10&lt;$B$5,"",STDEV(OFFSET('Raw Data'!H$783,ROW()-11-$B$5+1,0,$B$5,1))*SQRT($B$7))</f>
        <v>0.25332584143192</v>
      </c>
      <c r="E765" s="38">
        <f ca="1">IF(D765="","",(AVERAGE(OFFSET('Raw Data'!H$783,ROW()-11-$B$5+1,0,$B$5,1))*$B$7-$B$6)/D765)</f>
        <v>-0.10783975697109774</v>
      </c>
      <c r="F765" s="38">
        <f ca="1">IF(ROW()-10&lt;$B$5,"",STDEV(OFFSET('Raw Data'!H$1564,ROW()-11-$B$5+1,0,$B$5,1))*SQRT($B$7))</f>
        <v>0.58870971025126495</v>
      </c>
      <c r="G765" s="38">
        <f ca="1">IF(F765="","",(AVERAGE(OFFSET('Raw Data'!H$1564,ROW()-11-$B$5+1,0,$B$5,1))*$B$7-$B$6)/F765)</f>
        <v>-0.64074186273403178</v>
      </c>
      <c r="H765" s="38">
        <f ca="1">IF(ROW()-10&lt;$B$5,"",STDEV(OFFSET('Raw Data'!H$2345,ROW()-11-$B$5+1,0,$B$5,1))*SQRT($B$7))</f>
        <v>0.63255512192522334</v>
      </c>
      <c r="I765" s="38">
        <f ca="1">IF(H765="","",(AVERAGE(OFFSET('Raw Data'!H$2345,ROW()-11-$B$5+1,0,$B$5,1))*$B$7-$B$6)/H765)</f>
        <v>0.29793916906004042</v>
      </c>
    </row>
    <row r="766" spans="1:9" x14ac:dyDescent="0.2">
      <c r="A766" s="38">
        <f>'Raw Data'!A757</f>
        <v>45622</v>
      </c>
      <c r="B766" s="38">
        <f ca="1">IF(ROW()-10&lt;$B$5,"",STDEV(OFFSET('Raw Data'!H$2,ROW()-11-$B$5+1,0,$B$5,1))*SQRT($B$7))</f>
        <v>0.29867800014936341</v>
      </c>
      <c r="C766" s="38">
        <f ca="1">IF(B766="","",(AVERAGE(OFFSET('Raw Data'!H$2,ROW()-11-$B$5+1,0,$B$5,1))*$B$7-$B$6)/B766)</f>
        <v>1.2205517203165352</v>
      </c>
      <c r="D766" s="38">
        <f ca="1">IF(ROW()-10&lt;$B$5,"",STDEV(OFFSET('Raw Data'!H$783,ROW()-11-$B$5+1,0,$B$5,1))*SQRT($B$7))</f>
        <v>0.25105822505200387</v>
      </c>
      <c r="E766" s="38">
        <f ca="1">IF(D766="","",(AVERAGE(OFFSET('Raw Data'!H$783,ROW()-11-$B$5+1,0,$B$5,1))*$B$7-$B$6)/D766)</f>
        <v>-0.74964217805009425</v>
      </c>
      <c r="F766" s="38">
        <f ca="1">IF(ROW()-10&lt;$B$5,"",STDEV(OFFSET('Raw Data'!H$1564,ROW()-11-$B$5+1,0,$B$5,1))*SQRT($B$7))</f>
        <v>0.56786764206878881</v>
      </c>
      <c r="G766" s="38">
        <f ca="1">IF(F766="","",(AVERAGE(OFFSET('Raw Data'!H$1564,ROW()-11-$B$5+1,0,$B$5,1))*$B$7-$B$6)/F766)</f>
        <v>-0.25267028137151032</v>
      </c>
      <c r="H766" s="38">
        <f ca="1">IF(ROW()-10&lt;$B$5,"",STDEV(OFFSET('Raw Data'!H$2345,ROW()-11-$B$5+1,0,$B$5,1))*SQRT($B$7))</f>
        <v>0.63300966312923468</v>
      </c>
      <c r="I766" s="38">
        <f ca="1">IF(H766="","",(AVERAGE(OFFSET('Raw Data'!H$2345,ROW()-11-$B$5+1,0,$B$5,1))*$B$7-$B$6)/H766)</f>
        <v>0.38583427729923875</v>
      </c>
    </row>
    <row r="767" spans="1:9" x14ac:dyDescent="0.2">
      <c r="A767" s="38">
        <f>'Raw Data'!A758</f>
        <v>45623</v>
      </c>
      <c r="B767" s="38">
        <f ca="1">IF(ROW()-10&lt;$B$5,"",STDEV(OFFSET('Raw Data'!H$2,ROW()-11-$B$5+1,0,$B$5,1))*SQRT($B$7))</f>
        <v>0.2992549471495855</v>
      </c>
      <c r="C767" s="38">
        <f ca="1">IF(B767="","",(AVERAGE(OFFSET('Raw Data'!H$2,ROW()-11-$B$5+1,0,$B$5,1))*$B$7-$B$6)/B767)</f>
        <v>1.2618856438477952</v>
      </c>
      <c r="D767" s="38">
        <f ca="1">IF(ROW()-10&lt;$B$5,"",STDEV(OFFSET('Raw Data'!H$783,ROW()-11-$B$5+1,0,$B$5,1))*SQRT($B$7))</f>
        <v>0.25412623316180727</v>
      </c>
      <c r="E767" s="38">
        <f ca="1">IF(D767="","",(AVERAGE(OFFSET('Raw Data'!H$783,ROW()-11-$B$5+1,0,$B$5,1))*$B$7-$B$6)/D767)</f>
        <v>-1.3954366635323425</v>
      </c>
      <c r="F767" s="38">
        <f ca="1">IF(ROW()-10&lt;$B$5,"",STDEV(OFFSET('Raw Data'!H$1564,ROW()-11-$B$5+1,0,$B$5,1))*SQRT($B$7))</f>
        <v>0.55860738243689423</v>
      </c>
      <c r="G767" s="38">
        <f ca="1">IF(F767="","",(AVERAGE(OFFSET('Raw Data'!H$1564,ROW()-11-$B$5+1,0,$B$5,1))*$B$7-$B$6)/F767)</f>
        <v>-0.68191641491403621</v>
      </c>
      <c r="H767" s="38">
        <f ca="1">IF(ROW()-10&lt;$B$5,"",STDEV(OFFSET('Raw Data'!H$2345,ROW()-11-$B$5+1,0,$B$5,1))*SQRT($B$7))</f>
        <v>0.63922559949823121</v>
      </c>
      <c r="I767" s="38">
        <f ca="1">IF(H767="","",(AVERAGE(OFFSET('Raw Data'!H$2345,ROW()-11-$B$5+1,0,$B$5,1))*$B$7-$B$6)/H767)</f>
        <v>0.52718053292920397</v>
      </c>
    </row>
    <row r="768" spans="1:9" x14ac:dyDescent="0.2">
      <c r="A768" s="38">
        <f>'Raw Data'!A759</f>
        <v>45624</v>
      </c>
      <c r="B768" s="38">
        <f ca="1">IF(ROW()-10&lt;$B$5,"",STDEV(OFFSET('Raw Data'!H$2,ROW()-11-$B$5+1,0,$B$5,1))*SQRT($B$7))</f>
        <v>0.2941466287145092</v>
      </c>
      <c r="C768" s="38">
        <f ca="1">IF(B768="","",(AVERAGE(OFFSET('Raw Data'!H$2,ROW()-11-$B$5+1,0,$B$5,1))*$B$7-$B$6)/B768)</f>
        <v>2.1420411949082063</v>
      </c>
      <c r="D768" s="38">
        <f ca="1">IF(ROW()-10&lt;$B$5,"",STDEV(OFFSET('Raw Data'!H$783,ROW()-11-$B$5+1,0,$B$5,1))*SQRT($B$7))</f>
        <v>0.25578246730116999</v>
      </c>
      <c r="E768" s="38">
        <f ca="1">IF(D768="","",(AVERAGE(OFFSET('Raw Data'!H$783,ROW()-11-$B$5+1,0,$B$5,1))*$B$7-$B$6)/D768)</f>
        <v>-2.1988260772591497</v>
      </c>
      <c r="F768" s="38">
        <f ca="1">IF(ROW()-10&lt;$B$5,"",STDEV(OFFSET('Raw Data'!H$1564,ROW()-11-$B$5+1,0,$B$5,1))*SQRT($B$7))</f>
        <v>0.57083978112306732</v>
      </c>
      <c r="G768" s="38">
        <f ca="1">IF(F768="","",(AVERAGE(OFFSET('Raw Data'!H$1564,ROW()-11-$B$5+1,0,$B$5,1))*$B$7-$B$6)/F768)</f>
        <v>-0.42319461779426948</v>
      </c>
      <c r="H768" s="38">
        <f ca="1">IF(ROW()-10&lt;$B$5,"",STDEV(OFFSET('Raw Data'!H$2345,ROW()-11-$B$5+1,0,$B$5,1))*SQRT($B$7))</f>
        <v>0.66623685393447607</v>
      </c>
      <c r="I768" s="38">
        <f ca="1">IF(H768="","",(AVERAGE(OFFSET('Raw Data'!H$2345,ROW()-11-$B$5+1,0,$B$5,1))*$B$7-$B$6)/H768)</f>
        <v>-0.27990188807647437</v>
      </c>
    </row>
    <row r="769" spans="1:9" x14ac:dyDescent="0.2">
      <c r="A769" s="38">
        <f>'Raw Data'!A760</f>
        <v>45625</v>
      </c>
      <c r="B769" s="38">
        <f ca="1">IF(ROW()-10&lt;$B$5,"",STDEV(OFFSET('Raw Data'!H$2,ROW()-11-$B$5+1,0,$B$5,1))*SQRT($B$7))</f>
        <v>0.2876198032725138</v>
      </c>
      <c r="C769" s="38">
        <f ca="1">IF(B769="","",(AVERAGE(OFFSET('Raw Data'!H$2,ROW()-11-$B$5+1,0,$B$5,1))*$B$7-$B$6)/B769)</f>
        <v>2.9632776696873835</v>
      </c>
      <c r="D769" s="38">
        <f ca="1">IF(ROW()-10&lt;$B$5,"",STDEV(OFFSET('Raw Data'!H$783,ROW()-11-$B$5+1,0,$B$5,1))*SQRT($B$7))</f>
        <v>0.26029387854584662</v>
      </c>
      <c r="E769" s="38">
        <f ca="1">IF(D769="","",(AVERAGE(OFFSET('Raw Data'!H$783,ROW()-11-$B$5+1,0,$B$5,1))*$B$7-$B$6)/D769)</f>
        <v>-1.1914560344561453</v>
      </c>
      <c r="F769" s="38">
        <f ca="1">IF(ROW()-10&lt;$B$5,"",STDEV(OFFSET('Raw Data'!H$1564,ROW()-11-$B$5+1,0,$B$5,1))*SQRT($B$7))</f>
        <v>0.60395950648022212</v>
      </c>
      <c r="G769" s="38">
        <f ca="1">IF(F769="","",(AVERAGE(OFFSET('Raw Data'!H$1564,ROW()-11-$B$5+1,0,$B$5,1))*$B$7-$B$6)/F769)</f>
        <v>0.61711493322248501</v>
      </c>
      <c r="H769" s="38">
        <f ca="1">IF(ROW()-10&lt;$B$5,"",STDEV(OFFSET('Raw Data'!H$2345,ROW()-11-$B$5+1,0,$B$5,1))*SQRT($B$7))</f>
        <v>0.66515811105476208</v>
      </c>
      <c r="I769" s="38">
        <f ca="1">IF(H769="","",(AVERAGE(OFFSET('Raw Data'!H$2345,ROW()-11-$B$5+1,0,$B$5,1))*$B$7-$B$6)/H769)</f>
        <v>-0.10170684108296184</v>
      </c>
    </row>
    <row r="770" spans="1:9" x14ac:dyDescent="0.2">
      <c r="A770" s="38">
        <f>'Raw Data'!A761</f>
        <v>45628</v>
      </c>
      <c r="B770" s="38">
        <f ca="1">IF(ROW()-10&lt;$B$5,"",STDEV(OFFSET('Raw Data'!H$2,ROW()-11-$B$5+1,0,$B$5,1))*SQRT($B$7))</f>
        <v>0.29232960640438199</v>
      </c>
      <c r="C770" s="38">
        <f ca="1">IF(B770="","",(AVERAGE(OFFSET('Raw Data'!H$2,ROW()-11-$B$5+1,0,$B$5,1))*$B$7-$B$6)/B770)</f>
        <v>3.315247957189194</v>
      </c>
      <c r="D770" s="38">
        <f ca="1">IF(ROW()-10&lt;$B$5,"",STDEV(OFFSET('Raw Data'!H$783,ROW()-11-$B$5+1,0,$B$5,1))*SQRT($B$7))</f>
        <v>0.26077495545486135</v>
      </c>
      <c r="E770" s="38">
        <f ca="1">IF(D770="","",(AVERAGE(OFFSET('Raw Data'!H$783,ROW()-11-$B$5+1,0,$B$5,1))*$B$7-$B$6)/D770)</f>
        <v>-0.97544940462504792</v>
      </c>
      <c r="F770" s="38">
        <f ca="1">IF(ROW()-10&lt;$B$5,"",STDEV(OFFSET('Raw Data'!H$1564,ROW()-11-$B$5+1,0,$B$5,1))*SQRT($B$7))</f>
        <v>0.605172525561254</v>
      </c>
      <c r="G770" s="38">
        <f ca="1">IF(F770="","",(AVERAGE(OFFSET('Raw Data'!H$1564,ROW()-11-$B$5+1,0,$B$5,1))*$B$7-$B$6)/F770)</f>
        <v>0.67620997865558685</v>
      </c>
      <c r="H770" s="38">
        <f ca="1">IF(ROW()-10&lt;$B$5,"",STDEV(OFFSET('Raw Data'!H$2345,ROW()-11-$B$5+1,0,$B$5,1))*SQRT($B$7))</f>
        <v>0.67660321098146181</v>
      </c>
      <c r="I770" s="38">
        <f ca="1">IF(H770="","",(AVERAGE(OFFSET('Raw Data'!H$2345,ROW()-11-$B$5+1,0,$B$5,1))*$B$7-$B$6)/H770)</f>
        <v>-0.51265854013707846</v>
      </c>
    </row>
    <row r="771" spans="1:9" x14ac:dyDescent="0.2">
      <c r="A771" s="38">
        <f>'Raw Data'!A762</f>
        <v>45629</v>
      </c>
      <c r="B771" s="38">
        <f ca="1">IF(ROW()-10&lt;$B$5,"",STDEV(OFFSET('Raw Data'!H$2,ROW()-11-$B$5+1,0,$B$5,1))*SQRT($B$7))</f>
        <v>0.29298015618438106</v>
      </c>
      <c r="C771" s="38">
        <f ca="1">IF(B771="","",(AVERAGE(OFFSET('Raw Data'!H$2,ROW()-11-$B$5+1,0,$B$5,1))*$B$7-$B$6)/B771)</f>
        <v>3.5896817998262454</v>
      </c>
      <c r="D771" s="38">
        <f ca="1">IF(ROW()-10&lt;$B$5,"",STDEV(OFFSET('Raw Data'!H$783,ROW()-11-$B$5+1,0,$B$5,1))*SQRT($B$7))</f>
        <v>0.26005938438400594</v>
      </c>
      <c r="E771" s="38">
        <f ca="1">IF(D771="","",(AVERAGE(OFFSET('Raw Data'!H$783,ROW()-11-$B$5+1,0,$B$5,1))*$B$7-$B$6)/D771)</f>
        <v>-0.34423482632412844</v>
      </c>
      <c r="F771" s="38">
        <f ca="1">IF(ROW()-10&lt;$B$5,"",STDEV(OFFSET('Raw Data'!H$1564,ROW()-11-$B$5+1,0,$B$5,1))*SQRT($B$7))</f>
        <v>0.65627451435563555</v>
      </c>
      <c r="G771" s="38">
        <f ca="1">IF(F771="","",(AVERAGE(OFFSET('Raw Data'!H$1564,ROW()-11-$B$5+1,0,$B$5,1))*$B$7-$B$6)/F771)</f>
        <v>1.4014373875921149</v>
      </c>
      <c r="H771" s="38">
        <f ca="1">IF(ROW()-10&lt;$B$5,"",STDEV(OFFSET('Raw Data'!H$2345,ROW()-11-$B$5+1,0,$B$5,1))*SQRT($B$7))</f>
        <v>0.66799299700467007</v>
      </c>
      <c r="I771" s="38">
        <f ca="1">IF(H771="","",(AVERAGE(OFFSET('Raw Data'!H$2345,ROW()-11-$B$5+1,0,$B$5,1))*$B$7-$B$6)/H771)</f>
        <v>-0.77813382264421416</v>
      </c>
    </row>
    <row r="772" spans="1:9" x14ac:dyDescent="0.2">
      <c r="A772" s="38">
        <f>'Raw Data'!A763</f>
        <v>45630</v>
      </c>
      <c r="B772" s="38">
        <f ca="1">IF(ROW()-10&lt;$B$5,"",STDEV(OFFSET('Raw Data'!H$2,ROW()-11-$B$5+1,0,$B$5,1))*SQRT($B$7))</f>
        <v>0.29367963058901936</v>
      </c>
      <c r="C772" s="38">
        <f ca="1">IF(B772="","",(AVERAGE(OFFSET('Raw Data'!H$2,ROW()-11-$B$5+1,0,$B$5,1))*$B$7-$B$6)/B772)</f>
        <v>3.676070272815537</v>
      </c>
      <c r="D772" s="38">
        <f ca="1">IF(ROW()-10&lt;$B$5,"",STDEV(OFFSET('Raw Data'!H$783,ROW()-11-$B$5+1,0,$B$5,1))*SQRT($B$7))</f>
        <v>0.26031262659292809</v>
      </c>
      <c r="E772" s="38">
        <f ca="1">IF(D772="","",(AVERAGE(OFFSET('Raw Data'!H$783,ROW()-11-$B$5+1,0,$B$5,1))*$B$7-$B$6)/D772)</f>
        <v>-0.11759501810188971</v>
      </c>
      <c r="F772" s="38">
        <f ca="1">IF(ROW()-10&lt;$B$5,"",STDEV(OFFSET('Raw Data'!H$1564,ROW()-11-$B$5+1,0,$B$5,1))*SQRT($B$7))</f>
        <v>0.65006613587688278</v>
      </c>
      <c r="G772" s="38">
        <f ca="1">IF(F772="","",(AVERAGE(OFFSET('Raw Data'!H$1564,ROW()-11-$B$5+1,0,$B$5,1))*$B$7-$B$6)/F772)</f>
        <v>1.6519826040992649</v>
      </c>
      <c r="H772" s="38">
        <f ca="1">IF(ROW()-10&lt;$B$5,"",STDEV(OFFSET('Raw Data'!H$2345,ROW()-11-$B$5+1,0,$B$5,1))*SQRT($B$7))</f>
        <v>0.65704370814461288</v>
      </c>
      <c r="I772" s="38">
        <f ca="1">IF(H772="","",(AVERAGE(OFFSET('Raw Data'!H$2345,ROW()-11-$B$5+1,0,$B$5,1))*$B$7-$B$6)/H772)</f>
        <v>-1.0353589827150649</v>
      </c>
    </row>
    <row r="773" spans="1:9" x14ac:dyDescent="0.2">
      <c r="A773" s="38">
        <f>'Raw Data'!A764</f>
        <v>45631</v>
      </c>
      <c r="B773" s="38">
        <f ca="1">IF(ROW()-10&lt;$B$5,"",STDEV(OFFSET('Raw Data'!H$2,ROW()-11-$B$5+1,0,$B$5,1))*SQRT($B$7))</f>
        <v>0.29355269049380794</v>
      </c>
      <c r="C773" s="38">
        <f ca="1">IF(B773="","",(AVERAGE(OFFSET('Raw Data'!H$2,ROW()-11-$B$5+1,0,$B$5,1))*$B$7-$B$6)/B773)</f>
        <v>4.0808879271675442</v>
      </c>
      <c r="D773" s="38">
        <f ca="1">IF(ROW()-10&lt;$B$5,"",STDEV(OFFSET('Raw Data'!H$783,ROW()-11-$B$5+1,0,$B$5,1))*SQRT($B$7))</f>
        <v>0.26081231831797286</v>
      </c>
      <c r="E773" s="38">
        <f ca="1">IF(D773="","",(AVERAGE(OFFSET('Raw Data'!H$783,ROW()-11-$B$5+1,0,$B$5,1))*$B$7-$B$6)/D773)</f>
        <v>0.10931928504892391</v>
      </c>
      <c r="F773" s="38">
        <f ca="1">IF(ROW()-10&lt;$B$5,"",STDEV(OFFSET('Raw Data'!H$1564,ROW()-11-$B$5+1,0,$B$5,1))*SQRT($B$7))</f>
        <v>0.67297599720104562</v>
      </c>
      <c r="G773" s="38">
        <f ca="1">IF(F773="","",(AVERAGE(OFFSET('Raw Data'!H$1564,ROW()-11-$B$5+1,0,$B$5,1))*$B$7-$B$6)/F773)</f>
        <v>1.1435764868334057</v>
      </c>
      <c r="H773" s="38">
        <f ca="1">IF(ROW()-10&lt;$B$5,"",STDEV(OFFSET('Raw Data'!H$2345,ROW()-11-$B$5+1,0,$B$5,1))*SQRT($B$7))</f>
        <v>0.67224177624727799</v>
      </c>
      <c r="I773" s="38">
        <f ca="1">IF(H773="","",(AVERAGE(OFFSET('Raw Data'!H$2345,ROW()-11-$B$5+1,0,$B$5,1))*$B$7-$B$6)/H773)</f>
        <v>4.9732674478920305E-4</v>
      </c>
    </row>
    <row r="774" spans="1:9" x14ac:dyDescent="0.2">
      <c r="A774" s="38">
        <f>'Raw Data'!A765</f>
        <v>45632</v>
      </c>
      <c r="B774" s="38">
        <f ca="1">IF(ROW()-10&lt;$B$5,"",STDEV(OFFSET('Raw Data'!H$2,ROW()-11-$B$5+1,0,$B$5,1))*SQRT($B$7))</f>
        <v>0.29357955121462109</v>
      </c>
      <c r="C774" s="38">
        <f ca="1">IF(B774="","",(AVERAGE(OFFSET('Raw Data'!H$2,ROW()-11-$B$5+1,0,$B$5,1))*$B$7-$B$6)/B774)</f>
        <v>4.1106719688782256</v>
      </c>
      <c r="D774" s="38">
        <f ca="1">IF(ROW()-10&lt;$B$5,"",STDEV(OFFSET('Raw Data'!H$783,ROW()-11-$B$5+1,0,$B$5,1))*SQRT($B$7))</f>
        <v>0.24558767053108463</v>
      </c>
      <c r="E774" s="38">
        <f ca="1">IF(D774="","",(AVERAGE(OFFSET('Raw Data'!H$783,ROW()-11-$B$5+1,0,$B$5,1))*$B$7-$B$6)/D774)</f>
        <v>-1.1443140997705568</v>
      </c>
      <c r="F774" s="38">
        <f ca="1">IF(ROW()-10&lt;$B$5,"",STDEV(OFFSET('Raw Data'!H$1564,ROW()-11-$B$5+1,0,$B$5,1))*SQRT($B$7))</f>
        <v>0.68441275444247585</v>
      </c>
      <c r="G774" s="38">
        <f ca="1">IF(F774="","",(AVERAGE(OFFSET('Raw Data'!H$1564,ROW()-11-$B$5+1,0,$B$5,1))*$B$7-$B$6)/F774)</f>
        <v>1.5708578211253341</v>
      </c>
      <c r="H774" s="38">
        <f ca="1">IF(ROW()-10&lt;$B$5,"",STDEV(OFFSET('Raw Data'!H$2345,ROW()-11-$B$5+1,0,$B$5,1))*SQRT($B$7))</f>
        <v>0.67051123664774692</v>
      </c>
      <c r="I774" s="38">
        <f ca="1">IF(H774="","",(AVERAGE(OFFSET('Raw Data'!H$2345,ROW()-11-$B$5+1,0,$B$5,1))*$B$7-$B$6)/H774)</f>
        <v>6.756138884529983E-2</v>
      </c>
    </row>
    <row r="775" spans="1:9" x14ac:dyDescent="0.2">
      <c r="A775" s="38">
        <f>'Raw Data'!A766</f>
        <v>45635</v>
      </c>
      <c r="B775" s="38">
        <f ca="1">IF(ROW()-10&lt;$B$5,"",STDEV(OFFSET('Raw Data'!H$2,ROW()-11-$B$5+1,0,$B$5,1))*SQRT($B$7))</f>
        <v>0.3100344314647635</v>
      </c>
      <c r="C775" s="38">
        <f ca="1">IF(B775="","",(AVERAGE(OFFSET('Raw Data'!H$2,ROW()-11-$B$5+1,0,$B$5,1))*$B$7-$B$6)/B775)</f>
        <v>3.0092754768001697</v>
      </c>
      <c r="D775" s="38">
        <f ca="1">IF(ROW()-10&lt;$B$5,"",STDEV(OFFSET('Raw Data'!H$783,ROW()-11-$B$5+1,0,$B$5,1))*SQRT($B$7))</f>
        <v>0.24552539047488722</v>
      </c>
      <c r="E775" s="38">
        <f ca="1">IF(D775="","",(AVERAGE(OFFSET('Raw Data'!H$783,ROW()-11-$B$5+1,0,$B$5,1))*$B$7-$B$6)/D775)</f>
        <v>-1.115763409670524</v>
      </c>
      <c r="F775" s="38">
        <f ca="1">IF(ROW()-10&lt;$B$5,"",STDEV(OFFSET('Raw Data'!H$1564,ROW()-11-$B$5+1,0,$B$5,1))*SQRT($B$7))</f>
        <v>0.70874782532541825</v>
      </c>
      <c r="G775" s="38">
        <f ca="1">IF(F775="","",(AVERAGE(OFFSET('Raw Data'!H$1564,ROW()-11-$B$5+1,0,$B$5,1))*$B$7-$B$6)/F775)</f>
        <v>0.20718241595438286</v>
      </c>
      <c r="H775" s="38">
        <f ca="1">IF(ROW()-10&lt;$B$5,"",STDEV(OFFSET('Raw Data'!H$2345,ROW()-11-$B$5+1,0,$B$5,1))*SQRT($B$7))</f>
        <v>0.67824187941884506</v>
      </c>
      <c r="I775" s="38">
        <f ca="1">IF(H775="","",(AVERAGE(OFFSET('Raw Data'!H$2345,ROW()-11-$B$5+1,0,$B$5,1))*$B$7-$B$6)/H775)</f>
        <v>0.35196519914523627</v>
      </c>
    </row>
    <row r="776" spans="1:9" x14ac:dyDescent="0.2">
      <c r="A776" s="38">
        <f>'Raw Data'!A767</f>
        <v>45636</v>
      </c>
      <c r="B776" s="38">
        <f ca="1">IF(ROW()-10&lt;$B$5,"",STDEV(OFFSET('Raw Data'!H$2,ROW()-11-$B$5+1,0,$B$5,1))*SQRT($B$7))</f>
        <v>0.30863288487912277</v>
      </c>
      <c r="C776" s="38">
        <f ca="1">IF(B776="","",(AVERAGE(OFFSET('Raw Data'!H$2,ROW()-11-$B$5+1,0,$B$5,1))*$B$7-$B$6)/B776)</f>
        <v>2.6984408290722595</v>
      </c>
      <c r="D776" s="38">
        <f ca="1">IF(ROW()-10&lt;$B$5,"",STDEV(OFFSET('Raw Data'!H$783,ROW()-11-$B$5+1,0,$B$5,1))*SQRT($B$7))</f>
        <v>0.23338076721265028</v>
      </c>
      <c r="E776" s="38">
        <f ca="1">IF(D776="","",(AVERAGE(OFFSET('Raw Data'!H$783,ROW()-11-$B$5+1,0,$B$5,1))*$B$7-$B$6)/D776)</f>
        <v>0.67904657717719308</v>
      </c>
      <c r="F776" s="38">
        <f ca="1">IF(ROW()-10&lt;$B$5,"",STDEV(OFFSET('Raw Data'!H$1564,ROW()-11-$B$5+1,0,$B$5,1))*SQRT($B$7))</f>
        <v>0.70130857444925232</v>
      </c>
      <c r="G776" s="38">
        <f ca="1">IF(F776="","",(AVERAGE(OFFSET('Raw Data'!H$1564,ROW()-11-$B$5+1,0,$B$5,1))*$B$7-$B$6)/F776)</f>
        <v>0.40346496188710501</v>
      </c>
      <c r="H776" s="38">
        <f ca="1">IF(ROW()-10&lt;$B$5,"",STDEV(OFFSET('Raw Data'!H$2345,ROW()-11-$B$5+1,0,$B$5,1))*SQRT($B$7))</f>
        <v>0.67274087174861263</v>
      </c>
      <c r="I776" s="38">
        <f ca="1">IF(H776="","",(AVERAGE(OFFSET('Raw Data'!H$2345,ROW()-11-$B$5+1,0,$B$5,1))*$B$7-$B$6)/H776)</f>
        <v>0.26511674769826593</v>
      </c>
    </row>
    <row r="777" spans="1:9" x14ac:dyDescent="0.2">
      <c r="A777" s="38">
        <f>'Raw Data'!A768</f>
        <v>45637</v>
      </c>
      <c r="B777" s="38">
        <f ca="1">IF(ROW()-10&lt;$B$5,"",STDEV(OFFSET('Raw Data'!H$2,ROW()-11-$B$5+1,0,$B$5,1))*SQRT($B$7))</f>
        <v>0.30887800610470095</v>
      </c>
      <c r="C777" s="38">
        <f ca="1">IF(B777="","",(AVERAGE(OFFSET('Raw Data'!H$2,ROW()-11-$B$5+1,0,$B$5,1))*$B$7-$B$6)/B777)</f>
        <v>2.0642887898032791</v>
      </c>
      <c r="D777" s="38">
        <f ca="1">IF(ROW()-10&lt;$B$5,"",STDEV(OFFSET('Raw Data'!H$783,ROW()-11-$B$5+1,0,$B$5,1))*SQRT($B$7))</f>
        <v>0.23362373673899942</v>
      </c>
      <c r="E777" s="38">
        <f ca="1">IF(D777="","",(AVERAGE(OFFSET('Raw Data'!H$783,ROW()-11-$B$5+1,0,$B$5,1))*$B$7-$B$6)/D777)</f>
        <v>0.68890610105401595</v>
      </c>
      <c r="F777" s="38">
        <f ca="1">IF(ROW()-10&lt;$B$5,"",STDEV(OFFSET('Raw Data'!H$1564,ROW()-11-$B$5+1,0,$B$5,1))*SQRT($B$7))</f>
        <v>0.70400554187985231</v>
      </c>
      <c r="G777" s="38">
        <f ca="1">IF(F777="","",(AVERAGE(OFFSET('Raw Data'!H$1564,ROW()-11-$B$5+1,0,$B$5,1))*$B$7-$B$6)/F777)</f>
        <v>0.75600391562093072</v>
      </c>
      <c r="H777" s="38">
        <f ca="1">IF(ROW()-10&lt;$B$5,"",STDEV(OFFSET('Raw Data'!H$2345,ROW()-11-$B$5+1,0,$B$5,1))*SQRT($B$7))</f>
        <v>0.68416469182678052</v>
      </c>
      <c r="I777" s="38">
        <f ca="1">IF(H777="","",(AVERAGE(OFFSET('Raw Data'!H$2345,ROW()-11-$B$5+1,0,$B$5,1))*$B$7-$B$6)/H777)</f>
        <v>-1.1273805241063619</v>
      </c>
    </row>
    <row r="778" spans="1:9" x14ac:dyDescent="0.2">
      <c r="A778" s="38">
        <f>'Raw Data'!A769</f>
        <v>45638</v>
      </c>
      <c r="B778" s="38">
        <f ca="1">IF(ROW()-10&lt;$B$5,"",STDEV(OFFSET('Raw Data'!H$2,ROW()-11-$B$5+1,0,$B$5,1))*SQRT($B$7))</f>
        <v>0.30463570566432102</v>
      </c>
      <c r="C778" s="38">
        <f ca="1">IF(B778="","",(AVERAGE(OFFSET('Raw Data'!H$2,ROW()-11-$B$5+1,0,$B$5,1))*$B$7-$B$6)/B778)</f>
        <v>2.24801947385932</v>
      </c>
      <c r="D778" s="38">
        <f ca="1">IF(ROW()-10&lt;$B$5,"",STDEV(OFFSET('Raw Data'!H$783,ROW()-11-$B$5+1,0,$B$5,1))*SQRT($B$7))</f>
        <v>0.23911979581124382</v>
      </c>
      <c r="E778" s="38">
        <f ca="1">IF(D778="","",(AVERAGE(OFFSET('Raw Data'!H$783,ROW()-11-$B$5+1,0,$B$5,1))*$B$7-$B$6)/D778)</f>
        <v>-0.24614652080506125</v>
      </c>
      <c r="F778" s="38">
        <f ca="1">IF(ROW()-10&lt;$B$5,"",STDEV(OFFSET('Raw Data'!H$1564,ROW()-11-$B$5+1,0,$B$5,1))*SQRT($B$7))</f>
        <v>0.70349886877976986</v>
      </c>
      <c r="G778" s="38">
        <f ca="1">IF(F778="","",(AVERAGE(OFFSET('Raw Data'!H$1564,ROW()-11-$B$5+1,0,$B$5,1))*$B$7-$B$6)/F778)</f>
        <v>0.82578849809673005</v>
      </c>
      <c r="H778" s="38">
        <f ca="1">IF(ROW()-10&lt;$B$5,"",STDEV(OFFSET('Raw Data'!H$2345,ROW()-11-$B$5+1,0,$B$5,1))*SQRT($B$7))</f>
        <v>0.67352377399368268</v>
      </c>
      <c r="I778" s="38">
        <f ca="1">IF(H778="","",(AVERAGE(OFFSET('Raw Data'!H$2345,ROW()-11-$B$5+1,0,$B$5,1))*$B$7-$B$6)/H778)</f>
        <v>-0.20605156312082892</v>
      </c>
    </row>
    <row r="779" spans="1:9" x14ac:dyDescent="0.2">
      <c r="A779" s="38">
        <f>'Raw Data'!A770</f>
        <v>45639</v>
      </c>
      <c r="B779" s="38">
        <f ca="1">IF(ROW()-10&lt;$B$5,"",STDEV(OFFSET('Raw Data'!H$2,ROW()-11-$B$5+1,0,$B$5,1))*SQRT($B$7))</f>
        <v>0.28953620395442226</v>
      </c>
      <c r="C779" s="38">
        <f ca="1">IF(B779="","",(AVERAGE(OFFSET('Raw Data'!H$2,ROW()-11-$B$5+1,0,$B$5,1))*$B$7-$B$6)/B779)</f>
        <v>4.2962626375265636</v>
      </c>
      <c r="D779" s="38">
        <f ca="1">IF(ROW()-10&lt;$B$5,"",STDEV(OFFSET('Raw Data'!H$783,ROW()-11-$B$5+1,0,$B$5,1))*SQRT($B$7))</f>
        <v>0.23920600864487412</v>
      </c>
      <c r="E779" s="38">
        <f ca="1">IF(D779="","",(AVERAGE(OFFSET('Raw Data'!H$783,ROW()-11-$B$5+1,0,$B$5,1))*$B$7-$B$6)/D779)</f>
        <v>-0.28877148914719947</v>
      </c>
      <c r="F779" s="38">
        <f ca="1">IF(ROW()-10&lt;$B$5,"",STDEV(OFFSET('Raw Data'!H$1564,ROW()-11-$B$5+1,0,$B$5,1))*SQRT($B$7))</f>
        <v>0.70192030510196979</v>
      </c>
      <c r="G779" s="38">
        <f ca="1">IF(F779="","",(AVERAGE(OFFSET('Raw Data'!H$1564,ROW()-11-$B$5+1,0,$B$5,1))*$B$7-$B$6)/F779)</f>
        <v>0.52689902027503577</v>
      </c>
      <c r="H779" s="38">
        <f ca="1">IF(ROW()-10&lt;$B$5,"",STDEV(OFFSET('Raw Data'!H$2345,ROW()-11-$B$5+1,0,$B$5,1))*SQRT($B$7))</f>
        <v>0.6824779547434876</v>
      </c>
      <c r="I779" s="38">
        <f ca="1">IF(H779="","",(AVERAGE(OFFSET('Raw Data'!H$2345,ROW()-11-$B$5+1,0,$B$5,1))*$B$7-$B$6)/H779)</f>
        <v>0.42113344994485036</v>
      </c>
    </row>
    <row r="780" spans="1:9" x14ac:dyDescent="0.2">
      <c r="A780" s="38">
        <f>'Raw Data'!A771</f>
        <v>45642</v>
      </c>
      <c r="B780" s="38">
        <f ca="1">IF(ROW()-10&lt;$B$5,"",STDEV(OFFSET('Raw Data'!H$2,ROW()-11-$B$5+1,0,$B$5,1))*SQRT($B$7))</f>
        <v>0.29660285796067171</v>
      </c>
      <c r="C780" s="38">
        <f ca="1">IF(B780="","",(AVERAGE(OFFSET('Raw Data'!H$2,ROW()-11-$B$5+1,0,$B$5,1))*$B$7-$B$6)/B780)</f>
        <v>4.5547512708137541</v>
      </c>
      <c r="D780" s="38">
        <f ca="1">IF(ROW()-10&lt;$B$5,"",STDEV(OFFSET('Raw Data'!H$783,ROW()-11-$B$5+1,0,$B$5,1))*SQRT($B$7))</f>
        <v>0.24185285192739375</v>
      </c>
      <c r="E780" s="38">
        <f ca="1">IF(D780="","",(AVERAGE(OFFSET('Raw Data'!H$783,ROW()-11-$B$5+1,0,$B$5,1))*$B$7-$B$6)/D780)</f>
        <v>0.41536801950264535</v>
      </c>
      <c r="F780" s="38">
        <f ca="1">IF(ROW()-10&lt;$B$5,"",STDEV(OFFSET('Raw Data'!H$1564,ROW()-11-$B$5+1,0,$B$5,1))*SQRT($B$7))</f>
        <v>0.71475728296270802</v>
      </c>
      <c r="G780" s="38">
        <f ca="1">IF(F780="","",(AVERAGE(OFFSET('Raw Data'!H$1564,ROW()-11-$B$5+1,0,$B$5,1))*$B$7-$B$6)/F780)</f>
        <v>-3.417454489015137E-2</v>
      </c>
      <c r="H780" s="38">
        <f ca="1">IF(ROW()-10&lt;$B$5,"",STDEV(OFFSET('Raw Data'!H$2345,ROW()-11-$B$5+1,0,$B$5,1))*SQRT($B$7))</f>
        <v>0.67350018113577748</v>
      </c>
      <c r="I780" s="38">
        <f ca="1">IF(H780="","",(AVERAGE(OFFSET('Raw Data'!H$2345,ROW()-11-$B$5+1,0,$B$5,1))*$B$7-$B$6)/H780)</f>
        <v>0.76144735230498339</v>
      </c>
    </row>
    <row r="781" spans="1:9" x14ac:dyDescent="0.2">
      <c r="A781" s="38">
        <f>'Raw Data'!A772</f>
        <v>45643</v>
      </c>
      <c r="B781" s="38">
        <f ca="1">IF(ROW()-10&lt;$B$5,"",STDEV(OFFSET('Raw Data'!H$2,ROW()-11-$B$5+1,0,$B$5,1))*SQRT($B$7))</f>
        <v>0.29803815867441269</v>
      </c>
      <c r="C781" s="38">
        <f ca="1">IF(B781="","",(AVERAGE(OFFSET('Raw Data'!H$2,ROW()-11-$B$5+1,0,$B$5,1))*$B$7-$B$6)/B781)</f>
        <v>4.6149824042507426</v>
      </c>
      <c r="D781" s="38">
        <f ca="1">IF(ROW()-10&lt;$B$5,"",STDEV(OFFSET('Raw Data'!H$783,ROW()-11-$B$5+1,0,$B$5,1))*SQRT($B$7))</f>
        <v>0.25285565112902847</v>
      </c>
      <c r="E781" s="38">
        <f ca="1">IF(D781="","",(AVERAGE(OFFSET('Raw Data'!H$783,ROW()-11-$B$5+1,0,$B$5,1))*$B$7-$B$6)/D781)</f>
        <v>1.8890149293139507</v>
      </c>
      <c r="F781" s="38">
        <f ca="1">IF(ROW()-10&lt;$B$5,"",STDEV(OFFSET('Raw Data'!H$1564,ROW()-11-$B$5+1,0,$B$5,1))*SQRT($B$7))</f>
        <v>0.71228388580428226</v>
      </c>
      <c r="G781" s="38">
        <f ca="1">IF(F781="","",(AVERAGE(OFFSET('Raw Data'!H$1564,ROW()-11-$B$5+1,0,$B$5,1))*$B$7-$B$6)/F781)</f>
        <v>0.22180113795702466</v>
      </c>
      <c r="H781" s="38">
        <f ca="1">IF(ROW()-10&lt;$B$5,"",STDEV(OFFSET('Raw Data'!H$2345,ROW()-11-$B$5+1,0,$B$5,1))*SQRT($B$7))</f>
        <v>0.68858385916456544</v>
      </c>
      <c r="I781" s="38">
        <f ca="1">IF(H781="","",(AVERAGE(OFFSET('Raw Data'!H$2345,ROW()-11-$B$5+1,0,$B$5,1))*$B$7-$B$6)/H781)</f>
        <v>0.28788658522850297</v>
      </c>
    </row>
    <row r="782" spans="1:9" x14ac:dyDescent="0.2">
      <c r="A782" s="38">
        <f>'Raw Data'!A773</f>
        <v>45644</v>
      </c>
      <c r="B782" s="38">
        <f ca="1">IF(ROW()-10&lt;$B$5,"",STDEV(OFFSET('Raw Data'!H$2,ROW()-11-$B$5+1,0,$B$5,1))*SQRT($B$7))</f>
        <v>0.29042115976191774</v>
      </c>
      <c r="C782" s="38">
        <f ca="1">IF(B782="","",(AVERAGE(OFFSET('Raw Data'!H$2,ROW()-11-$B$5+1,0,$B$5,1))*$B$7-$B$6)/B782)</f>
        <v>5.3615091971719693</v>
      </c>
      <c r="D782" s="38">
        <f ca="1">IF(ROW()-10&lt;$B$5,"",STDEV(OFFSET('Raw Data'!H$783,ROW()-11-$B$5+1,0,$B$5,1))*SQRT($B$7))</f>
        <v>0.25038761203468718</v>
      </c>
      <c r="E782" s="38">
        <f ca="1">IF(D782="","",(AVERAGE(OFFSET('Raw Data'!H$783,ROW()-11-$B$5+1,0,$B$5,1))*$B$7-$B$6)/D782)</f>
        <v>1.8231201085544289</v>
      </c>
      <c r="F782" s="38">
        <f ca="1">IF(ROW()-10&lt;$B$5,"",STDEV(OFFSET('Raw Data'!H$1564,ROW()-11-$B$5+1,0,$B$5,1))*SQRT($B$7))</f>
        <v>0.70595026281118423</v>
      </c>
      <c r="G782" s="38">
        <f ca="1">IF(F782="","",(AVERAGE(OFFSET('Raw Data'!H$1564,ROW()-11-$B$5+1,0,$B$5,1))*$B$7-$B$6)/F782)</f>
        <v>9.8497344916513394E-2</v>
      </c>
      <c r="H782" s="38">
        <f ca="1">IF(ROW()-10&lt;$B$5,"",STDEV(OFFSET('Raw Data'!H$2345,ROW()-11-$B$5+1,0,$B$5,1))*SQRT($B$7))</f>
        <v>0.66934950812768279</v>
      </c>
      <c r="I782" s="38">
        <f ca="1">IF(H782="","",(AVERAGE(OFFSET('Raw Data'!H$2345,ROW()-11-$B$5+1,0,$B$5,1))*$B$7-$B$6)/H782)</f>
        <v>-6.1805804563474245E-2</v>
      </c>
    </row>
    <row r="783" spans="1:9" x14ac:dyDescent="0.2">
      <c r="A783" s="38">
        <f>'Raw Data'!A774</f>
        <v>45645</v>
      </c>
      <c r="B783" s="38">
        <f ca="1">IF(ROW()-10&lt;$B$5,"",STDEV(OFFSET('Raw Data'!H$2,ROW()-11-$B$5+1,0,$B$5,1))*SQRT($B$7))</f>
        <v>0.27242341780317664</v>
      </c>
      <c r="C783" s="38">
        <f ca="1">IF(B783="","",(AVERAGE(OFFSET('Raw Data'!H$2,ROW()-11-$B$5+1,0,$B$5,1))*$B$7-$B$6)/B783)</f>
        <v>7.3937615901052816</v>
      </c>
      <c r="D783" s="38">
        <f ca="1">IF(ROW()-10&lt;$B$5,"",STDEV(OFFSET('Raw Data'!H$783,ROW()-11-$B$5+1,0,$B$5,1))*SQRT($B$7))</f>
        <v>0.25357011550312386</v>
      </c>
      <c r="E783" s="38">
        <f ca="1">IF(D783="","",(AVERAGE(OFFSET('Raw Data'!H$783,ROW()-11-$B$5+1,0,$B$5,1))*$B$7-$B$6)/D783)</f>
        <v>1.3603449376478236</v>
      </c>
      <c r="F783" s="38">
        <f ca="1">IF(ROW()-10&lt;$B$5,"",STDEV(OFFSET('Raw Data'!H$1564,ROW()-11-$B$5+1,0,$B$5,1))*SQRT($B$7))</f>
        <v>0.70344216605963228</v>
      </c>
      <c r="G783" s="38">
        <f ca="1">IF(F783="","",(AVERAGE(OFFSET('Raw Data'!H$1564,ROW()-11-$B$5+1,0,$B$5,1))*$B$7-$B$6)/F783)</f>
        <v>0.36993941064625085</v>
      </c>
      <c r="H783" s="38">
        <f ca="1">IF(ROW()-10&lt;$B$5,"",STDEV(OFFSET('Raw Data'!H$2345,ROW()-11-$B$5+1,0,$B$5,1))*SQRT($B$7))</f>
        <v>0.66338955306779512</v>
      </c>
      <c r="I783" s="38">
        <f ca="1">IF(H783="","",(AVERAGE(OFFSET('Raw Data'!H$2345,ROW()-11-$B$5+1,0,$B$5,1))*$B$7-$B$6)/H783)</f>
        <v>4.7370349110917337E-2</v>
      </c>
    </row>
    <row r="784" spans="1:9" x14ac:dyDescent="0.2">
      <c r="A784" s="38">
        <f>'Raw Data'!A775</f>
        <v>45646</v>
      </c>
      <c r="B784" s="38">
        <f ca="1">IF(ROW()-10&lt;$B$5,"",STDEV(OFFSET('Raw Data'!H$2,ROW()-11-$B$5+1,0,$B$5,1))*SQRT($B$7))</f>
        <v>0.27274576138443191</v>
      </c>
      <c r="C784" s="38">
        <f ca="1">IF(B784="","",(AVERAGE(OFFSET('Raw Data'!H$2,ROW()-11-$B$5+1,0,$B$5,1))*$B$7-$B$6)/B784)</f>
        <v>7.3384446039428033</v>
      </c>
      <c r="D784" s="38">
        <f ca="1">IF(ROW()-10&lt;$B$5,"",STDEV(OFFSET('Raw Data'!H$783,ROW()-11-$B$5+1,0,$B$5,1))*SQRT($B$7))</f>
        <v>0.24526980841196164</v>
      </c>
      <c r="E784" s="38">
        <f ca="1">IF(D784="","",(AVERAGE(OFFSET('Raw Data'!H$783,ROW()-11-$B$5+1,0,$B$5,1))*$B$7-$B$6)/D784)</f>
        <v>3.0266625063460326</v>
      </c>
      <c r="F784" s="38">
        <f ca="1">IF(ROW()-10&lt;$B$5,"",STDEV(OFFSET('Raw Data'!H$1564,ROW()-11-$B$5+1,0,$B$5,1))*SQRT($B$7))</f>
        <v>0.70906155348906086</v>
      </c>
      <c r="G784" s="38">
        <f ca="1">IF(F784="","",(AVERAGE(OFFSET('Raw Data'!H$1564,ROW()-11-$B$5+1,0,$B$5,1))*$B$7-$B$6)/F784)</f>
        <v>0.11136960082462007</v>
      </c>
      <c r="H784" s="38">
        <f ca="1">IF(ROW()-10&lt;$B$5,"",STDEV(OFFSET('Raw Data'!H$2345,ROW()-11-$B$5+1,0,$B$5,1))*SQRT($B$7))</f>
        <v>0.63497269751009311</v>
      </c>
      <c r="I784" s="38">
        <f ca="1">IF(H784="","",(AVERAGE(OFFSET('Raw Data'!H$2345,ROW()-11-$B$5+1,0,$B$5,1))*$B$7-$B$6)/H784)</f>
        <v>0.80147015914574959</v>
      </c>
    </row>
    <row r="785" spans="1:9" x14ac:dyDescent="0.2">
      <c r="A785" s="38">
        <f>'Raw Data'!A776</f>
        <v>45649</v>
      </c>
      <c r="B785" s="38">
        <f ca="1">IF(ROW()-10&lt;$B$5,"",STDEV(OFFSET('Raw Data'!H$2,ROW()-11-$B$5+1,0,$B$5,1))*SQRT($B$7))</f>
        <v>0.27182531888821754</v>
      </c>
      <c r="C785" s="38">
        <f ca="1">IF(B785="","",(AVERAGE(OFFSET('Raw Data'!H$2,ROW()-11-$B$5+1,0,$B$5,1))*$B$7-$B$6)/B785)</f>
        <v>6.9776605473154332</v>
      </c>
      <c r="D785" s="38">
        <f ca="1">IF(ROW()-10&lt;$B$5,"",STDEV(OFFSET('Raw Data'!H$783,ROW()-11-$B$5+1,0,$B$5,1))*SQRT($B$7))</f>
        <v>0.2451718279765833</v>
      </c>
      <c r="E785" s="38">
        <f ca="1">IF(D785="","",(AVERAGE(OFFSET('Raw Data'!H$783,ROW()-11-$B$5+1,0,$B$5,1))*$B$7-$B$6)/D785)</f>
        <v>2.8818790385018009</v>
      </c>
      <c r="F785" s="38">
        <f ca="1">IF(ROW()-10&lt;$B$5,"",STDEV(OFFSET('Raw Data'!H$1564,ROW()-11-$B$5+1,0,$B$5,1))*SQRT($B$7))</f>
        <v>0.7000416217751273</v>
      </c>
      <c r="G785" s="38">
        <f ca="1">IF(F785="","",(AVERAGE(OFFSET('Raw Data'!H$1564,ROW()-11-$B$5+1,0,$B$5,1))*$B$7-$B$6)/F785)</f>
        <v>0.27264181273724647</v>
      </c>
      <c r="H785" s="38">
        <f ca="1">IF(ROW()-10&lt;$B$5,"",STDEV(OFFSET('Raw Data'!H$2345,ROW()-11-$B$5+1,0,$B$5,1))*SQRT($B$7))</f>
        <v>0.62599598878237839</v>
      </c>
      <c r="I785" s="38">
        <f ca="1">IF(H785="","",(AVERAGE(OFFSET('Raw Data'!H$2345,ROW()-11-$B$5+1,0,$B$5,1))*$B$7-$B$6)/H785)</f>
        <v>1.2377659719394529</v>
      </c>
    </row>
    <row r="786" spans="1:9" x14ac:dyDescent="0.2">
      <c r="A786" s="38">
        <f>'Raw Data'!A777</f>
        <v>45650</v>
      </c>
      <c r="B786" s="38">
        <f ca="1">IF(ROW()-10&lt;$B$5,"",STDEV(OFFSET('Raw Data'!H$2,ROW()-11-$B$5+1,0,$B$5,1))*SQRT($B$7))</f>
        <v>0.27192186652182115</v>
      </c>
      <c r="C786" s="38">
        <f ca="1">IF(B786="","",(AVERAGE(OFFSET('Raw Data'!H$2,ROW()-11-$B$5+1,0,$B$5,1))*$B$7-$B$6)/B786)</f>
        <v>5.4435596313520342</v>
      </c>
      <c r="D786" s="38">
        <f ca="1">IF(ROW()-10&lt;$B$5,"",STDEV(OFFSET('Raw Data'!H$783,ROW()-11-$B$5+1,0,$B$5,1))*SQRT($B$7))</f>
        <v>0.24372932667501396</v>
      </c>
      <c r="E786" s="38">
        <f ca="1">IF(D786="","",(AVERAGE(OFFSET('Raw Data'!H$783,ROW()-11-$B$5+1,0,$B$5,1))*$B$7-$B$6)/D786)</f>
        <v>2.8092554329037682</v>
      </c>
      <c r="F786" s="38">
        <f ca="1">IF(ROW()-10&lt;$B$5,"",STDEV(OFFSET('Raw Data'!H$1564,ROW()-11-$B$5+1,0,$B$5,1))*SQRT($B$7))</f>
        <v>0.70142599357341273</v>
      </c>
      <c r="G786" s="38">
        <f ca="1">IF(F786="","",(AVERAGE(OFFSET('Raw Data'!H$1564,ROW()-11-$B$5+1,0,$B$5,1))*$B$7-$B$6)/F786)</f>
        <v>0.22637432613083827</v>
      </c>
      <c r="H786" s="38">
        <f ca="1">IF(ROW()-10&lt;$B$5,"",STDEV(OFFSET('Raw Data'!H$2345,ROW()-11-$B$5+1,0,$B$5,1))*SQRT($B$7))</f>
        <v>0.63016341485135441</v>
      </c>
      <c r="I786" s="38">
        <f ca="1">IF(H786="","",(AVERAGE(OFFSET('Raw Data'!H$2345,ROW()-11-$B$5+1,0,$B$5,1))*$B$7-$B$6)/H786)</f>
        <v>1.4680055995123991</v>
      </c>
    </row>
    <row r="787" spans="1:9" x14ac:dyDescent="0.2">
      <c r="A787" s="38">
        <f>'Raw Data'!A778</f>
        <v>45651</v>
      </c>
      <c r="B787" s="38">
        <f ca="1">IF(ROW()-10&lt;$B$5,"",STDEV(OFFSET('Raw Data'!H$2,ROW()-11-$B$5+1,0,$B$5,1))*SQRT($B$7))</f>
        <v>0.27177285661846984</v>
      </c>
      <c r="C787" s="38">
        <f ca="1">IF(B787="","",(AVERAGE(OFFSET('Raw Data'!H$2,ROW()-11-$B$5+1,0,$B$5,1))*$B$7-$B$6)/B787)</f>
        <v>5.383983560748951</v>
      </c>
      <c r="D787" s="38">
        <f ca="1">IF(ROW()-10&lt;$B$5,"",STDEV(OFFSET('Raw Data'!H$783,ROW()-11-$B$5+1,0,$B$5,1))*SQRT($B$7))</f>
        <v>0.24553620580984642</v>
      </c>
      <c r="E787" s="38">
        <f ca="1">IF(D787="","",(AVERAGE(OFFSET('Raw Data'!H$783,ROW()-11-$B$5+1,0,$B$5,1))*$B$7-$B$6)/D787)</f>
        <v>3.1317642211435808</v>
      </c>
      <c r="F787" s="38">
        <f ca="1">IF(ROW()-10&lt;$B$5,"",STDEV(OFFSET('Raw Data'!H$1564,ROW()-11-$B$5+1,0,$B$5,1))*SQRT($B$7))</f>
        <v>0.70010726380471788</v>
      </c>
      <c r="G787" s="38">
        <f ca="1">IF(F787="","",(AVERAGE(OFFSET('Raw Data'!H$1564,ROW()-11-$B$5+1,0,$B$5,1))*$B$7-$B$6)/F787)</f>
        <v>0.16453595536392338</v>
      </c>
      <c r="H787" s="38">
        <f ca="1">IF(ROW()-10&lt;$B$5,"",STDEV(OFFSET('Raw Data'!H$2345,ROW()-11-$B$5+1,0,$B$5,1))*SQRT($B$7))</f>
        <v>0.63238789404719564</v>
      </c>
      <c r="I787" s="38">
        <f ca="1">IF(H787="","",(AVERAGE(OFFSET('Raw Data'!H$2345,ROW()-11-$B$5+1,0,$B$5,1))*$B$7-$B$6)/H787)</f>
        <v>0.78493720588650018</v>
      </c>
    </row>
    <row r="788" spans="1:9" x14ac:dyDescent="0.2">
      <c r="A788" s="38">
        <f>'Raw Data'!A779</f>
        <v>45652</v>
      </c>
      <c r="B788" s="38">
        <f ca="1">IF(ROW()-10&lt;$B$5,"",STDEV(OFFSET('Raw Data'!H$2,ROW()-11-$B$5+1,0,$B$5,1))*SQRT($B$7))</f>
        <v>0.26982084748677215</v>
      </c>
      <c r="C788" s="38">
        <f ca="1">IF(B788="","",(AVERAGE(OFFSET('Raw Data'!H$2,ROW()-11-$B$5+1,0,$B$5,1))*$B$7-$B$6)/B788)</f>
        <v>5.6522899082968179</v>
      </c>
      <c r="D788" s="38">
        <f ca="1">IF(ROW()-10&lt;$B$5,"",STDEV(OFFSET('Raw Data'!H$783,ROW()-11-$B$5+1,0,$B$5,1))*SQRT($B$7))</f>
        <v>0.24934870239015711</v>
      </c>
      <c r="E788" s="38">
        <f ca="1">IF(D788="","",(AVERAGE(OFFSET('Raw Data'!H$783,ROW()-11-$B$5+1,0,$B$5,1))*$B$7-$B$6)/D788)</f>
        <v>2.8953769010550876</v>
      </c>
      <c r="F788" s="38">
        <f ca="1">IF(ROW()-10&lt;$B$5,"",STDEV(OFFSET('Raw Data'!H$1564,ROW()-11-$B$5+1,0,$B$5,1))*SQRT($B$7))</f>
        <v>0.70029408750330857</v>
      </c>
      <c r="G788" s="38">
        <f ca="1">IF(F788="","",(AVERAGE(OFFSET('Raw Data'!H$1564,ROW()-11-$B$5+1,0,$B$5,1))*$B$7-$B$6)/F788)</f>
        <v>0.17616789178307227</v>
      </c>
      <c r="H788" s="38">
        <f ca="1">IF(ROW()-10&lt;$B$5,"",STDEV(OFFSET('Raw Data'!H$2345,ROW()-11-$B$5+1,0,$B$5,1))*SQRT($B$7))</f>
        <v>0.63650756414509269</v>
      </c>
      <c r="I788" s="38">
        <f ca="1">IF(H788="","",(AVERAGE(OFFSET('Raw Data'!H$2345,ROW()-11-$B$5+1,0,$B$5,1))*$B$7-$B$6)/H788)</f>
        <v>0.17697445411863874</v>
      </c>
    </row>
    <row r="789" spans="1:9" x14ac:dyDescent="0.2">
      <c r="A789" s="38">
        <f>'Raw Data'!A780</f>
        <v>45653</v>
      </c>
      <c r="B789" s="38">
        <f ca="1">IF(ROW()-10&lt;$B$5,"",STDEV(OFFSET('Raw Data'!H$2,ROW()-11-$B$5+1,0,$B$5,1))*SQRT($B$7))</f>
        <v>0.2750733921139133</v>
      </c>
      <c r="C789" s="38">
        <f ca="1">IF(B789="","",(AVERAGE(OFFSET('Raw Data'!H$2,ROW()-11-$B$5+1,0,$B$5,1))*$B$7-$B$6)/B789)</f>
        <v>5.3355359175160952</v>
      </c>
      <c r="D789" s="38">
        <f ca="1">IF(ROW()-10&lt;$B$5,"",STDEV(OFFSET('Raw Data'!H$783,ROW()-11-$B$5+1,0,$B$5,1))*SQRT($B$7))</f>
        <v>0.24407668233388144</v>
      </c>
      <c r="E789" s="38">
        <f ca="1">IF(D789="","",(AVERAGE(OFFSET('Raw Data'!H$783,ROW()-11-$B$5+1,0,$B$5,1))*$B$7-$B$6)/D789)</f>
        <v>3.7904401635723359</v>
      </c>
      <c r="F789" s="38">
        <f ca="1">IF(ROW()-10&lt;$B$5,"",STDEV(OFFSET('Raw Data'!H$1564,ROW()-11-$B$5+1,0,$B$5,1))*SQRT($B$7))</f>
        <v>0.7010179220965177</v>
      </c>
      <c r="G789" s="38">
        <f ca="1">IF(F789="","",(AVERAGE(OFFSET('Raw Data'!H$1564,ROW()-11-$B$5+1,0,$B$5,1))*$B$7-$B$6)/F789)</f>
        <v>-0.50979474004977465</v>
      </c>
      <c r="H789" s="38">
        <f ca="1">IF(ROW()-10&lt;$B$5,"",STDEV(OFFSET('Raw Data'!H$2345,ROW()-11-$B$5+1,0,$B$5,1))*SQRT($B$7))</f>
        <v>0.61998771863516355</v>
      </c>
      <c r="I789" s="38">
        <f ca="1">IF(H789="","",(AVERAGE(OFFSET('Raw Data'!H$2345,ROW()-11-$B$5+1,0,$B$5,1))*$B$7-$B$6)/H789)</f>
        <v>-0.43089752776789342</v>
      </c>
    </row>
    <row r="790" spans="1:9" x14ac:dyDescent="0.2">
      <c r="A790" s="38">
        <f>'Raw Data'!A781</f>
        <v>45656</v>
      </c>
      <c r="B790" s="38">
        <f ca="1">IF(ROW()-10&lt;$B$5,"",STDEV(OFFSET('Raw Data'!H$2,ROW()-11-$B$5+1,0,$B$5,1))*SQRT($B$7))</f>
        <v>0.27526908662484589</v>
      </c>
      <c r="C790" s="38">
        <f ca="1">IF(B790="","",(AVERAGE(OFFSET('Raw Data'!H$2,ROW()-11-$B$5+1,0,$B$5,1))*$B$7-$B$6)/B790)</f>
        <v>5.2992161651896375</v>
      </c>
      <c r="D790" s="38">
        <f ca="1">IF(ROW()-10&lt;$B$5,"",STDEV(OFFSET('Raw Data'!H$783,ROW()-11-$B$5+1,0,$B$5,1))*SQRT($B$7))</f>
        <v>0.2409265388958983</v>
      </c>
      <c r="E790" s="38">
        <f ca="1">IF(D790="","",(AVERAGE(OFFSET('Raw Data'!H$783,ROW()-11-$B$5+1,0,$B$5,1))*$B$7-$B$6)/D790)</f>
        <v>4.8975921713116932</v>
      </c>
      <c r="F790" s="38">
        <f ca="1">IF(ROW()-10&lt;$B$5,"",STDEV(OFFSET('Raw Data'!H$1564,ROW()-11-$B$5+1,0,$B$5,1))*SQRT($B$7))</f>
        <v>0.73610831305570157</v>
      </c>
      <c r="G790" s="38">
        <f ca="1">IF(F790="","",(AVERAGE(OFFSET('Raw Data'!H$1564,ROW()-11-$B$5+1,0,$B$5,1))*$B$7-$B$6)/F790)</f>
        <v>-1.73648635357101</v>
      </c>
      <c r="H790" s="38">
        <f ca="1">IF(ROW()-10&lt;$B$5,"",STDEV(OFFSET('Raw Data'!H$2345,ROW()-11-$B$5+1,0,$B$5,1))*SQRT($B$7))</f>
        <v>0.5958825380780195</v>
      </c>
      <c r="I790" s="38">
        <f ca="1">IF(H790="","",(AVERAGE(OFFSET('Raw Data'!H$2345,ROW()-11-$B$5+1,0,$B$5,1))*$B$7-$B$6)/H790)</f>
        <v>1.1256103400888668</v>
      </c>
    </row>
    <row r="791" spans="1:9" x14ac:dyDescent="0.2">
      <c r="A791" s="38">
        <f>'Raw Data'!A782</f>
        <v>45657</v>
      </c>
      <c r="B791" s="38">
        <f ca="1">IF(ROW()-10&lt;$B$5,"",STDEV(OFFSET('Raw Data'!H$2,ROW()-11-$B$5+1,0,$B$5,1))*SQRT($B$7))</f>
        <v>0.27423214661775802</v>
      </c>
      <c r="C791" s="38">
        <f ca="1">IF(B791="","",(AVERAGE(OFFSET('Raw Data'!H$2,ROW()-11-$B$5+1,0,$B$5,1))*$B$7-$B$6)/B791)</f>
        <v>5.434060103416039</v>
      </c>
      <c r="D791" s="38">
        <f ca="1">IF(ROW()-10&lt;$B$5,"",STDEV(OFFSET('Raw Data'!H$783,ROW()-11-$B$5+1,0,$B$5,1))*SQRT($B$7))</f>
        <v>0.23356613857204395</v>
      </c>
      <c r="E791" s="38">
        <f ca="1">IF(D791="","",(AVERAGE(OFFSET('Raw Data'!H$783,ROW()-11-$B$5+1,0,$B$5,1))*$B$7-$B$6)/D791)</f>
        <v>4.1673993784432222</v>
      </c>
      <c r="F791" s="38">
        <f ca="1">IF(ROW()-10&lt;$B$5,"",STDEV(OFFSET('Raw Data'!H$1564,ROW()-11-$B$5+1,0,$B$5,1))*SQRT($B$7))</f>
        <v>0.6814003067170944</v>
      </c>
      <c r="G791" s="38">
        <f ca="1">IF(F791="","",(AVERAGE(OFFSET('Raw Data'!H$1564,ROW()-11-$B$5+1,0,$B$5,1))*$B$7-$B$6)/F791)</f>
        <v>-2.7644553825404055</v>
      </c>
      <c r="H791" s="38">
        <f ca="1">IF(ROW()-10&lt;$B$5,"",STDEV(OFFSET('Raw Data'!H$2345,ROW()-11-$B$5+1,0,$B$5,1))*SQRT($B$7))</f>
        <v>0.64324074600328029</v>
      </c>
      <c r="I791" s="38">
        <f ca="1">IF(H791="","",(AVERAGE(OFFSET('Raw Data'!H$2345,ROW()-11-$B$5+1,0,$B$5,1))*$B$7-$B$6)/H791)</f>
        <v>1.6730950310237336</v>
      </c>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8CD063-4A0A-714B-A8C9-80BFE677A2B3}">
  <sheetPr>
    <tabColor rgb="FF70AD47"/>
  </sheetPr>
  <dimension ref="A1:H808"/>
  <sheetViews>
    <sheetView zoomScale="66" workbookViewId="0">
      <selection activeCell="K49" sqref="K49"/>
    </sheetView>
  </sheetViews>
  <sheetFormatPr baseColWidth="10" defaultRowHeight="15" x14ac:dyDescent="0.2"/>
  <sheetData>
    <row r="1" spans="1:8" ht="21" x14ac:dyDescent="0.25">
      <c r="A1" s="79" t="s">
        <v>928</v>
      </c>
      <c r="B1" s="48"/>
      <c r="C1" s="48"/>
      <c r="D1" s="48"/>
      <c r="E1" s="48"/>
      <c r="F1" s="48"/>
      <c r="G1" s="48"/>
      <c r="H1" s="48"/>
    </row>
    <row r="2" spans="1:8" x14ac:dyDescent="0.2">
      <c r="A2" s="80" t="s">
        <v>929</v>
      </c>
    </row>
    <row r="3" spans="1:8" x14ac:dyDescent="0.2">
      <c r="A3" s="117" t="s">
        <v>985</v>
      </c>
    </row>
    <row r="4" spans="1:8" x14ac:dyDescent="0.2">
      <c r="A4" s="81" t="s">
        <v>930</v>
      </c>
      <c r="B4" s="49"/>
      <c r="C4" s="49"/>
      <c r="D4" s="49"/>
    </row>
    <row r="5" spans="1:8" x14ac:dyDescent="0.2">
      <c r="A5" s="85" t="s">
        <v>50</v>
      </c>
      <c r="B5" s="85" t="s">
        <v>931</v>
      </c>
      <c r="C5" s="85" t="s">
        <v>932</v>
      </c>
      <c r="D5" s="85" t="s">
        <v>52</v>
      </c>
      <c r="E5" s="85" t="s">
        <v>53</v>
      </c>
    </row>
    <row r="6" spans="1:8" x14ac:dyDescent="0.2">
      <c r="A6" s="40" t="s">
        <v>39</v>
      </c>
      <c r="B6" s="86">
        <v>0.25</v>
      </c>
      <c r="C6" s="88">
        <v>0.15</v>
      </c>
      <c r="D6" s="90">
        <f>'KPI Summary'!C7</f>
        <v>1.17E-2</v>
      </c>
      <c r="E6" s="90">
        <f>'KPI Summary'!D7</f>
        <v>0.26650000000000001</v>
      </c>
    </row>
    <row r="7" spans="1:8" x14ac:dyDescent="0.2">
      <c r="A7" s="39" t="s">
        <v>45</v>
      </c>
      <c r="B7" s="87">
        <v>0.25</v>
      </c>
      <c r="C7" s="89">
        <v>0.4</v>
      </c>
      <c r="D7" s="91">
        <f>'KPI Summary'!C4</f>
        <v>0.25669999999999998</v>
      </c>
      <c r="E7" s="91">
        <f>'KPI Summary'!D4</f>
        <v>0.25090000000000001</v>
      </c>
    </row>
    <row r="8" spans="1:8" x14ac:dyDescent="0.2">
      <c r="A8" s="40" t="s">
        <v>46</v>
      </c>
      <c r="B8" s="86">
        <v>0.25</v>
      </c>
      <c r="C8" s="88">
        <v>0.35</v>
      </c>
      <c r="D8" s="90">
        <f>'KPI Summary'!C5</f>
        <v>0.33850000000000002</v>
      </c>
      <c r="E8" s="90">
        <f>'KPI Summary'!D5</f>
        <v>0.66690000000000005</v>
      </c>
    </row>
    <row r="9" spans="1:8" x14ac:dyDescent="0.2">
      <c r="A9" s="39" t="s">
        <v>47</v>
      </c>
      <c r="B9" s="87">
        <v>0.25</v>
      </c>
      <c r="C9" s="89">
        <v>0.1</v>
      </c>
      <c r="D9" s="91">
        <f>'KPI Summary'!C6</f>
        <v>-2.6100000000000002E-2</v>
      </c>
      <c r="E9" s="91">
        <f>'KPI Summary'!D6</f>
        <v>0.64970000000000006</v>
      </c>
    </row>
    <row r="10" spans="1:8" x14ac:dyDescent="0.2">
      <c r="A10" s="84" t="s">
        <v>933</v>
      </c>
      <c r="B10" s="85">
        <f>SUM(B6:B9)</f>
        <v>1</v>
      </c>
      <c r="C10" s="85">
        <f>SUM(C6:C9)</f>
        <v>1</v>
      </c>
    </row>
    <row r="12" spans="1:8" x14ac:dyDescent="0.2">
      <c r="A12" s="81" t="s">
        <v>934</v>
      </c>
      <c r="B12" s="49"/>
      <c r="C12" s="49"/>
      <c r="D12" s="49"/>
      <c r="E12" s="49"/>
    </row>
    <row r="13" spans="1:8" x14ac:dyDescent="0.2">
      <c r="A13" s="85"/>
      <c r="B13" s="85" t="s">
        <v>39</v>
      </c>
      <c r="C13" s="85" t="s">
        <v>45</v>
      </c>
      <c r="D13" s="85" t="s">
        <v>46</v>
      </c>
      <c r="E13" s="85" t="s">
        <v>47</v>
      </c>
    </row>
    <row r="14" spans="1:8" x14ac:dyDescent="0.2">
      <c r="A14" s="40" t="s">
        <v>39</v>
      </c>
      <c r="B14" s="86">
        <f>CORREL('Raw Data'!H2:H782,'Raw Data'!H2:H782)</f>
        <v>1</v>
      </c>
      <c r="C14" s="87">
        <f>CORREL('Raw Data'!H2:H782,'Raw Data'!H783:H1563)</f>
        <v>-3.2353831710638936E-2</v>
      </c>
      <c r="D14" s="86">
        <f>CORREL('Raw Data'!H2:H782,'Raw Data'!H1564:H2344)</f>
        <v>1.0035352953944351E-2</v>
      </c>
      <c r="E14" s="87">
        <f>CORREL('Raw Data'!H2:H782,'Raw Data'!H2345:H3125)</f>
        <v>-2.022196820395443E-3</v>
      </c>
    </row>
    <row r="15" spans="1:8" x14ac:dyDescent="0.2">
      <c r="A15" s="39" t="s">
        <v>45</v>
      </c>
      <c r="B15" s="87">
        <f>C14</f>
        <v>-3.2353831710638936E-2</v>
      </c>
      <c r="C15" s="86">
        <f>CORREL('Raw Data'!H783:H1563,'Raw Data'!H783:H1563)</f>
        <v>1</v>
      </c>
      <c r="D15" s="87">
        <f>CORREL('Raw Data'!H783:H1563,'Raw Data'!H1564:H2344)</f>
        <v>3.0566214764705928E-2</v>
      </c>
      <c r="E15" s="86">
        <f>CORREL('Raw Data'!H783:H1563,'Raw Data'!H2345:H3125)</f>
        <v>-1.1987881359887462E-2</v>
      </c>
    </row>
    <row r="16" spans="1:8" x14ac:dyDescent="0.2">
      <c r="A16" s="40" t="s">
        <v>46</v>
      </c>
      <c r="B16" s="86">
        <f>D14</f>
        <v>1.0035352953944351E-2</v>
      </c>
      <c r="C16" s="87">
        <f>D15</f>
        <v>3.0566214764705928E-2</v>
      </c>
      <c r="D16" s="86">
        <f>CORREL('Raw Data'!H1564:H2344,'Raw Data'!H1564:H2344)</f>
        <v>1.0000000000000002</v>
      </c>
      <c r="E16" s="87">
        <f>CORREL('Raw Data'!H1564:H2344,'Raw Data'!H2345:H3125)</f>
        <v>4.8231320835036562E-2</v>
      </c>
    </row>
    <row r="17" spans="1:5" x14ac:dyDescent="0.2">
      <c r="A17" s="39" t="s">
        <v>47</v>
      </c>
      <c r="B17" s="87">
        <f>E14</f>
        <v>-2.022196820395443E-3</v>
      </c>
      <c r="C17" s="86">
        <f>E15</f>
        <v>-1.1987881359887462E-2</v>
      </c>
      <c r="D17" s="87">
        <f>E16</f>
        <v>4.8231320835036562E-2</v>
      </c>
      <c r="E17" s="86">
        <f>CORREL('Raw Data'!H2345:H3125,'Raw Data'!H2345:H3125)</f>
        <v>1.0000000000000002</v>
      </c>
    </row>
    <row r="19" spans="1:5" x14ac:dyDescent="0.2">
      <c r="A19" s="81" t="s">
        <v>935</v>
      </c>
      <c r="B19" s="49"/>
      <c r="C19" s="49"/>
      <c r="D19" s="49"/>
      <c r="E19" s="49"/>
    </row>
    <row r="20" spans="1:5" x14ac:dyDescent="0.2">
      <c r="A20" s="84" t="s">
        <v>936</v>
      </c>
      <c r="B20" s="85" t="s">
        <v>931</v>
      </c>
      <c r="C20" s="85" t="s">
        <v>932</v>
      </c>
    </row>
    <row r="21" spans="1:5" x14ac:dyDescent="0.2">
      <c r="A21" s="40" t="s">
        <v>937</v>
      </c>
      <c r="B21" s="86">
        <f>SUMPRODUCT(B6:B9,D6:D9)</f>
        <v>0.1452</v>
      </c>
      <c r="C21" s="86">
        <f>SUMPRODUCT(C6:C9,D6:D9)</f>
        <v>0.2203</v>
      </c>
    </row>
    <row r="22" spans="1:5" x14ac:dyDescent="0.2">
      <c r="A22" s="39" t="s">
        <v>938</v>
      </c>
      <c r="B22" s="87" cm="1">
        <f t="array" ref="B22">SQRT(SUMPRODUCT(B6:B9*B6:B9*E6:E9*E6:E9)+2*B6*B7*E6*E7*C14+2*B6*B8*E6*E8*D14+2*B6*B9*E6*E9*E14+2*B7*B8*E7*E8*D15+2*B7*B9*E7*E9*E15+2*B8*B9*E8*E9*E16)</f>
        <v>0.25586806799073547</v>
      </c>
      <c r="C22" s="87" cm="1">
        <f t="array" ref="C22">SQRT(SUMPRODUCT(C6:C9*C6:C9*E6:E9*E6:E9)+2*C6*C7*E6*E7*C14+2*C6*C8*E6*E8*D14+2*C6*C9*E6*E9*E14+2*C7*C8*E7*E8*D15+2*C7*C9*E7*E9*E15+2*C8*C9*E8*E9*E16)</f>
        <v>0.27023979318939678</v>
      </c>
    </row>
    <row r="23" spans="1:5" x14ac:dyDescent="0.2">
      <c r="A23" s="40" t="s">
        <v>939</v>
      </c>
      <c r="B23" s="92">
        <f>(B21-B24)/B22</f>
        <v>0.45023203131455697</v>
      </c>
      <c r="C23" s="92">
        <f>(C21-C24)/C22</f>
        <v>0.70418940805889674</v>
      </c>
    </row>
    <row r="24" spans="1:5" x14ac:dyDescent="0.2">
      <c r="A24" s="39" t="s">
        <v>940</v>
      </c>
      <c r="B24" s="91">
        <f>'KPI Summary'!B9</f>
        <v>0.03</v>
      </c>
      <c r="C24" s="91">
        <f>'KPI Summary'!B9</f>
        <v>0.03</v>
      </c>
    </row>
    <row r="26" spans="1:5" x14ac:dyDescent="0.2">
      <c r="A26" s="81" t="s">
        <v>941</v>
      </c>
      <c r="B26" s="49"/>
      <c r="C26" s="49"/>
      <c r="D26" s="49"/>
      <c r="E26" s="49"/>
    </row>
    <row r="27" spans="1:5" x14ac:dyDescent="0.2">
      <c r="A27" s="85" t="s">
        <v>919</v>
      </c>
      <c r="B27" s="85" t="s">
        <v>942</v>
      </c>
      <c r="C27" s="85" t="s">
        <v>943</v>
      </c>
      <c r="D27" s="85" t="s">
        <v>944</v>
      </c>
      <c r="E27" s="85" t="s">
        <v>945</v>
      </c>
    </row>
    <row r="28" spans="1:5" x14ac:dyDescent="0.2">
      <c r="A28" s="38">
        <f>'Raw Data'!A2</f>
        <v>44565</v>
      </c>
      <c r="B28" s="38">
        <f>$B$6*'Raw Data'!H2+$B$7*'Raw Data'!H783+$B$8*'Raw Data'!H1564+$B$9*'Raw Data'!H2345</f>
        <v>-1.8027621303192076E-2</v>
      </c>
      <c r="C28" s="38">
        <f>$C$6*'Raw Data'!H2+$C$7*'Raw Data'!H783+$C$8*'Raw Data'!H1564+$C$9*'Raw Data'!H2345</f>
        <v>-1.8147393161298396E-2</v>
      </c>
      <c r="D28" s="38">
        <f>1+B28</f>
        <v>0.98197237869680798</v>
      </c>
      <c r="E28" s="38">
        <f>1+C28</f>
        <v>0.98185260683870157</v>
      </c>
    </row>
    <row r="29" spans="1:5" x14ac:dyDescent="0.2">
      <c r="A29" s="38">
        <f>'Raw Data'!A3</f>
        <v>44566</v>
      </c>
      <c r="B29" s="38">
        <f>$B$6*'Raw Data'!H3+$B$7*'Raw Data'!H784+$B$8*'Raw Data'!H1565+$B$9*'Raw Data'!H2346</f>
        <v>9.1565717096344992E-3</v>
      </c>
      <c r="C29" s="38">
        <f>$C$6*'Raw Data'!H3+$C$7*'Raw Data'!H784+$C$8*'Raw Data'!H1565+$C$9*'Raw Data'!H2346</f>
        <v>1.9720252881822498E-2</v>
      </c>
      <c r="D29" s="38">
        <f>D28*(1+B29)</f>
        <v>0.99096387919922568</v>
      </c>
      <c r="E29" s="38">
        <f>E28*(1+C29)</f>
        <v>1.0012149885382375</v>
      </c>
    </row>
    <row r="30" spans="1:5" x14ac:dyDescent="0.2">
      <c r="A30" s="38">
        <f>'Raw Data'!A4</f>
        <v>44567</v>
      </c>
      <c r="B30" s="38">
        <f>$B$6*'Raw Data'!H4+$B$7*'Raw Data'!H785+$B$8*'Raw Data'!H1566+$B$9*'Raw Data'!H2347</f>
        <v>1.8793467955345051E-2</v>
      </c>
      <c r="C30" s="38">
        <f>$C$6*'Raw Data'!H4+$C$7*'Raw Data'!H785+$C$8*'Raw Data'!H1566+$C$9*'Raw Data'!H2347</f>
        <v>1.3186033819363938E-2</v>
      </c>
      <c r="D30" s="38">
        <f t="shared" ref="D30:D93" si="0">D29*(1+B30)</f>
        <v>1.0095875271078607</v>
      </c>
      <c r="E30" s="38">
        <f t="shared" ref="E30:E93" si="1">E29*(1+C30)</f>
        <v>1.0144170432375568</v>
      </c>
    </row>
    <row r="31" spans="1:5" x14ac:dyDescent="0.2">
      <c r="A31" s="38">
        <f>'Raw Data'!A5</f>
        <v>44568</v>
      </c>
      <c r="B31" s="38">
        <f>$B$6*'Raw Data'!H5+$B$7*'Raw Data'!H786+$B$8*'Raw Data'!H1567+$B$9*'Raw Data'!H2348</f>
        <v>-2.2968761848897006E-3</v>
      </c>
      <c r="C31" s="38">
        <f>$C$6*'Raw Data'!H5+$C$7*'Raw Data'!H786+$C$8*'Raw Data'!H1567+$C$9*'Raw Data'!H2348</f>
        <v>-7.9970723418165994E-4</v>
      </c>
      <c r="D31" s="38">
        <f t="shared" si="0"/>
        <v>1.0072686295602851</v>
      </c>
      <c r="E31" s="38">
        <f t="shared" si="1"/>
        <v>1.0136058065896025</v>
      </c>
    </row>
    <row r="32" spans="1:5" x14ac:dyDescent="0.2">
      <c r="A32" s="38">
        <f>'Raw Data'!A6</f>
        <v>44571</v>
      </c>
      <c r="B32" s="38">
        <f>$B$6*'Raw Data'!H6+$B$7*'Raw Data'!H787+$B$8*'Raw Data'!H1568+$B$9*'Raw Data'!H2349</f>
        <v>-2.2119988302567173E-2</v>
      </c>
      <c r="C32" s="38">
        <f>$C$6*'Raw Data'!H6+$C$7*'Raw Data'!H787+$C$8*'Raw Data'!H1568+$C$9*'Raw Data'!H2349</f>
        <v>-2.2490256605646838E-2</v>
      </c>
      <c r="D32" s="38">
        <f t="shared" si="0"/>
        <v>0.98498785925686871</v>
      </c>
      <c r="E32" s="38">
        <f t="shared" si="1"/>
        <v>0.9908095519024287</v>
      </c>
    </row>
    <row r="33" spans="1:5" x14ac:dyDescent="0.2">
      <c r="A33" s="38">
        <f>'Raw Data'!A7</f>
        <v>44572</v>
      </c>
      <c r="B33" s="38">
        <f>$B$6*'Raw Data'!H7+$B$7*'Raw Data'!H788+$B$8*'Raw Data'!H1569+$B$9*'Raw Data'!H2350</f>
        <v>1.0171832325952599E-2</v>
      </c>
      <c r="C33" s="38">
        <f>$C$6*'Raw Data'!H7+$C$7*'Raw Data'!H788+$C$8*'Raw Data'!H1569+$C$9*'Raw Data'!H2350</f>
        <v>1.2250419481699254E-2</v>
      </c>
      <c r="D33" s="38">
        <f t="shared" si="0"/>
        <v>0.99500699060432851</v>
      </c>
      <c r="E33" s="38">
        <f t="shared" si="1"/>
        <v>1.0029473845397079</v>
      </c>
    </row>
    <row r="34" spans="1:5" x14ac:dyDescent="0.2">
      <c r="A34" s="38">
        <f>'Raw Data'!A8</f>
        <v>44573</v>
      </c>
      <c r="B34" s="38">
        <f>$B$6*'Raw Data'!H8+$B$7*'Raw Data'!H789+$B$8*'Raw Data'!H1570+$B$9*'Raw Data'!H2351</f>
        <v>-6.1254983843574756E-3</v>
      </c>
      <c r="C34" s="38">
        <f>$C$6*'Raw Data'!H8+$C$7*'Raw Data'!H789+$C$8*'Raw Data'!H1570+$C$9*'Raw Data'!H2351</f>
        <v>-7.5120982591988994E-3</v>
      </c>
      <c r="D34" s="38">
        <f t="shared" si="0"/>
        <v>0.98891207689095728</v>
      </c>
      <c r="E34" s="38">
        <f t="shared" si="1"/>
        <v>0.99541314523823909</v>
      </c>
    </row>
    <row r="35" spans="1:5" x14ac:dyDescent="0.2">
      <c r="A35" s="38">
        <f>'Raw Data'!A9</f>
        <v>44574</v>
      </c>
      <c r="B35" s="38">
        <f>$B$6*'Raw Data'!H9+$B$7*'Raw Data'!H790+$B$8*'Raw Data'!H1571+$B$9*'Raw Data'!H2352</f>
        <v>-1.3046480435137224E-2</v>
      </c>
      <c r="C35" s="38">
        <f>$C$6*'Raw Data'!H9+$C$7*'Raw Data'!H790+$C$8*'Raw Data'!H1571+$C$9*'Raw Data'!H2352</f>
        <v>-9.0496053756574536E-3</v>
      </c>
      <c r="D35" s="38">
        <f t="shared" si="0"/>
        <v>0.97601025482772852</v>
      </c>
      <c r="E35" s="38">
        <f t="shared" si="1"/>
        <v>0.98640504908809101</v>
      </c>
    </row>
    <row r="36" spans="1:5" x14ac:dyDescent="0.2">
      <c r="A36" s="38">
        <f>'Raw Data'!A10</f>
        <v>44575</v>
      </c>
      <c r="B36" s="38">
        <f>$B$6*'Raw Data'!H10+$B$7*'Raw Data'!H791+$B$8*'Raw Data'!H1572+$B$9*'Raw Data'!H2353</f>
        <v>2.9359884244609248E-3</v>
      </c>
      <c r="C36" s="38">
        <f>$C$6*'Raw Data'!H10+$C$7*'Raw Data'!H791+$C$8*'Raw Data'!H1572+$C$9*'Raw Data'!H2353</f>
        <v>6.91813183465507E-3</v>
      </c>
      <c r="D36" s="38">
        <f t="shared" si="0"/>
        <v>0.97887580963805787</v>
      </c>
      <c r="E36" s="38">
        <f t="shared" si="1"/>
        <v>0.99322912926005191</v>
      </c>
    </row>
    <row r="37" spans="1:5" x14ac:dyDescent="0.2">
      <c r="A37" s="38">
        <f>'Raw Data'!A11</f>
        <v>44578</v>
      </c>
      <c r="B37" s="38">
        <f>$B$6*'Raw Data'!H11+$B$7*'Raw Data'!H792+$B$8*'Raw Data'!H1573+$B$9*'Raw Data'!H2354</f>
        <v>-1.4533296704453627E-2</v>
      </c>
      <c r="C37" s="38">
        <f>$C$6*'Raw Data'!H11+$C$7*'Raw Data'!H792+$C$8*'Raw Data'!H1573+$C$9*'Raw Data'!H2354</f>
        <v>-1.6245071249765614E-2</v>
      </c>
      <c r="D37" s="38">
        <f t="shared" si="0"/>
        <v>0.96464951705977575</v>
      </c>
      <c r="E37" s="38">
        <f t="shared" si="1"/>
        <v>0.97709405128787974</v>
      </c>
    </row>
    <row r="38" spans="1:5" x14ac:dyDescent="0.2">
      <c r="A38" s="38">
        <f>'Raw Data'!A12</f>
        <v>44579</v>
      </c>
      <c r="B38" s="38">
        <f>$B$6*'Raw Data'!H12+$B$7*'Raw Data'!H793+$B$8*'Raw Data'!H1574+$B$9*'Raw Data'!H2355</f>
        <v>-1.8994491959160999E-2</v>
      </c>
      <c r="C38" s="38">
        <f>$C$6*'Raw Data'!H12+$C$7*'Raw Data'!H793+$C$8*'Raw Data'!H1574+$C$9*'Raw Data'!H2355</f>
        <v>-1.9201858313395499E-2</v>
      </c>
      <c r="D38" s="38">
        <f t="shared" si="0"/>
        <v>0.94632648956457532</v>
      </c>
      <c r="E38" s="38">
        <f t="shared" si="1"/>
        <v>0.95833202975618825</v>
      </c>
    </row>
    <row r="39" spans="1:5" x14ac:dyDescent="0.2">
      <c r="A39" s="38">
        <f>'Raw Data'!A13</f>
        <v>44580</v>
      </c>
      <c r="B39" s="38">
        <f>$B$6*'Raw Data'!H13+$B$7*'Raw Data'!H794+$B$8*'Raw Data'!H1575+$B$9*'Raw Data'!H2356</f>
        <v>-2.6796309657255823E-2</v>
      </c>
      <c r="C39" s="38">
        <f>$C$6*'Raw Data'!H13+$C$7*'Raw Data'!H794+$C$8*'Raw Data'!H1575+$C$9*'Raw Data'!H2356</f>
        <v>-2.1719534715640219E-2</v>
      </c>
      <c r="D39" s="38">
        <f t="shared" si="0"/>
        <v>0.92096843191333899</v>
      </c>
      <c r="E39" s="38">
        <f t="shared" si="1"/>
        <v>0.93751750396678868</v>
      </c>
    </row>
    <row r="40" spans="1:5" x14ac:dyDescent="0.2">
      <c r="A40" s="38">
        <f>'Raw Data'!A14</f>
        <v>44581</v>
      </c>
      <c r="B40" s="38">
        <f>$B$6*'Raw Data'!H14+$B$7*'Raw Data'!H795+$B$8*'Raw Data'!H1576+$B$9*'Raw Data'!H2357</f>
        <v>1.1736288409049923E-2</v>
      </c>
      <c r="C40" s="38">
        <f>$C$6*'Raw Data'!H14+$C$7*'Raw Data'!H795+$C$8*'Raw Data'!H1576+$C$9*'Raw Data'!H2357</f>
        <v>1.7487584320193955E-2</v>
      </c>
      <c r="D40" s="38">
        <f t="shared" si="0"/>
        <v>0.9317771830459044</v>
      </c>
      <c r="E40" s="38">
        <f t="shared" si="1"/>
        <v>0.95391242036906576</v>
      </c>
    </row>
    <row r="41" spans="1:5" x14ac:dyDescent="0.2">
      <c r="A41" s="38">
        <f>'Raw Data'!A15</f>
        <v>44582</v>
      </c>
      <c r="B41" s="38">
        <f>$B$6*'Raw Data'!H15+$B$7*'Raw Data'!H796+$B$8*'Raw Data'!H1577+$B$9*'Raw Data'!H2358</f>
        <v>1.2115573388697875E-2</v>
      </c>
      <c r="C41" s="38">
        <f>$C$6*'Raw Data'!H15+$C$7*'Raw Data'!H796+$C$8*'Raw Data'!H1577+$C$9*'Raw Data'!H2358</f>
        <v>1.0246967068533831E-2</v>
      </c>
      <c r="D41" s="38">
        <f t="shared" si="0"/>
        <v>0.94306619788901125</v>
      </c>
      <c r="E41" s="38">
        <f t="shared" si="1"/>
        <v>0.96368712952685309</v>
      </c>
    </row>
    <row r="42" spans="1:5" x14ac:dyDescent="0.2">
      <c r="A42" s="38">
        <f>'Raw Data'!A16</f>
        <v>44585</v>
      </c>
      <c r="B42" s="38">
        <f>$B$6*'Raw Data'!H16+$B$7*'Raw Data'!H797+$B$8*'Raw Data'!H1578+$B$9*'Raw Data'!H2359</f>
        <v>6.6254015763058255E-3</v>
      </c>
      <c r="C42" s="38">
        <f>$C$6*'Raw Data'!H16+$C$7*'Raw Data'!H797+$C$8*'Raw Data'!H1578+$C$9*'Raw Data'!H2359</f>
        <v>2.0339044103324589E-2</v>
      </c>
      <c r="D42" s="38">
        <f t="shared" si="0"/>
        <v>0.94931439016306585</v>
      </c>
      <c r="E42" s="38">
        <f t="shared" si="1"/>
        <v>0.98328760455610609</v>
      </c>
    </row>
    <row r="43" spans="1:5" x14ac:dyDescent="0.2">
      <c r="A43" s="38">
        <f>'Raw Data'!A17</f>
        <v>44586</v>
      </c>
      <c r="B43" s="38">
        <f>$B$6*'Raw Data'!H17+$B$7*'Raw Data'!H798+$B$8*'Raw Data'!H1579+$B$9*'Raw Data'!H2360</f>
        <v>2.5988936545379624E-2</v>
      </c>
      <c r="C43" s="38">
        <f>$C$6*'Raw Data'!H17+$C$7*'Raw Data'!H798+$C$8*'Raw Data'!H1579+$C$9*'Raw Data'!H2360</f>
        <v>9.1733112284648997E-3</v>
      </c>
      <c r="D43" s="38">
        <f t="shared" si="0"/>
        <v>0.97398606161062951</v>
      </c>
      <c r="E43" s="38">
        <f t="shared" si="1"/>
        <v>0.99230760777979099</v>
      </c>
    </row>
    <row r="44" spans="1:5" x14ac:dyDescent="0.2">
      <c r="A44" s="38">
        <f>'Raw Data'!A18</f>
        <v>44587</v>
      </c>
      <c r="B44" s="38">
        <f>$B$6*'Raw Data'!H18+$B$7*'Raw Data'!H799+$B$8*'Raw Data'!H1580+$B$9*'Raw Data'!H2361</f>
        <v>1.1385911997666701E-2</v>
      </c>
      <c r="C44" s="38">
        <f>$C$6*'Raw Data'!H18+$C$7*'Raw Data'!H799+$C$8*'Raw Data'!H1580+$C$9*'Raw Data'!H2361</f>
        <v>9.8976745859272203E-3</v>
      </c>
      <c r="D44" s="38">
        <f t="shared" si="0"/>
        <v>0.9850757811950821</v>
      </c>
      <c r="E44" s="38">
        <f t="shared" si="1"/>
        <v>1.0021291455707353</v>
      </c>
    </row>
    <row r="45" spans="1:5" x14ac:dyDescent="0.2">
      <c r="A45" s="38">
        <f>'Raw Data'!A19</f>
        <v>44588</v>
      </c>
      <c r="B45" s="38">
        <f>$B$6*'Raw Data'!H19+$B$7*'Raw Data'!H800+$B$8*'Raw Data'!H1581+$B$9*'Raw Data'!H2362</f>
        <v>1.85838316767944E-2</v>
      </c>
      <c r="C45" s="38">
        <f>$C$6*'Raw Data'!H19+$C$7*'Raw Data'!H800+$C$8*'Raw Data'!H1581+$C$9*'Raw Data'!H2362</f>
        <v>9.6495601168572892E-3</v>
      </c>
      <c r="D45" s="38">
        <f t="shared" si="0"/>
        <v>1.0033822637016983</v>
      </c>
      <c r="E45" s="38">
        <f t="shared" si="1"/>
        <v>1.0117992510057749</v>
      </c>
    </row>
    <row r="46" spans="1:5" x14ac:dyDescent="0.2">
      <c r="A46" s="38">
        <f>'Raw Data'!A20</f>
        <v>44589</v>
      </c>
      <c r="B46" s="38">
        <f>$B$6*'Raw Data'!H20+$B$7*'Raw Data'!H801+$B$8*'Raw Data'!H1582+$B$9*'Raw Data'!H2363</f>
        <v>2.3708779570198006E-3</v>
      </c>
      <c r="C46" s="38">
        <f>$C$6*'Raw Data'!H20+$C$7*'Raw Data'!H801+$C$8*'Raw Data'!H1582+$C$9*'Raw Data'!H2363</f>
        <v>-4.1169254875222886E-3</v>
      </c>
      <c r="D46" s="38">
        <f t="shared" si="0"/>
        <v>1.0057611605931731</v>
      </c>
      <c r="E46" s="38">
        <f t="shared" si="1"/>
        <v>1.0076337488810534</v>
      </c>
    </row>
    <row r="47" spans="1:5" x14ac:dyDescent="0.2">
      <c r="A47" s="38">
        <f>'Raw Data'!A21</f>
        <v>44592</v>
      </c>
      <c r="B47" s="38">
        <f>$B$6*'Raw Data'!H21+$B$7*'Raw Data'!H802+$B$8*'Raw Data'!H1583+$B$9*'Raw Data'!H2364</f>
        <v>1.9135689300325623E-2</v>
      </c>
      <c r="C47" s="38">
        <f>$C$6*'Raw Data'!H21+$C$7*'Raw Data'!H802+$C$8*'Raw Data'!H1583+$C$9*'Raw Data'!H2364</f>
        <v>6.8767050470723698E-3</v>
      </c>
      <c r="D47" s="38">
        <f t="shared" si="0"/>
        <v>1.025007093672619</v>
      </c>
      <c r="E47" s="38">
        <f t="shared" si="1"/>
        <v>1.0145629489675843</v>
      </c>
    </row>
    <row r="48" spans="1:5" x14ac:dyDescent="0.2">
      <c r="A48" s="38">
        <f>'Raw Data'!A22</f>
        <v>44593</v>
      </c>
      <c r="B48" s="38">
        <f>$B$6*'Raw Data'!H22+$B$7*'Raw Data'!H803+$B$8*'Raw Data'!H1584+$B$9*'Raw Data'!H2365</f>
        <v>-1.5133636880917574E-2</v>
      </c>
      <c r="C48" s="38">
        <f>$C$6*'Raw Data'!H22+$C$7*'Raw Data'!H803+$C$8*'Raw Data'!H1584+$C$9*'Raw Data'!H2365</f>
        <v>-1.179246286724606E-2</v>
      </c>
      <c r="D48" s="38">
        <f t="shared" si="0"/>
        <v>1.0094950085166128</v>
      </c>
      <c r="E48" s="38">
        <f t="shared" si="1"/>
        <v>1.0025987530654004</v>
      </c>
    </row>
    <row r="49" spans="1:5" x14ac:dyDescent="0.2">
      <c r="A49" s="38">
        <f>'Raw Data'!A23</f>
        <v>44594</v>
      </c>
      <c r="B49" s="38">
        <f>$B$6*'Raw Data'!H23+$B$7*'Raw Data'!H804+$B$8*'Raw Data'!H1585+$B$9*'Raw Data'!H2366</f>
        <v>-3.03271158149357E-2</v>
      </c>
      <c r="C49" s="38">
        <f>$C$6*'Raw Data'!H23+$C$7*'Raw Data'!H804+$C$8*'Raw Data'!H1585+$C$9*'Raw Data'!H2366</f>
        <v>-2.27506339912537E-2</v>
      </c>
      <c r="D49" s="38">
        <f t="shared" si="0"/>
        <v>0.97887993647872995</v>
      </c>
      <c r="E49" s="38">
        <f t="shared" si="1"/>
        <v>0.9797889957943221</v>
      </c>
    </row>
    <row r="50" spans="1:5" x14ac:dyDescent="0.2">
      <c r="A50" s="38">
        <f>'Raw Data'!A24</f>
        <v>44595</v>
      </c>
      <c r="B50" s="38">
        <f>$B$6*'Raw Data'!H24+$B$7*'Raw Data'!H805+$B$8*'Raw Data'!H1586+$B$9*'Raw Data'!H2367</f>
        <v>-4.4435293453176754E-3</v>
      </c>
      <c r="C50" s="38">
        <f>$C$6*'Raw Data'!H24+$C$7*'Raw Data'!H805+$C$8*'Raw Data'!H1586+$C$9*'Raw Data'!H2367</f>
        <v>-1.2042195516121352E-3</v>
      </c>
      <c r="D50" s="38">
        <f t="shared" si="0"/>
        <v>0.97453025475544397</v>
      </c>
      <c r="E50" s="38">
        <f t="shared" si="1"/>
        <v>0.97860911472913215</v>
      </c>
    </row>
    <row r="51" spans="1:5" x14ac:dyDescent="0.2">
      <c r="A51" s="38">
        <f>'Raw Data'!A25</f>
        <v>44596</v>
      </c>
      <c r="B51" s="38">
        <f>$B$6*'Raw Data'!H25+$B$7*'Raw Data'!H806+$B$8*'Raw Data'!H1587+$B$9*'Raw Data'!H2368</f>
        <v>2.0622559936206257E-3</v>
      </c>
      <c r="C51" s="38">
        <f>$C$6*'Raw Data'!H25+$C$7*'Raw Data'!H806+$C$8*'Raw Data'!H1587+$C$9*'Raw Data'!H2368</f>
        <v>-1.6528366916035301E-3</v>
      </c>
      <c r="D51" s="38">
        <f t="shared" si="0"/>
        <v>0.97653998561427791</v>
      </c>
      <c r="E51" s="38">
        <f t="shared" si="1"/>
        <v>0.97699163367757014</v>
      </c>
    </row>
    <row r="52" spans="1:5" x14ac:dyDescent="0.2">
      <c r="A52" s="38">
        <f>'Raw Data'!A26</f>
        <v>44599</v>
      </c>
      <c r="B52" s="38">
        <f>$B$6*'Raw Data'!H26+$B$7*'Raw Data'!H807+$B$8*'Raw Data'!H1588+$B$9*'Raw Data'!H2369</f>
        <v>-6.3714217652766263E-3</v>
      </c>
      <c r="C52" s="38">
        <f>$C$6*'Raw Data'!H26+$C$7*'Raw Data'!H807+$C$8*'Raw Data'!H1588+$C$9*'Raw Data'!H2369</f>
        <v>-1.0349138991607091E-2</v>
      </c>
      <c r="D52" s="38">
        <f t="shared" si="0"/>
        <v>0.97031803749527223</v>
      </c>
      <c r="E52" s="38">
        <f t="shared" si="1"/>
        <v>0.96688061146700377</v>
      </c>
    </row>
    <row r="53" spans="1:5" x14ac:dyDescent="0.2">
      <c r="A53" s="38">
        <f>'Raw Data'!A27</f>
        <v>44600</v>
      </c>
      <c r="B53" s="38">
        <f>$B$6*'Raw Data'!H27+$B$7*'Raw Data'!H808+$B$8*'Raw Data'!H1589+$B$9*'Raw Data'!H2370</f>
        <v>2.2391578867668998E-3</v>
      </c>
      <c r="C53" s="38">
        <f>$C$6*'Raw Data'!H27+$C$7*'Raw Data'!H808+$C$8*'Raw Data'!H1589+$C$9*'Raw Data'!H2370</f>
        <v>-1.3531031786901497E-3</v>
      </c>
      <c r="D53" s="38">
        <f t="shared" si="0"/>
        <v>0.97249073278160192</v>
      </c>
      <c r="E53" s="38">
        <f t="shared" si="1"/>
        <v>0.96557232223821388</v>
      </c>
    </row>
    <row r="54" spans="1:5" x14ac:dyDescent="0.2">
      <c r="A54" s="38">
        <f>'Raw Data'!A28</f>
        <v>44601</v>
      </c>
      <c r="B54" s="38">
        <f>$B$6*'Raw Data'!H28+$B$7*'Raw Data'!H809+$B$8*'Raw Data'!H1590+$B$9*'Raw Data'!H2371</f>
        <v>2.7619888110037988E-3</v>
      </c>
      <c r="C54" s="38">
        <f>$C$6*'Raw Data'!H28+$C$7*'Raw Data'!H809+$C$8*'Raw Data'!H1590+$C$9*'Raw Data'!H2371</f>
        <v>-1.129207678983694E-2</v>
      </c>
      <c r="D54" s="38">
        <f t="shared" si="0"/>
        <v>0.9751767413043495</v>
      </c>
      <c r="E54" s="38">
        <f t="shared" si="1"/>
        <v>0.95466900542935884</v>
      </c>
    </row>
    <row r="55" spans="1:5" x14ac:dyDescent="0.2">
      <c r="A55" s="38">
        <f>'Raw Data'!A29</f>
        <v>44602</v>
      </c>
      <c r="B55" s="38">
        <f>$B$6*'Raw Data'!H29+$B$7*'Raw Data'!H810+$B$8*'Raw Data'!H1591+$B$9*'Raw Data'!H2372</f>
        <v>1.1911131088364901E-2</v>
      </c>
      <c r="C55" s="38">
        <f>$C$6*'Raw Data'!H29+$C$7*'Raw Data'!H810+$C$8*'Raw Data'!H1591+$C$9*'Raw Data'!H2372</f>
        <v>1.2312291338153081E-2</v>
      </c>
      <c r="D55" s="38">
        <f t="shared" si="0"/>
        <v>0.98679219930435003</v>
      </c>
      <c r="E55" s="38">
        <f t="shared" si="1"/>
        <v>0.96642316835570996</v>
      </c>
    </row>
    <row r="56" spans="1:5" x14ac:dyDescent="0.2">
      <c r="A56" s="38">
        <f>'Raw Data'!A30</f>
        <v>44603</v>
      </c>
      <c r="B56" s="38">
        <f>$B$6*'Raw Data'!H30+$B$7*'Raw Data'!H811+$B$8*'Raw Data'!H1592+$B$9*'Raw Data'!H2373</f>
        <v>1.08453396069907E-2</v>
      </c>
      <c r="C56" s="38">
        <f>$C$6*'Raw Data'!H30+$C$7*'Raw Data'!H811+$C$8*'Raw Data'!H1592+$C$9*'Raw Data'!H2373</f>
        <v>7.0611303304834953E-3</v>
      </c>
      <c r="D56" s="38">
        <f t="shared" si="0"/>
        <v>0.99749429582733495</v>
      </c>
      <c r="E56" s="38">
        <f t="shared" si="1"/>
        <v>0.97324720830186839</v>
      </c>
    </row>
    <row r="57" spans="1:5" x14ac:dyDescent="0.2">
      <c r="A57" s="38">
        <f>'Raw Data'!A31</f>
        <v>44606</v>
      </c>
      <c r="B57" s="38">
        <f>$B$6*'Raw Data'!H31+$B$7*'Raw Data'!H812+$B$8*'Raw Data'!H1593+$B$9*'Raw Data'!H2374</f>
        <v>-7.8662662680158233E-3</v>
      </c>
      <c r="C57" s="38">
        <f>$C$6*'Raw Data'!H31+$C$7*'Raw Data'!H812+$C$8*'Raw Data'!H1593+$C$9*'Raw Data'!H2374</f>
        <v>-8.5916736028873331E-3</v>
      </c>
      <c r="D57" s="38">
        <f t="shared" si="0"/>
        <v>0.98964774009553025</v>
      </c>
      <c r="E57" s="38">
        <f t="shared" si="1"/>
        <v>0.96488538595321738</v>
      </c>
    </row>
    <row r="58" spans="1:5" x14ac:dyDescent="0.2">
      <c r="A58" s="38">
        <f>'Raw Data'!A32</f>
        <v>44607</v>
      </c>
      <c r="B58" s="38">
        <f>$B$6*'Raw Data'!H32+$B$7*'Raw Data'!H813+$B$8*'Raw Data'!H1594+$B$9*'Raw Data'!H2375</f>
        <v>-1.7143615787402824E-2</v>
      </c>
      <c r="C58" s="38">
        <f>$C$6*'Raw Data'!H32+$C$7*'Raw Data'!H813+$C$8*'Raw Data'!H1594+$C$9*'Raw Data'!H2375</f>
        <v>-1.2151187402347011E-2</v>
      </c>
      <c r="D58" s="38">
        <f t="shared" si="0"/>
        <v>0.97268159947446098</v>
      </c>
      <c r="E58" s="38">
        <f t="shared" si="1"/>
        <v>0.95316088280671396</v>
      </c>
    </row>
    <row r="59" spans="1:5" x14ac:dyDescent="0.2">
      <c r="A59" s="38">
        <f>'Raw Data'!A33</f>
        <v>44608</v>
      </c>
      <c r="B59" s="38">
        <f>$B$6*'Raw Data'!H33+$B$7*'Raw Data'!H814+$B$8*'Raw Data'!H1595+$B$9*'Raw Data'!H2376</f>
        <v>2.5843905537087073E-2</v>
      </c>
      <c r="C59" s="38">
        <f>$C$6*'Raw Data'!H33+$C$7*'Raw Data'!H814+$C$8*'Raw Data'!H1595+$C$9*'Raw Data'!H2376</f>
        <v>2.1401531550247141E-2</v>
      </c>
      <c r="D59" s="38">
        <f t="shared" si="0"/>
        <v>0.99781949084894184</v>
      </c>
      <c r="E59" s="38">
        <f t="shared" si="1"/>
        <v>0.97355998551256329</v>
      </c>
    </row>
    <row r="60" spans="1:5" x14ac:dyDescent="0.2">
      <c r="A60" s="38">
        <f>'Raw Data'!A34</f>
        <v>44609</v>
      </c>
      <c r="B60" s="38">
        <f>$B$6*'Raw Data'!H34+$B$7*'Raw Data'!H815+$B$8*'Raw Data'!H1596+$B$9*'Raw Data'!H2377</f>
        <v>2.8706849674984983E-4</v>
      </c>
      <c r="C60" s="38">
        <f>$C$6*'Raw Data'!H34+$C$7*'Raw Data'!H815+$C$8*'Raw Data'!H1596+$C$9*'Raw Data'!H2377</f>
        <v>2.1677466128588898E-3</v>
      </c>
      <c r="D60" s="38">
        <f t="shared" si="0"/>
        <v>0.99810593339020748</v>
      </c>
      <c r="E60" s="38">
        <f t="shared" si="1"/>
        <v>0.97567041687357314</v>
      </c>
    </row>
    <row r="61" spans="1:5" x14ac:dyDescent="0.2">
      <c r="A61" s="38">
        <f>'Raw Data'!A35</f>
        <v>44610</v>
      </c>
      <c r="B61" s="38">
        <f>$B$6*'Raw Data'!H35+$B$7*'Raw Data'!H816+$B$8*'Raw Data'!H1597+$B$9*'Raw Data'!H2378</f>
        <v>-9.2597226888164498E-3</v>
      </c>
      <c r="C61" s="38">
        <f>$C$6*'Raw Data'!H35+$C$7*'Raw Data'!H816+$C$8*'Raw Data'!H1597+$C$9*'Raw Data'!H2378</f>
        <v>-8.9143457017577202E-3</v>
      </c>
      <c r="D61" s="38">
        <f t="shared" si="0"/>
        <v>0.98886374923295184</v>
      </c>
      <c r="E61" s="38">
        <f t="shared" si="1"/>
        <v>0.96697295348658396</v>
      </c>
    </row>
    <row r="62" spans="1:5" x14ac:dyDescent="0.2">
      <c r="A62" s="38">
        <f>'Raw Data'!A36</f>
        <v>44613</v>
      </c>
      <c r="B62" s="38">
        <f>$B$6*'Raw Data'!H36+$B$7*'Raw Data'!H817+$B$8*'Raw Data'!H1598+$B$9*'Raw Data'!H2379</f>
        <v>-9.8706739026270755E-3</v>
      </c>
      <c r="C62" s="38">
        <f>$C$6*'Raw Data'!H36+$C$7*'Raw Data'!H817+$C$8*'Raw Data'!H1598+$C$9*'Raw Data'!H2379</f>
        <v>-1.2040452763428881E-2</v>
      </c>
      <c r="D62" s="38">
        <f t="shared" si="0"/>
        <v>0.97910299763014419</v>
      </c>
      <c r="E62" s="38">
        <f t="shared" si="1"/>
        <v>0.95533016131661541</v>
      </c>
    </row>
    <row r="63" spans="1:5" x14ac:dyDescent="0.2">
      <c r="A63" s="38">
        <f>'Raw Data'!A37</f>
        <v>44614</v>
      </c>
      <c r="B63" s="38">
        <f>$B$6*'Raw Data'!H37+$B$7*'Raw Data'!H818+$B$8*'Raw Data'!H1599+$B$9*'Raw Data'!H2380</f>
        <v>-1.5199274408934753E-3</v>
      </c>
      <c r="C63" s="38">
        <f>$C$6*'Raw Data'!H37+$C$7*'Raw Data'!H818+$C$8*'Raw Data'!H1599+$C$9*'Raw Data'!H2380</f>
        <v>4.4993052200086748E-3</v>
      </c>
      <c r="D63" s="38">
        <f t="shared" si="0"/>
        <v>0.97761483211658506</v>
      </c>
      <c r="E63" s="38">
        <f t="shared" si="1"/>
        <v>0.95962848329825889</v>
      </c>
    </row>
    <row r="64" spans="1:5" x14ac:dyDescent="0.2">
      <c r="A64" s="38">
        <f>'Raw Data'!A38</f>
        <v>44615</v>
      </c>
      <c r="B64" s="38">
        <f>$B$6*'Raw Data'!H38+$B$7*'Raw Data'!H819+$B$8*'Raw Data'!H1600+$B$9*'Raw Data'!H2381</f>
        <v>-3.40711383922443E-2</v>
      </c>
      <c r="C64" s="38">
        <f>$C$6*'Raw Data'!H38+$C$7*'Raw Data'!H819+$C$8*'Raw Data'!H1600+$C$9*'Raw Data'!H2381</f>
        <v>-3.7800666333519313E-2</v>
      </c>
      <c r="D64" s="38">
        <f t="shared" si="0"/>
        <v>0.94430638187723026</v>
      </c>
      <c r="E64" s="38">
        <f t="shared" si="1"/>
        <v>0.92335388719696021</v>
      </c>
    </row>
    <row r="65" spans="1:5" x14ac:dyDescent="0.2">
      <c r="A65" s="38">
        <f>'Raw Data'!A39</f>
        <v>44616</v>
      </c>
      <c r="B65" s="38">
        <f>$B$6*'Raw Data'!H39+$B$7*'Raw Data'!H820+$B$8*'Raw Data'!H1601+$B$9*'Raw Data'!H2382</f>
        <v>-4.0498625992083995E-3</v>
      </c>
      <c r="C65" s="38">
        <f>$C$6*'Raw Data'!H39+$C$7*'Raw Data'!H820+$C$8*'Raw Data'!H1601+$C$9*'Raw Data'!H2382</f>
        <v>1.059751828620482E-2</v>
      </c>
      <c r="D65" s="38">
        <f t="shared" si="0"/>
        <v>0.94048207077907187</v>
      </c>
      <c r="E65" s="38">
        <f t="shared" si="1"/>
        <v>0.93313914690116828</v>
      </c>
    </row>
    <row r="66" spans="1:5" x14ac:dyDescent="0.2">
      <c r="A66" s="38">
        <f>'Raw Data'!A40</f>
        <v>44617</v>
      </c>
      <c r="B66" s="38">
        <f>$B$6*'Raw Data'!H40+$B$7*'Raw Data'!H821+$B$8*'Raw Data'!H1602+$B$9*'Raw Data'!H2383</f>
        <v>-2.7854344030410622E-2</v>
      </c>
      <c r="C66" s="38">
        <f>$C$6*'Raw Data'!H40+$C$7*'Raw Data'!H821+$C$8*'Raw Data'!H1602+$C$9*'Raw Data'!H2383</f>
        <v>-2.5882407551186672E-2</v>
      </c>
      <c r="D66" s="38">
        <f t="shared" si="0"/>
        <v>0.91428555962515856</v>
      </c>
      <c r="E66" s="38">
        <f t="shared" si="1"/>
        <v>0.90898725919910561</v>
      </c>
    </row>
    <row r="67" spans="1:5" x14ac:dyDescent="0.2">
      <c r="A67" s="38">
        <f>'Raw Data'!A41</f>
        <v>44620</v>
      </c>
      <c r="B67" s="38">
        <f>$B$6*'Raw Data'!H41+$B$7*'Raw Data'!H822+$B$8*'Raw Data'!H1603+$B$9*'Raw Data'!H2384</f>
        <v>-4.8917693693853251E-3</v>
      </c>
      <c r="C67" s="38">
        <f>$C$6*'Raw Data'!H41+$C$7*'Raw Data'!H822+$C$8*'Raw Data'!H1603+$C$9*'Raw Data'!H2384</f>
        <v>-5.894370848610316E-3</v>
      </c>
      <c r="D67" s="38">
        <f t="shared" si="0"/>
        <v>0.90981308552971296</v>
      </c>
      <c r="E67" s="38">
        <f t="shared" si="1"/>
        <v>0.90362935119672416</v>
      </c>
    </row>
    <row r="68" spans="1:5" x14ac:dyDescent="0.2">
      <c r="A68" s="38">
        <f>'Raw Data'!A42</f>
        <v>44621</v>
      </c>
      <c r="B68" s="38">
        <f>$B$6*'Raw Data'!H42+$B$7*'Raw Data'!H823+$B$8*'Raw Data'!H1604+$B$9*'Raw Data'!H2385</f>
        <v>-5.4923342976551997E-3</v>
      </c>
      <c r="C68" s="38">
        <f>$C$6*'Raw Data'!H42+$C$7*'Raw Data'!H823+$C$8*'Raw Data'!H1604+$C$9*'Raw Data'!H2385</f>
        <v>-2.9660589456829995E-3</v>
      </c>
      <c r="D68" s="38">
        <f t="shared" si="0"/>
        <v>0.90481608791560264</v>
      </c>
      <c r="E68" s="38">
        <f t="shared" si="1"/>
        <v>0.90094913327602533</v>
      </c>
    </row>
    <row r="69" spans="1:5" x14ac:dyDescent="0.2">
      <c r="A69" s="38">
        <f>'Raw Data'!A43</f>
        <v>44622</v>
      </c>
      <c r="B69" s="38">
        <f>$B$6*'Raw Data'!H43+$B$7*'Raw Data'!H824+$B$8*'Raw Data'!H1605+$B$9*'Raw Data'!H2386</f>
        <v>3.4478781119506696E-2</v>
      </c>
      <c r="C69" s="38">
        <f>$C$6*'Raw Data'!H43+$C$7*'Raw Data'!H824+$C$8*'Raw Data'!H1605+$C$9*'Raw Data'!H2386</f>
        <v>3.9315432532308105E-2</v>
      </c>
      <c r="D69" s="38">
        <f t="shared" si="0"/>
        <v>0.93601304376425298</v>
      </c>
      <c r="E69" s="38">
        <f t="shared" si="1"/>
        <v>0.9363703381403804</v>
      </c>
    </row>
    <row r="70" spans="1:5" x14ac:dyDescent="0.2">
      <c r="A70" s="38">
        <f>'Raw Data'!A44</f>
        <v>44623</v>
      </c>
      <c r="B70" s="38">
        <f>$B$6*'Raw Data'!H44+$B$7*'Raw Data'!H825+$B$8*'Raw Data'!H1606+$B$9*'Raw Data'!H2387</f>
        <v>2.1366327747460976E-2</v>
      </c>
      <c r="C70" s="38">
        <f>$C$6*'Raw Data'!H44+$C$7*'Raw Data'!H825+$C$8*'Raw Data'!H1606+$C$9*'Raw Data'!H2387</f>
        <v>2.5912201704864159E-2</v>
      </c>
      <c r="D70" s="38">
        <f t="shared" si="0"/>
        <v>0.9560122052332185</v>
      </c>
      <c r="E70" s="38">
        <f t="shared" si="1"/>
        <v>0.96063375521272576</v>
      </c>
    </row>
    <row r="71" spans="1:5" x14ac:dyDescent="0.2">
      <c r="A71" s="38">
        <f>'Raw Data'!A45</f>
        <v>44624</v>
      </c>
      <c r="B71" s="38">
        <f>$B$6*'Raw Data'!H45+$B$7*'Raw Data'!H826+$B$8*'Raw Data'!H1607+$B$9*'Raw Data'!H2388</f>
        <v>7.2583261312509015E-3</v>
      </c>
      <c r="C71" s="38">
        <f>$C$6*'Raw Data'!H45+$C$7*'Raw Data'!H826+$C$8*'Raw Data'!H1607+$C$9*'Raw Data'!H2388</f>
        <v>6.2740443594898297E-3</v>
      </c>
      <c r="D71" s="38">
        <f t="shared" si="0"/>
        <v>0.9629512536042576</v>
      </c>
      <c r="E71" s="38">
        <f t="shared" si="1"/>
        <v>0.96666081400615367</v>
      </c>
    </row>
    <row r="72" spans="1:5" x14ac:dyDescent="0.2">
      <c r="A72" s="38">
        <f>'Raw Data'!A46</f>
        <v>44627</v>
      </c>
      <c r="B72" s="38">
        <f>$B$6*'Raw Data'!H46+$B$7*'Raw Data'!H827+$B$8*'Raw Data'!H1608+$B$9*'Raw Data'!H2389</f>
        <v>-4.3756191897932756E-3</v>
      </c>
      <c r="C72" s="38">
        <f>$C$6*'Raw Data'!H46+$C$7*'Raw Data'!H827+$C$8*'Raw Data'!H1608+$C$9*'Raw Data'!H2389</f>
        <v>2.2049799950186848E-4</v>
      </c>
      <c r="D72" s="38">
        <f t="shared" si="0"/>
        <v>0.95873774562015135</v>
      </c>
      <c r="E72" s="38">
        <f t="shared" si="1"/>
        <v>0.96687396078183896</v>
      </c>
    </row>
    <row r="73" spans="1:5" x14ac:dyDescent="0.2">
      <c r="A73" s="38">
        <f>'Raw Data'!A47</f>
        <v>44628</v>
      </c>
      <c r="B73" s="38">
        <f>$B$6*'Raw Data'!H47+$B$7*'Raw Data'!H828+$B$8*'Raw Data'!H1609+$B$9*'Raw Data'!H2390</f>
        <v>-1.7917900298222898E-2</v>
      </c>
      <c r="C73" s="38">
        <f>$C$6*'Raw Data'!H47+$C$7*'Raw Data'!H828+$C$8*'Raw Data'!H1609+$C$9*'Raw Data'!H2390</f>
        <v>-2.7332757602238026E-2</v>
      </c>
      <c r="D73" s="38">
        <f t="shared" si="0"/>
        <v>0.94155917828198643</v>
      </c>
      <c r="E73" s="38">
        <f t="shared" si="1"/>
        <v>0.94044662917987309</v>
      </c>
    </row>
    <row r="74" spans="1:5" x14ac:dyDescent="0.2">
      <c r="A74" s="38">
        <f>'Raw Data'!A48</f>
        <v>44629</v>
      </c>
      <c r="B74" s="38">
        <f>$B$6*'Raw Data'!H48+$B$7*'Raw Data'!H829+$B$8*'Raw Data'!H1610+$B$9*'Raw Data'!H2391</f>
        <v>-2.8523262759328235E-3</v>
      </c>
      <c r="C74" s="38">
        <f>$C$6*'Raw Data'!H48+$C$7*'Raw Data'!H829+$C$8*'Raw Data'!H1610+$C$9*'Raw Data'!H2391</f>
        <v>-1.0405736044707676E-2</v>
      </c>
      <c r="D74" s="38">
        <f t="shared" si="0"/>
        <v>0.93887354429742709</v>
      </c>
      <c r="E74" s="38">
        <f t="shared" si="1"/>
        <v>0.93066058979249233</v>
      </c>
    </row>
    <row r="75" spans="1:5" x14ac:dyDescent="0.2">
      <c r="A75" s="38">
        <f>'Raw Data'!A49</f>
        <v>44630</v>
      </c>
      <c r="B75" s="38">
        <f>$B$6*'Raw Data'!H49+$B$7*'Raw Data'!H830+$B$8*'Raw Data'!H1611+$B$9*'Raw Data'!H2392</f>
        <v>1.5605258486687257E-3</v>
      </c>
      <c r="C75" s="38">
        <f>$C$6*'Raw Data'!H49+$C$7*'Raw Data'!H830+$C$8*'Raw Data'!H1611+$C$9*'Raw Data'!H2392</f>
        <v>-8.3171912784789793E-3</v>
      </c>
      <c r="D75" s="38">
        <f t="shared" si="0"/>
        <v>0.94033868073193438</v>
      </c>
      <c r="E75" s="38">
        <f t="shared" si="1"/>
        <v>0.92292010765184618</v>
      </c>
    </row>
    <row r="76" spans="1:5" x14ac:dyDescent="0.2">
      <c r="A76" s="38">
        <f>'Raw Data'!A50</f>
        <v>44631</v>
      </c>
      <c r="B76" s="38">
        <f>$B$6*'Raw Data'!H50+$B$7*'Raw Data'!H831+$B$8*'Raw Data'!H1612+$B$9*'Raw Data'!H2393</f>
        <v>-1.7903779042868252E-3</v>
      </c>
      <c r="C76" s="38">
        <f>$C$6*'Raw Data'!H50+$C$7*'Raw Data'!H831+$C$8*'Raw Data'!H1612+$C$9*'Raw Data'!H2393</f>
        <v>-4.4743313048286362E-4</v>
      </c>
      <c r="D76" s="38">
        <f t="shared" si="0"/>
        <v>0.93865511913540567</v>
      </c>
      <c r="E76" s="38">
        <f t="shared" si="1"/>
        <v>0.92250716261889387</v>
      </c>
    </row>
    <row r="77" spans="1:5" x14ac:dyDescent="0.2">
      <c r="A77" s="38">
        <f>'Raw Data'!A51</f>
        <v>44634</v>
      </c>
      <c r="B77" s="38">
        <f>$B$6*'Raw Data'!H51+$B$7*'Raw Data'!H832+$B$8*'Raw Data'!H1613+$B$9*'Raw Data'!H2394</f>
        <v>1.631618775291355E-2</v>
      </c>
      <c r="C77" s="38">
        <f>$C$6*'Raw Data'!H51+$C$7*'Raw Data'!H832+$C$8*'Raw Data'!H1613+$C$9*'Raw Data'!H2394</f>
        <v>1.0902352683727395E-2</v>
      </c>
      <c r="D77" s="38">
        <f t="shared" si="0"/>
        <v>0.95397039229445246</v>
      </c>
      <c r="E77" s="38">
        <f t="shared" si="1"/>
        <v>0.93256466105902958</v>
      </c>
    </row>
    <row r="78" spans="1:5" x14ac:dyDescent="0.2">
      <c r="A78" s="38">
        <f>'Raw Data'!A52</f>
        <v>44635</v>
      </c>
      <c r="B78" s="38">
        <f>$B$6*'Raw Data'!H52+$B$7*'Raw Data'!H833+$B$8*'Raw Data'!H1614+$B$9*'Raw Data'!H2395</f>
        <v>-2.7609211866580249E-3</v>
      </c>
      <c r="C78" s="38">
        <f>$C$6*'Raw Data'!H52+$C$7*'Raw Data'!H833+$C$8*'Raw Data'!H1614+$C$9*'Raw Data'!H2395</f>
        <v>-6.3491291614460503E-3</v>
      </c>
      <c r="D78" s="38">
        <f t="shared" si="0"/>
        <v>0.95133655522692218</v>
      </c>
      <c r="E78" s="38">
        <f t="shared" si="1"/>
        <v>0.92664368757456561</v>
      </c>
    </row>
    <row r="79" spans="1:5" x14ac:dyDescent="0.2">
      <c r="A79" s="38">
        <f>'Raw Data'!A53</f>
        <v>44636</v>
      </c>
      <c r="B79" s="38">
        <f>$B$6*'Raw Data'!H53+$B$7*'Raw Data'!H834+$B$8*'Raw Data'!H1615+$B$9*'Raw Data'!H2396</f>
        <v>1.3511108229374749E-2</v>
      </c>
      <c r="C79" s="38">
        <f>$C$6*'Raw Data'!H53+$C$7*'Raw Data'!H834+$C$8*'Raw Data'!H1615+$C$9*'Raw Data'!H2396</f>
        <v>1.5934820285974274E-2</v>
      </c>
      <c r="D79" s="38">
        <f t="shared" si="0"/>
        <v>0.96419016638715371</v>
      </c>
      <c r="E79" s="38">
        <f t="shared" si="1"/>
        <v>0.94140958820519893</v>
      </c>
    </row>
    <row r="80" spans="1:5" x14ac:dyDescent="0.2">
      <c r="A80" s="38">
        <f>'Raw Data'!A54</f>
        <v>44637</v>
      </c>
      <c r="B80" s="38">
        <f>$B$6*'Raw Data'!H54+$B$7*'Raw Data'!H835+$B$8*'Raw Data'!H1616+$B$9*'Raw Data'!H2397</f>
        <v>-3.2245243822984902E-2</v>
      </c>
      <c r="C80" s="38">
        <f>$C$6*'Raw Data'!H54+$C$7*'Raw Data'!H835+$C$8*'Raw Data'!H1616+$C$9*'Raw Data'!H2397</f>
        <v>-4.0573048459031577E-2</v>
      </c>
      <c r="D80" s="38">
        <f t="shared" si="0"/>
        <v>0.93309961938027552</v>
      </c>
      <c r="E80" s="38">
        <f t="shared" si="1"/>
        <v>0.90321373136315253</v>
      </c>
    </row>
    <row r="81" spans="1:5" x14ac:dyDescent="0.2">
      <c r="A81" s="38">
        <f>'Raw Data'!A55</f>
        <v>44638</v>
      </c>
      <c r="B81" s="38">
        <f>$B$6*'Raw Data'!H55+$B$7*'Raw Data'!H836+$B$8*'Raw Data'!H1617+$B$9*'Raw Data'!H2398</f>
        <v>-1.7245020507031049E-2</v>
      </c>
      <c r="C81" s="38">
        <f>$C$6*'Raw Data'!H55+$C$7*'Raw Data'!H836+$C$8*'Raw Data'!H1617+$C$9*'Raw Data'!H2398</f>
        <v>-4.399040627171366E-3</v>
      </c>
      <c r="D81" s="38">
        <f t="shared" si="0"/>
        <v>0.91700829730895983</v>
      </c>
      <c r="E81" s="38">
        <f t="shared" si="1"/>
        <v>0.89924045746386705</v>
      </c>
    </row>
    <row r="82" spans="1:5" x14ac:dyDescent="0.2">
      <c r="A82" s="38">
        <f>'Raw Data'!A56</f>
        <v>44641</v>
      </c>
      <c r="B82" s="38">
        <f>$B$6*'Raw Data'!H56+$B$7*'Raw Data'!H837+$B$8*'Raw Data'!H1618+$B$9*'Raw Data'!H2399</f>
        <v>-3.0013992970791999E-3</v>
      </c>
      <c r="C82" s="38">
        <f>$C$6*'Raw Data'!H56+$C$7*'Raw Data'!H837+$C$8*'Raw Data'!H1618+$C$9*'Raw Data'!H2399</f>
        <v>-3.7250935582569585E-3</v>
      </c>
      <c r="D82" s="38">
        <f t="shared" si="0"/>
        <v>0.91425598925000096</v>
      </c>
      <c r="E82" s="38">
        <f t="shared" si="1"/>
        <v>0.89589070262844428</v>
      </c>
    </row>
    <row r="83" spans="1:5" x14ac:dyDescent="0.2">
      <c r="A83" s="38">
        <f>'Raw Data'!A57</f>
        <v>44642</v>
      </c>
      <c r="B83" s="38">
        <f>$B$6*'Raw Data'!H57+$B$7*'Raw Data'!H838+$B$8*'Raw Data'!H1619+$B$9*'Raw Data'!H2400</f>
        <v>2.4679153054711252E-3</v>
      </c>
      <c r="C83" s="38">
        <f>$C$6*'Raw Data'!H57+$C$7*'Raw Data'!H838+$C$8*'Raw Data'!H1619+$C$9*'Raw Data'!H2400</f>
        <v>-3.1928966596556242E-3</v>
      </c>
      <c r="D83" s="38">
        <f t="shared" si="0"/>
        <v>0.91651229559898972</v>
      </c>
      <c r="E83" s="38">
        <f t="shared" si="1"/>
        <v>0.89303021619660539</v>
      </c>
    </row>
    <row r="84" spans="1:5" x14ac:dyDescent="0.2">
      <c r="A84" s="38">
        <f>'Raw Data'!A58</f>
        <v>44643</v>
      </c>
      <c r="B84" s="38">
        <f>$B$6*'Raw Data'!H58+$B$7*'Raw Data'!H839+$B$8*'Raw Data'!H1620+$B$9*'Raw Data'!H2401</f>
        <v>9.3865993770035766E-3</v>
      </c>
      <c r="C84" s="38">
        <f>$C$6*'Raw Data'!H58+$C$7*'Raw Data'!H839+$C$8*'Raw Data'!H1620+$C$9*'Raw Data'!H2401</f>
        <v>7.0539616422943393E-4</v>
      </c>
      <c r="D84" s="38">
        <f t="shared" si="0"/>
        <v>0.92511522934187518</v>
      </c>
      <c r="E84" s="38">
        <f t="shared" si="1"/>
        <v>0.89366015628565143</v>
      </c>
    </row>
    <row r="85" spans="1:5" x14ac:dyDescent="0.2">
      <c r="A85" s="38">
        <f>'Raw Data'!A59</f>
        <v>44644</v>
      </c>
      <c r="B85" s="38">
        <f>$B$6*'Raw Data'!H59+$B$7*'Raw Data'!H840+$B$8*'Raw Data'!H1621+$B$9*'Raw Data'!H2402</f>
        <v>-1.1393915462385051E-2</v>
      </c>
      <c r="C85" s="38">
        <f>$C$6*'Raw Data'!H59+$C$7*'Raw Data'!H840+$C$8*'Raw Data'!H1621+$C$9*'Raw Data'!H2402</f>
        <v>-1.7658412334334878E-2</v>
      </c>
      <c r="D85" s="38">
        <f t="shared" si="0"/>
        <v>0.91457454462578891</v>
      </c>
      <c r="E85" s="38">
        <f t="shared" si="1"/>
        <v>0.87787953675919328</v>
      </c>
    </row>
    <row r="86" spans="1:5" x14ac:dyDescent="0.2">
      <c r="A86" s="38">
        <f>'Raw Data'!A60</f>
        <v>44645</v>
      </c>
      <c r="B86" s="38">
        <f>$B$6*'Raw Data'!H60+$B$7*'Raw Data'!H841+$B$8*'Raw Data'!H1622+$B$9*'Raw Data'!H2403</f>
        <v>8.1171803385653232E-3</v>
      </c>
      <c r="C86" s="38">
        <f>$C$6*'Raw Data'!H60+$C$7*'Raw Data'!H841+$C$8*'Raw Data'!H1622+$C$9*'Raw Data'!H2403</f>
        <v>1.265427248301873E-2</v>
      </c>
      <c r="D86" s="38">
        <f t="shared" si="0"/>
        <v>0.92199831113757769</v>
      </c>
      <c r="E86" s="38">
        <f t="shared" si="1"/>
        <v>0.88898846362461037</v>
      </c>
    </row>
    <row r="87" spans="1:5" x14ac:dyDescent="0.2">
      <c r="A87" s="38">
        <f>'Raw Data'!A61</f>
        <v>44648</v>
      </c>
      <c r="B87" s="38">
        <f>$B$6*'Raw Data'!H61+$B$7*'Raw Data'!H842+$B$8*'Raw Data'!H1623+$B$9*'Raw Data'!H2404</f>
        <v>-1.5569652742269525E-2</v>
      </c>
      <c r="C87" s="38">
        <f>$C$6*'Raw Data'!H61+$C$7*'Raw Data'!H842+$C$8*'Raw Data'!H1623+$C$9*'Raw Data'!H2404</f>
        <v>-7.7870348304162496E-3</v>
      </c>
      <c r="D87" s="38">
        <f t="shared" si="0"/>
        <v>0.90764311760420668</v>
      </c>
      <c r="E87" s="38">
        <f t="shared" si="1"/>
        <v>0.88206587949452731</v>
      </c>
    </row>
    <row r="88" spans="1:5" x14ac:dyDescent="0.2">
      <c r="A88" s="38">
        <f>'Raw Data'!A62</f>
        <v>44649</v>
      </c>
      <c r="B88" s="38">
        <f>$B$6*'Raw Data'!H62+$B$7*'Raw Data'!H843+$B$8*'Raw Data'!H1624+$B$9*'Raw Data'!H2405</f>
        <v>-7.1859816600684766E-3</v>
      </c>
      <c r="C88" s="38">
        <f>$C$6*'Raw Data'!H62+$C$7*'Raw Data'!H843+$C$8*'Raw Data'!H1624+$C$9*'Raw Data'!H2405</f>
        <v>-1.5687733343660842E-2</v>
      </c>
      <c r="D88" s="38">
        <f t="shared" si="0"/>
        <v>0.90112081080721551</v>
      </c>
      <c r="E88" s="38">
        <f t="shared" si="1"/>
        <v>0.86822826518547547</v>
      </c>
    </row>
    <row r="89" spans="1:5" x14ac:dyDescent="0.2">
      <c r="A89" s="38">
        <f>'Raw Data'!A63</f>
        <v>44650</v>
      </c>
      <c r="B89" s="38">
        <f>$B$6*'Raw Data'!H63+$B$7*'Raw Data'!H844+$B$8*'Raw Data'!H1625+$B$9*'Raw Data'!H2406</f>
        <v>1.0532671151396025E-2</v>
      </c>
      <c r="C89" s="38">
        <f>$C$6*'Raw Data'!H63+$C$7*'Raw Data'!H844+$C$8*'Raw Data'!H1625+$C$9*'Raw Data'!H2406</f>
        <v>1.1743647599999726E-2</v>
      </c>
      <c r="D89" s="38">
        <f t="shared" si="0"/>
        <v>0.9106120199751272</v>
      </c>
      <c r="E89" s="38">
        <f t="shared" si="1"/>
        <v>0.87842443196817277</v>
      </c>
    </row>
    <row r="90" spans="1:5" x14ac:dyDescent="0.2">
      <c r="A90" s="38">
        <f>'Raw Data'!A64</f>
        <v>44651</v>
      </c>
      <c r="B90" s="38">
        <f>$B$6*'Raw Data'!H64+$B$7*'Raw Data'!H845+$B$8*'Raw Data'!H1626+$B$9*'Raw Data'!H2407</f>
        <v>-8.8901046852170006E-3</v>
      </c>
      <c r="C90" s="38">
        <f>$C$6*'Raw Data'!H64+$C$7*'Raw Data'!H845+$C$8*'Raw Data'!H1626+$C$9*'Raw Data'!H2407</f>
        <v>-9.71280701012266E-3</v>
      </c>
      <c r="D90" s="38">
        <f t="shared" si="0"/>
        <v>0.90251658378993138</v>
      </c>
      <c r="E90" s="38">
        <f t="shared" si="1"/>
        <v>0.86989246498748929</v>
      </c>
    </row>
    <row r="91" spans="1:5" x14ac:dyDescent="0.2">
      <c r="A91" s="38">
        <f>'Raw Data'!A65</f>
        <v>44652</v>
      </c>
      <c r="B91" s="38">
        <f>$B$6*'Raw Data'!H65+$B$7*'Raw Data'!H846+$B$8*'Raw Data'!H1627+$B$9*'Raw Data'!H2408</f>
        <v>6.6768542207189009E-3</v>
      </c>
      <c r="C91" s="38">
        <f>$C$6*'Raw Data'!H65+$C$7*'Raw Data'!H846+$C$8*'Raw Data'!H1627+$C$9*'Raw Data'!H2408</f>
        <v>-4.8334915502719795E-3</v>
      </c>
      <c r="D91" s="38">
        <f t="shared" si="0"/>
        <v>0.90854255545167806</v>
      </c>
      <c r="E91" s="38">
        <f t="shared" si="1"/>
        <v>0.86568784710832691</v>
      </c>
    </row>
    <row r="92" spans="1:5" x14ac:dyDescent="0.2">
      <c r="A92" s="38">
        <f>'Raw Data'!A66</f>
        <v>44655</v>
      </c>
      <c r="B92" s="38">
        <f>$B$6*'Raw Data'!H66+$B$7*'Raw Data'!H847+$B$8*'Raw Data'!H1628+$B$9*'Raw Data'!H2409</f>
        <v>-8.7206979364826496E-3</v>
      </c>
      <c r="C92" s="38">
        <f>$C$6*'Raw Data'!H66+$C$7*'Raw Data'!H847+$C$8*'Raw Data'!H1628+$C$9*'Raw Data'!H2409</f>
        <v>-6.8222975950912104E-3</v>
      </c>
      <c r="D92" s="38">
        <f t="shared" si="0"/>
        <v>0.90061943026314395</v>
      </c>
      <c r="E92" s="38">
        <f t="shared" si="1"/>
        <v>0.85978186699090009</v>
      </c>
    </row>
    <row r="93" spans="1:5" x14ac:dyDescent="0.2">
      <c r="A93" s="38">
        <f>'Raw Data'!A67</f>
        <v>44656</v>
      </c>
      <c r="B93" s="38">
        <f>$B$6*'Raw Data'!H67+$B$7*'Raw Data'!H848+$B$8*'Raw Data'!H1629+$B$9*'Raw Data'!H2410</f>
        <v>-1.3526377343131975E-2</v>
      </c>
      <c r="C93" s="38">
        <f>$C$6*'Raw Data'!H67+$C$7*'Raw Data'!H848+$C$8*'Raw Data'!H1629+$C$9*'Raw Data'!H2410</f>
        <v>-1.2613648387111825E-2</v>
      </c>
      <c r="D93" s="38">
        <f t="shared" si="0"/>
        <v>0.88843731200684806</v>
      </c>
      <c r="E93" s="38">
        <f t="shared" si="1"/>
        <v>0.84893688083106233</v>
      </c>
    </row>
    <row r="94" spans="1:5" x14ac:dyDescent="0.2">
      <c r="A94" s="38">
        <f>'Raw Data'!A68</f>
        <v>44657</v>
      </c>
      <c r="B94" s="38">
        <f>$B$6*'Raw Data'!H68+$B$7*'Raw Data'!H849+$B$8*'Raw Data'!H1630+$B$9*'Raw Data'!H2411</f>
        <v>8.1235702220516983E-3</v>
      </c>
      <c r="C94" s="38">
        <f>$C$6*'Raw Data'!H68+$C$7*'Raw Data'!H849+$C$8*'Raw Data'!H1630+$C$9*'Raw Data'!H2411</f>
        <v>-4.6774125989373951E-3</v>
      </c>
      <c r="D94" s="38">
        <f t="shared" ref="D94:D157" si="2">D93*(1+B94)</f>
        <v>0.89565459489882648</v>
      </c>
      <c r="E94" s="38">
        <f t="shared" ref="E94:E157" si="3">E93*(1+C94)</f>
        <v>0.84496605276896053</v>
      </c>
    </row>
    <row r="95" spans="1:5" x14ac:dyDescent="0.2">
      <c r="A95" s="38">
        <f>'Raw Data'!A69</f>
        <v>44658</v>
      </c>
      <c r="B95" s="38">
        <f>$B$6*'Raw Data'!H69+$B$7*'Raw Data'!H850+$B$8*'Raw Data'!H1631+$B$9*'Raw Data'!H2412</f>
        <v>3.2818237235682821E-2</v>
      </c>
      <c r="C95" s="38">
        <f>$C$6*'Raw Data'!H69+$C$7*'Raw Data'!H850+$C$8*'Raw Data'!H1631+$C$9*'Raw Data'!H2412</f>
        <v>3.4510996592478013E-2</v>
      </c>
      <c r="D95" s="38">
        <f t="shared" si="2"/>
        <v>0.92504839987544563</v>
      </c>
      <c r="E95" s="38">
        <f t="shared" si="3"/>
        <v>0.8741266733368297</v>
      </c>
    </row>
    <row r="96" spans="1:5" x14ac:dyDescent="0.2">
      <c r="A96" s="38">
        <f>'Raw Data'!A70</f>
        <v>44659</v>
      </c>
      <c r="B96" s="38">
        <f>$B$6*'Raw Data'!H70+$B$7*'Raw Data'!H851+$B$8*'Raw Data'!H1632+$B$9*'Raw Data'!H2413</f>
        <v>5.7355052851842747E-3</v>
      </c>
      <c r="C96" s="38">
        <f>$C$6*'Raw Data'!H70+$C$7*'Raw Data'!H851+$C$8*'Raw Data'!H1632+$C$9*'Raw Data'!H2413</f>
        <v>1.3388933789984514E-2</v>
      </c>
      <c r="D96" s="38">
        <f t="shared" si="2"/>
        <v>0.93035401986198241</v>
      </c>
      <c r="E96" s="38">
        <f t="shared" si="3"/>
        <v>0.88583029749019582</v>
      </c>
    </row>
    <row r="97" spans="1:5" x14ac:dyDescent="0.2">
      <c r="A97" s="38">
        <f>'Raw Data'!A71</f>
        <v>44662</v>
      </c>
      <c r="B97" s="38">
        <f>$B$6*'Raw Data'!H71+$B$7*'Raw Data'!H852+$B$8*'Raw Data'!H1633+$B$9*'Raw Data'!H2414</f>
        <v>-7.0870171758358764E-3</v>
      </c>
      <c r="C97" s="38">
        <f>$C$6*'Raw Data'!H71+$C$7*'Raw Data'!H852+$C$8*'Raw Data'!H1633+$C$9*'Raw Data'!H2414</f>
        <v>-8.8428452950809044E-3</v>
      </c>
      <c r="D97" s="38">
        <f t="shared" si="2"/>
        <v>0.92376058494361257</v>
      </c>
      <c r="E97" s="38">
        <f t="shared" si="3"/>
        <v>0.87799703721179445</v>
      </c>
    </row>
    <row r="98" spans="1:5" x14ac:dyDescent="0.2">
      <c r="A98" s="38">
        <f>'Raw Data'!A72</f>
        <v>44663</v>
      </c>
      <c r="B98" s="38">
        <f>$B$6*'Raw Data'!H72+$B$7*'Raw Data'!H853+$B$8*'Raw Data'!H1634+$B$9*'Raw Data'!H2415</f>
        <v>-4.9058485197829241E-3</v>
      </c>
      <c r="C98" s="38">
        <f>$C$6*'Raw Data'!H72+$C$7*'Raw Data'!H853+$C$8*'Raw Data'!H1634+$C$9*'Raw Data'!H2415</f>
        <v>-5.3689882913441848E-3</v>
      </c>
      <c r="D98" s="38">
        <f t="shared" si="2"/>
        <v>0.91922875544533311</v>
      </c>
      <c r="E98" s="38">
        <f t="shared" si="3"/>
        <v>0.87328308139916944</v>
      </c>
    </row>
    <row r="99" spans="1:5" x14ac:dyDescent="0.2">
      <c r="A99" s="38">
        <f>'Raw Data'!A73</f>
        <v>44664</v>
      </c>
      <c r="B99" s="38">
        <f>$B$6*'Raw Data'!H73+$B$7*'Raw Data'!H854+$B$8*'Raw Data'!H1635+$B$9*'Raw Data'!H2416</f>
        <v>-3.8154579079426848E-2</v>
      </c>
      <c r="C99" s="38">
        <f>$C$6*'Raw Data'!H73+$C$7*'Raw Data'!H854+$C$8*'Raw Data'!H1635+$C$9*'Raw Data'!H2416</f>
        <v>-2.3312377752153696E-2</v>
      </c>
      <c r="D99" s="38">
        <f t="shared" si="2"/>
        <v>0.88415596920361095</v>
      </c>
      <c r="E99" s="38">
        <f t="shared" si="3"/>
        <v>0.85292477632102726</v>
      </c>
    </row>
    <row r="100" spans="1:5" x14ac:dyDescent="0.2">
      <c r="A100" s="38">
        <f>'Raw Data'!A74</f>
        <v>44665</v>
      </c>
      <c r="B100" s="38">
        <f>$B$6*'Raw Data'!H74+$B$7*'Raw Data'!H855+$B$8*'Raw Data'!H1636+$B$9*'Raw Data'!H2417</f>
        <v>-8.6783424365681761E-3</v>
      </c>
      <c r="C100" s="38">
        <f>$C$6*'Raw Data'!H74+$C$7*'Raw Data'!H855+$C$8*'Raw Data'!H1636+$C$9*'Raw Data'!H2417</f>
        <v>-4.2873211978272296E-3</v>
      </c>
      <c r="D100" s="38">
        <f t="shared" si="2"/>
        <v>0.87648296093552613</v>
      </c>
      <c r="E100" s="38">
        <f t="shared" si="3"/>
        <v>0.84926801384735406</v>
      </c>
    </row>
    <row r="101" spans="1:5" x14ac:dyDescent="0.2">
      <c r="A101" s="38">
        <f>'Raw Data'!A75</f>
        <v>44666</v>
      </c>
      <c r="B101" s="38">
        <f>$B$6*'Raw Data'!H75+$B$7*'Raw Data'!H856+$B$8*'Raw Data'!H1637+$B$9*'Raw Data'!H2418</f>
        <v>-1.4803551331192505E-3</v>
      </c>
      <c r="C101" s="38">
        <f>$C$6*'Raw Data'!H75+$C$7*'Raw Data'!H856+$C$8*'Raw Data'!H1637+$C$9*'Raw Data'!H2418</f>
        <v>-1.8019703646668303E-3</v>
      </c>
      <c r="D101" s="38">
        <f t="shared" si="2"/>
        <v>0.8751854548852136</v>
      </c>
      <c r="E101" s="38">
        <f t="shared" si="3"/>
        <v>0.84773765805474166</v>
      </c>
    </row>
    <row r="102" spans="1:5" x14ac:dyDescent="0.2">
      <c r="A102" s="38">
        <f>'Raw Data'!A76</f>
        <v>44669</v>
      </c>
      <c r="B102" s="38">
        <f>$B$6*'Raw Data'!H76+$B$7*'Raw Data'!H857+$B$8*'Raw Data'!H1638+$B$9*'Raw Data'!H2419</f>
        <v>-1.1314282897110201E-2</v>
      </c>
      <c r="C102" s="38">
        <f>$C$6*'Raw Data'!H76+$C$7*'Raw Data'!H857+$C$8*'Raw Data'!H1638+$C$9*'Raw Data'!H2419</f>
        <v>-1.4321473270717176E-2</v>
      </c>
      <c r="D102" s="38">
        <f t="shared" si="2"/>
        <v>0.86528335906120624</v>
      </c>
      <c r="E102" s="38">
        <f t="shared" si="3"/>
        <v>0.83559680584433027</v>
      </c>
    </row>
    <row r="103" spans="1:5" x14ac:dyDescent="0.2">
      <c r="A103" s="38">
        <f>'Raw Data'!A77</f>
        <v>44670</v>
      </c>
      <c r="B103" s="38">
        <f>$B$6*'Raw Data'!H77+$B$7*'Raw Data'!H858+$B$8*'Raw Data'!H1639+$B$9*'Raw Data'!H2420</f>
        <v>5.0314927954969255E-3</v>
      </c>
      <c r="C103" s="38">
        <f>$C$6*'Raw Data'!H77+$C$7*'Raw Data'!H858+$C$8*'Raw Data'!H1639+$C$9*'Raw Data'!H2420</f>
        <v>5.9124293342481147E-3</v>
      </c>
      <c r="D103" s="38">
        <f t="shared" si="2"/>
        <v>0.869637026048386</v>
      </c>
      <c r="E103" s="38">
        <f t="shared" si="3"/>
        <v>0.8405372129108083</v>
      </c>
    </row>
    <row r="104" spans="1:5" x14ac:dyDescent="0.2">
      <c r="A104" s="38">
        <f>'Raw Data'!A78</f>
        <v>44671</v>
      </c>
      <c r="B104" s="38">
        <f>$B$6*'Raw Data'!H78+$B$7*'Raw Data'!H859+$B$8*'Raw Data'!H1640+$B$9*'Raw Data'!H2421</f>
        <v>8.478682774231E-3</v>
      </c>
      <c r="C104" s="38">
        <f>$C$6*'Raw Data'!H78+$C$7*'Raw Data'!H859+$C$8*'Raw Data'!H1640+$C$9*'Raw Data'!H2421</f>
        <v>-3.6693522112448383E-4</v>
      </c>
      <c r="D104" s="38">
        <f t="shared" si="2"/>
        <v>0.87701040252097584</v>
      </c>
      <c r="E104" s="38">
        <f t="shared" si="3"/>
        <v>0.84022879020272545</v>
      </c>
    </row>
    <row r="105" spans="1:5" x14ac:dyDescent="0.2">
      <c r="A105" s="38">
        <f>'Raw Data'!A79</f>
        <v>44672</v>
      </c>
      <c r="B105" s="38">
        <f>$B$6*'Raw Data'!H79+$B$7*'Raw Data'!H860+$B$8*'Raw Data'!H1641+$B$9*'Raw Data'!H2422</f>
        <v>-4.1936675421480503E-3</v>
      </c>
      <c r="C105" s="38">
        <f>$C$6*'Raw Data'!H79+$C$7*'Raw Data'!H860+$C$8*'Raw Data'!H1641+$C$9*'Raw Data'!H2422</f>
        <v>-4.8300452672061841E-3</v>
      </c>
      <c r="D105" s="38">
        <f t="shared" si="2"/>
        <v>0.87333251246179744</v>
      </c>
      <c r="E105" s="38">
        <f t="shared" si="3"/>
        <v>0.83617044711123634</v>
      </c>
    </row>
    <row r="106" spans="1:5" x14ac:dyDescent="0.2">
      <c r="A106" s="38">
        <f>'Raw Data'!A80</f>
        <v>44673</v>
      </c>
      <c r="B106" s="38">
        <f>$B$6*'Raw Data'!H80+$B$7*'Raw Data'!H861+$B$8*'Raw Data'!H1642+$B$9*'Raw Data'!H2423</f>
        <v>-1.2690445072243225E-2</v>
      </c>
      <c r="C106" s="38">
        <f>$C$6*'Raw Data'!H80+$C$7*'Raw Data'!H861+$C$8*'Raw Data'!H1642+$C$9*'Raw Data'!H2423</f>
        <v>-5.2262905949568743E-3</v>
      </c>
      <c r="D106" s="38">
        <f t="shared" si="2"/>
        <v>0.86224953418259676</v>
      </c>
      <c r="E106" s="38">
        <f t="shared" si="3"/>
        <v>0.83180037736771806</v>
      </c>
    </row>
    <row r="107" spans="1:5" x14ac:dyDescent="0.2">
      <c r="A107" s="38">
        <f>'Raw Data'!A81</f>
        <v>44676</v>
      </c>
      <c r="B107" s="38">
        <f>$B$6*'Raw Data'!H81+$B$7*'Raw Data'!H862+$B$8*'Raw Data'!H1643+$B$9*'Raw Data'!H2424</f>
        <v>4.7254452248814499E-2</v>
      </c>
      <c r="C107" s="38">
        <f>$C$6*'Raw Data'!H81+$C$7*'Raw Data'!H862+$C$8*'Raw Data'!H1643+$C$9*'Raw Data'!H2424</f>
        <v>6.3079280044096422E-2</v>
      </c>
      <c r="D107" s="38">
        <f t="shared" si="2"/>
        <v>0.90299466362219083</v>
      </c>
      <c r="E107" s="38">
        <f t="shared" si="3"/>
        <v>0.88426974631248145</v>
      </c>
    </row>
    <row r="108" spans="1:5" x14ac:dyDescent="0.2">
      <c r="A108" s="38">
        <f>'Raw Data'!A82</f>
        <v>44677</v>
      </c>
      <c r="B108" s="38">
        <f>$B$6*'Raw Data'!H82+$B$7*'Raw Data'!H863+$B$8*'Raw Data'!H1644+$B$9*'Raw Data'!H2425</f>
        <v>-1.1387769176296402E-2</v>
      </c>
      <c r="C108" s="38">
        <f>$C$6*'Raw Data'!H82+$C$7*'Raw Data'!H863+$C$8*'Raw Data'!H1644+$C$9*'Raw Data'!H2425</f>
        <v>-1.0191042641503214E-2</v>
      </c>
      <c r="D108" s="38">
        <f t="shared" si="2"/>
        <v>0.8927115688254339</v>
      </c>
      <c r="E108" s="38">
        <f t="shared" si="3"/>
        <v>0.8752581156212198</v>
      </c>
    </row>
    <row r="109" spans="1:5" x14ac:dyDescent="0.2">
      <c r="A109" s="38">
        <f>'Raw Data'!A83</f>
        <v>44678</v>
      </c>
      <c r="B109" s="38">
        <f>$B$6*'Raw Data'!H83+$B$7*'Raw Data'!H864+$B$8*'Raw Data'!H1645+$B$9*'Raw Data'!H2426</f>
        <v>-2.2777182220974322E-2</v>
      </c>
      <c r="C109" s="38">
        <f>$C$6*'Raw Data'!H83+$C$7*'Raw Data'!H864+$C$8*'Raw Data'!H1645+$C$9*'Raw Data'!H2426</f>
        <v>-2.9020268859802752E-2</v>
      </c>
      <c r="D109" s="38">
        <f t="shared" si="2"/>
        <v>0.87237811475152505</v>
      </c>
      <c r="E109" s="38">
        <f t="shared" si="3"/>
        <v>0.84985788978416765</v>
      </c>
    </row>
    <row r="110" spans="1:5" x14ac:dyDescent="0.2">
      <c r="A110" s="38">
        <f>'Raw Data'!A84</f>
        <v>44679</v>
      </c>
      <c r="B110" s="38">
        <f>$B$6*'Raw Data'!H84+$B$7*'Raw Data'!H865+$B$8*'Raw Data'!H1646+$B$9*'Raw Data'!H2427</f>
        <v>-1.872729166685505E-2</v>
      </c>
      <c r="C110" s="38">
        <f>$C$6*'Raw Data'!H84+$C$7*'Raw Data'!H865+$C$8*'Raw Data'!H1646+$C$9*'Raw Data'!H2427</f>
        <v>-2.1704012102243101E-2</v>
      </c>
      <c r="D110" s="38">
        <f t="shared" si="2"/>
        <v>0.85604083535279207</v>
      </c>
      <c r="E110" s="38">
        <f t="shared" si="3"/>
        <v>0.83141256385910522</v>
      </c>
    </row>
    <row r="111" spans="1:5" x14ac:dyDescent="0.2">
      <c r="A111" s="38">
        <f>'Raw Data'!A85</f>
        <v>44680</v>
      </c>
      <c r="B111" s="38">
        <f>$B$6*'Raw Data'!H85+$B$7*'Raw Data'!H866+$B$8*'Raw Data'!H1647+$B$9*'Raw Data'!H2428</f>
        <v>2.5063534951382298E-2</v>
      </c>
      <c r="C111" s="38">
        <f>$C$6*'Raw Data'!H85+$C$7*'Raw Data'!H866+$C$8*'Raw Data'!H1647+$C$9*'Raw Data'!H2428</f>
        <v>1.4623874031211612E-2</v>
      </c>
      <c r="D111" s="38">
        <f t="shared" si="2"/>
        <v>0.8774962447494673</v>
      </c>
      <c r="E111" s="38">
        <f t="shared" si="3"/>
        <v>0.84357103646094755</v>
      </c>
    </row>
    <row r="112" spans="1:5" x14ac:dyDescent="0.2">
      <c r="A112" s="38">
        <f>'Raw Data'!A86</f>
        <v>44683</v>
      </c>
      <c r="B112" s="38">
        <f>$B$6*'Raw Data'!H86+$B$7*'Raw Data'!H867+$B$8*'Raw Data'!H1648+$B$9*'Raw Data'!H2429</f>
        <v>-1.9692269569451283E-3</v>
      </c>
      <c r="C112" s="38">
        <f>$C$6*'Raw Data'!H86+$C$7*'Raw Data'!H867+$C$8*'Raw Data'!H1648+$C$9*'Raw Data'!H2429</f>
        <v>1.8150998490396378E-2</v>
      </c>
      <c r="D112" s="38">
        <f t="shared" si="2"/>
        <v>0.87576825548968851</v>
      </c>
      <c r="E112" s="38">
        <f t="shared" si="3"/>
        <v>0.85888269307029241</v>
      </c>
    </row>
    <row r="113" spans="1:5" x14ac:dyDescent="0.2">
      <c r="A113" s="38">
        <f>'Raw Data'!A87</f>
        <v>44684</v>
      </c>
      <c r="B113" s="38">
        <f>$B$6*'Raw Data'!H87+$B$7*'Raw Data'!H868+$B$8*'Raw Data'!H1649+$B$9*'Raw Data'!H2430</f>
        <v>-1.0340131635488251E-2</v>
      </c>
      <c r="C113" s="38">
        <f>$C$6*'Raw Data'!H87+$C$7*'Raw Data'!H868+$C$8*'Raw Data'!H1649+$C$9*'Raw Data'!H2430</f>
        <v>-8.553588685523094E-3</v>
      </c>
      <c r="D113" s="38">
        <f t="shared" si="2"/>
        <v>0.86671269644574322</v>
      </c>
      <c r="E113" s="38">
        <f t="shared" si="3"/>
        <v>0.85153616378465469</v>
      </c>
    </row>
    <row r="114" spans="1:5" x14ac:dyDescent="0.2">
      <c r="A114" s="38">
        <f>'Raw Data'!A88</f>
        <v>44685</v>
      </c>
      <c r="B114" s="38">
        <f>$B$6*'Raw Data'!H88+$B$7*'Raw Data'!H869+$B$8*'Raw Data'!H1650+$B$9*'Raw Data'!H2431</f>
        <v>1.2556657697536902E-2</v>
      </c>
      <c r="C114" s="38">
        <f>$C$6*'Raw Data'!H88+$C$7*'Raw Data'!H869+$C$8*'Raw Data'!H1650+$C$9*'Raw Data'!H2431</f>
        <v>1.7300917391766445E-2</v>
      </c>
      <c r="D114" s="38">
        <f t="shared" si="2"/>
        <v>0.87759571109712164</v>
      </c>
      <c r="E114" s="38">
        <f t="shared" si="3"/>
        <v>0.86626852061039472</v>
      </c>
    </row>
    <row r="115" spans="1:5" x14ac:dyDescent="0.2">
      <c r="A115" s="38">
        <f>'Raw Data'!A89</f>
        <v>44686</v>
      </c>
      <c r="B115" s="38">
        <f>$B$6*'Raw Data'!H89+$B$7*'Raw Data'!H870+$B$8*'Raw Data'!H1651+$B$9*'Raw Data'!H2432</f>
        <v>6.2375816792962242E-3</v>
      </c>
      <c r="C115" s="38">
        <f>$C$6*'Raw Data'!H89+$C$7*'Raw Data'!H870+$C$8*'Raw Data'!H1651+$C$9*'Raw Data'!H2432</f>
        <v>1.5719648344586154E-2</v>
      </c>
      <c r="D115" s="38">
        <f t="shared" si="2"/>
        <v>0.88306978602649011</v>
      </c>
      <c r="E115" s="38">
        <f t="shared" si="3"/>
        <v>0.87988595712637496</v>
      </c>
    </row>
    <row r="116" spans="1:5" x14ac:dyDescent="0.2">
      <c r="A116" s="38">
        <f>'Raw Data'!A90</f>
        <v>44687</v>
      </c>
      <c r="B116" s="38">
        <f>$B$6*'Raw Data'!H90+$B$7*'Raw Data'!H871+$B$8*'Raw Data'!H1652+$B$9*'Raw Data'!H2433</f>
        <v>1.0158729812216926E-2</v>
      </c>
      <c r="C116" s="38">
        <f>$C$6*'Raw Data'!H90+$C$7*'Raw Data'!H871+$C$8*'Raw Data'!H1652+$C$9*'Raw Data'!H2433</f>
        <v>3.3836396749337455E-3</v>
      </c>
      <c r="D116" s="38">
        <f t="shared" si="2"/>
        <v>0.89204065338806549</v>
      </c>
      <c r="E116" s="38">
        <f t="shared" si="3"/>
        <v>0.88286317416032489</v>
      </c>
    </row>
    <row r="117" spans="1:5" x14ac:dyDescent="0.2">
      <c r="A117" s="38">
        <f>'Raw Data'!A91</f>
        <v>44690</v>
      </c>
      <c r="B117" s="38">
        <f>$B$6*'Raw Data'!H91+$B$7*'Raw Data'!H872+$B$8*'Raw Data'!H1653+$B$9*'Raw Data'!H2434</f>
        <v>5.5781999221544507E-3</v>
      </c>
      <c r="C117" s="38">
        <f>$C$6*'Raw Data'!H91+$C$7*'Raw Data'!H872+$C$8*'Raw Data'!H1653+$C$9*'Raw Data'!H2434</f>
        <v>-3.6320862240306695E-3</v>
      </c>
      <c r="D117" s="38">
        <f t="shared" si="2"/>
        <v>0.89701663449135338</v>
      </c>
      <c r="E117" s="38">
        <f t="shared" si="3"/>
        <v>0.8796565389877532</v>
      </c>
    </row>
    <row r="118" spans="1:5" x14ac:dyDescent="0.2">
      <c r="A118" s="38">
        <f>'Raw Data'!A92</f>
        <v>44691</v>
      </c>
      <c r="B118" s="38">
        <f>$B$6*'Raw Data'!H92+$B$7*'Raw Data'!H873+$B$8*'Raw Data'!H1654+$B$9*'Raw Data'!H2435</f>
        <v>3.0849368942502996E-3</v>
      </c>
      <c r="C118" s="38">
        <f>$C$6*'Raw Data'!H92+$C$7*'Raw Data'!H873+$C$8*'Raw Data'!H1654+$C$9*'Raw Data'!H2435</f>
        <v>5.4650270337346799E-3</v>
      </c>
      <c r="D118" s="38">
        <f t="shared" si="2"/>
        <v>0.89978387420185202</v>
      </c>
      <c r="E118" s="38">
        <f t="shared" si="3"/>
        <v>0.8844638857537227</v>
      </c>
    </row>
    <row r="119" spans="1:5" x14ac:dyDescent="0.2">
      <c r="A119" s="38">
        <f>'Raw Data'!A93</f>
        <v>44692</v>
      </c>
      <c r="B119" s="38">
        <f>$B$6*'Raw Data'!H93+$B$7*'Raw Data'!H874+$B$8*'Raw Data'!H1655+$B$9*'Raw Data'!H2436</f>
        <v>6.2952109512650987E-3</v>
      </c>
      <c r="C119" s="38">
        <f>$C$6*'Raw Data'!H93+$C$7*'Raw Data'!H874+$C$8*'Raw Data'!H1655+$C$9*'Raw Data'!H2436</f>
        <v>1.3232252316967657E-2</v>
      </c>
      <c r="D119" s="38">
        <f t="shared" si="2"/>
        <v>0.90544820350049926</v>
      </c>
      <c r="E119" s="38">
        <f t="shared" si="3"/>
        <v>0.89616733505526158</v>
      </c>
    </row>
    <row r="120" spans="1:5" x14ac:dyDescent="0.2">
      <c r="A120" s="38">
        <f>'Raw Data'!A94</f>
        <v>44693</v>
      </c>
      <c r="B120" s="38">
        <f>$B$6*'Raw Data'!H94+$B$7*'Raw Data'!H875+$B$8*'Raw Data'!H1656+$B$9*'Raw Data'!H2437</f>
        <v>7.1714187730698986E-3</v>
      </c>
      <c r="C120" s="38">
        <f>$C$6*'Raw Data'!H94+$C$7*'Raw Data'!H875+$C$8*'Raw Data'!H1656+$C$9*'Raw Data'!H2437</f>
        <v>1.2266386160283294E-2</v>
      </c>
      <c r="D120" s="38">
        <f t="shared" si="2"/>
        <v>0.91194155174512503</v>
      </c>
      <c r="E120" s="38">
        <f t="shared" si="3"/>
        <v>0.90716006965128126</v>
      </c>
    </row>
    <row r="121" spans="1:5" x14ac:dyDescent="0.2">
      <c r="A121" s="38">
        <f>'Raw Data'!A95</f>
        <v>44694</v>
      </c>
      <c r="B121" s="38">
        <f>$B$6*'Raw Data'!H95+$B$7*'Raw Data'!H876+$B$8*'Raw Data'!H1657+$B$9*'Raw Data'!H2438</f>
        <v>-1.0960859312685724E-2</v>
      </c>
      <c r="C121" s="38">
        <f>$C$6*'Raw Data'!H95+$C$7*'Raw Data'!H876+$C$8*'Raw Data'!H1657+$C$9*'Raw Data'!H2438</f>
        <v>-7.899364399180089E-3</v>
      </c>
      <c r="D121" s="38">
        <f t="shared" si="2"/>
        <v>0.90194588869505443</v>
      </c>
      <c r="E121" s="38">
        <f t="shared" si="3"/>
        <v>0.89999408169272022</v>
      </c>
    </row>
    <row r="122" spans="1:5" x14ac:dyDescent="0.2">
      <c r="A122" s="38">
        <f>'Raw Data'!A96</f>
        <v>44697</v>
      </c>
      <c r="B122" s="38">
        <f>$B$6*'Raw Data'!H96+$B$7*'Raw Data'!H877+$B$8*'Raw Data'!H1658+$B$9*'Raw Data'!H2439</f>
        <v>-8.3474992469101759E-3</v>
      </c>
      <c r="C122" s="38">
        <f>$C$6*'Raw Data'!H96+$C$7*'Raw Data'!H877+$C$8*'Raw Data'!H1658+$C$9*'Raw Data'!H2439</f>
        <v>-6.0649279296008992E-3</v>
      </c>
      <c r="D122" s="38">
        <f t="shared" si="2"/>
        <v>0.89441689606841879</v>
      </c>
      <c r="E122" s="38">
        <f t="shared" si="3"/>
        <v>0.89453568245018655</v>
      </c>
    </row>
    <row r="123" spans="1:5" x14ac:dyDescent="0.2">
      <c r="A123" s="38">
        <f>'Raw Data'!A97</f>
        <v>44698</v>
      </c>
      <c r="B123" s="38">
        <f>$B$6*'Raw Data'!H97+$B$7*'Raw Data'!H878+$B$8*'Raw Data'!H1659+$B$9*'Raw Data'!H2440</f>
        <v>1.2564661742522723E-2</v>
      </c>
      <c r="C123" s="38">
        <f>$C$6*'Raw Data'!H97+$C$7*'Raw Data'!H878+$C$8*'Raw Data'!H1659+$C$9*'Raw Data'!H2440</f>
        <v>2.3643917850090426E-2</v>
      </c>
      <c r="D123" s="38">
        <f t="shared" si="2"/>
        <v>0.90565494182431561</v>
      </c>
      <c r="E123" s="38">
        <f t="shared" si="3"/>
        <v>0.91568601064001331</v>
      </c>
    </row>
    <row r="124" spans="1:5" x14ac:dyDescent="0.2">
      <c r="A124" s="38">
        <f>'Raw Data'!A98</f>
        <v>44699</v>
      </c>
      <c r="B124" s="38">
        <f>$B$6*'Raw Data'!H98+$B$7*'Raw Data'!H879+$B$8*'Raw Data'!H1660+$B$9*'Raw Data'!H2441</f>
        <v>1.7194113269459752E-3</v>
      </c>
      <c r="C124" s="38">
        <f>$C$6*'Raw Data'!H98+$C$7*'Raw Data'!H879+$C$8*'Raw Data'!H1660+$C$9*'Raw Data'!H2441</f>
        <v>3.22577377029621E-3</v>
      </c>
      <c r="D124" s="38">
        <f t="shared" si="2"/>
        <v>0.90721213518959298</v>
      </c>
      <c r="E124" s="38">
        <f t="shared" si="3"/>
        <v>0.91863980655496313</v>
      </c>
    </row>
    <row r="125" spans="1:5" x14ac:dyDescent="0.2">
      <c r="A125" s="38">
        <f>'Raw Data'!A99</f>
        <v>44700</v>
      </c>
      <c r="B125" s="38">
        <f>$B$6*'Raw Data'!H99+$B$7*'Raw Data'!H880+$B$8*'Raw Data'!H1661+$B$9*'Raw Data'!H2442</f>
        <v>2.0786565647642426E-2</v>
      </c>
      <c r="C125" s="38">
        <f>$C$6*'Raw Data'!H99+$C$7*'Raw Data'!H880+$C$8*'Raw Data'!H1661+$C$9*'Raw Data'!H2442</f>
        <v>2.0243957592844378E-2</v>
      </c>
      <c r="D125" s="38">
        <f t="shared" si="2"/>
        <v>0.92606995979404938</v>
      </c>
      <c r="E125" s="38">
        <f t="shared" si="3"/>
        <v>0.93723671184196056</v>
      </c>
    </row>
    <row r="126" spans="1:5" x14ac:dyDescent="0.2">
      <c r="A126" s="38">
        <f>'Raw Data'!A100</f>
        <v>44701</v>
      </c>
      <c r="B126" s="38">
        <f>$B$6*'Raw Data'!H100+$B$7*'Raw Data'!H881+$B$8*'Raw Data'!H1662+$B$9*'Raw Data'!H2443</f>
        <v>-7.855973550442024E-3</v>
      </c>
      <c r="C126" s="38">
        <f>$C$6*'Raw Data'!H100+$C$7*'Raw Data'!H881+$C$8*'Raw Data'!H1662+$C$9*'Raw Data'!H2443</f>
        <v>4.7723285284638041E-3</v>
      </c>
      <c r="D126" s="38">
        <f t="shared" si="2"/>
        <v>0.91879477868404846</v>
      </c>
      <c r="E126" s="38">
        <f t="shared" si="3"/>
        <v>0.94170951333980757</v>
      </c>
    </row>
    <row r="127" spans="1:5" x14ac:dyDescent="0.2">
      <c r="A127" s="38">
        <f>'Raw Data'!A101</f>
        <v>44704</v>
      </c>
      <c r="B127" s="38">
        <f>$B$6*'Raw Data'!H101+$B$7*'Raw Data'!H882+$B$8*'Raw Data'!H1663+$B$9*'Raw Data'!H2444</f>
        <v>-7.3684143967466739E-3</v>
      </c>
      <c r="C127" s="38">
        <f>$C$6*'Raw Data'!H101+$C$7*'Raw Data'!H882+$C$8*'Raw Data'!H1663+$C$9*'Raw Data'!H2444</f>
        <v>1.76800884046219E-3</v>
      </c>
      <c r="D127" s="38">
        <f t="shared" si="2"/>
        <v>0.91202471800913731</v>
      </c>
      <c r="E127" s="38">
        <f t="shared" si="3"/>
        <v>0.94337446408453962</v>
      </c>
    </row>
    <row r="128" spans="1:5" x14ac:dyDescent="0.2">
      <c r="A128" s="38">
        <f>'Raw Data'!A102</f>
        <v>44705</v>
      </c>
      <c r="B128" s="38">
        <f>$B$6*'Raw Data'!H102+$B$7*'Raw Data'!H883+$B$8*'Raw Data'!H1664+$B$9*'Raw Data'!H2445</f>
        <v>-1.0193565031885727E-2</v>
      </c>
      <c r="C128" s="38">
        <f>$C$6*'Raw Data'!H102+$C$7*'Raw Data'!H883+$C$8*'Raw Data'!H1664+$C$9*'Raw Data'!H2445</f>
        <v>-1.4925282917284911E-3</v>
      </c>
      <c r="D128" s="38">
        <f t="shared" si="2"/>
        <v>0.9027279347354239</v>
      </c>
      <c r="E128" s="38">
        <f t="shared" si="3"/>
        <v>0.94196645100719922</v>
      </c>
    </row>
    <row r="129" spans="1:5" x14ac:dyDescent="0.2">
      <c r="A129" s="38">
        <f>'Raw Data'!A103</f>
        <v>44706</v>
      </c>
      <c r="B129" s="38">
        <f>$B$6*'Raw Data'!H103+$B$7*'Raw Data'!H884+$B$8*'Raw Data'!H1665+$B$9*'Raw Data'!H2446</f>
        <v>2.1584386827267175E-2</v>
      </c>
      <c r="C129" s="38">
        <f>$C$6*'Raw Data'!H103+$C$7*'Raw Data'!H884+$C$8*'Raw Data'!H1665+$C$9*'Raw Data'!H2446</f>
        <v>2.3246129360813508E-2</v>
      </c>
      <c r="D129" s="38">
        <f t="shared" si="2"/>
        <v>0.92221276367853322</v>
      </c>
      <c r="E129" s="38">
        <f t="shared" si="3"/>
        <v>0.96386352498085892</v>
      </c>
    </row>
    <row r="130" spans="1:5" x14ac:dyDescent="0.2">
      <c r="A130" s="38">
        <f>'Raw Data'!A104</f>
        <v>44707</v>
      </c>
      <c r="B130" s="38">
        <f>$B$6*'Raw Data'!H104+$B$7*'Raw Data'!H885+$B$8*'Raw Data'!H1666+$B$9*'Raw Data'!H2447</f>
        <v>1.13205620281304E-2</v>
      </c>
      <c r="C130" s="38">
        <f>$C$6*'Raw Data'!H104+$C$7*'Raw Data'!H885+$C$8*'Raw Data'!H1666+$C$9*'Raw Data'!H2447</f>
        <v>1.0263637296854283E-2</v>
      </c>
      <c r="D130" s="38">
        <f t="shared" si="2"/>
        <v>0.93265273047288966</v>
      </c>
      <c r="E130" s="38">
        <f t="shared" si="3"/>
        <v>0.97375627060492997</v>
      </c>
    </row>
    <row r="131" spans="1:5" x14ac:dyDescent="0.2">
      <c r="A131" s="38">
        <f>'Raw Data'!A105</f>
        <v>44708</v>
      </c>
      <c r="B131" s="38">
        <f>$B$6*'Raw Data'!H105+$B$7*'Raw Data'!H886+$B$8*'Raw Data'!H1667+$B$9*'Raw Data'!H2448</f>
        <v>1.4692867005886649E-2</v>
      </c>
      <c r="C131" s="38">
        <f>$C$6*'Raw Data'!H105+$C$7*'Raw Data'!H886+$C$8*'Raw Data'!H1667+$C$9*'Raw Data'!H2448</f>
        <v>2.0546642156331275E-2</v>
      </c>
      <c r="D131" s="38">
        <f t="shared" si="2"/>
        <v>0.94635607300440483</v>
      </c>
      <c r="E131" s="38">
        <f t="shared" si="3"/>
        <v>0.99376369224453309</v>
      </c>
    </row>
    <row r="132" spans="1:5" x14ac:dyDescent="0.2">
      <c r="A132" s="38">
        <f>'Raw Data'!A106</f>
        <v>44711</v>
      </c>
      <c r="B132" s="38">
        <f>$B$6*'Raw Data'!H106+$B$7*'Raw Data'!H887+$B$8*'Raw Data'!H1668+$B$9*'Raw Data'!H2449</f>
        <v>-1.8332263588973427E-2</v>
      </c>
      <c r="C132" s="38">
        <f>$C$6*'Raw Data'!H106+$C$7*'Raw Data'!H887+$C$8*'Raw Data'!H1668+$C$9*'Raw Data'!H2449</f>
        <v>-1.0107316308480423E-2</v>
      </c>
      <c r="D132" s="38">
        <f t="shared" si="2"/>
        <v>0.92900722402506231</v>
      </c>
      <c r="E132" s="38">
        <f t="shared" si="3"/>
        <v>0.98371940827113424</v>
      </c>
    </row>
    <row r="133" spans="1:5" x14ac:dyDescent="0.2">
      <c r="A133" s="38">
        <f>'Raw Data'!A107</f>
        <v>44712</v>
      </c>
      <c r="B133" s="38">
        <f>$B$6*'Raw Data'!H107+$B$7*'Raw Data'!H888+$B$8*'Raw Data'!H1669+$B$9*'Raw Data'!H2450</f>
        <v>1.5254607368581074E-2</v>
      </c>
      <c r="C133" s="38">
        <f>$C$6*'Raw Data'!H107+$C$7*'Raw Data'!H888+$C$8*'Raw Data'!H1669+$C$9*'Raw Data'!H2450</f>
        <v>4.7851938242118282E-3</v>
      </c>
      <c r="D133" s="38">
        <f t="shared" si="2"/>
        <v>0.9431788644701401</v>
      </c>
      <c r="E133" s="38">
        <f t="shared" si="3"/>
        <v>0.98842669630835056</v>
      </c>
    </row>
    <row r="134" spans="1:5" x14ac:dyDescent="0.2">
      <c r="A134" s="38">
        <f>'Raw Data'!A108</f>
        <v>44713</v>
      </c>
      <c r="B134" s="38">
        <f>$B$6*'Raw Data'!H108+$B$7*'Raw Data'!H889+$B$8*'Raw Data'!H1670+$B$9*'Raw Data'!H2451</f>
        <v>-6.8202141770699999E-3</v>
      </c>
      <c r="C134" s="38">
        <f>$C$6*'Raw Data'!H108+$C$7*'Raw Data'!H889+$C$8*'Raw Data'!H1670+$C$9*'Raw Data'!H2451</f>
        <v>-2.0443260439768256E-3</v>
      </c>
      <c r="D134" s="38">
        <f t="shared" si="2"/>
        <v>0.93674618260716802</v>
      </c>
      <c r="E134" s="38">
        <f t="shared" si="3"/>
        <v>0.98640602987052539</v>
      </c>
    </row>
    <row r="135" spans="1:5" x14ac:dyDescent="0.2">
      <c r="A135" s="38">
        <f>'Raw Data'!A109</f>
        <v>44714</v>
      </c>
      <c r="B135" s="38">
        <f>$B$6*'Raw Data'!H109+$B$7*'Raw Data'!H890+$B$8*'Raw Data'!H1671+$B$9*'Raw Data'!H2452</f>
        <v>5.9946037572064757E-3</v>
      </c>
      <c r="C135" s="38">
        <f>$C$6*'Raw Data'!H109+$C$7*'Raw Data'!H890+$C$8*'Raw Data'!H1671+$C$9*'Raw Data'!H2452</f>
        <v>4.4409519778235854E-3</v>
      </c>
      <c r="D135" s="38">
        <f t="shared" si="2"/>
        <v>0.94236160479297382</v>
      </c>
      <c r="E135" s="38">
        <f t="shared" si="3"/>
        <v>0.99078661167981608</v>
      </c>
    </row>
    <row r="136" spans="1:5" x14ac:dyDescent="0.2">
      <c r="A136" s="38">
        <f>'Raw Data'!A110</f>
        <v>44715</v>
      </c>
      <c r="B136" s="38">
        <f>$B$6*'Raw Data'!H110+$B$7*'Raw Data'!H891+$B$8*'Raw Data'!H1672+$B$9*'Raw Data'!H2453</f>
        <v>3.0067369204827575E-2</v>
      </c>
      <c r="C136" s="38">
        <f>$C$6*'Raw Data'!H110+$C$7*'Raw Data'!H891+$C$8*'Raw Data'!H1672+$C$9*'Raw Data'!H2453</f>
        <v>3.8766869154840122E-2</v>
      </c>
      <c r="D136" s="38">
        <f t="shared" si="2"/>
        <v>0.97069593908873808</v>
      </c>
      <c r="E136" s="38">
        <f t="shared" si="3"/>
        <v>1.029196306615175</v>
      </c>
    </row>
    <row r="137" spans="1:5" x14ac:dyDescent="0.2">
      <c r="A137" s="38">
        <f>'Raw Data'!A111</f>
        <v>44718</v>
      </c>
      <c r="B137" s="38">
        <f>$B$6*'Raw Data'!H111+$B$7*'Raw Data'!H892+$B$8*'Raw Data'!H1673+$B$9*'Raw Data'!H2454</f>
        <v>-2.8441505433092873E-2</v>
      </c>
      <c r="C137" s="38">
        <f>$C$6*'Raw Data'!H111+$C$7*'Raw Data'!H892+$C$8*'Raw Data'!H1673+$C$9*'Raw Data'!H2454</f>
        <v>-3.2515328436910566E-2</v>
      </c>
      <c r="D137" s="38">
        <f t="shared" si="2"/>
        <v>0.94308788526326459</v>
      </c>
      <c r="E137" s="38">
        <f t="shared" si="3"/>
        <v>0.9957316506795274</v>
      </c>
    </row>
    <row r="138" spans="1:5" x14ac:dyDescent="0.2">
      <c r="A138" s="38">
        <f>'Raw Data'!A112</f>
        <v>44719</v>
      </c>
      <c r="B138" s="38">
        <f>$B$6*'Raw Data'!H112+$B$7*'Raw Data'!H893+$B$8*'Raw Data'!H1674+$B$9*'Raw Data'!H2455</f>
        <v>2.1976552869119991E-3</v>
      </c>
      <c r="C138" s="38">
        <f>$C$6*'Raw Data'!H112+$C$7*'Raw Data'!H893+$C$8*'Raw Data'!H1674+$C$9*'Raw Data'!H2455</f>
        <v>7.0300024972771331E-3</v>
      </c>
      <c r="D138" s="38">
        <f t="shared" si="2"/>
        <v>0.9451604673403361</v>
      </c>
      <c r="E138" s="38">
        <f t="shared" si="3"/>
        <v>1.0027316466704224</v>
      </c>
    </row>
    <row r="139" spans="1:5" x14ac:dyDescent="0.2">
      <c r="A139" s="38">
        <f>'Raw Data'!A113</f>
        <v>44720</v>
      </c>
      <c r="B139" s="38">
        <f>$B$6*'Raw Data'!H113+$B$7*'Raw Data'!H894+$B$8*'Raw Data'!H1675+$B$9*'Raw Data'!H2456</f>
        <v>-6.5014571069435994E-3</v>
      </c>
      <c r="C139" s="38">
        <f>$C$6*'Raw Data'!H113+$C$7*'Raw Data'!H894+$C$8*'Raw Data'!H1675+$C$9*'Raw Data'!H2456</f>
        <v>-8.4515185549467065E-3</v>
      </c>
      <c r="D139" s="38">
        <f t="shared" si="2"/>
        <v>0.93901554710274415</v>
      </c>
      <c r="E139" s="38">
        <f t="shared" si="3"/>
        <v>0.99425704155295502</v>
      </c>
    </row>
    <row r="140" spans="1:5" x14ac:dyDescent="0.2">
      <c r="A140" s="38">
        <f>'Raw Data'!A114</f>
        <v>44721</v>
      </c>
      <c r="B140" s="38">
        <f>$B$6*'Raw Data'!H114+$B$7*'Raw Data'!H895+$B$8*'Raw Data'!H1676+$B$9*'Raw Data'!H2457</f>
        <v>2.0209320005618099E-2</v>
      </c>
      <c r="C140" s="38">
        <f>$C$6*'Raw Data'!H114+$C$7*'Raw Data'!H895+$C$8*'Raw Data'!H1676+$C$9*'Raw Data'!H2457</f>
        <v>8.2120591545413457E-4</v>
      </c>
      <c r="D140" s="38">
        <f t="shared" si="2"/>
        <v>0.95799241278439407</v>
      </c>
      <c r="E140" s="38">
        <f t="shared" si="3"/>
        <v>0.9950735313169603</v>
      </c>
    </row>
    <row r="141" spans="1:5" x14ac:dyDescent="0.2">
      <c r="A141" s="38">
        <f>'Raw Data'!A115</f>
        <v>44722</v>
      </c>
      <c r="B141" s="38">
        <f>$B$6*'Raw Data'!H115+$B$7*'Raw Data'!H896+$B$8*'Raw Data'!H1677+$B$9*'Raw Data'!H2458</f>
        <v>2.6286927229464626E-2</v>
      </c>
      <c r="C141" s="38">
        <f>$C$6*'Raw Data'!H115+$C$7*'Raw Data'!H896+$C$8*'Raw Data'!H1677+$C$9*'Raw Data'!H2458</f>
        <v>3.238054773290884E-2</v>
      </c>
      <c r="D141" s="38">
        <f t="shared" si="2"/>
        <v>0.9831750896256366</v>
      </c>
      <c r="E141" s="38">
        <f t="shared" si="3"/>
        <v>1.0272945572955234</v>
      </c>
    </row>
    <row r="142" spans="1:5" x14ac:dyDescent="0.2">
      <c r="A142" s="38">
        <f>'Raw Data'!A116</f>
        <v>44725</v>
      </c>
      <c r="B142" s="38">
        <f>$B$6*'Raw Data'!H116+$B$7*'Raw Data'!H897+$B$8*'Raw Data'!H1678+$B$9*'Raw Data'!H2459</f>
        <v>7.9306754895621737E-3</v>
      </c>
      <c r="C142" s="38">
        <f>$C$6*'Raw Data'!H116+$C$7*'Raw Data'!H897+$C$8*'Raw Data'!H1678+$C$9*'Raw Data'!H2459</f>
        <v>-3.6205357836139093E-3</v>
      </c>
      <c r="D142" s="38">
        <f t="shared" si="2"/>
        <v>0.99097233221087888</v>
      </c>
      <c r="E142" s="38">
        <f t="shared" si="3"/>
        <v>1.0235752005905232</v>
      </c>
    </row>
    <row r="143" spans="1:5" x14ac:dyDescent="0.2">
      <c r="A143" s="38">
        <f>'Raw Data'!A117</f>
        <v>44726</v>
      </c>
      <c r="B143" s="38">
        <f>$B$6*'Raw Data'!H117+$B$7*'Raw Data'!H898+$B$8*'Raw Data'!H1679+$B$9*'Raw Data'!H2460</f>
        <v>6.1698901152654499E-3</v>
      </c>
      <c r="C143" s="38">
        <f>$C$6*'Raw Data'!H117+$C$7*'Raw Data'!H898+$C$8*'Raw Data'!H1679+$C$9*'Raw Data'!H2460</f>
        <v>-4.9271570981284296E-3</v>
      </c>
      <c r="D143" s="38">
        <f t="shared" si="2"/>
        <v>0.99708652260788821</v>
      </c>
      <c r="E143" s="38">
        <f t="shared" si="3"/>
        <v>1.0185318847754654</v>
      </c>
    </row>
    <row r="144" spans="1:5" x14ac:dyDescent="0.2">
      <c r="A144" s="38">
        <f>'Raw Data'!A118</f>
        <v>44727</v>
      </c>
      <c r="B144" s="38">
        <f>$B$6*'Raw Data'!H118+$B$7*'Raw Data'!H899+$B$8*'Raw Data'!H1680+$B$9*'Raw Data'!H2461</f>
        <v>1.7128006579487497E-3</v>
      </c>
      <c r="C144" s="38">
        <f>$C$6*'Raw Data'!H118+$C$7*'Raw Data'!H899+$C$8*'Raw Data'!H1680+$C$9*'Raw Data'!H2461</f>
        <v>-1.9596519671154404E-3</v>
      </c>
      <c r="D144" s="38">
        <f t="shared" si="2"/>
        <v>0.99879433305984289</v>
      </c>
      <c r="E144" s="38">
        <f t="shared" si="3"/>
        <v>1.0165359167638954</v>
      </c>
    </row>
    <row r="145" spans="1:5" x14ac:dyDescent="0.2">
      <c r="A145" s="38">
        <f>'Raw Data'!A119</f>
        <v>44728</v>
      </c>
      <c r="B145" s="38">
        <f>$B$6*'Raw Data'!H119+$B$7*'Raw Data'!H900+$B$8*'Raw Data'!H1681+$B$9*'Raw Data'!H2462</f>
        <v>-1.2752604652842125E-2</v>
      </c>
      <c r="C145" s="38">
        <f>$C$6*'Raw Data'!H119+$C$7*'Raw Data'!H900+$C$8*'Raw Data'!H1681+$C$9*'Raw Data'!H2462</f>
        <v>-1.380677443830201E-2</v>
      </c>
      <c r="D145" s="38">
        <f t="shared" si="2"/>
        <v>0.98605710380083156</v>
      </c>
      <c r="E145" s="38">
        <f t="shared" si="3"/>
        <v>1.0025008346527038</v>
      </c>
    </row>
    <row r="146" spans="1:5" x14ac:dyDescent="0.2">
      <c r="A146" s="38">
        <f>'Raw Data'!A120</f>
        <v>44729</v>
      </c>
      <c r="B146" s="38">
        <f>$B$6*'Raw Data'!H120+$B$7*'Raw Data'!H901+$B$8*'Raw Data'!H1682+$B$9*'Raw Data'!H2463</f>
        <v>1.4316605107865725E-2</v>
      </c>
      <c r="C146" s="38">
        <f>$C$6*'Raw Data'!H120+$C$7*'Raw Data'!H901+$C$8*'Raw Data'!H1682+$C$9*'Raw Data'!H2463</f>
        <v>8.6748706655254589E-3</v>
      </c>
      <c r="D146" s="38">
        <f t="shared" si="2"/>
        <v>1.0001740939697539</v>
      </c>
      <c r="E146" s="38">
        <f t="shared" si="3"/>
        <v>1.0111973997353974</v>
      </c>
    </row>
    <row r="147" spans="1:5" x14ac:dyDescent="0.2">
      <c r="A147" s="38">
        <f>'Raw Data'!A121</f>
        <v>44732</v>
      </c>
      <c r="B147" s="38">
        <f>$B$6*'Raw Data'!H121+$B$7*'Raw Data'!H902+$B$8*'Raw Data'!H1683+$B$9*'Raw Data'!H2464</f>
        <v>-2.197228227221025E-2</v>
      </c>
      <c r="C147" s="38">
        <f>$C$6*'Raw Data'!H121+$C$7*'Raw Data'!H902+$C$8*'Raw Data'!H1683+$C$9*'Raw Data'!H2464</f>
        <v>-1.1999746801582976E-2</v>
      </c>
      <c r="D147" s="38">
        <f t="shared" si="2"/>
        <v>0.97819798645569833</v>
      </c>
      <c r="E147" s="38">
        <f t="shared" si="3"/>
        <v>0.99906328697215352</v>
      </c>
    </row>
    <row r="148" spans="1:5" x14ac:dyDescent="0.2">
      <c r="A148" s="38">
        <f>'Raw Data'!A122</f>
        <v>44733</v>
      </c>
      <c r="B148" s="38">
        <f>$B$6*'Raw Data'!H122+$B$7*'Raw Data'!H903+$B$8*'Raw Data'!H1684+$B$9*'Raw Data'!H2465</f>
        <v>2.2078159803896574E-2</v>
      </c>
      <c r="C148" s="38">
        <f>$C$6*'Raw Data'!H122+$C$7*'Raw Data'!H903+$C$8*'Raw Data'!H1684+$C$9*'Raw Data'!H2465</f>
        <v>1.2789164879027939E-2</v>
      </c>
      <c r="D148" s="38">
        <f t="shared" si="2"/>
        <v>0.99979479792051718</v>
      </c>
      <c r="E148" s="38">
        <f t="shared" si="3"/>
        <v>1.0118404720738239</v>
      </c>
    </row>
    <row r="149" spans="1:5" x14ac:dyDescent="0.2">
      <c r="A149" s="38">
        <f>'Raw Data'!A123</f>
        <v>44734</v>
      </c>
      <c r="B149" s="38">
        <f>$B$6*'Raw Data'!H123+$B$7*'Raw Data'!H904+$B$8*'Raw Data'!H1685+$B$9*'Raw Data'!H2466</f>
        <v>-1.1645632992204349E-2</v>
      </c>
      <c r="C149" s="38">
        <f>$C$6*'Raw Data'!H123+$C$7*'Raw Data'!H904+$C$8*'Raw Data'!H1685+$C$9*'Raw Data'!H2466</f>
        <v>-1.9487373889078719E-2</v>
      </c>
      <c r="D149" s="38">
        <f t="shared" si="2"/>
        <v>0.98815155463641968</v>
      </c>
      <c r="E149" s="38">
        <f t="shared" si="3"/>
        <v>0.99212235847841934</v>
      </c>
    </row>
    <row r="150" spans="1:5" x14ac:dyDescent="0.2">
      <c r="A150" s="38">
        <f>'Raw Data'!A124</f>
        <v>44735</v>
      </c>
      <c r="B150" s="38">
        <f>$B$6*'Raw Data'!H124+$B$7*'Raw Data'!H905+$B$8*'Raw Data'!H1686+$B$9*'Raw Data'!H2467</f>
        <v>-3.5626289026863753E-2</v>
      </c>
      <c r="C150" s="38">
        <f>$C$6*'Raw Data'!H124+$C$7*'Raw Data'!H905+$C$8*'Raw Data'!H1686+$C$9*'Raw Data'!H2467</f>
        <v>-2.8525110521181608E-2</v>
      </c>
      <c r="D150" s="38">
        <f t="shared" si="2"/>
        <v>0.95294738174859783</v>
      </c>
      <c r="E150" s="38">
        <f t="shared" si="3"/>
        <v>0.96382195855228714</v>
      </c>
    </row>
    <row r="151" spans="1:5" x14ac:dyDescent="0.2">
      <c r="A151" s="38">
        <f>'Raw Data'!A125</f>
        <v>44736</v>
      </c>
      <c r="B151" s="38">
        <f>$B$6*'Raw Data'!H125+$B$7*'Raw Data'!H906+$B$8*'Raw Data'!H1687+$B$9*'Raw Data'!H2468</f>
        <v>-2.4890093170659754E-3</v>
      </c>
      <c r="C151" s="38">
        <f>$C$6*'Raw Data'!H125+$C$7*'Raw Data'!H906+$C$8*'Raw Data'!H1687+$C$9*'Raw Data'!H2468</f>
        <v>-3.0411763418671149E-3</v>
      </c>
      <c r="D151" s="38">
        <f t="shared" si="2"/>
        <v>0.95057548683675197</v>
      </c>
      <c r="E151" s="38">
        <f t="shared" si="3"/>
        <v>0.96089080601416599</v>
      </c>
    </row>
    <row r="152" spans="1:5" x14ac:dyDescent="0.2">
      <c r="A152" s="38">
        <f>'Raw Data'!A126</f>
        <v>44739</v>
      </c>
      <c r="B152" s="38">
        <f>$B$6*'Raw Data'!H126+$B$7*'Raw Data'!H907+$B$8*'Raw Data'!H1688+$B$9*'Raw Data'!H2469</f>
        <v>-9.3060349400320257E-3</v>
      </c>
      <c r="C152" s="38">
        <f>$C$6*'Raw Data'!H126+$C$7*'Raw Data'!H907+$C$8*'Raw Data'!H1688+$C$9*'Raw Data'!H2469</f>
        <v>-2.1532158829614137E-2</v>
      </c>
      <c r="D152" s="38">
        <f t="shared" si="2"/>
        <v>0.94172939814311118</v>
      </c>
      <c r="E152" s="38">
        <f t="shared" si="3"/>
        <v>0.94020075256115299</v>
      </c>
    </row>
    <row r="153" spans="1:5" x14ac:dyDescent="0.2">
      <c r="A153" s="38">
        <f>'Raw Data'!A127</f>
        <v>44740</v>
      </c>
      <c r="B153" s="38">
        <f>$B$6*'Raw Data'!H127+$B$7*'Raw Data'!H908+$B$8*'Raw Data'!H1689+$B$9*'Raw Data'!H2470</f>
        <v>1.2989747659874025E-2</v>
      </c>
      <c r="C153" s="38">
        <f>$C$6*'Raw Data'!H127+$C$7*'Raw Data'!H908+$C$8*'Raw Data'!H1689+$C$9*'Raw Data'!H2470</f>
        <v>1.405591203910497E-2</v>
      </c>
      <c r="D153" s="38">
        <f t="shared" si="2"/>
        <v>0.9539622253888751</v>
      </c>
      <c r="E153" s="38">
        <f t="shared" si="3"/>
        <v>0.9534161316382529</v>
      </c>
    </row>
    <row r="154" spans="1:5" x14ac:dyDescent="0.2">
      <c r="A154" s="38">
        <f>'Raw Data'!A128</f>
        <v>44741</v>
      </c>
      <c r="B154" s="38">
        <f>$B$6*'Raw Data'!H128+$B$7*'Raw Data'!H909+$B$8*'Raw Data'!H1690+$B$9*'Raw Data'!H2471</f>
        <v>-1.0617274094654924E-2</v>
      </c>
      <c r="C154" s="38">
        <f>$C$6*'Raw Data'!H128+$C$7*'Raw Data'!H909+$C$8*'Raw Data'!H1690+$C$9*'Raw Data'!H2471</f>
        <v>-1.7936757529169439E-2</v>
      </c>
      <c r="D154" s="38">
        <f t="shared" si="2"/>
        <v>0.94383374696597444</v>
      </c>
      <c r="E154" s="38">
        <f t="shared" si="3"/>
        <v>0.93631493766065887</v>
      </c>
    </row>
    <row r="155" spans="1:5" x14ac:dyDescent="0.2">
      <c r="A155" s="38">
        <f>'Raw Data'!A129</f>
        <v>44742</v>
      </c>
      <c r="B155" s="38">
        <f>$B$6*'Raw Data'!H129+$B$7*'Raw Data'!H910+$B$8*'Raw Data'!H1691+$B$9*'Raw Data'!H2472</f>
        <v>-2.0635468945447925E-2</v>
      </c>
      <c r="C155" s="38">
        <f>$C$6*'Raw Data'!H129+$C$7*'Raw Data'!H910+$C$8*'Raw Data'!H1691+$C$9*'Raw Data'!H2472</f>
        <v>-1.806666762213743E-2</v>
      </c>
      <c r="D155" s="38">
        <f t="shared" si="2"/>
        <v>0.92435729499079233</v>
      </c>
      <c r="E155" s="38">
        <f t="shared" si="3"/>
        <v>0.91939884689230145</v>
      </c>
    </row>
    <row r="156" spans="1:5" x14ac:dyDescent="0.2">
      <c r="A156" s="38">
        <f>'Raw Data'!A130</f>
        <v>44743</v>
      </c>
      <c r="B156" s="38">
        <f>$B$6*'Raw Data'!H130+$B$7*'Raw Data'!H911+$B$8*'Raw Data'!H1692+$B$9*'Raw Data'!H2473</f>
        <v>-1.3933680884116451E-2</v>
      </c>
      <c r="C156" s="38">
        <f>$C$6*'Raw Data'!H130+$C$7*'Raw Data'!H911+$C$8*'Raw Data'!H1692+$C$9*'Raw Data'!H2473</f>
        <v>-3.7174201512176954E-3</v>
      </c>
      <c r="D156" s="38">
        <f t="shared" si="2"/>
        <v>0.91147759541948559</v>
      </c>
      <c r="E156" s="38">
        <f t="shared" si="3"/>
        <v>0.91598105509185768</v>
      </c>
    </row>
    <row r="157" spans="1:5" x14ac:dyDescent="0.2">
      <c r="A157" s="38">
        <f>'Raw Data'!A131</f>
        <v>44746</v>
      </c>
      <c r="B157" s="38">
        <f>$B$6*'Raw Data'!H131+$B$7*'Raw Data'!H912+$B$8*'Raw Data'!H1693+$B$9*'Raw Data'!H2474</f>
        <v>-1.1633417115170427E-2</v>
      </c>
      <c r="C157" s="38">
        <f>$C$6*'Raw Data'!H131+$C$7*'Raw Data'!H912+$C$8*'Raw Data'!H1693+$C$9*'Raw Data'!H2474</f>
        <v>-1.5008379392906836E-2</v>
      </c>
      <c r="D157" s="38">
        <f t="shared" si="2"/>
        <v>0.9008739963608382</v>
      </c>
      <c r="E157" s="38">
        <f t="shared" si="3"/>
        <v>0.90223366390032389</v>
      </c>
    </row>
    <row r="158" spans="1:5" x14ac:dyDescent="0.2">
      <c r="A158" s="38">
        <f>'Raw Data'!A132</f>
        <v>44747</v>
      </c>
      <c r="B158" s="38">
        <f>$B$6*'Raw Data'!H132+$B$7*'Raw Data'!H913+$B$8*'Raw Data'!H1694+$B$9*'Raw Data'!H2475</f>
        <v>-1.9791256142139224E-2</v>
      </c>
      <c r="C158" s="38">
        <f>$C$6*'Raw Data'!H132+$C$7*'Raw Data'!H913+$C$8*'Raw Data'!H1694+$C$9*'Raw Data'!H2475</f>
        <v>-2.3335033446334783E-2</v>
      </c>
      <c r="D158" s="38">
        <f t="shared" ref="D158:D221" si="4">D157*(1+B158)</f>
        <v>0.88304456834706835</v>
      </c>
      <c r="E158" s="38">
        <f t="shared" ref="E158:E221" si="5">E157*(1+C158)</f>
        <v>0.88118001117680067</v>
      </c>
    </row>
    <row r="159" spans="1:5" x14ac:dyDescent="0.2">
      <c r="A159" s="38">
        <f>'Raw Data'!A133</f>
        <v>44748</v>
      </c>
      <c r="B159" s="38">
        <f>$B$6*'Raw Data'!H133+$B$7*'Raw Data'!H914+$B$8*'Raw Data'!H1695+$B$9*'Raw Data'!H2476</f>
        <v>2.3634658787996775E-2</v>
      </c>
      <c r="C159" s="38">
        <f>$C$6*'Raw Data'!H133+$C$7*'Raw Data'!H914+$C$8*'Raw Data'!H1695+$C$9*'Raw Data'!H2476</f>
        <v>3.4881433024404523E-2</v>
      </c>
      <c r="D159" s="38">
        <f t="shared" si="4"/>
        <v>0.90391502541454516</v>
      </c>
      <c r="E159" s="38">
        <f t="shared" si="5"/>
        <v>0.91191683271910828</v>
      </c>
    </row>
    <row r="160" spans="1:5" x14ac:dyDescent="0.2">
      <c r="A160" s="38">
        <f>'Raw Data'!A134</f>
        <v>44749</v>
      </c>
      <c r="B160" s="38">
        <f>$B$6*'Raw Data'!H134+$B$7*'Raw Data'!H915+$B$8*'Raw Data'!H1696+$B$9*'Raw Data'!H2477</f>
        <v>2.9850583813126486E-3</v>
      </c>
      <c r="C160" s="38">
        <f>$C$6*'Raw Data'!H134+$C$7*'Raw Data'!H915+$C$8*'Raw Data'!H1696+$C$9*'Raw Data'!H2477</f>
        <v>-7.8147881906003094E-3</v>
      </c>
      <c r="D160" s="38">
        <f t="shared" si="4"/>
        <v>0.9066132645371533</v>
      </c>
      <c r="E160" s="38">
        <f t="shared" si="5"/>
        <v>0.90479039582396537</v>
      </c>
    </row>
    <row r="161" spans="1:5" x14ac:dyDescent="0.2">
      <c r="A161" s="38">
        <f>'Raw Data'!A135</f>
        <v>44750</v>
      </c>
      <c r="B161" s="38">
        <f>$B$6*'Raw Data'!H135+$B$7*'Raw Data'!H916+$B$8*'Raw Data'!H1697+$B$9*'Raw Data'!H2478</f>
        <v>-9.4647718992862499E-3</v>
      </c>
      <c r="C161" s="38">
        <f>$C$6*'Raw Data'!H135+$C$7*'Raw Data'!H916+$C$8*'Raw Data'!H1697+$C$9*'Raw Data'!H2478</f>
        <v>1.6028399823942861E-3</v>
      </c>
      <c r="D161" s="38">
        <f t="shared" si="4"/>
        <v>0.89803237678744186</v>
      </c>
      <c r="E161" s="38">
        <f t="shared" si="5"/>
        <v>0.90624063004607824</v>
      </c>
    </row>
    <row r="162" spans="1:5" x14ac:dyDescent="0.2">
      <c r="A162" s="38">
        <f>'Raw Data'!A136</f>
        <v>44753</v>
      </c>
      <c r="B162" s="38">
        <f>$B$6*'Raw Data'!H136+$B$7*'Raw Data'!H917+$B$8*'Raw Data'!H1698+$B$9*'Raw Data'!H2479</f>
        <v>3.332417994451756E-4</v>
      </c>
      <c r="C162" s="38">
        <f>$C$6*'Raw Data'!H136+$C$7*'Raw Data'!H917+$C$8*'Raw Data'!H1698+$C$9*'Raw Data'!H2479</f>
        <v>1.2768297435485207E-3</v>
      </c>
      <c r="D162" s="38">
        <f t="shared" si="4"/>
        <v>0.89833163871264265</v>
      </c>
      <c r="E162" s="38">
        <f t="shared" si="5"/>
        <v>0.90739774503733328</v>
      </c>
    </row>
    <row r="163" spans="1:5" x14ac:dyDescent="0.2">
      <c r="A163" s="38">
        <f>'Raw Data'!A137</f>
        <v>44754</v>
      </c>
      <c r="B163" s="38">
        <f>$B$6*'Raw Data'!H137+$B$7*'Raw Data'!H918+$B$8*'Raw Data'!H1699+$B$9*'Raw Data'!H2480</f>
        <v>9.7479681992015243E-3</v>
      </c>
      <c r="C163" s="38">
        <f>$C$6*'Raw Data'!H137+$C$7*'Raw Data'!H918+$C$8*'Raw Data'!H1699+$C$9*'Raw Data'!H2480</f>
        <v>1.1839565656999829E-2</v>
      </c>
      <c r="D163" s="38">
        <f t="shared" si="4"/>
        <v>0.90708854695914998</v>
      </c>
      <c r="E163" s="38">
        <f t="shared" si="5"/>
        <v>0.91814094021671644</v>
      </c>
    </row>
    <row r="164" spans="1:5" x14ac:dyDescent="0.2">
      <c r="A164" s="38">
        <f>'Raw Data'!A138</f>
        <v>44755</v>
      </c>
      <c r="B164" s="38">
        <f>$B$6*'Raw Data'!H138+$B$7*'Raw Data'!H919+$B$8*'Raw Data'!H1700+$B$9*'Raw Data'!H2481</f>
        <v>-3.4010337441192761E-3</v>
      </c>
      <c r="C164" s="38">
        <f>$C$6*'Raw Data'!H138+$C$7*'Raw Data'!H919+$C$8*'Raw Data'!H1700+$C$9*'Raw Data'!H2481</f>
        <v>8.4364480284605907E-3</v>
      </c>
      <c r="D164" s="38">
        <f t="shared" si="4"/>
        <v>0.90400350820203779</v>
      </c>
      <c r="E164" s="38">
        <f t="shared" si="5"/>
        <v>0.92588678854165674</v>
      </c>
    </row>
    <row r="165" spans="1:5" x14ac:dyDescent="0.2">
      <c r="A165" s="38">
        <f>'Raw Data'!A139</f>
        <v>44756</v>
      </c>
      <c r="B165" s="38">
        <f>$B$6*'Raw Data'!H139+$B$7*'Raw Data'!H920+$B$8*'Raw Data'!H1701+$B$9*'Raw Data'!H2482</f>
        <v>-1.19086908699369E-2</v>
      </c>
      <c r="C165" s="38">
        <f>$C$6*'Raw Data'!H139+$C$7*'Raw Data'!H920+$C$8*'Raw Data'!H1701+$C$9*'Raw Data'!H2482</f>
        <v>-1.0357594563289125E-2</v>
      </c>
      <c r="D165" s="38">
        <f t="shared" si="4"/>
        <v>0.89323800987752133</v>
      </c>
      <c r="E165" s="38">
        <f t="shared" si="5"/>
        <v>0.91629682857443651</v>
      </c>
    </row>
    <row r="166" spans="1:5" x14ac:dyDescent="0.2">
      <c r="A166" s="38">
        <f>'Raw Data'!A140</f>
        <v>44757</v>
      </c>
      <c r="B166" s="38">
        <f>$B$6*'Raw Data'!H140+$B$7*'Raw Data'!H921+$B$8*'Raw Data'!H1702+$B$9*'Raw Data'!H2483</f>
        <v>1.0416604206243251E-2</v>
      </c>
      <c r="C166" s="38">
        <f>$C$6*'Raw Data'!H140+$C$7*'Raw Data'!H921+$C$8*'Raw Data'!H1702+$C$9*'Raw Data'!H2483</f>
        <v>4.3854809040945845E-3</v>
      </c>
      <c r="D166" s="38">
        <f t="shared" si="4"/>
        <v>0.90254251668838781</v>
      </c>
      <c r="E166" s="38">
        <f t="shared" si="5"/>
        <v>0.9203152308186322</v>
      </c>
    </row>
    <row r="167" spans="1:5" x14ac:dyDescent="0.2">
      <c r="A167" s="38">
        <f>'Raw Data'!A141</f>
        <v>44760</v>
      </c>
      <c r="B167" s="38">
        <f>$B$6*'Raw Data'!H141+$B$7*'Raw Data'!H922+$B$8*'Raw Data'!H1703+$B$9*'Raw Data'!H2484</f>
        <v>2.6469425769397623E-2</v>
      </c>
      <c r="C167" s="38">
        <f>$C$6*'Raw Data'!H141+$C$7*'Raw Data'!H922+$C$8*'Raw Data'!H1703+$C$9*'Raw Data'!H2484</f>
        <v>1.5605265028993235E-2</v>
      </c>
      <c r="D167" s="38">
        <f t="shared" si="4"/>
        <v>0.92643229883759637</v>
      </c>
      <c r="E167" s="38">
        <f t="shared" si="5"/>
        <v>0.93467699390577608</v>
      </c>
    </row>
    <row r="168" spans="1:5" x14ac:dyDescent="0.2">
      <c r="A168" s="38">
        <f>'Raw Data'!A142</f>
        <v>44761</v>
      </c>
      <c r="B168" s="38">
        <f>$B$6*'Raw Data'!H142+$B$7*'Raw Data'!H923+$B$8*'Raw Data'!H1704+$B$9*'Raw Data'!H2485</f>
        <v>6.8457796833843497E-3</v>
      </c>
      <c r="C168" s="38">
        <f>$C$6*'Raw Data'!H142+$C$7*'Raw Data'!H923+$C$8*'Raw Data'!H1704+$C$9*'Raw Data'!H2485</f>
        <v>6.2697955947402309E-3</v>
      </c>
      <c r="D168" s="38">
        <f t="shared" si="4"/>
        <v>0.93277445024700978</v>
      </c>
      <c r="E168" s="38">
        <f t="shared" si="5"/>
        <v>0.94053722760467151</v>
      </c>
    </row>
    <row r="169" spans="1:5" x14ac:dyDescent="0.2">
      <c r="A169" s="38">
        <f>'Raw Data'!A143</f>
        <v>44762</v>
      </c>
      <c r="B169" s="38">
        <f>$B$6*'Raw Data'!H143+$B$7*'Raw Data'!H924+$B$8*'Raw Data'!H1705+$B$9*'Raw Data'!H2486</f>
        <v>-3.6829049727000629E-2</v>
      </c>
      <c r="C169" s="38">
        <f>$C$6*'Raw Data'!H143+$C$7*'Raw Data'!H924+$C$8*'Raw Data'!H1705+$C$9*'Raw Data'!H2486</f>
        <v>-2.7321171271514726E-2</v>
      </c>
      <c r="D169" s="38">
        <f t="shared" si="4"/>
        <v>0.89842125363478698</v>
      </c>
      <c r="E169" s="38">
        <f t="shared" si="5"/>
        <v>0.91484064892204875</v>
      </c>
    </row>
    <row r="170" spans="1:5" x14ac:dyDescent="0.2">
      <c r="A170" s="38">
        <f>'Raw Data'!A144</f>
        <v>44763</v>
      </c>
      <c r="B170" s="38">
        <f>$B$6*'Raw Data'!H144+$B$7*'Raw Data'!H925+$B$8*'Raw Data'!H1706+$B$9*'Raw Data'!H2487</f>
        <v>-1.697427026703776E-3</v>
      </c>
      <c r="C170" s="38">
        <f>$C$6*'Raw Data'!H144+$C$7*'Raw Data'!H925+$C$8*'Raw Data'!H1706+$C$9*'Raw Data'!H2487</f>
        <v>2.7592718075956296E-2</v>
      </c>
      <c r="D170" s="38">
        <f t="shared" si="4"/>
        <v>0.89689624911750221</v>
      </c>
      <c r="E170" s="38">
        <f t="shared" si="5"/>
        <v>0.94008358903217981</v>
      </c>
    </row>
    <row r="171" spans="1:5" x14ac:dyDescent="0.2">
      <c r="A171" s="38">
        <f>'Raw Data'!A145</f>
        <v>44764</v>
      </c>
      <c r="B171" s="38">
        <f>$B$6*'Raw Data'!H145+$B$7*'Raw Data'!H926+$B$8*'Raw Data'!H1707+$B$9*'Raw Data'!H2488</f>
        <v>-1.5346808475474247E-3</v>
      </c>
      <c r="C171" s="38">
        <f>$C$6*'Raw Data'!H145+$C$7*'Raw Data'!H926+$C$8*'Raw Data'!H1707+$C$9*'Raw Data'!H2488</f>
        <v>-6.7242598808552297E-3</v>
      </c>
      <c r="D171" s="38">
        <f t="shared" si="4"/>
        <v>0.89551979962174455</v>
      </c>
      <c r="E171" s="38">
        <f t="shared" si="5"/>
        <v>0.93376222266980036</v>
      </c>
    </row>
    <row r="172" spans="1:5" x14ac:dyDescent="0.2">
      <c r="A172" s="38">
        <f>'Raw Data'!A146</f>
        <v>44767</v>
      </c>
      <c r="B172" s="38">
        <f>$B$6*'Raw Data'!H146+$B$7*'Raw Data'!H927+$B$8*'Raw Data'!H1708+$B$9*'Raw Data'!H2489</f>
        <v>-3.5550073282457004E-3</v>
      </c>
      <c r="C172" s="38">
        <f>$C$6*'Raw Data'!H146+$C$7*'Raw Data'!H927+$C$8*'Raw Data'!H1708+$C$9*'Raw Data'!H2489</f>
        <v>-2.8175389888725096E-3</v>
      </c>
      <c r="D172" s="38">
        <f t="shared" si="4"/>
        <v>0.89233622017150016</v>
      </c>
      <c r="E172" s="38">
        <f t="shared" si="5"/>
        <v>0.93113131120109194</v>
      </c>
    </row>
    <row r="173" spans="1:5" x14ac:dyDescent="0.2">
      <c r="A173" s="38">
        <f>'Raw Data'!A147</f>
        <v>44768</v>
      </c>
      <c r="B173" s="38">
        <f>$B$6*'Raw Data'!H147+$B$7*'Raw Data'!H928+$B$8*'Raw Data'!H1709+$B$9*'Raw Data'!H2490</f>
        <v>-8.1404949997521767E-3</v>
      </c>
      <c r="C173" s="38">
        <f>$C$6*'Raw Data'!H147+$C$7*'Raw Data'!H928+$C$8*'Raw Data'!H1709+$C$9*'Raw Data'!H2490</f>
        <v>-2.2568634713265784E-2</v>
      </c>
      <c r="D173" s="38">
        <f t="shared" si="4"/>
        <v>0.88507216163309621</v>
      </c>
      <c r="E173" s="38">
        <f t="shared" si="5"/>
        <v>0.91011694876851035</v>
      </c>
    </row>
    <row r="174" spans="1:5" x14ac:dyDescent="0.2">
      <c r="A174" s="38">
        <f>'Raw Data'!A148</f>
        <v>44769</v>
      </c>
      <c r="B174" s="38">
        <f>$B$6*'Raw Data'!H148+$B$7*'Raw Data'!H929+$B$8*'Raw Data'!H1710+$B$9*'Raw Data'!H2491</f>
        <v>-3.0475657288596174E-2</v>
      </c>
      <c r="C174" s="38">
        <f>$C$6*'Raw Data'!H148+$C$7*'Raw Data'!H929+$C$8*'Raw Data'!H1710+$C$9*'Raw Data'!H2491</f>
        <v>-3.5046535200807076E-2</v>
      </c>
      <c r="D174" s="38">
        <f t="shared" si="4"/>
        <v>0.85809900575948905</v>
      </c>
      <c r="E174" s="38">
        <f t="shared" si="5"/>
        <v>0.87822050308664368</v>
      </c>
    </row>
    <row r="175" spans="1:5" x14ac:dyDescent="0.2">
      <c r="A175" s="38">
        <f>'Raw Data'!A149</f>
        <v>44770</v>
      </c>
      <c r="B175" s="38">
        <f>$B$6*'Raw Data'!H149+$B$7*'Raw Data'!H930+$B$8*'Raw Data'!H1711+$B$9*'Raw Data'!H2492</f>
        <v>8.4072649238543743E-3</v>
      </c>
      <c r="C175" s="38">
        <f>$C$6*'Raw Data'!H149+$C$7*'Raw Data'!H930+$C$8*'Raw Data'!H1711+$C$9*'Raw Data'!H2492</f>
        <v>6.2274998561539056E-3</v>
      </c>
      <c r="D175" s="38">
        <f t="shared" si="4"/>
        <v>0.86531327143180514</v>
      </c>
      <c r="E175" s="38">
        <f t="shared" si="5"/>
        <v>0.8836896211432872</v>
      </c>
    </row>
    <row r="176" spans="1:5" x14ac:dyDescent="0.2">
      <c r="A176" s="38">
        <f>'Raw Data'!A150</f>
        <v>44771</v>
      </c>
      <c r="B176" s="38">
        <f>$B$6*'Raw Data'!H150+$B$7*'Raw Data'!H931+$B$8*'Raw Data'!H1712+$B$9*'Raw Data'!H2493</f>
        <v>1.6796179076836509E-3</v>
      </c>
      <c r="C176" s="38">
        <f>$C$6*'Raw Data'!H150+$C$7*'Raw Data'!H931+$C$8*'Raw Data'!H1712+$C$9*'Raw Data'!H2493</f>
        <v>-6.705769510400323E-3</v>
      </c>
      <c r="D176" s="38">
        <f t="shared" si="4"/>
        <v>0.86676666709825834</v>
      </c>
      <c r="E176" s="38">
        <f t="shared" si="5"/>
        <v>0.87776380222516726</v>
      </c>
    </row>
    <row r="177" spans="1:5" x14ac:dyDescent="0.2">
      <c r="A177" s="38">
        <f>'Raw Data'!A151</f>
        <v>44774</v>
      </c>
      <c r="B177" s="38">
        <f>$B$6*'Raw Data'!H151+$B$7*'Raw Data'!H932+$B$8*'Raw Data'!H1713+$B$9*'Raw Data'!H2494</f>
        <v>-1.0968137445054024E-2</v>
      </c>
      <c r="C177" s="38">
        <f>$C$6*'Raw Data'!H151+$C$7*'Raw Data'!H932+$C$8*'Raw Data'!H1713+$C$9*'Raw Data'!H2494</f>
        <v>-1.0694616485952295E-2</v>
      </c>
      <c r="D177" s="38">
        <f t="shared" si="4"/>
        <v>0.85725985116073333</v>
      </c>
      <c r="E177" s="38">
        <f t="shared" si="5"/>
        <v>0.86837645499511784</v>
      </c>
    </row>
    <row r="178" spans="1:5" x14ac:dyDescent="0.2">
      <c r="A178" s="38">
        <f>'Raw Data'!A152</f>
        <v>44775</v>
      </c>
      <c r="B178" s="38">
        <f>$B$6*'Raw Data'!H152+$B$7*'Raw Data'!H933+$B$8*'Raw Data'!H1714+$B$9*'Raw Data'!H2495</f>
        <v>-1.6440375203561623E-2</v>
      </c>
      <c r="C178" s="38">
        <f>$C$6*'Raw Data'!H152+$C$7*'Raw Data'!H933+$C$8*'Raw Data'!H1714+$C$9*'Raw Data'!H2495</f>
        <v>-1.4869136331635108E-2</v>
      </c>
      <c r="D178" s="38">
        <f t="shared" si="4"/>
        <v>0.84316617756070145</v>
      </c>
      <c r="E178" s="38">
        <f t="shared" si="5"/>
        <v>0.85546444709861347</v>
      </c>
    </row>
    <row r="179" spans="1:5" x14ac:dyDescent="0.2">
      <c r="A179" s="38">
        <f>'Raw Data'!A153</f>
        <v>44776</v>
      </c>
      <c r="B179" s="38">
        <f>$B$6*'Raw Data'!H153+$B$7*'Raw Data'!H934+$B$8*'Raw Data'!H1715+$B$9*'Raw Data'!H2496</f>
        <v>-2.4886010213392273E-3</v>
      </c>
      <c r="C179" s="38">
        <f>$C$6*'Raw Data'!H153+$C$7*'Raw Data'!H934+$C$8*'Raw Data'!H1715+$C$9*'Raw Data'!H2496</f>
        <v>1.1866081131093435E-3</v>
      </c>
      <c r="D179" s="38">
        <f t="shared" si="4"/>
        <v>0.84106787335006528</v>
      </c>
      <c r="E179" s="38">
        <f t="shared" si="5"/>
        <v>0.85647954815201732</v>
      </c>
    </row>
    <row r="180" spans="1:5" x14ac:dyDescent="0.2">
      <c r="A180" s="38">
        <f>'Raw Data'!A154</f>
        <v>44777</v>
      </c>
      <c r="B180" s="38">
        <f>$B$6*'Raw Data'!H154+$B$7*'Raw Data'!H935+$B$8*'Raw Data'!H1716+$B$9*'Raw Data'!H2497</f>
        <v>-4.9268049702313995E-3</v>
      </c>
      <c r="C180" s="38">
        <f>$C$6*'Raw Data'!H154+$C$7*'Raw Data'!H935+$C$8*'Raw Data'!H1716+$C$9*'Raw Data'!H2497</f>
        <v>-1.1071671331207169E-2</v>
      </c>
      <c r="D180" s="38">
        <f t="shared" si="4"/>
        <v>0.83692409597134232</v>
      </c>
      <c r="E180" s="38">
        <f t="shared" si="5"/>
        <v>0.84699688809297735</v>
      </c>
    </row>
    <row r="181" spans="1:5" x14ac:dyDescent="0.2">
      <c r="A181" s="38">
        <f>'Raw Data'!A155</f>
        <v>44778</v>
      </c>
      <c r="B181" s="38">
        <f>$B$6*'Raw Data'!H155+$B$7*'Raw Data'!H936+$B$8*'Raw Data'!H1717+$B$9*'Raw Data'!H2498</f>
        <v>-1.2318112410354449E-2</v>
      </c>
      <c r="C181" s="38">
        <f>$C$6*'Raw Data'!H155+$C$7*'Raw Data'!H936+$C$8*'Raw Data'!H1717+$C$9*'Raw Data'!H2498</f>
        <v>-1.7605808740666296E-2</v>
      </c>
      <c r="D181" s="38">
        <f t="shared" si="4"/>
        <v>0.8266147708782331</v>
      </c>
      <c r="E181" s="38">
        <f t="shared" si="5"/>
        <v>0.83208482287727281</v>
      </c>
    </row>
    <row r="182" spans="1:5" x14ac:dyDescent="0.2">
      <c r="A182" s="38">
        <f>'Raw Data'!A156</f>
        <v>44781</v>
      </c>
      <c r="B182" s="38">
        <f>$B$6*'Raw Data'!H156+$B$7*'Raw Data'!H937+$B$8*'Raw Data'!H1718+$B$9*'Raw Data'!H2499</f>
        <v>9.0355167989201509E-3</v>
      </c>
      <c r="C182" s="38">
        <f>$C$6*'Raw Data'!H156+$C$7*'Raw Data'!H937+$C$8*'Raw Data'!H1718+$C$9*'Raw Data'!H2499</f>
        <v>-4.6817641919080447E-3</v>
      </c>
      <c r="D182" s="38">
        <f t="shared" si="4"/>
        <v>0.83408366252673893</v>
      </c>
      <c r="E182" s="38">
        <f t="shared" si="5"/>
        <v>0.82818919794889589</v>
      </c>
    </row>
    <row r="183" spans="1:5" x14ac:dyDescent="0.2">
      <c r="A183" s="38">
        <f>'Raw Data'!A157</f>
        <v>44782</v>
      </c>
      <c r="B183" s="38">
        <f>$B$6*'Raw Data'!H157+$B$7*'Raw Data'!H938+$B$8*'Raw Data'!H1719+$B$9*'Raw Data'!H2500</f>
        <v>-1.1559748464341005E-3</v>
      </c>
      <c r="C183" s="38">
        <f>$C$6*'Raw Data'!H157+$C$7*'Raw Data'!H938+$C$8*'Raw Data'!H1719+$C$9*'Raw Data'!H2500</f>
        <v>1.0432465381147761E-3</v>
      </c>
      <c r="D183" s="38">
        <f t="shared" si="4"/>
        <v>0.83311948279303638</v>
      </c>
      <c r="E183" s="38">
        <f t="shared" si="5"/>
        <v>0.82905320346256006</v>
      </c>
    </row>
    <row r="184" spans="1:5" x14ac:dyDescent="0.2">
      <c r="A184" s="38">
        <f>'Raw Data'!A158</f>
        <v>44783</v>
      </c>
      <c r="B184" s="38">
        <f>$B$6*'Raw Data'!H158+$B$7*'Raw Data'!H939+$B$8*'Raw Data'!H1720+$B$9*'Raw Data'!H2501</f>
        <v>-1.2273693316374124E-2</v>
      </c>
      <c r="C184" s="38">
        <f>$C$6*'Raw Data'!H158+$C$7*'Raw Data'!H939+$C$8*'Raw Data'!H1720+$C$9*'Raw Data'!H2501</f>
        <v>-8.5295770636749698E-3</v>
      </c>
      <c r="D184" s="38">
        <f t="shared" si="4"/>
        <v>0.82289402976533843</v>
      </c>
      <c r="E184" s="38">
        <f t="shared" si="5"/>
        <v>0.82198173027373955</v>
      </c>
    </row>
    <row r="185" spans="1:5" x14ac:dyDescent="0.2">
      <c r="A185" s="38">
        <f>'Raw Data'!A159</f>
        <v>44784</v>
      </c>
      <c r="B185" s="38">
        <f>$B$6*'Raw Data'!H159+$B$7*'Raw Data'!H940+$B$8*'Raw Data'!H1721+$B$9*'Raw Data'!H2502</f>
        <v>2.2724276260788975E-2</v>
      </c>
      <c r="C185" s="38">
        <f>$C$6*'Raw Data'!H159+$C$7*'Raw Data'!H940+$C$8*'Raw Data'!H1721+$C$9*'Raw Data'!H2502</f>
        <v>1.3301693532066429E-2</v>
      </c>
      <c r="D185" s="38">
        <f t="shared" si="4"/>
        <v>0.84159370103107978</v>
      </c>
      <c r="E185" s="38">
        <f t="shared" si="5"/>
        <v>0.8329154793387985</v>
      </c>
    </row>
    <row r="186" spans="1:5" x14ac:dyDescent="0.2">
      <c r="A186" s="38">
        <f>'Raw Data'!A160</f>
        <v>44785</v>
      </c>
      <c r="B186" s="38">
        <f>$B$6*'Raw Data'!H160+$B$7*'Raw Data'!H941+$B$8*'Raw Data'!H1722+$B$9*'Raw Data'!H2503</f>
        <v>-2.8518311929367178E-2</v>
      </c>
      <c r="C186" s="38">
        <f>$C$6*'Raw Data'!H160+$C$7*'Raw Data'!H941+$C$8*'Raw Data'!H1722+$C$9*'Raw Data'!H2503</f>
        <v>-3.0535893720827632E-2</v>
      </c>
      <c r="D186" s="38">
        <f t="shared" si="4"/>
        <v>0.81759286934728492</v>
      </c>
      <c r="E186" s="38">
        <f t="shared" si="5"/>
        <v>0.80748166078327677</v>
      </c>
    </row>
    <row r="187" spans="1:5" x14ac:dyDescent="0.2">
      <c r="A187" s="38">
        <f>'Raw Data'!A161</f>
        <v>44788</v>
      </c>
      <c r="B187" s="38">
        <f>$B$6*'Raw Data'!H161+$B$7*'Raw Data'!H942+$B$8*'Raw Data'!H1723+$B$9*'Raw Data'!H2504</f>
        <v>-1.8422171527824827E-2</v>
      </c>
      <c r="C187" s="38">
        <f>$C$6*'Raw Data'!H161+$C$7*'Raw Data'!H942+$C$8*'Raw Data'!H1723+$C$9*'Raw Data'!H2504</f>
        <v>-1.6308536619168451E-2</v>
      </c>
      <c r="D187" s="38">
        <f t="shared" si="4"/>
        <v>0.80253103326824282</v>
      </c>
      <c r="E187" s="38">
        <f t="shared" si="5"/>
        <v>0.79431281654908581</v>
      </c>
    </row>
    <row r="188" spans="1:5" x14ac:dyDescent="0.2">
      <c r="A188" s="38">
        <f>'Raw Data'!A162</f>
        <v>44789</v>
      </c>
      <c r="B188" s="38">
        <f>$B$6*'Raw Data'!H162+$B$7*'Raw Data'!H943+$B$8*'Raw Data'!H1724+$B$9*'Raw Data'!H2505</f>
        <v>-1.1969727169945675E-2</v>
      </c>
      <c r="C188" s="38">
        <f>$C$6*'Raw Data'!H162+$C$7*'Raw Data'!H943+$C$8*'Raw Data'!H1724+$C$9*'Raw Data'!H2505</f>
        <v>-1.2841067803428105E-2</v>
      </c>
      <c r="D188" s="38">
        <f t="shared" si="4"/>
        <v>0.79292495575460731</v>
      </c>
      <c r="E188" s="38">
        <f t="shared" si="5"/>
        <v>0.78411299181464711</v>
      </c>
    </row>
    <row r="189" spans="1:5" x14ac:dyDescent="0.2">
      <c r="A189" s="38">
        <f>'Raw Data'!A163</f>
        <v>44790</v>
      </c>
      <c r="B189" s="38">
        <f>$B$6*'Raw Data'!H163+$B$7*'Raw Data'!H944+$B$8*'Raw Data'!H1725+$B$9*'Raw Data'!H2506</f>
        <v>2.4465031564364751E-2</v>
      </c>
      <c r="C189" s="38">
        <f>$C$6*'Raw Data'!H163+$C$7*'Raw Data'!H944+$C$8*'Raw Data'!H1725+$C$9*'Raw Data'!H2506</f>
        <v>2.62630982436373E-2</v>
      </c>
      <c r="D189" s="38">
        <f t="shared" si="4"/>
        <v>0.81232388982531634</v>
      </c>
      <c r="E189" s="38">
        <f t="shared" si="5"/>
        <v>0.8047062283527876</v>
      </c>
    </row>
    <row r="190" spans="1:5" x14ac:dyDescent="0.2">
      <c r="A190" s="38">
        <f>'Raw Data'!A164</f>
        <v>44791</v>
      </c>
      <c r="B190" s="38">
        <f>$B$6*'Raw Data'!H164+$B$7*'Raw Data'!H945+$B$8*'Raw Data'!H1726+$B$9*'Raw Data'!H2507</f>
        <v>-2.3243781413050252E-3</v>
      </c>
      <c r="C190" s="38">
        <f>$C$6*'Raw Data'!H164+$C$7*'Raw Data'!H945+$C$8*'Raw Data'!H1726+$C$9*'Raw Data'!H2507</f>
        <v>3.2585108563124108E-3</v>
      </c>
      <c r="D190" s="38">
        <f t="shared" si="4"/>
        <v>0.81043574193214651</v>
      </c>
      <c r="E190" s="38">
        <f t="shared" si="5"/>
        <v>0.80732837233401733</v>
      </c>
    </row>
    <row r="191" spans="1:5" x14ac:dyDescent="0.2">
      <c r="A191" s="38">
        <f>'Raw Data'!A165</f>
        <v>44792</v>
      </c>
      <c r="B191" s="38">
        <f>$B$6*'Raw Data'!H165+$B$7*'Raw Data'!H946+$B$8*'Raw Data'!H1727+$B$9*'Raw Data'!H2508</f>
        <v>-4.0249338302896735E-3</v>
      </c>
      <c r="C191" s="38">
        <f>$C$6*'Raw Data'!H165+$C$7*'Raw Data'!H946+$C$8*'Raw Data'!H1727+$C$9*'Raw Data'!H2508</f>
        <v>-8.1724300444720819E-3</v>
      </c>
      <c r="D191" s="38">
        <f t="shared" si="4"/>
        <v>0.80717379169716785</v>
      </c>
      <c r="E191" s="38">
        <f t="shared" si="5"/>
        <v>0.80073053768820002</v>
      </c>
    </row>
    <row r="192" spans="1:5" x14ac:dyDescent="0.2">
      <c r="A192" s="38">
        <f>'Raw Data'!A166</f>
        <v>44795</v>
      </c>
      <c r="B192" s="38">
        <f>$B$6*'Raw Data'!H166+$B$7*'Raw Data'!H947+$B$8*'Raw Data'!H1728+$B$9*'Raw Data'!H2509</f>
        <v>-1.0829482731400849E-2</v>
      </c>
      <c r="C192" s="38">
        <f>$C$6*'Raw Data'!H166+$C$7*'Raw Data'!H947+$C$8*'Raw Data'!H1728+$C$9*'Raw Data'!H2509</f>
        <v>-1.1985905100895764E-2</v>
      </c>
      <c r="D192" s="38">
        <f t="shared" si="4"/>
        <v>0.79843251705874407</v>
      </c>
      <c r="E192" s="38">
        <f t="shared" si="5"/>
        <v>0.79113305745207996</v>
      </c>
    </row>
    <row r="193" spans="1:5" x14ac:dyDescent="0.2">
      <c r="A193" s="38">
        <f>'Raw Data'!A167</f>
        <v>44796</v>
      </c>
      <c r="B193" s="38">
        <f>$B$6*'Raw Data'!H167+$B$7*'Raw Data'!H948+$B$8*'Raw Data'!H1729+$B$9*'Raw Data'!H2510</f>
        <v>2.9879248206181735E-3</v>
      </c>
      <c r="C193" s="38">
        <f>$C$6*'Raw Data'!H167+$C$7*'Raw Data'!H948+$C$8*'Raw Data'!H1729+$C$9*'Raw Data'!H2510</f>
        <v>2.0499209409841589E-4</v>
      </c>
      <c r="D193" s="38">
        <f t="shared" si="4"/>
        <v>0.80081817339405248</v>
      </c>
      <c r="E193" s="38">
        <f t="shared" si="5"/>
        <v>0.79129523347423758</v>
      </c>
    </row>
    <row r="194" spans="1:5" x14ac:dyDescent="0.2">
      <c r="A194" s="38">
        <f>'Raw Data'!A168</f>
        <v>44797</v>
      </c>
      <c r="B194" s="38">
        <f>$B$6*'Raw Data'!H168+$B$7*'Raw Data'!H949+$B$8*'Raw Data'!H1730+$B$9*'Raw Data'!H2511</f>
        <v>-2.204404968289235E-2</v>
      </c>
      <c r="C194" s="38">
        <f>$C$6*'Raw Data'!H168+$C$7*'Raw Data'!H949+$C$8*'Raw Data'!H1730+$C$9*'Raw Data'!H2511</f>
        <v>-7.6406524544009886E-3</v>
      </c>
      <c r="D194" s="38">
        <f t="shared" si="4"/>
        <v>0.78316489779279097</v>
      </c>
      <c r="E194" s="38">
        <f t="shared" si="5"/>
        <v>0.78524922160643684</v>
      </c>
    </row>
    <row r="195" spans="1:5" x14ac:dyDescent="0.2">
      <c r="A195" s="38">
        <f>'Raw Data'!A169</f>
        <v>44798</v>
      </c>
      <c r="B195" s="38">
        <f>$B$6*'Raw Data'!H169+$B$7*'Raw Data'!H950+$B$8*'Raw Data'!H1731+$B$9*'Raw Data'!H2512</f>
        <v>3.06271586768414E-2</v>
      </c>
      <c r="C195" s="38">
        <f>$C$6*'Raw Data'!H169+$C$7*'Raw Data'!H950+$C$8*'Raw Data'!H1731+$C$9*'Raw Data'!H2512</f>
        <v>2.4606969369938031E-2</v>
      </c>
      <c r="D195" s="38">
        <f t="shared" si="4"/>
        <v>0.80715101338762307</v>
      </c>
      <c r="E195" s="38">
        <f t="shared" si="5"/>
        <v>0.80457182515027414</v>
      </c>
    </row>
    <row r="196" spans="1:5" x14ac:dyDescent="0.2">
      <c r="A196" s="38">
        <f>'Raw Data'!A170</f>
        <v>44799</v>
      </c>
      <c r="B196" s="38">
        <f>$B$6*'Raw Data'!H170+$B$7*'Raw Data'!H951+$B$8*'Raw Data'!H1732+$B$9*'Raw Data'!H2513</f>
        <v>-1.2214384571164002E-2</v>
      </c>
      <c r="C196" s="38">
        <f>$C$6*'Raw Data'!H170+$C$7*'Raw Data'!H951+$C$8*'Raw Data'!H1732+$C$9*'Raw Data'!H2513</f>
        <v>-1.7075155714717464E-2</v>
      </c>
      <c r="D196" s="38">
        <f t="shared" si="4"/>
        <v>0.79729216050310192</v>
      </c>
      <c r="E196" s="38">
        <f t="shared" si="5"/>
        <v>0.79083363595215872</v>
      </c>
    </row>
    <row r="197" spans="1:5" x14ac:dyDescent="0.2">
      <c r="A197" s="38">
        <f>'Raw Data'!A171</f>
        <v>44802</v>
      </c>
      <c r="B197" s="38">
        <f>$B$6*'Raw Data'!H171+$B$7*'Raw Data'!H952+$B$8*'Raw Data'!H1733+$B$9*'Raw Data'!H2514</f>
        <v>2.4544542496506276E-2</v>
      </c>
      <c r="C197" s="38">
        <f>$C$6*'Raw Data'!H171+$C$7*'Raw Data'!H952+$C$8*'Raw Data'!H1733+$C$9*'Raw Data'!H2514</f>
        <v>3.0283107976841528E-2</v>
      </c>
      <c r="D197" s="38">
        <f t="shared" si="4"/>
        <v>0.81686133181870157</v>
      </c>
      <c r="E197" s="38">
        <f t="shared" si="5"/>
        <v>0.81478253634141617</v>
      </c>
    </row>
    <row r="198" spans="1:5" x14ac:dyDescent="0.2">
      <c r="A198" s="38">
        <f>'Raw Data'!A172</f>
        <v>44803</v>
      </c>
      <c r="B198" s="38">
        <f>$B$6*'Raw Data'!H172+$B$7*'Raw Data'!H953+$B$8*'Raw Data'!H1734+$B$9*'Raw Data'!H2515</f>
        <v>2.1256087109002997E-3</v>
      </c>
      <c r="C198" s="38">
        <f>$C$6*'Raw Data'!H172+$C$7*'Raw Data'!H953+$C$8*'Raw Data'!H1734+$C$9*'Raw Data'!H2515</f>
        <v>1.5209236423742802E-2</v>
      </c>
      <c r="D198" s="38">
        <f t="shared" si="4"/>
        <v>0.81859765938121298</v>
      </c>
      <c r="E198" s="38">
        <f t="shared" si="5"/>
        <v>0.8271747565705696</v>
      </c>
    </row>
    <row r="199" spans="1:5" x14ac:dyDescent="0.2">
      <c r="A199" s="38">
        <f>'Raw Data'!A173</f>
        <v>44804</v>
      </c>
      <c r="B199" s="38">
        <f>$B$6*'Raw Data'!H173+$B$7*'Raw Data'!H954+$B$8*'Raw Data'!H1735+$B$9*'Raw Data'!H2516</f>
        <v>9.6456329796022755E-3</v>
      </c>
      <c r="C199" s="38">
        <f>$C$6*'Raw Data'!H173+$C$7*'Raw Data'!H954+$C$8*'Raw Data'!H1735+$C$9*'Raw Data'!H2516</f>
        <v>2.0245483379148548E-2</v>
      </c>
      <c r="D199" s="38">
        <f t="shared" si="4"/>
        <v>0.8264935519615656</v>
      </c>
      <c r="E199" s="38">
        <f t="shared" si="5"/>
        <v>0.84392130935637033</v>
      </c>
    </row>
    <row r="200" spans="1:5" x14ac:dyDescent="0.2">
      <c r="A200" s="38">
        <f>'Raw Data'!A174</f>
        <v>44805</v>
      </c>
      <c r="B200" s="38">
        <f>$B$6*'Raw Data'!H174+$B$7*'Raw Data'!H955+$B$8*'Raw Data'!H1736+$B$9*'Raw Data'!H2517</f>
        <v>-1.0930788127929275E-2</v>
      </c>
      <c r="C200" s="38">
        <f>$C$6*'Raw Data'!H174+$C$7*'Raw Data'!H955+$C$8*'Raw Data'!H1736+$C$9*'Raw Data'!H2517</f>
        <v>-5.6866904342245811E-3</v>
      </c>
      <c r="D200" s="38">
        <f t="shared" si="4"/>
        <v>0.81745932605597404</v>
      </c>
      <c r="E200" s="38">
        <f t="shared" si="5"/>
        <v>0.83912219011921518</v>
      </c>
    </row>
    <row r="201" spans="1:5" x14ac:dyDescent="0.2">
      <c r="A201" s="38">
        <f>'Raw Data'!A175</f>
        <v>44806</v>
      </c>
      <c r="B201" s="38">
        <f>$B$6*'Raw Data'!H175+$B$7*'Raw Data'!H956+$B$8*'Raw Data'!H1737+$B$9*'Raw Data'!H2518</f>
        <v>-2.1408513970887395E-4</v>
      </c>
      <c r="C201" s="38">
        <f>$C$6*'Raw Data'!H175+$C$7*'Raw Data'!H956+$C$8*'Raw Data'!H1737+$C$9*'Raw Data'!H2518</f>
        <v>-1.2812033057288855E-2</v>
      </c>
      <c r="D201" s="38">
        <f t="shared" si="4"/>
        <v>0.81728432016194907</v>
      </c>
      <c r="E201" s="38">
        <f t="shared" si="5"/>
        <v>0.82837132888030318</v>
      </c>
    </row>
    <row r="202" spans="1:5" x14ac:dyDescent="0.2">
      <c r="A202" s="38">
        <f>'Raw Data'!A176</f>
        <v>44809</v>
      </c>
      <c r="B202" s="38">
        <f>$B$6*'Raw Data'!H176+$B$7*'Raw Data'!H957+$B$8*'Raw Data'!H1738+$B$9*'Raw Data'!H2519</f>
        <v>6.9641688314091262E-3</v>
      </c>
      <c r="C202" s="38">
        <f>$C$6*'Raw Data'!H176+$C$7*'Raw Data'!H957+$C$8*'Raw Data'!H1738+$C$9*'Raw Data'!H2519</f>
        <v>1.617619359206109E-2</v>
      </c>
      <c r="D202" s="38">
        <f t="shared" si="4"/>
        <v>0.82297602615082022</v>
      </c>
      <c r="E202" s="38">
        <f t="shared" si="5"/>
        <v>0.84177122386238379</v>
      </c>
    </row>
    <row r="203" spans="1:5" x14ac:dyDescent="0.2">
      <c r="A203" s="38">
        <f>'Raw Data'!A177</f>
        <v>44810</v>
      </c>
      <c r="B203" s="38">
        <f>$B$6*'Raw Data'!H177+$B$7*'Raw Data'!H958+$B$8*'Raw Data'!H1739+$B$9*'Raw Data'!H2520</f>
        <v>9.6709930137418749E-3</v>
      </c>
      <c r="C203" s="38">
        <f>$C$6*'Raw Data'!H177+$C$7*'Raw Data'!H958+$C$8*'Raw Data'!H1739+$C$9*'Raw Data'!H2520</f>
        <v>-1.7036808493426465E-4</v>
      </c>
      <c r="D203" s="38">
        <f t="shared" si="4"/>
        <v>0.83093502155020194</v>
      </c>
      <c r="E203" s="38">
        <f t="shared" si="5"/>
        <v>0.84162781291102151</v>
      </c>
    </row>
    <row r="204" spans="1:5" x14ac:dyDescent="0.2">
      <c r="A204" s="38">
        <f>'Raw Data'!A178</f>
        <v>44811</v>
      </c>
      <c r="B204" s="38">
        <f>$B$6*'Raw Data'!H178+$B$7*'Raw Data'!H959+$B$8*'Raw Data'!H1740+$B$9*'Raw Data'!H2521</f>
        <v>6.3608069960901514E-3</v>
      </c>
      <c r="C204" s="38">
        <f>$C$6*'Raw Data'!H178+$C$7*'Raw Data'!H959+$C$8*'Raw Data'!H1740+$C$9*'Raw Data'!H2521</f>
        <v>1.3814590798186942E-2</v>
      </c>
      <c r="D204" s="38">
        <f t="shared" si="4"/>
        <v>0.83622043884857478</v>
      </c>
      <c r="E204" s="38">
        <f t="shared" si="5"/>
        <v>0.85325455675076034</v>
      </c>
    </row>
    <row r="205" spans="1:5" x14ac:dyDescent="0.2">
      <c r="A205" s="38">
        <f>'Raw Data'!A179</f>
        <v>44812</v>
      </c>
      <c r="B205" s="38">
        <f>$B$6*'Raw Data'!H179+$B$7*'Raw Data'!H960+$B$8*'Raw Data'!H1741+$B$9*'Raw Data'!H2522</f>
        <v>-4.4994860416383998E-3</v>
      </c>
      <c r="C205" s="38">
        <f>$C$6*'Raw Data'!H179+$C$7*'Raw Data'!H960+$C$8*'Raw Data'!H1741+$C$9*'Raw Data'!H2522</f>
        <v>-2.1081145271959808E-3</v>
      </c>
      <c r="D205" s="38">
        <f t="shared" si="4"/>
        <v>0.83245787665624282</v>
      </c>
      <c r="E205" s="38">
        <f t="shared" si="5"/>
        <v>0.85145579842427788</v>
      </c>
    </row>
    <row r="206" spans="1:5" x14ac:dyDescent="0.2">
      <c r="A206" s="38">
        <f>'Raw Data'!A180</f>
        <v>44813</v>
      </c>
      <c r="B206" s="38">
        <f>$B$6*'Raw Data'!H180+$B$7*'Raw Data'!H961+$B$8*'Raw Data'!H1742+$B$9*'Raw Data'!H2523</f>
        <v>3.7104318384485998E-3</v>
      </c>
      <c r="C206" s="38">
        <f>$C$6*'Raw Data'!H180+$C$7*'Raw Data'!H961+$C$8*'Raw Data'!H1742+$C$9*'Raw Data'!H2523</f>
        <v>7.0710574026858096E-3</v>
      </c>
      <c r="D206" s="38">
        <f t="shared" si="4"/>
        <v>0.83554665486595547</v>
      </c>
      <c r="E206" s="38">
        <f t="shared" si="5"/>
        <v>0.85747649125078562</v>
      </c>
    </row>
    <row r="207" spans="1:5" x14ac:dyDescent="0.2">
      <c r="A207" s="38">
        <f>'Raw Data'!A181</f>
        <v>44816</v>
      </c>
      <c r="B207" s="38">
        <f>$B$6*'Raw Data'!H181+$B$7*'Raw Data'!H962+$B$8*'Raw Data'!H1743+$B$9*'Raw Data'!H2524</f>
        <v>1.792954789558325E-2</v>
      </c>
      <c r="C207" s="38">
        <f>$C$6*'Raw Data'!H181+$C$7*'Raw Data'!H962+$C$8*'Raw Data'!H1743+$C$9*'Raw Data'!H2524</f>
        <v>6.5228953823511897E-3</v>
      </c>
      <c r="D207" s="38">
        <f t="shared" si="4"/>
        <v>0.85052762863336895</v>
      </c>
      <c r="E207" s="38">
        <f t="shared" si="5"/>
        <v>0.86306972069604015</v>
      </c>
    </row>
    <row r="208" spans="1:5" x14ac:dyDescent="0.2">
      <c r="A208" s="38">
        <f>'Raw Data'!A182</f>
        <v>44817</v>
      </c>
      <c r="B208" s="38">
        <f>$B$6*'Raw Data'!H182+$B$7*'Raw Data'!H963+$B$8*'Raw Data'!H1744+$B$9*'Raw Data'!H2525</f>
        <v>2.5306473053075471E-3</v>
      </c>
      <c r="C208" s="38">
        <f>$C$6*'Raw Data'!H182+$C$7*'Raw Data'!H963+$C$8*'Raw Data'!H1744+$C$9*'Raw Data'!H2525</f>
        <v>2.1642592703502904E-2</v>
      </c>
      <c r="D208" s="38">
        <f t="shared" si="4"/>
        <v>0.85268001408485961</v>
      </c>
      <c r="E208" s="38">
        <f t="shared" si="5"/>
        <v>0.88174878713579052</v>
      </c>
    </row>
    <row r="209" spans="1:5" x14ac:dyDescent="0.2">
      <c r="A209" s="38">
        <f>'Raw Data'!A183</f>
        <v>44818</v>
      </c>
      <c r="B209" s="38">
        <f>$B$6*'Raw Data'!H183+$B$7*'Raw Data'!H964+$B$8*'Raw Data'!H1745+$B$9*'Raw Data'!H2526</f>
        <v>-3.2242433925422323E-2</v>
      </c>
      <c r="C209" s="38">
        <f>$C$6*'Raw Data'!H183+$C$7*'Raw Data'!H964+$C$8*'Raw Data'!H1745+$C$9*'Raw Data'!H2526</f>
        <v>-3.1351193544115405E-2</v>
      </c>
      <c r="D209" s="38">
        <f t="shared" si="4"/>
        <v>0.82518753507120035</v>
      </c>
      <c r="E209" s="38">
        <f t="shared" si="5"/>
        <v>0.85410491025300728</v>
      </c>
    </row>
    <row r="210" spans="1:5" x14ac:dyDescent="0.2">
      <c r="A210" s="38">
        <f>'Raw Data'!A184</f>
        <v>44819</v>
      </c>
      <c r="B210" s="38">
        <f>$B$6*'Raw Data'!H184+$B$7*'Raw Data'!H965+$B$8*'Raw Data'!H1746+$B$9*'Raw Data'!H2527</f>
        <v>-8.4140993274174972E-4</v>
      </c>
      <c r="C210" s="38">
        <f>$C$6*'Raw Data'!H184+$C$7*'Raw Data'!H965+$C$8*'Raw Data'!H1746+$C$9*'Raw Data'!H2527</f>
        <v>1.2855528476716463E-2</v>
      </c>
      <c r="D210" s="38">
        <f t="shared" si="4"/>
        <v>0.82449321408281673</v>
      </c>
      <c r="E210" s="38">
        <f t="shared" si="5"/>
        <v>0.8650848802488682</v>
      </c>
    </row>
    <row r="211" spans="1:5" x14ac:dyDescent="0.2">
      <c r="A211" s="38">
        <f>'Raw Data'!A185</f>
        <v>44820</v>
      </c>
      <c r="B211" s="38">
        <f>$B$6*'Raw Data'!H185+$B$7*'Raw Data'!H966+$B$8*'Raw Data'!H1747+$B$9*'Raw Data'!H2528</f>
        <v>-4.5549257414773505E-3</v>
      </c>
      <c r="C211" s="38">
        <f>$C$6*'Raw Data'!H185+$C$7*'Raw Data'!H966+$C$8*'Raw Data'!H1747+$C$9*'Raw Data'!H2528</f>
        <v>4.2373567822858093E-3</v>
      </c>
      <c r="D211" s="38">
        <f t="shared" si="4"/>
        <v>0.82073770871831753</v>
      </c>
      <c r="E211" s="38">
        <f t="shared" si="5"/>
        <v>0.86875055353344366</v>
      </c>
    </row>
    <row r="212" spans="1:5" x14ac:dyDescent="0.2">
      <c r="A212" s="38">
        <f>'Raw Data'!A186</f>
        <v>44823</v>
      </c>
      <c r="B212" s="38">
        <f>$B$6*'Raw Data'!H186+$B$7*'Raw Data'!H967+$B$8*'Raw Data'!H1748+$B$9*'Raw Data'!H2529</f>
        <v>-1.3257022948496924E-2</v>
      </c>
      <c r="C212" s="38">
        <f>$C$6*'Raw Data'!H186+$C$7*'Raw Data'!H967+$C$8*'Raw Data'!H1748+$C$9*'Raw Data'!H2529</f>
        <v>-1.5323825954525415E-2</v>
      </c>
      <c r="D212" s="38">
        <f t="shared" si="4"/>
        <v>0.80985717007914193</v>
      </c>
      <c r="E212" s="38">
        <f t="shared" si="5"/>
        <v>0.85543797125319954</v>
      </c>
    </row>
    <row r="213" spans="1:5" x14ac:dyDescent="0.2">
      <c r="A213" s="38">
        <f>'Raw Data'!A187</f>
        <v>44824</v>
      </c>
      <c r="B213" s="38">
        <f>$B$6*'Raw Data'!H187+$B$7*'Raw Data'!H968+$B$8*'Raw Data'!H1749+$B$9*'Raw Data'!H2530</f>
        <v>-2.3375967765158625E-2</v>
      </c>
      <c r="C213" s="38">
        <f>$C$6*'Raw Data'!H187+$C$7*'Raw Data'!H968+$C$8*'Raw Data'!H1749+$C$9*'Raw Data'!H2530</f>
        <v>-1.7587917375358135E-2</v>
      </c>
      <c r="D213" s="38">
        <f t="shared" si="4"/>
        <v>0.79092597497698935</v>
      </c>
      <c r="E213" s="38">
        <f t="shared" si="5"/>
        <v>0.84039259889505424</v>
      </c>
    </row>
    <row r="214" spans="1:5" x14ac:dyDescent="0.2">
      <c r="A214" s="38">
        <f>'Raw Data'!A188</f>
        <v>44825</v>
      </c>
      <c r="B214" s="38">
        <f>$B$6*'Raw Data'!H188+$B$7*'Raw Data'!H969+$B$8*'Raw Data'!H1750+$B$9*'Raw Data'!H2531</f>
        <v>-3.0255219918957802E-2</v>
      </c>
      <c r="C214" s="38">
        <f>$C$6*'Raw Data'!H188+$C$7*'Raw Data'!H969+$C$8*'Raw Data'!H1750+$C$9*'Raw Data'!H2531</f>
        <v>-3.1186232438214716E-2</v>
      </c>
      <c r="D214" s="38">
        <f t="shared" si="4"/>
        <v>0.76699633566444436</v>
      </c>
      <c r="E214" s="38">
        <f t="shared" si="5"/>
        <v>0.8141839199665577</v>
      </c>
    </row>
    <row r="215" spans="1:5" x14ac:dyDescent="0.2">
      <c r="A215" s="38">
        <f>'Raw Data'!A189</f>
        <v>44826</v>
      </c>
      <c r="B215" s="38">
        <f>$B$6*'Raw Data'!H189+$B$7*'Raw Data'!H970+$B$8*'Raw Data'!H1751+$B$9*'Raw Data'!H2532</f>
        <v>-1.2162186380346524E-2</v>
      </c>
      <c r="C215" s="38">
        <f>$C$6*'Raw Data'!H189+$C$7*'Raw Data'!H970+$C$8*'Raw Data'!H1751+$C$9*'Raw Data'!H2532</f>
        <v>8.5813157090487528E-3</v>
      </c>
      <c r="D215" s="38">
        <f t="shared" si="4"/>
        <v>0.75766798327705054</v>
      </c>
      <c r="E215" s="38">
        <f t="shared" si="5"/>
        <v>0.8211706892290217</v>
      </c>
    </row>
    <row r="216" spans="1:5" x14ac:dyDescent="0.2">
      <c r="A216" s="38">
        <f>'Raw Data'!A190</f>
        <v>44827</v>
      </c>
      <c r="B216" s="38">
        <f>$B$6*'Raw Data'!H190+$B$7*'Raw Data'!H971+$B$8*'Raw Data'!H1752+$B$9*'Raw Data'!H2533</f>
        <v>-1.0442811039886625E-2</v>
      </c>
      <c r="C216" s="38">
        <f>$C$6*'Raw Data'!H190+$C$7*'Raw Data'!H971+$C$8*'Raw Data'!H1752+$C$9*'Raw Data'!H2533</f>
        <v>-9.5904700065992544E-3</v>
      </c>
      <c r="D216" s="38">
        <f t="shared" si="4"/>
        <v>0.74975579969671635</v>
      </c>
      <c r="E216" s="38">
        <f t="shared" si="5"/>
        <v>0.81329527636367227</v>
      </c>
    </row>
    <row r="217" spans="1:5" x14ac:dyDescent="0.2">
      <c r="A217" s="38">
        <f>'Raw Data'!A191</f>
        <v>44830</v>
      </c>
      <c r="B217" s="38">
        <f>$B$6*'Raw Data'!H191+$B$7*'Raw Data'!H972+$B$8*'Raw Data'!H1753+$B$9*'Raw Data'!H2534</f>
        <v>2.7072085266896501E-2</v>
      </c>
      <c r="C217" s="38">
        <f>$C$6*'Raw Data'!H191+$C$7*'Raw Data'!H972+$C$8*'Raw Data'!H1753+$C$9*'Raw Data'!H2534</f>
        <v>2.0315231483775578E-2</v>
      </c>
      <c r="D217" s="38">
        <f t="shared" si="4"/>
        <v>0.77005325263545599</v>
      </c>
      <c r="E217" s="38">
        <f t="shared" si="5"/>
        <v>0.82981755816766145</v>
      </c>
    </row>
    <row r="218" spans="1:5" x14ac:dyDescent="0.2">
      <c r="A218" s="38">
        <f>'Raw Data'!A192</f>
        <v>44831</v>
      </c>
      <c r="B218" s="38">
        <f>$B$6*'Raw Data'!H192+$B$7*'Raw Data'!H973+$B$8*'Raw Data'!H1754+$B$9*'Raw Data'!H2535</f>
        <v>1.3767542324120726E-2</v>
      </c>
      <c r="C218" s="38">
        <f>$C$6*'Raw Data'!H192+$C$7*'Raw Data'!H973+$C$8*'Raw Data'!H1754+$C$9*'Raw Data'!H2535</f>
        <v>1.5300529997421115E-2</v>
      </c>
      <c r="D218" s="38">
        <f t="shared" si="4"/>
        <v>0.78065499338294153</v>
      </c>
      <c r="E218" s="38">
        <f t="shared" si="5"/>
        <v>0.8425142066087925</v>
      </c>
    </row>
    <row r="219" spans="1:5" x14ac:dyDescent="0.2">
      <c r="A219" s="38">
        <f>'Raw Data'!A193</f>
        <v>44832</v>
      </c>
      <c r="B219" s="38">
        <f>$B$6*'Raw Data'!H193+$B$7*'Raw Data'!H974+$B$8*'Raw Data'!H1755+$B$9*'Raw Data'!H2536</f>
        <v>-5.5726503421775252E-3</v>
      </c>
      <c r="C219" s="38">
        <f>$C$6*'Raw Data'!H193+$C$7*'Raw Data'!H974+$C$8*'Raw Data'!H1755+$C$9*'Raw Data'!H2536</f>
        <v>-8.3303919552869792E-3</v>
      </c>
      <c r="D219" s="38">
        <f t="shared" si="4"/>
        <v>0.77630467606694342</v>
      </c>
      <c r="E219" s="38">
        <f t="shared" si="5"/>
        <v>0.8354957330398437</v>
      </c>
    </row>
    <row r="220" spans="1:5" x14ac:dyDescent="0.2">
      <c r="A220" s="38">
        <f>'Raw Data'!A194</f>
        <v>44833</v>
      </c>
      <c r="B220" s="38">
        <f>$B$6*'Raw Data'!H194+$B$7*'Raw Data'!H975+$B$8*'Raw Data'!H1756+$B$9*'Raw Data'!H2537</f>
        <v>-4.1731832045801753E-3</v>
      </c>
      <c r="C220" s="38">
        <f>$C$6*'Raw Data'!H194+$C$7*'Raw Data'!H975+$C$8*'Raw Data'!H1756+$C$9*'Raw Data'!H2537</f>
        <v>-4.574284333233444E-4</v>
      </c>
      <c r="D220" s="38">
        <f t="shared" si="4"/>
        <v>0.77306501443114384</v>
      </c>
      <c r="E220" s="38">
        <f t="shared" si="5"/>
        <v>0.83511355353563099</v>
      </c>
    </row>
    <row r="221" spans="1:5" x14ac:dyDescent="0.2">
      <c r="A221" s="38">
        <f>'Raw Data'!A195</f>
        <v>44834</v>
      </c>
      <c r="B221" s="38">
        <f>$B$6*'Raw Data'!H195+$B$7*'Raw Data'!H976+$B$8*'Raw Data'!H1757+$B$9*'Raw Data'!H2538</f>
        <v>-3.4351127529872696E-2</v>
      </c>
      <c r="C221" s="38">
        <f>$C$6*'Raw Data'!H195+$C$7*'Raw Data'!H976+$C$8*'Raw Data'!H1757+$C$9*'Raw Data'!H2538</f>
        <v>-2.9510025204152676E-2</v>
      </c>
      <c r="D221" s="38">
        <f t="shared" si="4"/>
        <v>0.74650935953153674</v>
      </c>
      <c r="E221" s="38">
        <f t="shared" si="5"/>
        <v>0.81046933152246503</v>
      </c>
    </row>
    <row r="222" spans="1:5" x14ac:dyDescent="0.2">
      <c r="A222" s="38">
        <f>'Raw Data'!A196</f>
        <v>44837</v>
      </c>
      <c r="B222" s="38">
        <f>$B$6*'Raw Data'!H196+$B$7*'Raw Data'!H977+$B$8*'Raw Data'!H1758+$B$9*'Raw Data'!H2539</f>
        <v>-1.8759130245838449E-2</v>
      </c>
      <c r="C222" s="38">
        <f>$C$6*'Raw Data'!H196+$C$7*'Raw Data'!H977+$C$8*'Raw Data'!H1758+$C$9*'Raw Data'!H2539</f>
        <v>-1.1868135265188474E-2</v>
      </c>
      <c r="D222" s="38">
        <f t="shared" ref="D222:D285" si="6">D221*(1+B222)</f>
        <v>0.73250549322634717</v>
      </c>
      <c r="E222" s="38">
        <f t="shared" ref="E222:E285" si="7">E221*(1+C222)</f>
        <v>0.8008505718676695</v>
      </c>
    </row>
    <row r="223" spans="1:5" x14ac:dyDescent="0.2">
      <c r="A223" s="38">
        <f>'Raw Data'!A197</f>
        <v>44838</v>
      </c>
      <c r="B223" s="38">
        <f>$B$6*'Raw Data'!H197+$B$7*'Raw Data'!H978+$B$8*'Raw Data'!H1759+$B$9*'Raw Data'!H2540</f>
        <v>2.8610237115158997E-2</v>
      </c>
      <c r="C223" s="38">
        <f>$C$6*'Raw Data'!H197+$C$7*'Raw Data'!H978+$C$8*'Raw Data'!H1759+$C$9*'Raw Data'!H2540</f>
        <v>3.7881719616385735E-2</v>
      </c>
      <c r="D223" s="38">
        <f t="shared" si="6"/>
        <v>0.75346264907570948</v>
      </c>
      <c r="E223" s="38">
        <f t="shared" si="7"/>
        <v>0.83118816868578271</v>
      </c>
    </row>
    <row r="224" spans="1:5" x14ac:dyDescent="0.2">
      <c r="A224" s="38">
        <f>'Raw Data'!A198</f>
        <v>44839</v>
      </c>
      <c r="B224" s="38">
        <f>$B$6*'Raw Data'!H198+$B$7*'Raw Data'!H979+$B$8*'Raw Data'!H1760+$B$9*'Raw Data'!H2541</f>
        <v>1.7791983766942424E-2</v>
      </c>
      <c r="C224" s="38">
        <f>$C$6*'Raw Data'!H198+$C$7*'Raw Data'!H979+$C$8*'Raw Data'!H1760+$C$9*'Raw Data'!H2541</f>
        <v>1.7567334988710874E-2</v>
      </c>
      <c r="D224" s="38">
        <f t="shared" si="6"/>
        <v>0.76686824429706202</v>
      </c>
      <c r="E224" s="38">
        <f t="shared" si="7"/>
        <v>0.84578992968373901</v>
      </c>
    </row>
    <row r="225" spans="1:5" x14ac:dyDescent="0.2">
      <c r="A225" s="38">
        <f>'Raw Data'!A199</f>
        <v>44840</v>
      </c>
      <c r="B225" s="38">
        <f>$B$6*'Raw Data'!H199+$B$7*'Raw Data'!H980+$B$8*'Raw Data'!H1761+$B$9*'Raw Data'!H2542</f>
        <v>2.2654357683275245E-3</v>
      </c>
      <c r="C225" s="38">
        <f>$C$6*'Raw Data'!H199+$C$7*'Raw Data'!H980+$C$8*'Raw Data'!H1761+$C$9*'Raw Data'!H2542</f>
        <v>-7.1952241429711064E-3</v>
      </c>
      <c r="D225" s="38">
        <f t="shared" si="6"/>
        <v>0.76860553504728713</v>
      </c>
      <c r="E225" s="38">
        <f t="shared" si="7"/>
        <v>0.83970428156179666</v>
      </c>
    </row>
    <row r="226" spans="1:5" x14ac:dyDescent="0.2">
      <c r="A226" s="38">
        <f>'Raw Data'!A200</f>
        <v>44841</v>
      </c>
      <c r="B226" s="38">
        <f>$B$6*'Raw Data'!H200+$B$7*'Raw Data'!H981+$B$8*'Raw Data'!H1762+$B$9*'Raw Data'!H2543</f>
        <v>2.6539643997219001E-3</v>
      </c>
      <c r="C226" s="38">
        <f>$C$6*'Raw Data'!H200+$C$7*'Raw Data'!H981+$C$8*'Raw Data'!H1762+$C$9*'Raw Data'!H2543</f>
        <v>-1.7768599464063842E-3</v>
      </c>
      <c r="D226" s="38">
        <f t="shared" si="6"/>
        <v>0.77064538677473182</v>
      </c>
      <c r="E226" s="38">
        <f t="shared" si="7"/>
        <v>0.83821224465706357</v>
      </c>
    </row>
    <row r="227" spans="1:5" x14ac:dyDescent="0.2">
      <c r="A227" s="38">
        <f>'Raw Data'!A201</f>
        <v>44844</v>
      </c>
      <c r="B227" s="38">
        <f>$B$6*'Raw Data'!H201+$B$7*'Raw Data'!H982+$B$8*'Raw Data'!H1763+$B$9*'Raw Data'!H2544</f>
        <v>-4.4791855432748003E-3</v>
      </c>
      <c r="C227" s="38">
        <f>$C$6*'Raw Data'!H201+$C$7*'Raw Data'!H982+$C$8*'Raw Data'!H1763+$C$9*'Raw Data'!H2544</f>
        <v>3.1979160062536958E-4</v>
      </c>
      <c r="D227" s="38">
        <f t="shared" si="6"/>
        <v>0.76719352309929911</v>
      </c>
      <c r="E227" s="38">
        <f t="shared" si="7"/>
        <v>0.83848029789244627</v>
      </c>
    </row>
    <row r="228" spans="1:5" x14ac:dyDescent="0.2">
      <c r="A228" s="38">
        <f>'Raw Data'!A202</f>
        <v>44845</v>
      </c>
      <c r="B228" s="38">
        <f>$B$6*'Raw Data'!H202+$B$7*'Raw Data'!H983+$B$8*'Raw Data'!H1764+$B$9*'Raw Data'!H2545</f>
        <v>7.5945246689053253E-3</v>
      </c>
      <c r="C228" s="38">
        <f>$C$6*'Raw Data'!H202+$C$7*'Raw Data'!H983+$C$8*'Raw Data'!H1764+$C$9*'Raw Data'!H2545</f>
        <v>5.4165443302848391E-3</v>
      </c>
      <c r="D228" s="38">
        <f t="shared" si="6"/>
        <v>0.77301999323630111</v>
      </c>
      <c r="E228" s="38">
        <f t="shared" si="7"/>
        <v>0.84302196359605119</v>
      </c>
    </row>
    <row r="229" spans="1:5" x14ac:dyDescent="0.2">
      <c r="A229" s="38">
        <f>'Raw Data'!A203</f>
        <v>44846</v>
      </c>
      <c r="B229" s="38">
        <f>$B$6*'Raw Data'!H203+$B$7*'Raw Data'!H984+$B$8*'Raw Data'!H1765+$B$9*'Raw Data'!H2546</f>
        <v>-4.6246384905436252E-3</v>
      </c>
      <c r="C229" s="38">
        <f>$C$6*'Raw Data'!H203+$C$7*'Raw Data'!H984+$C$8*'Raw Data'!H1765+$C$9*'Raw Data'!H2546</f>
        <v>-3.1187415793538795E-3</v>
      </c>
      <c r="D229" s="38">
        <f t="shared" si="6"/>
        <v>0.76944505522162077</v>
      </c>
      <c r="E229" s="38">
        <f t="shared" si="7"/>
        <v>0.84039279594587568</v>
      </c>
    </row>
    <row r="230" spans="1:5" x14ac:dyDescent="0.2">
      <c r="A230" s="38">
        <f>'Raw Data'!A204</f>
        <v>44847</v>
      </c>
      <c r="B230" s="38">
        <f>$B$6*'Raw Data'!H204+$B$7*'Raw Data'!H985+$B$8*'Raw Data'!H1766+$B$9*'Raw Data'!H2547</f>
        <v>5.4862485023385249E-3</v>
      </c>
      <c r="C230" s="38">
        <f>$C$6*'Raw Data'!H204+$C$7*'Raw Data'!H985+$C$8*'Raw Data'!H1766+$C$9*'Raw Data'!H2547</f>
        <v>7.308481764239854E-3</v>
      </c>
      <c r="D230" s="38">
        <f t="shared" si="6"/>
        <v>0.77366642200346225</v>
      </c>
      <c r="E230" s="38">
        <f t="shared" si="7"/>
        <v>0.84653479136984477</v>
      </c>
    </row>
    <row r="231" spans="1:5" x14ac:dyDescent="0.2">
      <c r="A231" s="38">
        <f>'Raw Data'!A205</f>
        <v>44848</v>
      </c>
      <c r="B231" s="38">
        <f>$B$6*'Raw Data'!H205+$B$7*'Raw Data'!H986+$B$8*'Raw Data'!H1767+$B$9*'Raw Data'!H2548</f>
        <v>1.6802229602603004E-3</v>
      </c>
      <c r="C231" s="38">
        <f>$C$6*'Raw Data'!H205+$C$7*'Raw Data'!H986+$C$8*'Raw Data'!H1767+$C$9*'Raw Data'!H2548</f>
        <v>-1.3008371084868584E-2</v>
      </c>
      <c r="D231" s="38">
        <f t="shared" si="6"/>
        <v>0.77496635408929493</v>
      </c>
      <c r="E231" s="38">
        <f t="shared" si="7"/>
        <v>0.83552275266745402</v>
      </c>
    </row>
    <row r="232" spans="1:5" x14ac:dyDescent="0.2">
      <c r="A232" s="38">
        <f>'Raw Data'!A206</f>
        <v>44851</v>
      </c>
      <c r="B232" s="38">
        <f>$B$6*'Raw Data'!H206+$B$7*'Raw Data'!H987+$B$8*'Raw Data'!H1768+$B$9*'Raw Data'!H2549</f>
        <v>-2.4354142670536049E-2</v>
      </c>
      <c r="C232" s="38">
        <f>$C$6*'Raw Data'!H206+$C$7*'Raw Data'!H987+$C$8*'Raw Data'!H1768+$C$9*'Raw Data'!H2549</f>
        <v>-1.606359869938024E-2</v>
      </c>
      <c r="D232" s="38">
        <f t="shared" si="6"/>
        <v>0.75609271293693914</v>
      </c>
      <c r="E232" s="38">
        <f t="shared" si="7"/>
        <v>0.82210125046440252</v>
      </c>
    </row>
    <row r="233" spans="1:5" x14ac:dyDescent="0.2">
      <c r="A233" s="38">
        <f>'Raw Data'!A207</f>
        <v>44852</v>
      </c>
      <c r="B233" s="38">
        <f>$B$6*'Raw Data'!H207+$B$7*'Raw Data'!H988+$B$8*'Raw Data'!H1769+$B$9*'Raw Data'!H2550</f>
        <v>9.3244433500972454E-4</v>
      </c>
      <c r="C233" s="38">
        <f>$C$6*'Raw Data'!H207+$C$7*'Raw Data'!H988+$C$8*'Raw Data'!H1769+$C$9*'Raw Data'!H2550</f>
        <v>7.0588569127638858E-3</v>
      </c>
      <c r="D233" s="38">
        <f t="shared" si="6"/>
        <v>0.75679772730385941</v>
      </c>
      <c r="E233" s="38">
        <f t="shared" si="7"/>
        <v>0.82790434555923498</v>
      </c>
    </row>
    <row r="234" spans="1:5" x14ac:dyDescent="0.2">
      <c r="A234" s="38">
        <f>'Raw Data'!A208</f>
        <v>44853</v>
      </c>
      <c r="B234" s="38">
        <f>$B$6*'Raw Data'!H208+$B$7*'Raw Data'!H989+$B$8*'Raw Data'!H1770+$B$9*'Raw Data'!H2551</f>
        <v>-5.3954289735668962E-3</v>
      </c>
      <c r="C234" s="38">
        <f>$C$6*'Raw Data'!H208+$C$7*'Raw Data'!H989+$C$8*'Raw Data'!H1770+$C$9*'Raw Data'!H2551</f>
        <v>-1.6495339512499114E-2</v>
      </c>
      <c r="D234" s="38">
        <f t="shared" si="6"/>
        <v>0.75271447891883458</v>
      </c>
      <c r="E234" s="38">
        <f t="shared" si="7"/>
        <v>0.81424778229536199</v>
      </c>
    </row>
    <row r="235" spans="1:5" x14ac:dyDescent="0.2">
      <c r="A235" s="38">
        <f>'Raw Data'!A209</f>
        <v>44854</v>
      </c>
      <c r="B235" s="38">
        <f>$B$6*'Raw Data'!H209+$B$7*'Raw Data'!H990+$B$8*'Raw Data'!H1771+$B$9*'Raw Data'!H2552</f>
        <v>-1.2257329558231375E-2</v>
      </c>
      <c r="C235" s="38">
        <f>$C$6*'Raw Data'!H209+$C$7*'Raw Data'!H990+$C$8*'Raw Data'!H1771+$C$9*'Raw Data'!H2552</f>
        <v>-5.757232912856694E-5</v>
      </c>
      <c r="D235" s="38">
        <f t="shared" si="6"/>
        <v>0.74348820948747407</v>
      </c>
      <c r="E235" s="38">
        <f t="shared" si="7"/>
        <v>0.81420090415404744</v>
      </c>
    </row>
    <row r="236" spans="1:5" x14ac:dyDescent="0.2">
      <c r="A236" s="38">
        <f>'Raw Data'!A210</f>
        <v>44855</v>
      </c>
      <c r="B236" s="38">
        <f>$B$6*'Raw Data'!H210+$B$7*'Raw Data'!H991+$B$8*'Raw Data'!H1772+$B$9*'Raw Data'!H2553</f>
        <v>-8.0496909146373259E-3</v>
      </c>
      <c r="C236" s="38">
        <f>$C$6*'Raw Data'!H210+$C$7*'Raw Data'!H991+$C$8*'Raw Data'!H1772+$C$9*'Raw Data'!H2553</f>
        <v>-3.7249594081702753E-3</v>
      </c>
      <c r="D236" s="38">
        <f t="shared" si="6"/>
        <v>0.73750335920242271</v>
      </c>
      <c r="E236" s="38">
        <f t="shared" si="7"/>
        <v>0.8111680388359781</v>
      </c>
    </row>
    <row r="237" spans="1:5" x14ac:dyDescent="0.2">
      <c r="A237" s="38">
        <f>'Raw Data'!A211</f>
        <v>44858</v>
      </c>
      <c r="B237" s="38">
        <f>$B$6*'Raw Data'!H211+$B$7*'Raw Data'!H992+$B$8*'Raw Data'!H1773+$B$9*'Raw Data'!H2554</f>
        <v>-2.0924915752602798E-2</v>
      </c>
      <c r="C237" s="38">
        <f>$C$6*'Raw Data'!H211+$C$7*'Raw Data'!H992+$C$8*'Raw Data'!H1773+$C$9*'Raw Data'!H2554</f>
        <v>-2.7475046315306444E-2</v>
      </c>
      <c r="D237" s="38">
        <f t="shared" si="6"/>
        <v>0.72207116354385048</v>
      </c>
      <c r="E237" s="38">
        <f t="shared" si="7"/>
        <v>0.78888115939946335</v>
      </c>
    </row>
    <row r="238" spans="1:5" x14ac:dyDescent="0.2">
      <c r="A238" s="38">
        <f>'Raw Data'!A212</f>
        <v>44859</v>
      </c>
      <c r="B238" s="38">
        <f>$B$6*'Raw Data'!H212+$B$7*'Raw Data'!H993+$B$8*'Raw Data'!H1774+$B$9*'Raw Data'!H2555</f>
        <v>9.1392068982274789E-5</v>
      </c>
      <c r="C238" s="38">
        <f>$C$6*'Raw Data'!H212+$C$7*'Raw Data'!H993+$C$8*'Raw Data'!H1774+$C$9*'Raw Data'!H2555</f>
        <v>8.1369132791784E-3</v>
      </c>
      <c r="D238" s="38">
        <f t="shared" si="6"/>
        <v>0.72213715512143917</v>
      </c>
      <c r="E238" s="38">
        <f t="shared" si="7"/>
        <v>0.79530021698107456</v>
      </c>
    </row>
    <row r="239" spans="1:5" x14ac:dyDescent="0.2">
      <c r="A239" s="38">
        <f>'Raw Data'!A213</f>
        <v>44860</v>
      </c>
      <c r="B239" s="38">
        <f>$B$6*'Raw Data'!H213+$B$7*'Raw Data'!H994+$B$8*'Raw Data'!H1775+$B$9*'Raw Data'!H2556</f>
        <v>-3.0407992275250876E-2</v>
      </c>
      <c r="C239" s="38">
        <f>$C$6*'Raw Data'!H213+$C$7*'Raw Data'!H994+$C$8*'Raw Data'!H1775+$C$9*'Raw Data'!H2556</f>
        <v>-2.6569684714470455E-2</v>
      </c>
      <c r="D239" s="38">
        <f t="shared" si="6"/>
        <v>0.70017841408683479</v>
      </c>
      <c r="E239" s="38">
        <f t="shared" si="7"/>
        <v>0.77416934096253753</v>
      </c>
    </row>
    <row r="240" spans="1:5" x14ac:dyDescent="0.2">
      <c r="A240" s="38">
        <f>'Raw Data'!A214</f>
        <v>44861</v>
      </c>
      <c r="B240" s="38">
        <f>$B$6*'Raw Data'!H214+$B$7*'Raw Data'!H995+$B$8*'Raw Data'!H1776+$B$9*'Raw Data'!H2557</f>
        <v>1.2137860376008752E-2</v>
      </c>
      <c r="C240" s="38">
        <f>$C$6*'Raw Data'!H214+$C$7*'Raw Data'!H995+$C$8*'Raw Data'!H1776+$C$9*'Raw Data'!H2557</f>
        <v>1.2529742306568446E-2</v>
      </c>
      <c r="D240" s="38">
        <f t="shared" si="6"/>
        <v>0.70867708191531598</v>
      </c>
      <c r="E240" s="38">
        <f t="shared" si="7"/>
        <v>0.78386948330644401</v>
      </c>
    </row>
    <row r="241" spans="1:5" x14ac:dyDescent="0.2">
      <c r="A241" s="38">
        <f>'Raw Data'!A215</f>
        <v>44862</v>
      </c>
      <c r="B241" s="38">
        <f>$B$6*'Raw Data'!H215+$B$7*'Raw Data'!H996+$B$8*'Raw Data'!H1777+$B$9*'Raw Data'!H2558</f>
        <v>5.0295767528850052E-5</v>
      </c>
      <c r="C241" s="38">
        <f>$C$6*'Raw Data'!H215+$C$7*'Raw Data'!H996+$C$8*'Raw Data'!H1777+$C$9*'Raw Data'!H2558</f>
        <v>-6.4000913057501952E-3</v>
      </c>
      <c r="D241" s="38">
        <f t="shared" si="6"/>
        <v>0.70871272537308094</v>
      </c>
      <c r="E241" s="38">
        <f t="shared" si="7"/>
        <v>0.7788526470414916</v>
      </c>
    </row>
    <row r="242" spans="1:5" x14ac:dyDescent="0.2">
      <c r="A242" s="38">
        <f>'Raw Data'!A216</f>
        <v>44865</v>
      </c>
      <c r="B242" s="38">
        <f>$B$6*'Raw Data'!H216+$B$7*'Raw Data'!H997+$B$8*'Raw Data'!H1778+$B$9*'Raw Data'!H2559</f>
        <v>3.295470141558543E-2</v>
      </c>
      <c r="C242" s="38">
        <f>$C$6*'Raw Data'!H216+$C$7*'Raw Data'!H997+$C$8*'Raw Data'!H1778+$C$9*'Raw Data'!H2559</f>
        <v>3.8066073001919137E-2</v>
      </c>
      <c r="D242" s="38">
        <f t="shared" si="6"/>
        <v>0.73206814162717659</v>
      </c>
      <c r="E242" s="38">
        <f t="shared" si="7"/>
        <v>0.80850050876151092</v>
      </c>
    </row>
    <row r="243" spans="1:5" x14ac:dyDescent="0.2">
      <c r="A243" s="38">
        <f>'Raw Data'!A217</f>
        <v>44866</v>
      </c>
      <c r="B243" s="38">
        <f>$B$6*'Raw Data'!H217+$B$7*'Raw Data'!H998+$B$8*'Raw Data'!H1779+$B$9*'Raw Data'!H2560</f>
        <v>3.1394074086438014E-3</v>
      </c>
      <c r="C243" s="38">
        <f>$C$6*'Raw Data'!H217+$C$7*'Raw Data'!H998+$C$8*'Raw Data'!H1779+$C$9*'Raw Data'!H2560</f>
        <v>1.0865078657533755E-2</v>
      </c>
      <c r="D243" s="38">
        <f t="shared" si="6"/>
        <v>0.73436640177463297</v>
      </c>
      <c r="E243" s="38">
        <f t="shared" si="7"/>
        <v>0.81728493038386074</v>
      </c>
    </row>
    <row r="244" spans="1:5" x14ac:dyDescent="0.2">
      <c r="A244" s="38">
        <f>'Raw Data'!A218</f>
        <v>44867</v>
      </c>
      <c r="B244" s="38">
        <f>$B$6*'Raw Data'!H218+$B$7*'Raw Data'!H999+$B$8*'Raw Data'!H1780+$B$9*'Raw Data'!H2561</f>
        <v>-5.8509276810385247E-3</v>
      </c>
      <c r="C244" s="38">
        <f>$C$6*'Raw Data'!H218+$C$7*'Raw Data'!H999+$C$8*'Raw Data'!H1780+$C$9*'Raw Data'!H2561</f>
        <v>-1.4131225822657483E-2</v>
      </c>
      <c r="D244" s="38">
        <f t="shared" si="6"/>
        <v>0.73006967706646508</v>
      </c>
      <c r="E244" s="38">
        <f t="shared" si="7"/>
        <v>0.80573569247115151</v>
      </c>
    </row>
    <row r="245" spans="1:5" x14ac:dyDescent="0.2">
      <c r="A245" s="38">
        <f>'Raw Data'!A219</f>
        <v>44868</v>
      </c>
      <c r="B245" s="38">
        <f>$B$6*'Raw Data'!H219+$B$7*'Raw Data'!H1000+$B$8*'Raw Data'!H1781+$B$9*'Raw Data'!H2562</f>
        <v>-2.5782597575571102E-2</v>
      </c>
      <c r="C245" s="38">
        <f>$C$6*'Raw Data'!H219+$C$7*'Raw Data'!H1000+$C$8*'Raw Data'!H1781+$C$9*'Raw Data'!H2562</f>
        <v>-2.5874454381807188E-2</v>
      </c>
      <c r="D245" s="38">
        <f t="shared" si="6"/>
        <v>0.71124658438053323</v>
      </c>
      <c r="E245" s="38">
        <f t="shared" si="7"/>
        <v>0.78488772105251281</v>
      </c>
    </row>
    <row r="246" spans="1:5" x14ac:dyDescent="0.2">
      <c r="A246" s="38">
        <f>'Raw Data'!A220</f>
        <v>44869</v>
      </c>
      <c r="B246" s="38">
        <f>$B$6*'Raw Data'!H220+$B$7*'Raw Data'!H1001+$B$8*'Raw Data'!H1782+$B$9*'Raw Data'!H2563</f>
        <v>-1.1685701919614599E-2</v>
      </c>
      <c r="C246" s="38">
        <f>$C$6*'Raw Data'!H220+$C$7*'Raw Data'!H1001+$C$8*'Raw Data'!H1782+$C$9*'Raw Data'!H2563</f>
        <v>-1.0266285604978269E-2</v>
      </c>
      <c r="D246" s="38">
        <f t="shared" si="6"/>
        <v>0.70293516880411833</v>
      </c>
      <c r="E246" s="38">
        <f t="shared" si="7"/>
        <v>0.77682983954034723</v>
      </c>
    </row>
    <row r="247" spans="1:5" x14ac:dyDescent="0.2">
      <c r="A247" s="38">
        <f>'Raw Data'!A221</f>
        <v>44872</v>
      </c>
      <c r="B247" s="38">
        <f>$B$6*'Raw Data'!H221+$B$7*'Raw Data'!H1002+$B$8*'Raw Data'!H1783+$B$9*'Raw Data'!H2564</f>
        <v>9.2417448860764723E-4</v>
      </c>
      <c r="C247" s="38">
        <f>$C$6*'Raw Data'!H221+$C$7*'Raw Data'!H1002+$C$8*'Raw Data'!H1783+$C$9*'Raw Data'!H2564</f>
        <v>-2.2875570142689886E-2</v>
      </c>
      <c r="D247" s="38">
        <f t="shared" si="6"/>
        <v>0.70358480355427222</v>
      </c>
      <c r="E247" s="38">
        <f t="shared" si="7"/>
        <v>0.7590594140570075</v>
      </c>
    </row>
    <row r="248" spans="1:5" x14ac:dyDescent="0.2">
      <c r="A248" s="38">
        <f>'Raw Data'!A222</f>
        <v>44873</v>
      </c>
      <c r="B248" s="38">
        <f>$B$6*'Raw Data'!H222+$B$7*'Raw Data'!H1003+$B$8*'Raw Data'!H1784+$B$9*'Raw Data'!H2565</f>
        <v>2.1584903669002675E-2</v>
      </c>
      <c r="C248" s="38">
        <f>$C$6*'Raw Data'!H222+$C$7*'Raw Data'!H1003+$C$8*'Raw Data'!H1784+$C$9*'Raw Data'!H2565</f>
        <v>2.8348108584672144E-2</v>
      </c>
      <c r="D248" s="38">
        <f t="shared" si="6"/>
        <v>0.7187716137619653</v>
      </c>
      <c r="E248" s="38">
        <f t="shared" si="7"/>
        <v>0.78057731274891318</v>
      </c>
    </row>
    <row r="249" spans="1:5" x14ac:dyDescent="0.2">
      <c r="A249" s="38">
        <f>'Raw Data'!A223</f>
        <v>44874</v>
      </c>
      <c r="B249" s="38">
        <f>$B$6*'Raw Data'!H223+$B$7*'Raw Data'!H1004+$B$8*'Raw Data'!H1785+$B$9*'Raw Data'!H2566</f>
        <v>-9.9961520354375499E-3</v>
      </c>
      <c r="C249" s="38">
        <f>$C$6*'Raw Data'!H223+$C$7*'Raw Data'!H1004+$C$8*'Raw Data'!H1785+$C$9*'Raw Data'!H2566</f>
        <v>-2.5866561922880155E-3</v>
      </c>
      <c r="D249" s="38">
        <f t="shared" si="6"/>
        <v>0.71158666343204391</v>
      </c>
      <c r="E249" s="38">
        <f t="shared" si="7"/>
        <v>0.77855822760933169</v>
      </c>
    </row>
    <row r="250" spans="1:5" x14ac:dyDescent="0.2">
      <c r="A250" s="38">
        <f>'Raw Data'!A224</f>
        <v>44875</v>
      </c>
      <c r="B250" s="38">
        <f>$B$6*'Raw Data'!H224+$B$7*'Raw Data'!H1005+$B$8*'Raw Data'!H1786+$B$9*'Raw Data'!H2567</f>
        <v>6.4562662006471486E-3</v>
      </c>
      <c r="C250" s="38">
        <f>$C$6*'Raw Data'!H224+$C$7*'Raw Data'!H1005+$C$8*'Raw Data'!H1786+$C$9*'Raw Data'!H2567</f>
        <v>1.0622848019238372E-2</v>
      </c>
      <c r="D250" s="38">
        <f t="shared" si="6"/>
        <v>0.71618085635599149</v>
      </c>
      <c r="E250" s="38">
        <f t="shared" si="7"/>
        <v>0.78682873333535319</v>
      </c>
    </row>
    <row r="251" spans="1:5" x14ac:dyDescent="0.2">
      <c r="A251" s="38">
        <f>'Raw Data'!A225</f>
        <v>44876</v>
      </c>
      <c r="B251" s="38">
        <f>$B$6*'Raw Data'!H225+$B$7*'Raw Data'!H1006+$B$8*'Raw Data'!H1787+$B$9*'Raw Data'!H2568</f>
        <v>-1.4618493020428626E-2</v>
      </c>
      <c r="C251" s="38">
        <f>$C$6*'Raw Data'!H225+$C$7*'Raw Data'!H1006+$C$8*'Raw Data'!H1787+$C$9*'Raw Data'!H2568</f>
        <v>-7.1410875347451552E-3</v>
      </c>
      <c r="D251" s="38">
        <f t="shared" si="6"/>
        <v>0.70571137150598684</v>
      </c>
      <c r="E251" s="38">
        <f t="shared" si="7"/>
        <v>0.78120992047575277</v>
      </c>
    </row>
    <row r="252" spans="1:5" x14ac:dyDescent="0.2">
      <c r="A252" s="38">
        <f>'Raw Data'!A226</f>
        <v>44879</v>
      </c>
      <c r="B252" s="38">
        <f>$B$6*'Raw Data'!H226+$B$7*'Raw Data'!H1007+$B$8*'Raw Data'!H1788+$B$9*'Raw Data'!H2569</f>
        <v>-1.9116848514524623E-2</v>
      </c>
      <c r="C252" s="38">
        <f>$C$6*'Raw Data'!H226+$C$7*'Raw Data'!H1007+$C$8*'Raw Data'!H1788+$C$9*'Raw Data'!H2569</f>
        <v>-1.6932592519909181E-2</v>
      </c>
      <c r="D252" s="38">
        <f t="shared" si="6"/>
        <v>0.69222039412192948</v>
      </c>
      <c r="E252" s="38">
        <f t="shared" si="7"/>
        <v>0.76798201121982623</v>
      </c>
    </row>
    <row r="253" spans="1:5" x14ac:dyDescent="0.2">
      <c r="A253" s="38">
        <f>'Raw Data'!A227</f>
        <v>44880</v>
      </c>
      <c r="B253" s="38">
        <f>$B$6*'Raw Data'!H227+$B$7*'Raw Data'!H1008+$B$8*'Raw Data'!H1789+$B$9*'Raw Data'!H2570</f>
        <v>-9.9998336235937249E-3</v>
      </c>
      <c r="C253" s="38">
        <f>$C$6*'Raw Data'!H227+$C$7*'Raw Data'!H1008+$C$8*'Raw Data'!H1789+$C$9*'Raw Data'!H2570</f>
        <v>-1.4459770477620079E-2</v>
      </c>
      <c r="D253" s="38">
        <f t="shared" si="6"/>
        <v>0.6852983053498517</v>
      </c>
      <c r="E253" s="38">
        <f t="shared" si="7"/>
        <v>0.75687716760664658</v>
      </c>
    </row>
    <row r="254" spans="1:5" x14ac:dyDescent="0.2">
      <c r="A254" s="38">
        <f>'Raw Data'!A228</f>
        <v>44881</v>
      </c>
      <c r="B254" s="38">
        <f>$B$6*'Raw Data'!H228+$B$7*'Raw Data'!H1009+$B$8*'Raw Data'!H1790+$B$9*'Raw Data'!H2571</f>
        <v>1.2136484282099826E-2</v>
      </c>
      <c r="C254" s="38">
        <f>$C$6*'Raw Data'!H228+$C$7*'Raw Data'!H1009+$C$8*'Raw Data'!H1790+$C$9*'Raw Data'!H2571</f>
        <v>1.4298382515619299E-2</v>
      </c>
      <c r="D254" s="38">
        <f t="shared" si="6"/>
        <v>0.69361541746127986</v>
      </c>
      <c r="E254" s="38">
        <f t="shared" si="7"/>
        <v>0.76769928686642497</v>
      </c>
    </row>
    <row r="255" spans="1:5" x14ac:dyDescent="0.2">
      <c r="A255" s="38">
        <f>'Raw Data'!A229</f>
        <v>44882</v>
      </c>
      <c r="B255" s="38">
        <f>$B$6*'Raw Data'!H229+$B$7*'Raw Data'!H1010+$B$8*'Raw Data'!H1791+$B$9*'Raw Data'!H2572</f>
        <v>1.12355268739412E-2</v>
      </c>
      <c r="C255" s="38">
        <f>$C$6*'Raw Data'!H229+$C$7*'Raw Data'!H1010+$C$8*'Raw Data'!H1791+$C$9*'Raw Data'!H2572</f>
        <v>9.1148003849781736E-3</v>
      </c>
      <c r="D255" s="38">
        <f t="shared" si="6"/>
        <v>0.70140855212434605</v>
      </c>
      <c r="E255" s="38">
        <f t="shared" si="7"/>
        <v>0.77469671262190254</v>
      </c>
    </row>
    <row r="256" spans="1:5" x14ac:dyDescent="0.2">
      <c r="A256" s="38">
        <f>'Raw Data'!A230</f>
        <v>44883</v>
      </c>
      <c r="B256" s="38">
        <f>$B$6*'Raw Data'!H230+$B$7*'Raw Data'!H1011+$B$8*'Raw Data'!H1792+$B$9*'Raw Data'!H2573</f>
        <v>-1.7497768863429075E-2</v>
      </c>
      <c r="C256" s="38">
        <f>$C$6*'Raw Data'!H230+$C$7*'Raw Data'!H1011+$C$8*'Raw Data'!H1792+$C$9*'Raw Data'!H2573</f>
        <v>-3.1943818251814325E-2</v>
      </c>
      <c r="D256" s="38">
        <f t="shared" si="6"/>
        <v>0.68913546740044185</v>
      </c>
      <c r="E256" s="38">
        <f t="shared" si="7"/>
        <v>0.74994994163363038</v>
      </c>
    </row>
    <row r="257" spans="1:5" x14ac:dyDescent="0.2">
      <c r="A257" s="38">
        <f>'Raw Data'!A231</f>
        <v>44886</v>
      </c>
      <c r="B257" s="38">
        <f>$B$6*'Raw Data'!H231+$B$7*'Raw Data'!H1012+$B$8*'Raw Data'!H1793+$B$9*'Raw Data'!H2574</f>
        <v>1.3919993674685624E-2</v>
      </c>
      <c r="C257" s="38">
        <f>$C$6*'Raw Data'!H231+$C$7*'Raw Data'!H1012+$C$8*'Raw Data'!H1793+$C$9*'Raw Data'!H2574</f>
        <v>1.8380693515141676E-2</v>
      </c>
      <c r="D257" s="38">
        <f t="shared" si="6"/>
        <v>0.6987282287476575</v>
      </c>
      <c r="E257" s="38">
        <f t="shared" si="7"/>
        <v>0.76373454166249644</v>
      </c>
    </row>
    <row r="258" spans="1:5" x14ac:dyDescent="0.2">
      <c r="A258" s="38">
        <f>'Raw Data'!A232</f>
        <v>44887</v>
      </c>
      <c r="B258" s="38">
        <f>$B$6*'Raw Data'!H232+$B$7*'Raw Data'!H1013+$B$8*'Raw Data'!H1794+$B$9*'Raw Data'!H2575</f>
        <v>-2.3221800606961052E-2</v>
      </c>
      <c r="C258" s="38">
        <f>$C$6*'Raw Data'!H232+$C$7*'Raw Data'!H1013+$C$8*'Raw Data'!H1794+$C$9*'Raw Data'!H2575</f>
        <v>-2.0944847943363737E-2</v>
      </c>
      <c r="D258" s="38">
        <f t="shared" si="6"/>
        <v>0.68250250114122424</v>
      </c>
      <c r="E258" s="38">
        <f t="shared" si="7"/>
        <v>0.74773823781828086</v>
      </c>
    </row>
    <row r="259" spans="1:5" x14ac:dyDescent="0.2">
      <c r="A259" s="38">
        <f>'Raw Data'!A233</f>
        <v>44888</v>
      </c>
      <c r="B259" s="38">
        <f>$B$6*'Raw Data'!H233+$B$7*'Raw Data'!H1014+$B$8*'Raw Data'!H1795+$B$9*'Raw Data'!H2576</f>
        <v>-8.9780341864598504E-3</v>
      </c>
      <c r="C259" s="38">
        <f>$C$6*'Raw Data'!H233+$C$7*'Raw Data'!H1014+$C$8*'Raw Data'!H1795+$C$9*'Raw Data'!H2576</f>
        <v>-8.3131634824948602E-3</v>
      </c>
      <c r="D259" s="38">
        <f t="shared" si="6"/>
        <v>0.67637497035363403</v>
      </c>
      <c r="E259" s="38">
        <f t="shared" si="7"/>
        <v>0.74152216760518486</v>
      </c>
    </row>
    <row r="260" spans="1:5" x14ac:dyDescent="0.2">
      <c r="A260" s="38">
        <f>'Raw Data'!A234</f>
        <v>44889</v>
      </c>
      <c r="B260" s="38">
        <f>$B$6*'Raw Data'!H234+$B$7*'Raw Data'!H1015+$B$8*'Raw Data'!H1796+$B$9*'Raw Data'!H2577</f>
        <v>-1.0867274247027926E-2</v>
      </c>
      <c r="C260" s="38">
        <f>$C$6*'Raw Data'!H234+$C$7*'Raw Data'!H1015+$C$8*'Raw Data'!H1796+$C$9*'Raw Data'!H2577</f>
        <v>-2.0545419999377899E-2</v>
      </c>
      <c r="D260" s="38">
        <f t="shared" si="6"/>
        <v>0.66902461805697566</v>
      </c>
      <c r="E260" s="38">
        <f t="shared" si="7"/>
        <v>0.72628728323288727</v>
      </c>
    </row>
    <row r="261" spans="1:5" x14ac:dyDescent="0.2">
      <c r="A261" s="38">
        <f>'Raw Data'!A235</f>
        <v>44890</v>
      </c>
      <c r="B261" s="38">
        <f>$B$6*'Raw Data'!H235+$B$7*'Raw Data'!H1016+$B$8*'Raw Data'!H1797+$B$9*'Raw Data'!H2578</f>
        <v>-2.9683095818501498E-3</v>
      </c>
      <c r="C261" s="38">
        <f>$C$6*'Raw Data'!H235+$C$7*'Raw Data'!H1016+$C$8*'Raw Data'!H1797+$C$9*'Raw Data'!H2578</f>
        <v>4.5530698461897796E-3</v>
      </c>
      <c r="D261" s="38">
        <f t="shared" si="6"/>
        <v>0.66703874587270351</v>
      </c>
      <c r="E261" s="38">
        <f t="shared" si="7"/>
        <v>0.72959411996184598</v>
      </c>
    </row>
    <row r="262" spans="1:5" x14ac:dyDescent="0.2">
      <c r="A262" s="38">
        <f>'Raw Data'!A236</f>
        <v>44893</v>
      </c>
      <c r="B262" s="38">
        <f>$B$6*'Raw Data'!H236+$B$7*'Raw Data'!H1017+$B$8*'Raw Data'!H1798+$B$9*'Raw Data'!H2579</f>
        <v>-4.2171458019658256E-3</v>
      </c>
      <c r="C262" s="38">
        <f>$C$6*'Raw Data'!H236+$C$7*'Raw Data'!H1017+$C$8*'Raw Data'!H1798+$C$9*'Raw Data'!H2579</f>
        <v>-9.2073010836634522E-4</v>
      </c>
      <c r="D262" s="38">
        <f t="shared" si="6"/>
        <v>0.66422574622579789</v>
      </c>
      <c r="E262" s="38">
        <f t="shared" si="7"/>
        <v>0.72892236068871008</v>
      </c>
    </row>
    <row r="263" spans="1:5" x14ac:dyDescent="0.2">
      <c r="A263" s="38">
        <f>'Raw Data'!A237</f>
        <v>44894</v>
      </c>
      <c r="B263" s="38">
        <f>$B$6*'Raw Data'!H237+$B$7*'Raw Data'!H1018+$B$8*'Raw Data'!H1799+$B$9*'Raw Data'!H2580</f>
        <v>6.4400407063962446E-4</v>
      </c>
      <c r="C263" s="38">
        <f>$C$6*'Raw Data'!H237+$C$7*'Raw Data'!H1018+$C$8*'Raw Data'!H1799+$C$9*'Raw Data'!H2580</f>
        <v>4.2615861475437857E-3</v>
      </c>
      <c r="D263" s="38">
        <f t="shared" si="6"/>
        <v>0.66465351031019104</v>
      </c>
      <c r="E263" s="38">
        <f t="shared" si="7"/>
        <v>0.73202872612365588</v>
      </c>
    </row>
    <row r="264" spans="1:5" x14ac:dyDescent="0.2">
      <c r="A264" s="38">
        <f>'Raw Data'!A238</f>
        <v>44895</v>
      </c>
      <c r="B264" s="38">
        <f>$B$6*'Raw Data'!H238+$B$7*'Raw Data'!H1019+$B$8*'Raw Data'!H1800+$B$9*'Raw Data'!H2581</f>
        <v>-7.4954676680835499E-3</v>
      </c>
      <c r="C264" s="38">
        <f>$C$6*'Raw Data'!H238+$C$7*'Raw Data'!H1019+$C$8*'Raw Data'!H1800+$C$9*'Raw Data'!H2581</f>
        <v>-6.3439529764900441E-3</v>
      </c>
      <c r="D264" s="38">
        <f t="shared" si="6"/>
        <v>0.65967162141318281</v>
      </c>
      <c r="E264" s="38">
        <f t="shared" si="7"/>
        <v>0.72738477030768756</v>
      </c>
    </row>
    <row r="265" spans="1:5" x14ac:dyDescent="0.2">
      <c r="A265" s="38">
        <f>'Raw Data'!A239</f>
        <v>44896</v>
      </c>
      <c r="B265" s="38">
        <f>$B$6*'Raw Data'!H239+$B$7*'Raw Data'!H1020+$B$8*'Raw Data'!H1801+$B$9*'Raw Data'!H2582</f>
        <v>-8.0901218316875752E-3</v>
      </c>
      <c r="C265" s="38">
        <f>$C$6*'Raw Data'!H239+$C$7*'Raw Data'!H1020+$C$8*'Raw Data'!H1801+$C$9*'Raw Data'!H2582</f>
        <v>-1.0188960029099504E-2</v>
      </c>
      <c r="D265" s="38">
        <f t="shared" si="6"/>
        <v>0.65433479762704327</v>
      </c>
      <c r="E265" s="38">
        <f t="shared" si="7"/>
        <v>0.71997347595724681</v>
      </c>
    </row>
    <row r="266" spans="1:5" x14ac:dyDescent="0.2">
      <c r="A266" s="38">
        <f>'Raw Data'!A240</f>
        <v>44897</v>
      </c>
      <c r="B266" s="38">
        <f>$B$6*'Raw Data'!H240+$B$7*'Raw Data'!H1021+$B$8*'Raw Data'!H1802+$B$9*'Raw Data'!H2583</f>
        <v>1.5233138728222949E-2</v>
      </c>
      <c r="C266" s="38">
        <f>$C$6*'Raw Data'!H240+$C$7*'Raw Data'!H1021+$C$8*'Raw Data'!H1802+$C$9*'Raw Data'!H2583</f>
        <v>7.0740204530504204E-3</v>
      </c>
      <c r="D266" s="38">
        <f t="shared" si="6"/>
        <v>0.66430237037399975</v>
      </c>
      <c r="E266" s="38">
        <f t="shared" si="7"/>
        <v>0.72506658305182214</v>
      </c>
    </row>
    <row r="267" spans="1:5" x14ac:dyDescent="0.2">
      <c r="A267" s="38">
        <f>'Raw Data'!A241</f>
        <v>44900</v>
      </c>
      <c r="B267" s="38">
        <f>$B$6*'Raw Data'!H241+$B$7*'Raw Data'!H1022+$B$8*'Raw Data'!H1803+$B$9*'Raw Data'!H2584</f>
        <v>1.9451275338492001E-3</v>
      </c>
      <c r="C267" s="38">
        <f>$C$6*'Raw Data'!H241+$C$7*'Raw Data'!H1022+$C$8*'Raw Data'!H1803+$C$9*'Raw Data'!H2584</f>
        <v>7.8595213935215343E-3</v>
      </c>
      <c r="D267" s="38">
        <f t="shared" si="6"/>
        <v>0.66559452320541546</v>
      </c>
      <c r="E267" s="38">
        <f t="shared" si="7"/>
        <v>0.73076525937304548</v>
      </c>
    </row>
    <row r="268" spans="1:5" x14ac:dyDescent="0.2">
      <c r="A268" s="38">
        <f>'Raw Data'!A242</f>
        <v>44901</v>
      </c>
      <c r="B268" s="38">
        <f>$B$6*'Raw Data'!H242+$B$7*'Raw Data'!H1023+$B$8*'Raw Data'!H1804+$B$9*'Raw Data'!H2585</f>
        <v>2.0469740575508426E-2</v>
      </c>
      <c r="C268" s="38">
        <f>$C$6*'Raw Data'!H242+$C$7*'Raw Data'!H1023+$C$8*'Raw Data'!H1804+$C$9*'Raw Data'!H2585</f>
        <v>1.6900788561099979E-2</v>
      </c>
      <c r="D268" s="38">
        <f t="shared" si="6"/>
        <v>0.6792190704239095</v>
      </c>
      <c r="E268" s="38">
        <f t="shared" si="7"/>
        <v>0.74311576850950667</v>
      </c>
    </row>
    <row r="269" spans="1:5" x14ac:dyDescent="0.2">
      <c r="A269" s="38">
        <f>'Raw Data'!A243</f>
        <v>44902</v>
      </c>
      <c r="B269" s="38">
        <f>$B$6*'Raw Data'!H243+$B$7*'Raw Data'!H1024+$B$8*'Raw Data'!H1805+$B$9*'Raw Data'!H2586</f>
        <v>-3.7519790246408257E-3</v>
      </c>
      <c r="C269" s="38">
        <f>$C$6*'Raw Data'!H243+$C$7*'Raw Data'!H1024+$C$8*'Raw Data'!H1805+$C$9*'Raw Data'!H2586</f>
        <v>-5.2156401453451393E-3</v>
      </c>
      <c r="D269" s="38">
        <f t="shared" si="6"/>
        <v>0.67667065471854293</v>
      </c>
      <c r="E269" s="38">
        <f t="shared" si="7"/>
        <v>0.73923994407462945</v>
      </c>
    </row>
    <row r="270" spans="1:5" x14ac:dyDescent="0.2">
      <c r="A270" s="38">
        <f>'Raw Data'!A244</f>
        <v>44903</v>
      </c>
      <c r="B270" s="38">
        <f>$B$6*'Raw Data'!H244+$B$7*'Raw Data'!H1025+$B$8*'Raw Data'!H1806+$B$9*'Raw Data'!H2587</f>
        <v>-1.1407920417256551E-2</v>
      </c>
      <c r="C270" s="38">
        <f>$C$6*'Raw Data'!H244+$C$7*'Raw Data'!H1025+$C$8*'Raw Data'!H1806+$C$9*'Raw Data'!H2587</f>
        <v>3.300498967321144E-3</v>
      </c>
      <c r="D270" s="38">
        <f t="shared" si="6"/>
        <v>0.66895124974082087</v>
      </c>
      <c r="E270" s="38">
        <f t="shared" si="7"/>
        <v>0.7416798047466503</v>
      </c>
    </row>
    <row r="271" spans="1:5" x14ac:dyDescent="0.2">
      <c r="A271" s="38">
        <f>'Raw Data'!A245</f>
        <v>44904</v>
      </c>
      <c r="B271" s="38">
        <f>$B$6*'Raw Data'!H245+$B$7*'Raw Data'!H1026+$B$8*'Raw Data'!H1807+$B$9*'Raw Data'!H2588</f>
        <v>1.7544346738162745E-3</v>
      </c>
      <c r="C271" s="38">
        <f>$C$6*'Raw Data'!H245+$C$7*'Raw Data'!H1026+$C$8*'Raw Data'!H1807+$C$9*'Raw Data'!H2588</f>
        <v>6.8837746736326302E-3</v>
      </c>
      <c r="D271" s="38">
        <f t="shared" si="6"/>
        <v>0.67012488100845891</v>
      </c>
      <c r="E271" s="38">
        <f t="shared" si="7"/>
        <v>0.74678536140251006</v>
      </c>
    </row>
    <row r="272" spans="1:5" x14ac:dyDescent="0.2">
      <c r="A272" s="38">
        <f>'Raw Data'!A246</f>
        <v>44907</v>
      </c>
      <c r="B272" s="38">
        <f>$B$6*'Raw Data'!H246+$B$7*'Raw Data'!H1027+$B$8*'Raw Data'!H1808+$B$9*'Raw Data'!H2589</f>
        <v>-1.9501696002770526E-2</v>
      </c>
      <c r="C272" s="38">
        <f>$C$6*'Raw Data'!H246+$C$7*'Raw Data'!H1027+$C$8*'Raw Data'!H1808+$C$9*'Raw Data'!H2589</f>
        <v>-1.4807189317179864E-2</v>
      </c>
      <c r="D272" s="38">
        <f t="shared" si="6"/>
        <v>0.65705630929513914</v>
      </c>
      <c r="E272" s="38">
        <f t="shared" si="7"/>
        <v>0.7357275691769245</v>
      </c>
    </row>
    <row r="273" spans="1:5" x14ac:dyDescent="0.2">
      <c r="A273" s="38">
        <f>'Raw Data'!A247</f>
        <v>44908</v>
      </c>
      <c r="B273" s="38">
        <f>$B$6*'Raw Data'!H247+$B$7*'Raw Data'!H1028+$B$8*'Raw Data'!H1809+$B$9*'Raw Data'!H2590</f>
        <v>-5.5337652998033986E-3</v>
      </c>
      <c r="C273" s="38">
        <f>$C$6*'Raw Data'!H247+$C$7*'Raw Data'!H1028+$C$8*'Raw Data'!H1809+$C$9*'Raw Data'!H2590</f>
        <v>5.575643042830346E-3</v>
      </c>
      <c r="D273" s="38">
        <f t="shared" si="6"/>
        <v>0.65342031389074484</v>
      </c>
      <c r="E273" s="38">
        <f t="shared" si="7"/>
        <v>0.73982972347942433</v>
      </c>
    </row>
    <row r="274" spans="1:5" x14ac:dyDescent="0.2">
      <c r="A274" s="38">
        <f>'Raw Data'!A248</f>
        <v>44909</v>
      </c>
      <c r="B274" s="38">
        <f>$B$6*'Raw Data'!H248+$B$7*'Raw Data'!H1029+$B$8*'Raw Data'!H1810+$B$9*'Raw Data'!H2591</f>
        <v>-9.925809077703426E-3</v>
      </c>
      <c r="C274" s="38">
        <f>$C$6*'Raw Data'!H248+$C$7*'Raw Data'!H1029+$C$8*'Raw Data'!H1810+$C$9*'Raw Data'!H2591</f>
        <v>-2.0078906072603868E-2</v>
      </c>
      <c r="D274" s="38">
        <f t="shared" si="6"/>
        <v>0.64693458860757225</v>
      </c>
      <c r="E274" s="38">
        <f t="shared" si="7"/>
        <v>0.72497475195196048</v>
      </c>
    </row>
    <row r="275" spans="1:5" x14ac:dyDescent="0.2">
      <c r="A275" s="38">
        <f>'Raw Data'!A249</f>
        <v>44910</v>
      </c>
      <c r="B275" s="38">
        <f>$B$6*'Raw Data'!H249+$B$7*'Raw Data'!H1030+$B$8*'Raw Data'!H1811+$B$9*'Raw Data'!H2592</f>
        <v>2.7870857659614178E-2</v>
      </c>
      <c r="C275" s="38">
        <f>$C$6*'Raw Data'!H249+$C$7*'Raw Data'!H1030+$C$8*'Raw Data'!H1811+$C$9*'Raw Data'!H2592</f>
        <v>2.3715413490536557E-2</v>
      </c>
      <c r="D275" s="38">
        <f t="shared" si="6"/>
        <v>0.66496521044173507</v>
      </c>
      <c r="E275" s="38">
        <f t="shared" si="7"/>
        <v>0.74216782796470049</v>
      </c>
    </row>
    <row r="276" spans="1:5" x14ac:dyDescent="0.2">
      <c r="A276" s="38">
        <f>'Raw Data'!A250</f>
        <v>44911</v>
      </c>
      <c r="B276" s="38">
        <f>$B$6*'Raw Data'!H250+$B$7*'Raw Data'!H1031+$B$8*'Raw Data'!H1812+$B$9*'Raw Data'!H2593</f>
        <v>-4.4802188715063248E-3</v>
      </c>
      <c r="C276" s="38">
        <f>$C$6*'Raw Data'!H250+$C$7*'Raw Data'!H1031+$C$8*'Raw Data'!H1812+$C$9*'Raw Data'!H2593</f>
        <v>-1.5093549657449272E-2</v>
      </c>
      <c r="D276" s="38">
        <f t="shared" si="6"/>
        <v>0.66198602075701884</v>
      </c>
      <c r="E276" s="38">
        <f t="shared" si="7"/>
        <v>0.73096588099915405</v>
      </c>
    </row>
    <row r="277" spans="1:5" x14ac:dyDescent="0.2">
      <c r="A277" s="38">
        <f>'Raw Data'!A251</f>
        <v>44914</v>
      </c>
      <c r="B277" s="38">
        <f>$B$6*'Raw Data'!H251+$B$7*'Raw Data'!H1032+$B$8*'Raw Data'!H1813+$B$9*'Raw Data'!H2594</f>
        <v>-1.1756142758982974E-2</v>
      </c>
      <c r="C277" s="38">
        <f>$C$6*'Raw Data'!H251+$C$7*'Raw Data'!H1032+$C$8*'Raw Data'!H1813+$C$9*'Raw Data'!H2594</f>
        <v>-1.9097354771369496E-2</v>
      </c>
      <c r="D277" s="38">
        <f t="shared" si="6"/>
        <v>0.65420361859254827</v>
      </c>
      <c r="E277" s="38">
        <f t="shared" si="7"/>
        <v>0.71700636624394654</v>
      </c>
    </row>
    <row r="278" spans="1:5" x14ac:dyDescent="0.2">
      <c r="A278" s="38">
        <f>'Raw Data'!A252</f>
        <v>44915</v>
      </c>
      <c r="B278" s="38">
        <f>$B$6*'Raw Data'!H252+$B$7*'Raw Data'!H1033+$B$8*'Raw Data'!H1814+$B$9*'Raw Data'!H2595</f>
        <v>-2.0178307742337753E-2</v>
      </c>
      <c r="C278" s="38">
        <f>$C$6*'Raw Data'!H252+$C$7*'Raw Data'!H1033+$C$8*'Raw Data'!H1814+$C$9*'Raw Data'!H2595</f>
        <v>-2.4445820993303492E-2</v>
      </c>
      <c r="D278" s="38">
        <f t="shared" si="6"/>
        <v>0.64100289665043686</v>
      </c>
      <c r="E278" s="38">
        <f t="shared" si="7"/>
        <v>0.69947855696368799</v>
      </c>
    </row>
    <row r="279" spans="1:5" x14ac:dyDescent="0.2">
      <c r="A279" s="38">
        <f>'Raw Data'!A253</f>
        <v>44916</v>
      </c>
      <c r="B279" s="38">
        <f>$B$6*'Raw Data'!H253+$B$7*'Raw Data'!H1034+$B$8*'Raw Data'!H1815+$B$9*'Raw Data'!H2596</f>
        <v>-1.6571430085325828E-2</v>
      </c>
      <c r="C279" s="38">
        <f>$C$6*'Raw Data'!H253+$C$7*'Raw Data'!H1034+$C$8*'Raw Data'!H1815+$C$9*'Raw Data'!H2596</f>
        <v>-9.2048846019232144E-3</v>
      </c>
      <c r="D279" s="38">
        <f t="shared" si="6"/>
        <v>0.63038056196410286</v>
      </c>
      <c r="E279" s="38">
        <f t="shared" si="7"/>
        <v>0.69303993756531745</v>
      </c>
    </row>
    <row r="280" spans="1:5" x14ac:dyDescent="0.2">
      <c r="A280" s="38">
        <f>'Raw Data'!A254</f>
        <v>44917</v>
      </c>
      <c r="B280" s="38">
        <f>$B$6*'Raw Data'!H254+$B$7*'Raw Data'!H1035+$B$8*'Raw Data'!H1816+$B$9*'Raw Data'!H2597</f>
        <v>1.4480758956922973E-2</v>
      </c>
      <c r="C280" s="38">
        <f>$C$6*'Raw Data'!H254+$C$7*'Raw Data'!H1035+$C$8*'Raw Data'!H1816+$C$9*'Raw Data'!H2597</f>
        <v>2.296992914894332E-2</v>
      </c>
      <c r="D280" s="38">
        <f t="shared" si="6"/>
        <v>0.63950895093303461</v>
      </c>
      <c r="E280" s="38">
        <f t="shared" si="7"/>
        <v>0.7089590158285809</v>
      </c>
    </row>
    <row r="281" spans="1:5" x14ac:dyDescent="0.2">
      <c r="A281" s="38">
        <f>'Raw Data'!A255</f>
        <v>44918</v>
      </c>
      <c r="B281" s="38">
        <f>$B$6*'Raw Data'!H255+$B$7*'Raw Data'!H1036+$B$8*'Raw Data'!H1817+$B$9*'Raw Data'!H2598</f>
        <v>-3.15793219980595E-3</v>
      </c>
      <c r="C281" s="38">
        <f>$C$6*'Raw Data'!H255+$C$7*'Raw Data'!H1036+$C$8*'Raw Data'!H1817+$C$9*'Raw Data'!H2598</f>
        <v>-4.18497606863552E-3</v>
      </c>
      <c r="D281" s="38">
        <f t="shared" si="6"/>
        <v>0.63748942502481909</v>
      </c>
      <c r="E281" s="38">
        <f t="shared" si="7"/>
        <v>0.70599203931369492</v>
      </c>
    </row>
    <row r="282" spans="1:5" x14ac:dyDescent="0.2">
      <c r="A282" s="38">
        <f>'Raw Data'!A256</f>
        <v>44921</v>
      </c>
      <c r="B282" s="38">
        <f>$B$6*'Raw Data'!H256+$B$7*'Raw Data'!H1037+$B$8*'Raw Data'!H1818+$B$9*'Raw Data'!H2599</f>
        <v>1.2126930865367674E-2</v>
      </c>
      <c r="C282" s="38">
        <f>$C$6*'Raw Data'!H256+$C$7*'Raw Data'!H1037+$C$8*'Raw Data'!H1818+$C$9*'Raw Data'!H2599</f>
        <v>1.2373875547208854E-2</v>
      </c>
      <c r="D282" s="38">
        <f t="shared" si="6"/>
        <v>0.64522021520949813</v>
      </c>
      <c r="E282" s="38">
        <f t="shared" si="7"/>
        <v>0.71472789694548278</v>
      </c>
    </row>
    <row r="283" spans="1:5" x14ac:dyDescent="0.2">
      <c r="A283" s="38">
        <f>'Raw Data'!A257</f>
        <v>44922</v>
      </c>
      <c r="B283" s="38">
        <f>$B$6*'Raw Data'!H257+$B$7*'Raw Data'!H1038+$B$8*'Raw Data'!H1819+$B$9*'Raw Data'!H2600</f>
        <v>5.4161880740584527E-2</v>
      </c>
      <c r="C283" s="38">
        <f>$C$6*'Raw Data'!H257+$C$7*'Raw Data'!H1038+$C$8*'Raw Data'!H1819+$C$9*'Raw Data'!H2600</f>
        <v>5.2639049862831043E-2</v>
      </c>
      <c r="D283" s="38">
        <f t="shared" si="6"/>
        <v>0.68016655555708927</v>
      </c>
      <c r="E283" s="38">
        <f t="shared" si="7"/>
        <v>0.75235049435115242</v>
      </c>
    </row>
    <row r="284" spans="1:5" x14ac:dyDescent="0.2">
      <c r="A284" s="38">
        <f>'Raw Data'!A258</f>
        <v>44923</v>
      </c>
      <c r="B284" s="38">
        <f>$B$6*'Raw Data'!H258+$B$7*'Raw Data'!H1039+$B$8*'Raw Data'!H1820+$B$9*'Raw Data'!H2601</f>
        <v>1.83951738372948E-2</v>
      </c>
      <c r="C284" s="38">
        <f>$C$6*'Raw Data'!H258+$C$7*'Raw Data'!H1039+$C$8*'Raw Data'!H1820+$C$9*'Raw Data'!H2601</f>
        <v>1.4465912454064696E-2</v>
      </c>
      <c r="D284" s="38">
        <f t="shared" si="6"/>
        <v>0.69267833758487596</v>
      </c>
      <c r="E284" s="38">
        <f t="shared" si="7"/>
        <v>0.76323393073720847</v>
      </c>
    </row>
    <row r="285" spans="1:5" x14ac:dyDescent="0.2">
      <c r="A285" s="38">
        <f>'Raw Data'!A259</f>
        <v>44924</v>
      </c>
      <c r="B285" s="38">
        <f>$B$6*'Raw Data'!H259+$B$7*'Raw Data'!H1040+$B$8*'Raw Data'!H1821+$B$9*'Raw Data'!H2602</f>
        <v>-3.7911859521968499E-3</v>
      </c>
      <c r="C285" s="38">
        <f>$C$6*'Raw Data'!H259+$C$7*'Raw Data'!H1040+$C$8*'Raw Data'!H1821+$C$9*'Raw Data'!H2602</f>
        <v>-1.384583530091168E-2</v>
      </c>
      <c r="D285" s="38">
        <f t="shared" si="6"/>
        <v>0.69005226520203311</v>
      </c>
      <c r="E285" s="38">
        <f t="shared" si="7"/>
        <v>0.7526663194361537</v>
      </c>
    </row>
    <row r="286" spans="1:5" x14ac:dyDescent="0.2">
      <c r="A286" s="38">
        <f>'Raw Data'!A260</f>
        <v>44925</v>
      </c>
      <c r="B286" s="38">
        <f>$B$6*'Raw Data'!H260+$B$7*'Raw Data'!H1041+$B$8*'Raw Data'!H1822+$B$9*'Raw Data'!H2603</f>
        <v>-2.5230132049252577E-2</v>
      </c>
      <c r="C286" s="38">
        <f>$C$6*'Raw Data'!H260+$C$7*'Raw Data'!H1041+$C$8*'Raw Data'!H1822+$C$9*'Raw Data'!H2603</f>
        <v>-2.1830003377247595E-2</v>
      </c>
      <c r="D286" s="38">
        <f t="shared" ref="D286:D349" si="8">D285*(1+B286)</f>
        <v>0.67264215543009997</v>
      </c>
      <c r="E286" s="38">
        <f t="shared" ref="E286:E349" si="9">E285*(1+C286)</f>
        <v>0.73623561114092195</v>
      </c>
    </row>
    <row r="287" spans="1:5" x14ac:dyDescent="0.2">
      <c r="A287" s="38">
        <f>'Raw Data'!A261</f>
        <v>44928</v>
      </c>
      <c r="B287" s="38">
        <f>$B$6*'Raw Data'!H261+$B$7*'Raw Data'!H1042+$B$8*'Raw Data'!H1823+$B$9*'Raw Data'!H2604</f>
        <v>-4.4029232465734253E-3</v>
      </c>
      <c r="C287" s="38">
        <f>$C$6*'Raw Data'!H261+$C$7*'Raw Data'!H1042+$C$8*'Raw Data'!H1823+$C$9*'Raw Data'!H2604</f>
        <v>1.0540279976059986E-4</v>
      </c>
      <c r="D287" s="38">
        <f t="shared" si="8"/>
        <v>0.66968056364733153</v>
      </c>
      <c r="E287" s="38">
        <f t="shared" si="9"/>
        <v>0.73631321243561976</v>
      </c>
    </row>
    <row r="288" spans="1:5" x14ac:dyDescent="0.2">
      <c r="A288" s="38">
        <f>'Raw Data'!A262</f>
        <v>44929</v>
      </c>
      <c r="B288" s="38">
        <f>$B$6*'Raw Data'!H262+$B$7*'Raw Data'!H1043+$B$8*'Raw Data'!H1824+$B$9*'Raw Data'!H2605</f>
        <v>-6.3907290783653996E-3</v>
      </c>
      <c r="C288" s="38">
        <f>$C$6*'Raw Data'!H262+$C$7*'Raw Data'!H1043+$C$8*'Raw Data'!H1824+$C$9*'Raw Data'!H2605</f>
        <v>-6.7721259807503537E-3</v>
      </c>
      <c r="D288" s="38">
        <f t="shared" si="8"/>
        <v>0.66540081659601447</v>
      </c>
      <c r="E288" s="38">
        <f t="shared" si="9"/>
        <v>0.73132680659971472</v>
      </c>
    </row>
    <row r="289" spans="1:5" x14ac:dyDescent="0.2">
      <c r="A289" s="38">
        <f>'Raw Data'!A263</f>
        <v>44930</v>
      </c>
      <c r="B289" s="38">
        <f>$B$6*'Raw Data'!H263+$B$7*'Raw Data'!H1044+$B$8*'Raw Data'!H1825+$B$9*'Raw Data'!H2606</f>
        <v>-1.44171982884892E-2</v>
      </c>
      <c r="C289" s="38">
        <f>$C$6*'Raw Data'!H263+$C$7*'Raw Data'!H1044+$C$8*'Raw Data'!H1825+$C$9*'Raw Data'!H2606</f>
        <v>-1.3622940817325709E-2</v>
      </c>
      <c r="D289" s="38">
        <f t="shared" si="8"/>
        <v>0.65580760108182712</v>
      </c>
      <c r="E289" s="38">
        <f t="shared" si="9"/>
        <v>0.72136398479528296</v>
      </c>
    </row>
    <row r="290" spans="1:5" x14ac:dyDescent="0.2">
      <c r="A290" s="38">
        <f>'Raw Data'!A264</f>
        <v>44931</v>
      </c>
      <c r="B290" s="38">
        <f>$B$6*'Raw Data'!H264+$B$7*'Raw Data'!H1045+$B$8*'Raw Data'!H1826+$B$9*'Raw Data'!H2607</f>
        <v>2.0237592574908977E-2</v>
      </c>
      <c r="C290" s="38">
        <f>$C$6*'Raw Data'!H264+$C$7*'Raw Data'!H1045+$C$8*'Raw Data'!H1826+$C$9*'Raw Data'!H2607</f>
        <v>2.6346806026272797E-2</v>
      </c>
      <c r="D290" s="38">
        <f t="shared" si="8"/>
        <v>0.66907956812004954</v>
      </c>
      <c r="E290" s="38">
        <f t="shared" si="9"/>
        <v>0.74036962177702348</v>
      </c>
    </row>
    <row r="291" spans="1:5" x14ac:dyDescent="0.2">
      <c r="A291" s="38">
        <f>'Raw Data'!A265</f>
        <v>44932</v>
      </c>
      <c r="B291" s="38">
        <f>$B$6*'Raw Data'!H265+$B$7*'Raw Data'!H1046+$B$8*'Raw Data'!H1827+$B$9*'Raw Data'!H2608</f>
        <v>2.0388952184811251E-2</v>
      </c>
      <c r="C291" s="38">
        <f>$C$6*'Raw Data'!H265+$C$7*'Raw Data'!H1046+$C$8*'Raw Data'!H1827+$C$9*'Raw Data'!H2608</f>
        <v>2.3955690405542608E-2</v>
      </c>
      <c r="D291" s="38">
        <f t="shared" si="8"/>
        <v>0.68272139944228338</v>
      </c>
      <c r="E291" s="38">
        <f t="shared" si="9"/>
        <v>0.75810568722198257</v>
      </c>
    </row>
    <row r="292" spans="1:5" x14ac:dyDescent="0.2">
      <c r="A292" s="38">
        <f>'Raw Data'!A266</f>
        <v>44935</v>
      </c>
      <c r="B292" s="38">
        <f>$B$6*'Raw Data'!H266+$B$7*'Raw Data'!H1047+$B$8*'Raw Data'!H1828+$B$9*'Raw Data'!H2609</f>
        <v>-2.4592583962263326E-2</v>
      </c>
      <c r="C292" s="38">
        <f>$C$6*'Raw Data'!H266+$C$7*'Raw Data'!H1047+$C$8*'Raw Data'!H1828+$C$9*'Raw Data'!H2609</f>
        <v>-2.7462902477700602E-2</v>
      </c>
      <c r="D292" s="38">
        <f t="shared" si="8"/>
        <v>0.66593151610366508</v>
      </c>
      <c r="E292" s="38">
        <f t="shared" si="9"/>
        <v>0.73728590466601507</v>
      </c>
    </row>
    <row r="293" spans="1:5" x14ac:dyDescent="0.2">
      <c r="A293" s="38">
        <f>'Raw Data'!A267</f>
        <v>44936</v>
      </c>
      <c r="B293" s="38">
        <f>$B$6*'Raw Data'!H267+$B$7*'Raw Data'!H1048+$B$8*'Raw Data'!H1829+$B$9*'Raw Data'!H2610</f>
        <v>2.8474963847783738E-3</v>
      </c>
      <c r="C293" s="38">
        <f>$C$6*'Raw Data'!H267+$C$7*'Raw Data'!H1048+$C$8*'Raw Data'!H1829+$C$9*'Raw Data'!H2610</f>
        <v>-9.6000964152191705E-3</v>
      </c>
      <c r="D293" s="38">
        <f t="shared" si="8"/>
        <v>0.66782775368828029</v>
      </c>
      <c r="E293" s="38">
        <f t="shared" si="9"/>
        <v>0.73020788889563926</v>
      </c>
    </row>
    <row r="294" spans="1:5" x14ac:dyDescent="0.2">
      <c r="A294" s="38">
        <f>'Raw Data'!A268</f>
        <v>44937</v>
      </c>
      <c r="B294" s="38">
        <f>$B$6*'Raw Data'!H268+$B$7*'Raw Data'!H1049+$B$8*'Raw Data'!H1830+$B$9*'Raw Data'!H2611</f>
        <v>-2.3061048003588254E-3</v>
      </c>
      <c r="C294" s="38">
        <f>$C$6*'Raw Data'!H268+$C$7*'Raw Data'!H1049+$C$8*'Raw Data'!H1830+$C$9*'Raw Data'!H2611</f>
        <v>-5.6149878409553497E-3</v>
      </c>
      <c r="D294" s="38">
        <f t="shared" si="8"/>
        <v>0.66628767289968682</v>
      </c>
      <c r="E294" s="38">
        <f t="shared" si="9"/>
        <v>0.72610778047812052</v>
      </c>
    </row>
    <row r="295" spans="1:5" x14ac:dyDescent="0.2">
      <c r="A295" s="38">
        <f>'Raw Data'!A269</f>
        <v>44938</v>
      </c>
      <c r="B295" s="38">
        <f>$B$6*'Raw Data'!H269+$B$7*'Raw Data'!H1050+$B$8*'Raw Data'!H1831+$B$9*'Raw Data'!H2612</f>
        <v>-1.1203920813347024E-2</v>
      </c>
      <c r="C295" s="38">
        <f>$C$6*'Raw Data'!H269+$C$7*'Raw Data'!H1050+$C$8*'Raw Data'!H1831+$C$9*'Raw Data'!H2612</f>
        <v>9.9617520833999475E-4</v>
      </c>
      <c r="D295" s="38">
        <f t="shared" si="8"/>
        <v>0.65882263857360945</v>
      </c>
      <c r="E295" s="38">
        <f t="shared" si="9"/>
        <v>0.72683111104761566</v>
      </c>
    </row>
    <row r="296" spans="1:5" x14ac:dyDescent="0.2">
      <c r="A296" s="38">
        <f>'Raw Data'!A270</f>
        <v>44939</v>
      </c>
      <c r="B296" s="38">
        <f>$B$6*'Raw Data'!H270+$B$7*'Raw Data'!H1051+$B$8*'Raw Data'!H1832+$B$9*'Raw Data'!H2613</f>
        <v>1.7211981797378699E-2</v>
      </c>
      <c r="C296" s="38">
        <f>$C$6*'Raw Data'!H270+$C$7*'Raw Data'!H1051+$C$8*'Raw Data'!H1832+$C$9*'Raw Data'!H2613</f>
        <v>2.5676502095846859E-2</v>
      </c>
      <c r="D296" s="38">
        <f t="shared" si="8"/>
        <v>0.67016228183643933</v>
      </c>
      <c r="E296" s="38">
        <f t="shared" si="9"/>
        <v>0.7454935915937565</v>
      </c>
    </row>
    <row r="297" spans="1:5" x14ac:dyDescent="0.2">
      <c r="A297" s="38">
        <f>'Raw Data'!A271</f>
        <v>44942</v>
      </c>
      <c r="B297" s="38">
        <f>$B$6*'Raw Data'!H271+$B$7*'Raw Data'!H1052+$B$8*'Raw Data'!H1833+$B$9*'Raw Data'!H2614</f>
        <v>3.3789730819971102E-2</v>
      </c>
      <c r="C297" s="38">
        <f>$C$6*'Raw Data'!H271+$C$7*'Raw Data'!H1052+$C$8*'Raw Data'!H1833+$C$9*'Raw Data'!H2614</f>
        <v>4.7690686299506006E-2</v>
      </c>
      <c r="D297" s="38">
        <f t="shared" si="8"/>
        <v>0.69280688494539022</v>
      </c>
      <c r="E297" s="38">
        <f t="shared" si="9"/>
        <v>0.78104669260874626</v>
      </c>
    </row>
    <row r="298" spans="1:5" x14ac:dyDescent="0.2">
      <c r="A298" s="38">
        <f>'Raw Data'!A272</f>
        <v>44943</v>
      </c>
      <c r="B298" s="38">
        <f>$B$6*'Raw Data'!H272+$B$7*'Raw Data'!H1053+$B$8*'Raw Data'!H1834+$B$9*'Raw Data'!H2615</f>
        <v>7.6454381403480995E-3</v>
      </c>
      <c r="C298" s="38">
        <f>$C$6*'Raw Data'!H272+$C$7*'Raw Data'!H1053+$C$8*'Raw Data'!H1834+$C$9*'Raw Data'!H2615</f>
        <v>-4.5404610745056976E-4</v>
      </c>
      <c r="D298" s="38">
        <f t="shared" si="8"/>
        <v>0.69810369712744746</v>
      </c>
      <c r="E298" s="38">
        <f t="shared" si="9"/>
        <v>0.78069206139823011</v>
      </c>
    </row>
    <row r="299" spans="1:5" x14ac:dyDescent="0.2">
      <c r="A299" s="38">
        <f>'Raw Data'!A273</f>
        <v>44944</v>
      </c>
      <c r="B299" s="38">
        <f>$B$6*'Raw Data'!H273+$B$7*'Raw Data'!H1054+$B$8*'Raw Data'!H1835+$B$9*'Raw Data'!H2616</f>
        <v>-4.6564666916951002E-3</v>
      </c>
      <c r="C299" s="38">
        <f>$C$6*'Raw Data'!H273+$C$7*'Raw Data'!H1054+$C$8*'Raw Data'!H1835+$C$9*'Raw Data'!H2616</f>
        <v>-2.1619875683950552E-3</v>
      </c>
      <c r="D299" s="38">
        <f t="shared" si="8"/>
        <v>0.69485300051442433</v>
      </c>
      <c r="E299" s="38">
        <f t="shared" si="9"/>
        <v>0.77900421486674243</v>
      </c>
    </row>
    <row r="300" spans="1:5" x14ac:dyDescent="0.2">
      <c r="A300" s="38">
        <f>'Raw Data'!A274</f>
        <v>44945</v>
      </c>
      <c r="B300" s="38">
        <f>$B$6*'Raw Data'!H274+$B$7*'Raw Data'!H1055+$B$8*'Raw Data'!H1836+$B$9*'Raw Data'!H2617</f>
        <v>2.7798399847347E-2</v>
      </c>
      <c r="C300" s="38">
        <f>$C$6*'Raw Data'!H274+$C$7*'Raw Data'!H1055+$C$8*'Raw Data'!H1836+$C$9*'Raw Data'!H2617</f>
        <v>2.3747210554382954E-2</v>
      </c>
      <c r="D300" s="38">
        <f t="shared" si="8"/>
        <v>0.71416880205785316</v>
      </c>
      <c r="E300" s="38">
        <f t="shared" si="9"/>
        <v>0.79750339197993481</v>
      </c>
    </row>
    <row r="301" spans="1:5" x14ac:dyDescent="0.2">
      <c r="A301" s="38">
        <f>'Raw Data'!A275</f>
        <v>44946</v>
      </c>
      <c r="B301" s="38">
        <f>$B$6*'Raw Data'!H275+$B$7*'Raw Data'!H1056+$B$8*'Raw Data'!H1837+$B$9*'Raw Data'!H2618</f>
        <v>2.7760510159006743E-3</v>
      </c>
      <c r="C301" s="38">
        <f>$C$6*'Raw Data'!H275+$C$7*'Raw Data'!H1056+$C$8*'Raw Data'!H1837+$C$9*'Raw Data'!H2618</f>
        <v>-3.3742664601231495E-3</v>
      </c>
      <c r="D301" s="38">
        <f t="shared" si="8"/>
        <v>0.71615137108633042</v>
      </c>
      <c r="E301" s="38">
        <f t="shared" si="9"/>
        <v>0.79481240303254241</v>
      </c>
    </row>
    <row r="302" spans="1:5" x14ac:dyDescent="0.2">
      <c r="A302" s="38">
        <f>'Raw Data'!A276</f>
        <v>44949</v>
      </c>
      <c r="B302" s="38">
        <f>$B$6*'Raw Data'!H276+$B$7*'Raw Data'!H1057+$B$8*'Raw Data'!H1838+$B$9*'Raw Data'!H2619</f>
        <v>-1.0564087652683424E-2</v>
      </c>
      <c r="C302" s="38">
        <f>$C$6*'Raw Data'!H276+$C$7*'Raw Data'!H1057+$C$8*'Raw Data'!H1838+$C$9*'Raw Data'!H2619</f>
        <v>-2.6424281006841247E-3</v>
      </c>
      <c r="D302" s="38">
        <f t="shared" si="8"/>
        <v>0.70858588522958499</v>
      </c>
      <c r="E302" s="38">
        <f t="shared" si="9"/>
        <v>0.79271216840399694</v>
      </c>
    </row>
    <row r="303" spans="1:5" x14ac:dyDescent="0.2">
      <c r="A303" s="38">
        <f>'Raw Data'!A277</f>
        <v>44950</v>
      </c>
      <c r="B303" s="38">
        <f>$B$6*'Raw Data'!H277+$B$7*'Raw Data'!H1058+$B$8*'Raw Data'!H1839+$B$9*'Raw Data'!H2620</f>
        <v>-1.8440179897235523E-2</v>
      </c>
      <c r="C303" s="38">
        <f>$C$6*'Raw Data'!H277+$C$7*'Raw Data'!H1058+$C$8*'Raw Data'!H1839+$C$9*'Raw Data'!H2620</f>
        <v>-8.649365704517159E-3</v>
      </c>
      <c r="D303" s="38">
        <f t="shared" si="8"/>
        <v>0.69551943403330951</v>
      </c>
      <c r="E303" s="38">
        <f t="shared" si="9"/>
        <v>0.78585571096105</v>
      </c>
    </row>
    <row r="304" spans="1:5" x14ac:dyDescent="0.2">
      <c r="A304" s="38">
        <f>'Raw Data'!A278</f>
        <v>44951</v>
      </c>
      <c r="B304" s="38">
        <f>$B$6*'Raw Data'!H278+$B$7*'Raw Data'!H1059+$B$8*'Raw Data'!H1840+$B$9*'Raw Data'!H2621</f>
        <v>-1.5773977774087226E-2</v>
      </c>
      <c r="C304" s="38">
        <f>$C$6*'Raw Data'!H278+$C$7*'Raw Data'!H1059+$C$8*'Raw Data'!H1840+$C$9*'Raw Data'!H2621</f>
        <v>-2.9646556554239745E-2</v>
      </c>
      <c r="D304" s="38">
        <f t="shared" si="8"/>
        <v>0.68454832593942239</v>
      </c>
      <c r="E304" s="38">
        <f t="shared" si="9"/>
        <v>0.76255779518257094</v>
      </c>
    </row>
    <row r="305" spans="1:5" x14ac:dyDescent="0.2">
      <c r="A305" s="38">
        <f>'Raw Data'!A279</f>
        <v>44952</v>
      </c>
      <c r="B305" s="38">
        <f>$B$6*'Raw Data'!H279+$B$7*'Raw Data'!H1060+$B$8*'Raw Data'!H1841+$B$9*'Raw Data'!H2622</f>
        <v>1.6609123262040351E-2</v>
      </c>
      <c r="C305" s="38">
        <f>$C$6*'Raw Data'!H279+$C$7*'Raw Data'!H1060+$C$8*'Raw Data'!H1841+$C$9*'Raw Data'!H2622</f>
        <v>6.0511960541960556E-3</v>
      </c>
      <c r="D305" s="38">
        <f t="shared" si="8"/>
        <v>0.69591807346377366</v>
      </c>
      <c r="E305" s="38">
        <f t="shared" si="9"/>
        <v>0.76717218190387615</v>
      </c>
    </row>
    <row r="306" spans="1:5" x14ac:dyDescent="0.2">
      <c r="A306" s="38">
        <f>'Raw Data'!A280</f>
        <v>44953</v>
      </c>
      <c r="B306" s="38">
        <f>$B$6*'Raw Data'!H280+$B$7*'Raw Data'!H1061+$B$8*'Raw Data'!H1842+$B$9*'Raw Data'!H2623</f>
        <v>6.7278675388774984E-4</v>
      </c>
      <c r="C306" s="38">
        <f>$C$6*'Raw Data'!H280+$C$7*'Raw Data'!H1061+$C$8*'Raw Data'!H1842+$C$9*'Raw Data'!H2623</f>
        <v>-3.7634475025960651E-3</v>
      </c>
      <c r="D306" s="38">
        <f t="shared" si="8"/>
        <v>0.69638627792539121</v>
      </c>
      <c r="E306" s="38">
        <f t="shared" si="9"/>
        <v>0.7642849696718288</v>
      </c>
    </row>
    <row r="307" spans="1:5" x14ac:dyDescent="0.2">
      <c r="A307" s="38">
        <f>'Raw Data'!A281</f>
        <v>44956</v>
      </c>
      <c r="B307" s="38">
        <f>$B$6*'Raw Data'!H281+$B$7*'Raw Data'!H1062+$B$8*'Raw Data'!H1843+$B$9*'Raw Data'!H2624</f>
        <v>3.0809945546502002E-2</v>
      </c>
      <c r="C307" s="38">
        <f>$C$6*'Raw Data'!H281+$C$7*'Raw Data'!H1062+$C$8*'Raw Data'!H1843+$C$9*'Raw Data'!H2624</f>
        <v>2.5547413572725008E-2</v>
      </c>
      <c r="D307" s="38">
        <f t="shared" si="8"/>
        <v>0.71784190122760372</v>
      </c>
      <c r="E307" s="38">
        <f t="shared" si="9"/>
        <v>0.78381047387945257</v>
      </c>
    </row>
    <row r="308" spans="1:5" x14ac:dyDescent="0.2">
      <c r="A308" s="38">
        <f>'Raw Data'!A282</f>
        <v>44957</v>
      </c>
      <c r="B308" s="38">
        <f>$B$6*'Raw Data'!H282+$B$7*'Raw Data'!H1063+$B$8*'Raw Data'!H1844+$B$9*'Raw Data'!H2625</f>
        <v>1.7612442876285758E-3</v>
      </c>
      <c r="C308" s="38">
        <f>$C$6*'Raw Data'!H282+$C$7*'Raw Data'!H1063+$C$8*'Raw Data'!H1844+$C$9*'Raw Data'!H2625</f>
        <v>-3.249934262389325E-3</v>
      </c>
      <c r="D308" s="38">
        <f t="shared" si="8"/>
        <v>0.71910619617556115</v>
      </c>
      <c r="E308" s="38">
        <f t="shared" si="9"/>
        <v>0.78126314136517216</v>
      </c>
    </row>
    <row r="309" spans="1:5" x14ac:dyDescent="0.2">
      <c r="A309" s="38">
        <f>'Raw Data'!A283</f>
        <v>44958</v>
      </c>
      <c r="B309" s="38">
        <f>$B$6*'Raw Data'!H283+$B$7*'Raw Data'!H1064+$B$8*'Raw Data'!H1845+$B$9*'Raw Data'!H2626</f>
        <v>-6.4817752094507757E-3</v>
      </c>
      <c r="C309" s="38">
        <f>$C$6*'Raw Data'!H283+$C$7*'Raw Data'!H1064+$C$8*'Raw Data'!H1845+$C$9*'Raw Data'!H2626</f>
        <v>-2.0435358575196336E-2</v>
      </c>
      <c r="D309" s="38">
        <f t="shared" si="8"/>
        <v>0.71444511146022793</v>
      </c>
      <c r="E309" s="38">
        <f t="shared" si="9"/>
        <v>0.76529774892979063</v>
      </c>
    </row>
    <row r="310" spans="1:5" x14ac:dyDescent="0.2">
      <c r="A310" s="38">
        <f>'Raw Data'!A284</f>
        <v>44959</v>
      </c>
      <c r="B310" s="38">
        <f>$B$6*'Raw Data'!H284+$B$7*'Raw Data'!H1065+$B$8*'Raw Data'!H1846+$B$9*'Raw Data'!H2627</f>
        <v>-6.4349103810622255E-3</v>
      </c>
      <c r="C310" s="38">
        <f>$C$6*'Raw Data'!H284+$C$7*'Raw Data'!H1065+$C$8*'Raw Data'!H1846+$C$9*'Raw Data'!H2627</f>
        <v>-8.2367594035776502E-4</v>
      </c>
      <c r="D310" s="38">
        <f t="shared" si="8"/>
        <v>0.70984772119579331</v>
      </c>
      <c r="E310" s="38">
        <f t="shared" si="9"/>
        <v>0.7646673915867872</v>
      </c>
    </row>
    <row r="311" spans="1:5" x14ac:dyDescent="0.2">
      <c r="A311" s="38">
        <f>'Raw Data'!A285</f>
        <v>44960</v>
      </c>
      <c r="B311" s="38">
        <f>$B$6*'Raw Data'!H285+$B$7*'Raw Data'!H1066+$B$8*'Raw Data'!H1847+$B$9*'Raw Data'!H2628</f>
        <v>-4.7718256868173221E-3</v>
      </c>
      <c r="C311" s="38">
        <f>$C$6*'Raw Data'!H285+$C$7*'Raw Data'!H1066+$C$8*'Raw Data'!H1847+$C$9*'Raw Data'!H2628</f>
        <v>-2.0983355320124658E-2</v>
      </c>
      <c r="D311" s="38">
        <f t="shared" si="8"/>
        <v>0.70646045160606252</v>
      </c>
      <c r="E311" s="38">
        <f t="shared" si="9"/>
        <v>0.74862210400740881</v>
      </c>
    </row>
    <row r="312" spans="1:5" x14ac:dyDescent="0.2">
      <c r="A312" s="38">
        <f>'Raw Data'!A286</f>
        <v>44963</v>
      </c>
      <c r="B312" s="38">
        <f>$B$6*'Raw Data'!H286+$B$7*'Raw Data'!H1067+$B$8*'Raw Data'!H1848+$B$9*'Raw Data'!H2629</f>
        <v>-1.3064212530896926E-2</v>
      </c>
      <c r="C312" s="38">
        <f>$C$6*'Raw Data'!H286+$C$7*'Raw Data'!H1067+$C$8*'Raw Data'!H1848+$C$9*'Raw Data'!H2629</f>
        <v>-2.3223912909019595E-2</v>
      </c>
      <c r="D312" s="38">
        <f t="shared" si="8"/>
        <v>0.69723110212160744</v>
      </c>
      <c r="E312" s="38">
        <f t="shared" si="9"/>
        <v>0.73123616946217374</v>
      </c>
    </row>
    <row r="313" spans="1:5" x14ac:dyDescent="0.2">
      <c r="A313" s="38">
        <f>'Raw Data'!A287</f>
        <v>44964</v>
      </c>
      <c r="B313" s="38">
        <f>$B$6*'Raw Data'!H287+$B$7*'Raw Data'!H1068+$B$8*'Raw Data'!H1849+$B$9*'Raw Data'!H2630</f>
        <v>3.5884332429522246E-3</v>
      </c>
      <c r="C313" s="38">
        <f>$C$6*'Raw Data'!H287+$C$7*'Raw Data'!H1068+$C$8*'Raw Data'!H1849+$C$9*'Raw Data'!H2630</f>
        <v>7.8941095561474196E-3</v>
      </c>
      <c r="D313" s="38">
        <f t="shared" si="8"/>
        <v>0.69973306938648094</v>
      </c>
      <c r="E313" s="38">
        <f t="shared" si="9"/>
        <v>0.73700862789532562</v>
      </c>
    </row>
    <row r="314" spans="1:5" x14ac:dyDescent="0.2">
      <c r="A314" s="38">
        <f>'Raw Data'!A288</f>
        <v>44965</v>
      </c>
      <c r="B314" s="38">
        <f>$B$6*'Raw Data'!H288+$B$7*'Raw Data'!H1069+$B$8*'Raw Data'!H1850+$B$9*'Raw Data'!H2631</f>
        <v>-9.0291112021362498E-3</v>
      </c>
      <c r="C314" s="38">
        <f>$C$6*'Raw Data'!H288+$C$7*'Raw Data'!H1069+$C$8*'Raw Data'!H1850+$C$9*'Raw Data'!H2631</f>
        <v>-6.1693802306027647E-3</v>
      </c>
      <c r="D314" s="38">
        <f t="shared" si="8"/>
        <v>0.69341510169117826</v>
      </c>
      <c r="E314" s="38">
        <f t="shared" si="9"/>
        <v>0.73246174143660459</v>
      </c>
    </row>
    <row r="315" spans="1:5" x14ac:dyDescent="0.2">
      <c r="A315" s="38">
        <f>'Raw Data'!A289</f>
        <v>44966</v>
      </c>
      <c r="B315" s="38">
        <f>$B$6*'Raw Data'!H289+$B$7*'Raw Data'!H1070+$B$8*'Raw Data'!H1851+$B$9*'Raw Data'!H2632</f>
        <v>1.24964761436967E-2</v>
      </c>
      <c r="C315" s="38">
        <f>$C$6*'Raw Data'!H289+$C$7*'Raw Data'!H1070+$C$8*'Raw Data'!H1851+$C$9*'Raw Data'!H2632</f>
        <v>1.6050388900181702E-2</v>
      </c>
      <c r="D315" s="38">
        <f t="shared" si="8"/>
        <v>0.70208034696714117</v>
      </c>
      <c r="E315" s="38">
        <f t="shared" si="9"/>
        <v>0.74421803724116642</v>
      </c>
    </row>
    <row r="316" spans="1:5" x14ac:dyDescent="0.2">
      <c r="A316" s="38">
        <f>'Raw Data'!A290</f>
        <v>44967</v>
      </c>
      <c r="B316" s="38">
        <f>$B$6*'Raw Data'!H290+$B$7*'Raw Data'!H1071+$B$8*'Raw Data'!H1852+$B$9*'Raw Data'!H2633</f>
        <v>-3.9848184235259904E-2</v>
      </c>
      <c r="C316" s="38">
        <f>$C$6*'Raw Data'!H290+$C$7*'Raw Data'!H1071+$C$8*'Raw Data'!H1852+$C$9*'Raw Data'!H2633</f>
        <v>-3.9713747644158984E-2</v>
      </c>
      <c r="D316" s="38">
        <f t="shared" si="8"/>
        <v>0.67410371995323926</v>
      </c>
      <c r="E316" s="38">
        <f t="shared" si="9"/>
        <v>0.71466234991793942</v>
      </c>
    </row>
    <row r="317" spans="1:5" x14ac:dyDescent="0.2">
      <c r="A317" s="38">
        <f>'Raw Data'!A291</f>
        <v>44970</v>
      </c>
      <c r="B317" s="38">
        <f>$B$6*'Raw Data'!H291+$B$7*'Raw Data'!H1072+$B$8*'Raw Data'!H1853+$B$9*'Raw Data'!H2634</f>
        <v>-8.1483035803294954E-4</v>
      </c>
      <c r="C317" s="38">
        <f>$C$6*'Raw Data'!H291+$C$7*'Raw Data'!H1072+$C$8*'Raw Data'!H1853+$C$9*'Raw Data'!H2634</f>
        <v>-8.563168029671081E-3</v>
      </c>
      <c r="D317" s="38">
        <f t="shared" si="8"/>
        <v>0.67355443977775842</v>
      </c>
      <c r="E317" s="38">
        <f t="shared" si="9"/>
        <v>0.70854257613111249</v>
      </c>
    </row>
    <row r="318" spans="1:5" x14ac:dyDescent="0.2">
      <c r="A318" s="38">
        <f>'Raw Data'!A292</f>
        <v>44971</v>
      </c>
      <c r="B318" s="38">
        <f>$B$6*'Raw Data'!H292+$B$7*'Raw Data'!H1073+$B$8*'Raw Data'!H1854+$B$9*'Raw Data'!H2635</f>
        <v>-1.0970599072671425E-2</v>
      </c>
      <c r="C318" s="38">
        <f>$C$6*'Raw Data'!H292+$C$7*'Raw Data'!H1073+$C$8*'Raw Data'!H1854+$C$9*'Raw Data'!H2635</f>
        <v>-5.8388470607609643E-3</v>
      </c>
      <c r="D318" s="38">
        <f t="shared" si="8"/>
        <v>0.66616514406533889</v>
      </c>
      <c r="E318" s="38">
        <f t="shared" si="9"/>
        <v>0.70440550439304528</v>
      </c>
    </row>
    <row r="319" spans="1:5" x14ac:dyDescent="0.2">
      <c r="A319" s="38">
        <f>'Raw Data'!A293</f>
        <v>44972</v>
      </c>
      <c r="B319" s="38">
        <f>$B$6*'Raw Data'!H293+$B$7*'Raw Data'!H1074+$B$8*'Raw Data'!H1855+$B$9*'Raw Data'!H2636</f>
        <v>1.49414534983762E-2</v>
      </c>
      <c r="C319" s="38">
        <f>$C$6*'Raw Data'!H293+$C$7*'Raw Data'!H1074+$C$8*'Raw Data'!H1855+$C$9*'Raw Data'!H2636</f>
        <v>1.0870955873196579E-2</v>
      </c>
      <c r="D319" s="38">
        <f t="shared" si="8"/>
        <v>0.67611861958763031</v>
      </c>
      <c r="E319" s="38">
        <f t="shared" si="9"/>
        <v>0.71206306554813881</v>
      </c>
    </row>
    <row r="320" spans="1:5" x14ac:dyDescent="0.2">
      <c r="A320" s="38">
        <f>'Raw Data'!A294</f>
        <v>44973</v>
      </c>
      <c r="B320" s="38">
        <f>$B$6*'Raw Data'!H294+$B$7*'Raw Data'!H1075+$B$8*'Raw Data'!H1856+$B$9*'Raw Data'!H2637</f>
        <v>-9.1592571865319258E-3</v>
      </c>
      <c r="C320" s="38">
        <f>$C$6*'Raw Data'!H294+$C$7*'Raw Data'!H1075+$C$8*'Raw Data'!H1856+$C$9*'Raw Data'!H2637</f>
        <v>8.8779249241225993E-4</v>
      </c>
      <c r="D320" s="38">
        <f t="shared" si="8"/>
        <v>0.66992587526222425</v>
      </c>
      <c r="E320" s="38">
        <f t="shared" si="9"/>
        <v>0.71269522979185651</v>
      </c>
    </row>
    <row r="321" spans="1:5" x14ac:dyDescent="0.2">
      <c r="A321" s="38">
        <f>'Raw Data'!A295</f>
        <v>44974</v>
      </c>
      <c r="B321" s="38">
        <f>$B$6*'Raw Data'!H295+$B$7*'Raw Data'!H1076+$B$8*'Raw Data'!H1857+$B$9*'Raw Data'!H2638</f>
        <v>2.431602754600401E-3</v>
      </c>
      <c r="C321" s="38">
        <f>$C$6*'Raw Data'!H295+$C$7*'Raw Data'!H1076+$C$8*'Raw Data'!H1857+$C$9*'Raw Data'!H2638</f>
        <v>6.6841634958167548E-3</v>
      </c>
      <c r="D321" s="38">
        <f t="shared" si="8"/>
        <v>0.67155486886588989</v>
      </c>
      <c r="E321" s="38">
        <f t="shared" si="9"/>
        <v>0.71745900123047401</v>
      </c>
    </row>
    <row r="322" spans="1:5" x14ac:dyDescent="0.2">
      <c r="A322" s="38">
        <f>'Raw Data'!A296</f>
        <v>44977</v>
      </c>
      <c r="B322" s="38">
        <f>$B$6*'Raw Data'!H296+$B$7*'Raw Data'!H1077+$B$8*'Raw Data'!H1858+$B$9*'Raw Data'!H2639</f>
        <v>9.6982740377745506E-3</v>
      </c>
      <c r="C322" s="38">
        <f>$C$6*'Raw Data'!H296+$C$7*'Raw Data'!H1077+$C$8*'Raw Data'!H1858+$C$9*'Raw Data'!H2639</f>
        <v>2.0555382151524824E-2</v>
      </c>
      <c r="D322" s="38">
        <f t="shared" si="8"/>
        <v>0.67806779201555301</v>
      </c>
      <c r="E322" s="38">
        <f t="shared" si="9"/>
        <v>0.73220664517881762</v>
      </c>
    </row>
    <row r="323" spans="1:5" x14ac:dyDescent="0.2">
      <c r="A323" s="38">
        <f>'Raw Data'!A297</f>
        <v>44978</v>
      </c>
      <c r="B323" s="38">
        <f>$B$6*'Raw Data'!H297+$B$7*'Raw Data'!H1078+$B$8*'Raw Data'!H1859+$B$9*'Raw Data'!H2640</f>
        <v>-2.3842706984112247E-3</v>
      </c>
      <c r="C323" s="38">
        <f>$C$6*'Raw Data'!H297+$C$7*'Raw Data'!H1078+$C$8*'Raw Data'!H1859+$C$9*'Raw Data'!H2640</f>
        <v>-2.4506736347129745E-3</v>
      </c>
      <c r="D323" s="38">
        <f t="shared" si="8"/>
        <v>0.67645109484751398</v>
      </c>
      <c r="E323" s="38">
        <f t="shared" si="9"/>
        <v>0.73041224565831631</v>
      </c>
    </row>
    <row r="324" spans="1:5" x14ac:dyDescent="0.2">
      <c r="A324" s="38">
        <f>'Raw Data'!A298</f>
        <v>44979</v>
      </c>
      <c r="B324" s="38">
        <f>$B$6*'Raw Data'!H298+$B$7*'Raw Data'!H1079+$B$8*'Raw Data'!H1860+$B$9*'Raw Data'!H2641</f>
        <v>3.9715846398200028E-2</v>
      </c>
      <c r="C324" s="38">
        <f>$C$6*'Raw Data'!H298+$C$7*'Raw Data'!H1079+$C$8*'Raw Data'!H1860+$C$9*'Raw Data'!H2641</f>
        <v>3.808401637209783E-2</v>
      </c>
      <c r="D324" s="38">
        <f t="shared" si="8"/>
        <v>0.70331692262637213</v>
      </c>
      <c r="E324" s="38">
        <f t="shared" si="9"/>
        <v>0.75822927758034842</v>
      </c>
    </row>
    <row r="325" spans="1:5" x14ac:dyDescent="0.2">
      <c r="A325" s="38">
        <f>'Raw Data'!A299</f>
        <v>44980</v>
      </c>
      <c r="B325" s="38">
        <f>$B$6*'Raw Data'!H299+$B$7*'Raw Data'!H1080+$B$8*'Raw Data'!H1861+$B$9*'Raw Data'!H2642</f>
        <v>-8.760220342347547E-3</v>
      </c>
      <c r="C325" s="38">
        <f>$C$6*'Raw Data'!H299+$C$7*'Raw Data'!H1080+$C$8*'Raw Data'!H1861+$C$9*'Raw Data'!H2642</f>
        <v>-2.2144866287863434E-2</v>
      </c>
      <c r="D325" s="38">
        <f t="shared" si="8"/>
        <v>0.69715571141366328</v>
      </c>
      <c r="E325" s="38">
        <f t="shared" si="9"/>
        <v>0.74143839161278835</v>
      </c>
    </row>
    <row r="326" spans="1:5" x14ac:dyDescent="0.2">
      <c r="A326" s="38">
        <f>'Raw Data'!A300</f>
        <v>44981</v>
      </c>
      <c r="B326" s="38">
        <f>$B$6*'Raw Data'!H300+$B$7*'Raw Data'!H1081+$B$8*'Raw Data'!H1862+$B$9*'Raw Data'!H2643</f>
        <v>-1.5900815904602507E-3</v>
      </c>
      <c r="C326" s="38">
        <f>$C$6*'Raw Data'!H300+$C$7*'Raw Data'!H1081+$C$8*'Raw Data'!H1862+$C$9*'Raw Data'!H2643</f>
        <v>-6.2531298627854452E-3</v>
      </c>
      <c r="D326" s="38">
        <f t="shared" si="8"/>
        <v>0.69604717695126017</v>
      </c>
      <c r="E326" s="38">
        <f t="shared" si="9"/>
        <v>0.73680208106477874</v>
      </c>
    </row>
    <row r="327" spans="1:5" x14ac:dyDescent="0.2">
      <c r="A327" s="38">
        <f>'Raw Data'!A301</f>
        <v>44984</v>
      </c>
      <c r="B327" s="38">
        <f>$B$6*'Raw Data'!H301+$B$7*'Raw Data'!H1082+$B$8*'Raw Data'!H1863+$B$9*'Raw Data'!H2644</f>
        <v>6.0680531652935995E-3</v>
      </c>
      <c r="C327" s="38">
        <f>$C$6*'Raw Data'!H301+$C$7*'Raw Data'!H1082+$C$8*'Raw Data'!H1863+$C$9*'Raw Data'!H2644</f>
        <v>8.9804530823018734E-4</v>
      </c>
      <c r="D327" s="38">
        <f t="shared" si="8"/>
        <v>0.70027082822655295</v>
      </c>
      <c r="E327" s="38">
        <f t="shared" si="9"/>
        <v>0.73746376271677316</v>
      </c>
    </row>
    <row r="328" spans="1:5" x14ac:dyDescent="0.2">
      <c r="A328" s="38">
        <f>'Raw Data'!A302</f>
        <v>44985</v>
      </c>
      <c r="B328" s="38">
        <f>$B$6*'Raw Data'!H302+$B$7*'Raw Data'!H1083+$B$8*'Raw Data'!H1864+$B$9*'Raw Data'!H2645</f>
        <v>-6.3146315741489743E-3</v>
      </c>
      <c r="C328" s="38">
        <f>$C$6*'Raw Data'!H302+$C$7*'Raw Data'!H1083+$C$8*'Raw Data'!H1864+$C$9*'Raw Data'!H2645</f>
        <v>-1.1328934467923565E-2</v>
      </c>
      <c r="D328" s="38">
        <f t="shared" si="8"/>
        <v>0.6958488759441781</v>
      </c>
      <c r="E328" s="38">
        <f t="shared" si="9"/>
        <v>0.72910908407648645</v>
      </c>
    </row>
    <row r="329" spans="1:5" x14ac:dyDescent="0.2">
      <c r="A329" s="38">
        <f>'Raw Data'!A303</f>
        <v>44986</v>
      </c>
      <c r="B329" s="38">
        <f>$B$6*'Raw Data'!H303+$B$7*'Raw Data'!H1084+$B$8*'Raw Data'!H1865+$B$9*'Raw Data'!H2646</f>
        <v>1.4278218641473E-2</v>
      </c>
      <c r="C329" s="38">
        <f>$C$6*'Raw Data'!H303+$C$7*'Raw Data'!H1084+$C$8*'Raw Data'!H1865+$C$9*'Raw Data'!H2646</f>
        <v>3.6678898221553253E-3</v>
      </c>
      <c r="D329" s="38">
        <f t="shared" si="8"/>
        <v>0.70578435833633224</v>
      </c>
      <c r="E329" s="38">
        <f t="shared" si="9"/>
        <v>0.73178337586521158</v>
      </c>
    </row>
    <row r="330" spans="1:5" x14ac:dyDescent="0.2">
      <c r="A330" s="38">
        <f>'Raw Data'!A304</f>
        <v>44987</v>
      </c>
      <c r="B330" s="38">
        <f>$B$6*'Raw Data'!H304+$B$7*'Raw Data'!H1085+$B$8*'Raw Data'!H1866+$B$9*'Raw Data'!H2647</f>
        <v>1.8070012042985754E-3</v>
      </c>
      <c r="C330" s="38">
        <f>$C$6*'Raw Data'!H304+$C$7*'Raw Data'!H1085+$C$8*'Raw Data'!H1866+$C$9*'Raw Data'!H2647</f>
        <v>1.4003299346837948E-2</v>
      </c>
      <c r="D330" s="38">
        <f t="shared" si="8"/>
        <v>0.70705971152182112</v>
      </c>
      <c r="E330" s="38">
        <f t="shared" si="9"/>
        <v>0.74203075753449177</v>
      </c>
    </row>
    <row r="331" spans="1:5" x14ac:dyDescent="0.2">
      <c r="A331" s="38">
        <f>'Raw Data'!A305</f>
        <v>44988</v>
      </c>
      <c r="B331" s="38">
        <f>$B$6*'Raw Data'!H305+$B$7*'Raw Data'!H1086+$B$8*'Raw Data'!H1867+$B$9*'Raw Data'!H2648</f>
        <v>9.4100178076845994E-3</v>
      </c>
      <c r="C331" s="38">
        <f>$C$6*'Raw Data'!H305+$C$7*'Raw Data'!H1086+$C$8*'Raw Data'!H1867+$C$9*'Raw Data'!H2648</f>
        <v>1.391844523545826E-2</v>
      </c>
      <c r="D331" s="38">
        <f t="shared" si="8"/>
        <v>0.71371315599833773</v>
      </c>
      <c r="E331" s="38">
        <f t="shared" si="9"/>
        <v>0.75235867199626116</v>
      </c>
    </row>
    <row r="332" spans="1:5" x14ac:dyDescent="0.2">
      <c r="A332" s="38">
        <f>'Raw Data'!A306</f>
        <v>44991</v>
      </c>
      <c r="B332" s="38">
        <f>$B$6*'Raw Data'!H306+$B$7*'Raw Data'!H1087+$B$8*'Raw Data'!H1868+$B$9*'Raw Data'!H2649</f>
        <v>-1.7142058436518424E-2</v>
      </c>
      <c r="C332" s="38">
        <f>$C$6*'Raw Data'!H306+$C$7*'Raw Data'!H1087+$C$8*'Raw Data'!H1868+$C$9*'Raw Data'!H2649</f>
        <v>-1.4138492183574606E-3</v>
      </c>
      <c r="D332" s="38">
        <f t="shared" si="8"/>
        <v>0.70147864337130228</v>
      </c>
      <c r="E332" s="38">
        <f t="shared" si="9"/>
        <v>0.75129495027593485</v>
      </c>
    </row>
    <row r="333" spans="1:5" x14ac:dyDescent="0.2">
      <c r="A333" s="38">
        <f>'Raw Data'!A307</f>
        <v>44992</v>
      </c>
      <c r="B333" s="38">
        <f>$B$6*'Raw Data'!H307+$B$7*'Raw Data'!H1088+$B$8*'Raw Data'!H1869+$B$9*'Raw Data'!H2650</f>
        <v>1.5967875044417525E-2</v>
      </c>
      <c r="C333" s="38">
        <f>$C$6*'Raw Data'!H307+$C$7*'Raw Data'!H1088+$C$8*'Raw Data'!H1869+$C$9*'Raw Data'!H2650</f>
        <v>1.2642263422701444E-2</v>
      </c>
      <c r="D333" s="38">
        <f t="shared" si="8"/>
        <v>0.71267976669498267</v>
      </c>
      <c r="E333" s="38">
        <f t="shared" si="9"/>
        <v>0.76079301894546858</v>
      </c>
    </row>
    <row r="334" spans="1:5" x14ac:dyDescent="0.2">
      <c r="A334" s="38">
        <f>'Raw Data'!A308</f>
        <v>44993</v>
      </c>
      <c r="B334" s="38">
        <f>$B$6*'Raw Data'!H308+$B$7*'Raw Data'!H1089+$B$8*'Raw Data'!H1870+$B$9*'Raw Data'!H2651</f>
        <v>3.1928140055829751E-2</v>
      </c>
      <c r="C334" s="38">
        <f>$C$6*'Raw Data'!H308+$C$7*'Raw Data'!H1089+$C$8*'Raw Data'!H1870+$C$9*'Raw Data'!H2651</f>
        <v>1.7885459476552113E-2</v>
      </c>
      <c r="D334" s="38">
        <f t="shared" si="8"/>
        <v>0.73543430610097615</v>
      </c>
      <c r="E334" s="38">
        <f t="shared" si="9"/>
        <v>0.77440015165586151</v>
      </c>
    </row>
    <row r="335" spans="1:5" x14ac:dyDescent="0.2">
      <c r="A335" s="38">
        <f>'Raw Data'!A309</f>
        <v>44994</v>
      </c>
      <c r="B335" s="38">
        <f>$B$6*'Raw Data'!H309+$B$7*'Raw Data'!H1090+$B$8*'Raw Data'!H1871+$B$9*'Raw Data'!H2652</f>
        <v>-4.0516354486009E-3</v>
      </c>
      <c r="C335" s="38">
        <f>$C$6*'Raw Data'!H309+$C$7*'Raw Data'!H1090+$C$8*'Raw Data'!H1871+$C$9*'Raw Data'!H2652</f>
        <v>-8.7253793499340367E-3</v>
      </c>
      <c r="D335" s="38">
        <f t="shared" si="8"/>
        <v>0.73245459439626026</v>
      </c>
      <c r="E335" s="38">
        <f t="shared" si="9"/>
        <v>0.76764321656401768</v>
      </c>
    </row>
    <row r="336" spans="1:5" x14ac:dyDescent="0.2">
      <c r="A336" s="38">
        <f>'Raw Data'!A310</f>
        <v>44995</v>
      </c>
      <c r="B336" s="38">
        <f>$B$6*'Raw Data'!H310+$B$7*'Raw Data'!H1091+$B$8*'Raw Data'!H1872+$B$9*'Raw Data'!H2653</f>
        <v>-2.3043846471678276E-2</v>
      </c>
      <c r="C336" s="38">
        <f>$C$6*'Raw Data'!H310+$C$7*'Raw Data'!H1091+$C$8*'Raw Data'!H1872+$C$9*'Raw Data'!H2653</f>
        <v>-1.8021081572705683E-2</v>
      </c>
      <c r="D336" s="38">
        <f t="shared" si="8"/>
        <v>0.71557602317551749</v>
      </c>
      <c r="E336" s="38">
        <f t="shared" si="9"/>
        <v>0.75380945553958334</v>
      </c>
    </row>
    <row r="337" spans="1:5" x14ac:dyDescent="0.2">
      <c r="A337" s="38">
        <f>'Raw Data'!A311</f>
        <v>44998</v>
      </c>
      <c r="B337" s="38">
        <f>$B$6*'Raw Data'!H311+$B$7*'Raw Data'!H1092+$B$8*'Raw Data'!H1873+$B$9*'Raw Data'!H2654</f>
        <v>2.0125011197786973E-2</v>
      </c>
      <c r="C337" s="38">
        <f>$C$6*'Raw Data'!H311+$C$7*'Raw Data'!H1092+$C$8*'Raw Data'!H1873+$C$9*'Raw Data'!H2654</f>
        <v>1.8499240580040224E-2</v>
      </c>
      <c r="D337" s="38">
        <f t="shared" si="8"/>
        <v>0.7299769986547926</v>
      </c>
      <c r="E337" s="38">
        <f t="shared" si="9"/>
        <v>0.76775435800911918</v>
      </c>
    </row>
    <row r="338" spans="1:5" x14ac:dyDescent="0.2">
      <c r="A338" s="38">
        <f>'Raw Data'!A312</f>
        <v>44999</v>
      </c>
      <c r="B338" s="38">
        <f>$B$6*'Raw Data'!H312+$B$7*'Raw Data'!H1093+$B$8*'Raw Data'!H1874+$B$9*'Raw Data'!H2655</f>
        <v>-8.4083269647575749E-3</v>
      </c>
      <c r="C338" s="38">
        <f>$C$6*'Raw Data'!H312+$C$7*'Raw Data'!H1093+$C$8*'Raw Data'!H1874+$C$9*'Raw Data'!H2655</f>
        <v>-4.4927032574627757E-3</v>
      </c>
      <c r="D338" s="38">
        <f t="shared" si="8"/>
        <v>0.72383911337335072</v>
      </c>
      <c r="E338" s="38">
        <f t="shared" si="9"/>
        <v>0.76430506550396038</v>
      </c>
    </row>
    <row r="339" spans="1:5" x14ac:dyDescent="0.2">
      <c r="A339" s="38">
        <f>'Raw Data'!A313</f>
        <v>45000</v>
      </c>
      <c r="B339" s="38">
        <f>$B$6*'Raw Data'!H313+$B$7*'Raw Data'!H1094+$B$8*'Raw Data'!H1875+$B$9*'Raw Data'!H2656</f>
        <v>-5.7974929780179249E-3</v>
      </c>
      <c r="C339" s="38">
        <f>$C$6*'Raw Data'!H313+$C$7*'Raw Data'!H1094+$C$8*'Raw Data'!H1875+$C$9*'Raw Data'!H2656</f>
        <v>-8.0208995175967811E-3</v>
      </c>
      <c r="D339" s="38">
        <f t="shared" si="8"/>
        <v>0.71964266119635401</v>
      </c>
      <c r="E339" s="38">
        <f t="shared" si="9"/>
        <v>0.75817465137276285</v>
      </c>
    </row>
    <row r="340" spans="1:5" x14ac:dyDescent="0.2">
      <c r="A340" s="38">
        <f>'Raw Data'!A314</f>
        <v>45001</v>
      </c>
      <c r="B340" s="38">
        <f>$B$6*'Raw Data'!H314+$B$7*'Raw Data'!H1095+$B$8*'Raw Data'!H1876+$B$9*'Raw Data'!H2657</f>
        <v>1.0377559738068025E-2</v>
      </c>
      <c r="C340" s="38">
        <f>$C$6*'Raw Data'!H314+$C$7*'Raw Data'!H1095+$C$8*'Raw Data'!H1876+$C$9*'Raw Data'!H2657</f>
        <v>7.0107925741267748E-3</v>
      </c>
      <c r="D340" s="38">
        <f t="shared" si="8"/>
        <v>0.72711079590298133</v>
      </c>
      <c r="E340" s="38">
        <f t="shared" si="9"/>
        <v>0.76349005658849811</v>
      </c>
    </row>
    <row r="341" spans="1:5" x14ac:dyDescent="0.2">
      <c r="A341" s="38">
        <f>'Raw Data'!A315</f>
        <v>45002</v>
      </c>
      <c r="B341" s="38">
        <f>$B$6*'Raw Data'!H315+$B$7*'Raw Data'!H1096+$B$8*'Raw Data'!H1877+$B$9*'Raw Data'!H2658</f>
        <v>2.0312609236127373E-2</v>
      </c>
      <c r="C341" s="38">
        <f>$C$6*'Raw Data'!H315+$C$7*'Raw Data'!H1096+$C$8*'Raw Data'!H1877+$C$9*'Raw Data'!H2658</f>
        <v>2.2323954645354291E-2</v>
      </c>
      <c r="D341" s="38">
        <f t="shared" si="8"/>
        <v>0.74188031337152816</v>
      </c>
      <c r="E341" s="38">
        <f t="shared" si="9"/>
        <v>0.78053417398395863</v>
      </c>
    </row>
    <row r="342" spans="1:5" x14ac:dyDescent="0.2">
      <c r="A342" s="38">
        <f>'Raw Data'!A316</f>
        <v>45005</v>
      </c>
      <c r="B342" s="38">
        <f>$B$6*'Raw Data'!H316+$B$7*'Raw Data'!H1097+$B$8*'Raw Data'!H1878+$B$9*'Raw Data'!H2659</f>
        <v>-1.1280978834382675E-2</v>
      </c>
      <c r="C342" s="38">
        <f>$C$6*'Raw Data'!H316+$C$7*'Raw Data'!H1097+$C$8*'Raw Data'!H1878+$C$9*'Raw Data'!H2659</f>
        <v>-1.0046896567648929E-2</v>
      </c>
      <c r="D342" s="38">
        <f t="shared" si="8"/>
        <v>0.73351117725873871</v>
      </c>
      <c r="E342" s="38">
        <f t="shared" si="9"/>
        <v>0.77269222787042657</v>
      </c>
    </row>
    <row r="343" spans="1:5" x14ac:dyDescent="0.2">
      <c r="A343" s="38">
        <f>'Raw Data'!A317</f>
        <v>45006</v>
      </c>
      <c r="B343" s="38">
        <f>$B$6*'Raw Data'!H317+$B$7*'Raw Data'!H1098+$B$8*'Raw Data'!H1879+$B$9*'Raw Data'!H2660</f>
        <v>-9.9096189049288005E-3</v>
      </c>
      <c r="C343" s="38">
        <f>$C$6*'Raw Data'!H317+$C$7*'Raw Data'!H1098+$C$8*'Raw Data'!H1879+$C$9*'Raw Data'!H2660</f>
        <v>-7.4092526531838055E-3</v>
      </c>
      <c r="D343" s="38">
        <f t="shared" si="8"/>
        <v>0.72624236102959894</v>
      </c>
      <c r="E343" s="38">
        <f t="shared" si="9"/>
        <v>0.76696715593098308</v>
      </c>
    </row>
    <row r="344" spans="1:5" x14ac:dyDescent="0.2">
      <c r="A344" s="38">
        <f>'Raw Data'!A318</f>
        <v>45007</v>
      </c>
      <c r="B344" s="38">
        <f>$B$6*'Raw Data'!H318+$B$7*'Raw Data'!H1099+$B$8*'Raw Data'!H1880+$B$9*'Raw Data'!H2661</f>
        <v>-2.0353412974252499E-2</v>
      </c>
      <c r="C344" s="38">
        <f>$C$6*'Raw Data'!H318+$C$7*'Raw Data'!H1099+$C$8*'Raw Data'!H1880+$C$9*'Raw Data'!H2661</f>
        <v>-2.7884084566620181E-2</v>
      </c>
      <c r="D344" s="38">
        <f t="shared" si="8"/>
        <v>0.71146085033616735</v>
      </c>
      <c r="E344" s="38">
        <f t="shared" si="9"/>
        <v>0.74558097889518338</v>
      </c>
    </row>
    <row r="345" spans="1:5" x14ac:dyDescent="0.2">
      <c r="A345" s="38">
        <f>'Raw Data'!A319</f>
        <v>45008</v>
      </c>
      <c r="B345" s="38">
        <f>$B$6*'Raw Data'!H319+$B$7*'Raw Data'!H1100+$B$8*'Raw Data'!H1881+$B$9*'Raw Data'!H2662</f>
        <v>-1.5496734457333748E-3</v>
      </c>
      <c r="C345" s="38">
        <f>$C$6*'Raw Data'!H319+$C$7*'Raw Data'!H1100+$C$8*'Raw Data'!H1881+$C$9*'Raw Data'!H2662</f>
        <v>-1.7385757475396756E-3</v>
      </c>
      <c r="D345" s="38">
        <f t="shared" si="8"/>
        <v>0.71035831834872243</v>
      </c>
      <c r="E345" s="38">
        <f t="shared" si="9"/>
        <v>0.74428472988744931</v>
      </c>
    </row>
    <row r="346" spans="1:5" x14ac:dyDescent="0.2">
      <c r="A346" s="38">
        <f>'Raw Data'!A320</f>
        <v>45009</v>
      </c>
      <c r="B346" s="38">
        <f>$B$6*'Raw Data'!H320+$B$7*'Raw Data'!H1101+$B$8*'Raw Data'!H1882+$B$9*'Raw Data'!H2663</f>
        <v>-2.3762658080573006E-3</v>
      </c>
      <c r="C346" s="38">
        <f>$C$6*'Raw Data'!H320+$C$7*'Raw Data'!H1101+$C$8*'Raw Data'!H1882+$C$9*'Raw Data'!H2663</f>
        <v>1.3006315765004477E-2</v>
      </c>
      <c r="D346" s="38">
        <f t="shared" si="8"/>
        <v>0.7086703181653613</v>
      </c>
      <c r="E346" s="38">
        <f t="shared" si="9"/>
        <v>0.75396513210343652</v>
      </c>
    </row>
    <row r="347" spans="1:5" x14ac:dyDescent="0.2">
      <c r="A347" s="38">
        <f>'Raw Data'!A321</f>
        <v>45012</v>
      </c>
      <c r="B347" s="38">
        <f>$B$6*'Raw Data'!H321+$B$7*'Raw Data'!H1102+$B$8*'Raw Data'!H1883+$B$9*'Raw Data'!H2664</f>
        <v>8.6325459858021987E-3</v>
      </c>
      <c r="C347" s="38">
        <f>$C$6*'Raw Data'!H321+$C$7*'Raw Data'!H1102+$C$8*'Raw Data'!H1883+$C$9*'Raw Data'!H2664</f>
        <v>1.2676595139316068E-2</v>
      </c>
      <c r="D347" s="38">
        <f t="shared" si="8"/>
        <v>0.71478794727569683</v>
      </c>
      <c r="E347" s="38">
        <f t="shared" si="9"/>
        <v>0.76352284283227267</v>
      </c>
    </row>
    <row r="348" spans="1:5" x14ac:dyDescent="0.2">
      <c r="A348" s="38">
        <f>'Raw Data'!A322</f>
        <v>45013</v>
      </c>
      <c r="B348" s="38">
        <f>$B$6*'Raw Data'!H322+$B$7*'Raw Data'!H1103+$B$8*'Raw Data'!H1884+$B$9*'Raw Data'!H2665</f>
        <v>3.13410024368245E-3</v>
      </c>
      <c r="C348" s="38">
        <f>$C$6*'Raw Data'!H322+$C$7*'Raw Data'!H1103+$C$8*'Raw Data'!H1884+$C$9*'Raw Data'!H2665</f>
        <v>1.2956952878862998E-3</v>
      </c>
      <c r="D348" s="38">
        <f t="shared" si="8"/>
        <v>0.71702816435543482</v>
      </c>
      <c r="E348" s="38">
        <f t="shared" si="9"/>
        <v>0.7645121357819239</v>
      </c>
    </row>
    <row r="349" spans="1:5" x14ac:dyDescent="0.2">
      <c r="A349" s="38">
        <f>'Raw Data'!A323</f>
        <v>45014</v>
      </c>
      <c r="B349" s="38">
        <f>$B$6*'Raw Data'!H323+$B$7*'Raw Data'!H1104+$B$8*'Raw Data'!H1885+$B$9*'Raw Data'!H2666</f>
        <v>1.326297489519355E-2</v>
      </c>
      <c r="C349" s="38">
        <f>$C$6*'Raw Data'!H323+$C$7*'Raw Data'!H1104+$C$8*'Raw Data'!H1885+$C$9*'Raw Data'!H2666</f>
        <v>1.6276151685853332E-2</v>
      </c>
      <c r="D349" s="38">
        <f t="shared" si="8"/>
        <v>0.72653809089842769</v>
      </c>
      <c r="E349" s="38">
        <f t="shared" si="9"/>
        <v>0.77695545126958621</v>
      </c>
    </row>
    <row r="350" spans="1:5" x14ac:dyDescent="0.2">
      <c r="A350" s="38">
        <f>'Raw Data'!A324</f>
        <v>45015</v>
      </c>
      <c r="B350" s="38">
        <f>$B$6*'Raw Data'!H324+$B$7*'Raw Data'!H1105+$B$8*'Raw Data'!H1886+$B$9*'Raw Data'!H2667</f>
        <v>-7.0600321734305173E-4</v>
      </c>
      <c r="C350" s="38">
        <f>$C$6*'Raw Data'!H324+$C$7*'Raw Data'!H1105+$C$8*'Raw Data'!H1886+$C$9*'Raw Data'!H2667</f>
        <v>1.0909644265527339E-2</v>
      </c>
      <c r="D350" s="38">
        <f t="shared" ref="D350:D413" si="10">D349*(1+B350)</f>
        <v>0.72602515266873113</v>
      </c>
      <c r="E350" s="38">
        <f t="shared" ref="E350:E413" si="11">E349*(1+C350)</f>
        <v>0.78543175885309968</v>
      </c>
    </row>
    <row r="351" spans="1:5" x14ac:dyDescent="0.2">
      <c r="A351" s="38">
        <f>'Raw Data'!A325</f>
        <v>45016</v>
      </c>
      <c r="B351" s="38">
        <f>$B$6*'Raw Data'!H325+$B$7*'Raw Data'!H1106+$B$8*'Raw Data'!H1887+$B$9*'Raw Data'!H2668</f>
        <v>2.658427674543035E-2</v>
      </c>
      <c r="C351" s="38">
        <f>$C$6*'Raw Data'!H325+$C$7*'Raw Data'!H1106+$C$8*'Raw Data'!H1887+$C$9*'Raw Data'!H2668</f>
        <v>1.9827808273535655E-2</v>
      </c>
      <c r="D351" s="38">
        <f t="shared" si="10"/>
        <v>0.74532600625141998</v>
      </c>
      <c r="E351" s="38">
        <f t="shared" si="11"/>
        <v>0.80100514917958487</v>
      </c>
    </row>
    <row r="352" spans="1:5" x14ac:dyDescent="0.2">
      <c r="A352" s="38">
        <f>'Raw Data'!A326</f>
        <v>45019</v>
      </c>
      <c r="B352" s="38">
        <f>$B$6*'Raw Data'!H326+$B$7*'Raw Data'!H1107+$B$8*'Raw Data'!H1888+$B$9*'Raw Data'!H2669</f>
        <v>-1.0662587566770347E-2</v>
      </c>
      <c r="C352" s="38">
        <f>$C$6*'Raw Data'!H326+$C$7*'Raw Data'!H1107+$C$8*'Raw Data'!H1888+$C$9*'Raw Data'!H2669</f>
        <v>9.4759038721973672E-3</v>
      </c>
      <c r="D352" s="38">
        <f t="shared" si="10"/>
        <v>0.73737890244397308</v>
      </c>
      <c r="E352" s="38">
        <f t="shared" si="11"/>
        <v>0.80859539697434579</v>
      </c>
    </row>
    <row r="353" spans="1:5" x14ac:dyDescent="0.2">
      <c r="A353" s="38">
        <f>'Raw Data'!A327</f>
        <v>45020</v>
      </c>
      <c r="B353" s="38">
        <f>$B$6*'Raw Data'!H327+$B$7*'Raw Data'!H1108+$B$8*'Raw Data'!H1889+$B$9*'Raw Data'!H2670</f>
        <v>7.2732829884110993E-3</v>
      </c>
      <c r="C353" s="38">
        <f>$C$6*'Raw Data'!H327+$C$7*'Raw Data'!H1108+$C$8*'Raw Data'!H1889+$C$9*'Raw Data'!H2670</f>
        <v>2.0238683491274872E-2</v>
      </c>
      <c r="D353" s="38">
        <f t="shared" si="10"/>
        <v>0.74274206787113206</v>
      </c>
      <c r="E353" s="38">
        <f t="shared" si="11"/>
        <v>0.82496030328621139</v>
      </c>
    </row>
    <row r="354" spans="1:5" x14ac:dyDescent="0.2">
      <c r="A354" s="38">
        <f>'Raw Data'!A328</f>
        <v>45021</v>
      </c>
      <c r="B354" s="38">
        <f>$B$6*'Raw Data'!H328+$B$7*'Raw Data'!H1109+$B$8*'Raw Data'!H1890+$B$9*'Raw Data'!H2671</f>
        <v>-1.4508521399486475E-2</v>
      </c>
      <c r="C354" s="38">
        <f>$C$6*'Raw Data'!H328+$C$7*'Raw Data'!H1109+$C$8*'Raw Data'!H1890+$C$9*'Raw Data'!H2671</f>
        <v>-1.5155233639443136E-2</v>
      </c>
      <c r="D354" s="38">
        <f t="shared" si="10"/>
        <v>0.73196597868512492</v>
      </c>
      <c r="E354" s="38">
        <f t="shared" si="11"/>
        <v>0.81245783714664299</v>
      </c>
    </row>
    <row r="355" spans="1:5" x14ac:dyDescent="0.2">
      <c r="A355" s="38">
        <f>'Raw Data'!A329</f>
        <v>45022</v>
      </c>
      <c r="B355" s="38">
        <f>$B$6*'Raw Data'!H329+$B$7*'Raw Data'!H1110+$B$8*'Raw Data'!H1891+$B$9*'Raw Data'!H2672</f>
        <v>-8.7610689671125987E-3</v>
      </c>
      <c r="C355" s="38">
        <f>$C$6*'Raw Data'!H329+$C$7*'Raw Data'!H1110+$C$8*'Raw Data'!H1891+$C$9*'Raw Data'!H2672</f>
        <v>-8.3579632688371933E-3</v>
      </c>
      <c r="D355" s="38">
        <f t="shared" si="10"/>
        <v>0.72555317426428445</v>
      </c>
      <c r="E355" s="38">
        <f t="shared" si="11"/>
        <v>0.80566734438629239</v>
      </c>
    </row>
    <row r="356" spans="1:5" x14ac:dyDescent="0.2">
      <c r="A356" s="38">
        <f>'Raw Data'!A330</f>
        <v>45023</v>
      </c>
      <c r="B356" s="38">
        <f>$B$6*'Raw Data'!H330+$B$7*'Raw Data'!H1111+$B$8*'Raw Data'!H1892+$B$9*'Raw Data'!H2673</f>
        <v>1.7078099206979475E-2</v>
      </c>
      <c r="C356" s="38">
        <f>$C$6*'Raw Data'!H330+$C$7*'Raw Data'!H1111+$C$8*'Raw Data'!H1892+$C$9*'Raw Data'!H2673</f>
        <v>2.1072282998692356E-2</v>
      </c>
      <c r="D356" s="38">
        <f t="shared" si="10"/>
        <v>0.73794424335430875</v>
      </c>
      <c r="E356" s="38">
        <f t="shared" si="11"/>
        <v>0.82264459467000539</v>
      </c>
    </row>
    <row r="357" spans="1:5" x14ac:dyDescent="0.2">
      <c r="A357" s="38">
        <f>'Raw Data'!A331</f>
        <v>45026</v>
      </c>
      <c r="B357" s="38">
        <f>$B$6*'Raw Data'!H331+$B$7*'Raw Data'!H1112+$B$8*'Raw Data'!H1893+$B$9*'Raw Data'!H2674</f>
        <v>2.4062280551453576E-2</v>
      </c>
      <c r="C357" s="38">
        <f>$C$6*'Raw Data'!H331+$C$7*'Raw Data'!H1112+$C$8*'Raw Data'!H1893+$C$9*'Raw Data'!H2674</f>
        <v>1.6084983497357274E-2</v>
      </c>
      <c r="D357" s="38">
        <f t="shared" si="10"/>
        <v>0.75570086476923026</v>
      </c>
      <c r="E357" s="38">
        <f t="shared" si="11"/>
        <v>0.83587681939946268</v>
      </c>
    </row>
    <row r="358" spans="1:5" x14ac:dyDescent="0.2">
      <c r="A358" s="38">
        <f>'Raw Data'!A332</f>
        <v>45027</v>
      </c>
      <c r="B358" s="38">
        <f>$B$6*'Raw Data'!H332+$B$7*'Raw Data'!H1113+$B$8*'Raw Data'!H1894+$B$9*'Raw Data'!H2675</f>
        <v>8.5342397554065245E-3</v>
      </c>
      <c r="C358" s="38">
        <f>$C$6*'Raw Data'!H332+$C$7*'Raw Data'!H1113+$C$8*'Raw Data'!H1894+$C$9*'Raw Data'!H2675</f>
        <v>1.6125680081935025E-2</v>
      </c>
      <c r="D358" s="38">
        <f t="shared" si="10"/>
        <v>0.76215019713253884</v>
      </c>
      <c r="E358" s="38">
        <f t="shared" si="11"/>
        <v>0.84935590157700369</v>
      </c>
    </row>
    <row r="359" spans="1:5" x14ac:dyDescent="0.2">
      <c r="A359" s="38">
        <f>'Raw Data'!A333</f>
        <v>45028</v>
      </c>
      <c r="B359" s="38">
        <f>$B$6*'Raw Data'!H333+$B$7*'Raw Data'!H1114+$B$8*'Raw Data'!H1895+$B$9*'Raw Data'!H2676</f>
        <v>1.8231335057811351E-2</v>
      </c>
      <c r="C359" s="38">
        <f>$C$6*'Raw Data'!H333+$C$7*'Raw Data'!H1114+$C$8*'Raw Data'!H1895+$C$9*'Raw Data'!H2676</f>
        <v>2.2052522788446893E-2</v>
      </c>
      <c r="D359" s="38">
        <f t="shared" si="10"/>
        <v>0.77604521274083915</v>
      </c>
      <c r="E359" s="38">
        <f t="shared" si="11"/>
        <v>0.86808634195203249</v>
      </c>
    </row>
    <row r="360" spans="1:5" x14ac:dyDescent="0.2">
      <c r="A360" s="38">
        <f>'Raw Data'!A334</f>
        <v>45029</v>
      </c>
      <c r="B360" s="38">
        <f>$B$6*'Raw Data'!H334+$B$7*'Raw Data'!H1115+$B$8*'Raw Data'!H1896+$B$9*'Raw Data'!H2677</f>
        <v>1.3701278119028649E-2</v>
      </c>
      <c r="C360" s="38">
        <f>$C$6*'Raw Data'!H334+$C$7*'Raw Data'!H1115+$C$8*'Raw Data'!H1896+$C$9*'Raw Data'!H2677</f>
        <v>1.9532705033660058E-2</v>
      </c>
      <c r="D360" s="38">
        <f t="shared" si="10"/>
        <v>0.78667802403354214</v>
      </c>
      <c r="E360" s="38">
        <f t="shared" si="11"/>
        <v>0.88504241641313042</v>
      </c>
    </row>
    <row r="361" spans="1:5" x14ac:dyDescent="0.2">
      <c r="A361" s="38">
        <f>'Raw Data'!A335</f>
        <v>45030</v>
      </c>
      <c r="B361" s="38">
        <f>$B$6*'Raw Data'!H335+$B$7*'Raw Data'!H1116+$B$8*'Raw Data'!H1897+$B$9*'Raw Data'!H2678</f>
        <v>-4.1625605038191488E-3</v>
      </c>
      <c r="C361" s="38">
        <f>$C$6*'Raw Data'!H335+$C$7*'Raw Data'!H1116+$C$8*'Raw Data'!H1897+$C$9*'Raw Data'!H2678</f>
        <v>1.210124415859971E-2</v>
      </c>
      <c r="D361" s="38">
        <f t="shared" si="10"/>
        <v>0.78340342916147765</v>
      </c>
      <c r="E361" s="38">
        <f t="shared" si="11"/>
        <v>0.89575253078486272</v>
      </c>
    </row>
    <row r="362" spans="1:5" x14ac:dyDescent="0.2">
      <c r="A362" s="38">
        <f>'Raw Data'!A336</f>
        <v>45033</v>
      </c>
      <c r="B362" s="38">
        <f>$B$6*'Raw Data'!H336+$B$7*'Raw Data'!H1117+$B$8*'Raw Data'!H1898+$B$9*'Raw Data'!H2679</f>
        <v>1.6347156212580899E-2</v>
      </c>
      <c r="C362" s="38">
        <f>$C$6*'Raw Data'!H336+$C$7*'Raw Data'!H1117+$C$8*'Raw Data'!H1898+$C$9*'Raw Data'!H2679</f>
        <v>6.4535208876935141E-3</v>
      </c>
      <c r="D362" s="38">
        <f t="shared" si="10"/>
        <v>0.79620984739545198</v>
      </c>
      <c r="E362" s="38">
        <f t="shared" si="11"/>
        <v>0.90153328845248715</v>
      </c>
    </row>
    <row r="363" spans="1:5" x14ac:dyDescent="0.2">
      <c r="A363" s="38">
        <f>'Raw Data'!A337</f>
        <v>45034</v>
      </c>
      <c r="B363" s="38">
        <f>$B$6*'Raw Data'!H337+$B$7*'Raw Data'!H1118+$B$8*'Raw Data'!H1899+$B$9*'Raw Data'!H2680</f>
        <v>-2.3727178346024322E-2</v>
      </c>
      <c r="C363" s="38">
        <f>$C$6*'Raw Data'!H337+$C$7*'Raw Data'!H1118+$C$8*'Raw Data'!H1899+$C$9*'Raw Data'!H2680</f>
        <v>-1.5319173954723151E-2</v>
      </c>
      <c r="D363" s="38">
        <f t="shared" si="10"/>
        <v>0.77731803434543922</v>
      </c>
      <c r="E363" s="38">
        <f t="shared" si="11"/>
        <v>0.88772254318070987</v>
      </c>
    </row>
    <row r="364" spans="1:5" x14ac:dyDescent="0.2">
      <c r="A364" s="38">
        <f>'Raw Data'!A338</f>
        <v>45035</v>
      </c>
      <c r="B364" s="38">
        <f>$B$6*'Raw Data'!H338+$B$7*'Raw Data'!H1119+$B$8*'Raw Data'!H1900+$B$9*'Raw Data'!H2681</f>
        <v>6.3486444010055001E-3</v>
      </c>
      <c r="C364" s="38">
        <f>$C$6*'Raw Data'!H338+$C$7*'Raw Data'!H1119+$C$8*'Raw Data'!H1900+$C$9*'Raw Data'!H2681</f>
        <v>2.9002824970270642E-3</v>
      </c>
      <c r="D364" s="38">
        <f t="shared" si="10"/>
        <v>0.78225295013198692</v>
      </c>
      <c r="E364" s="38">
        <f t="shared" si="11"/>
        <v>0.8902971893349132</v>
      </c>
    </row>
    <row r="365" spans="1:5" x14ac:dyDescent="0.2">
      <c r="A365" s="38">
        <f>'Raw Data'!A339</f>
        <v>45036</v>
      </c>
      <c r="B365" s="38">
        <f>$B$6*'Raw Data'!H339+$B$7*'Raw Data'!H1120+$B$8*'Raw Data'!H1901+$B$9*'Raw Data'!H2682</f>
        <v>3.6793962700547005E-3</v>
      </c>
      <c r="C365" s="38">
        <f>$C$6*'Raw Data'!H339+$C$7*'Raw Data'!H1120+$C$8*'Raw Data'!H1901+$C$9*'Raw Data'!H2682</f>
        <v>-2.8874449278358735E-3</v>
      </c>
      <c r="D365" s="38">
        <f t="shared" si="10"/>
        <v>0.78513116871894184</v>
      </c>
      <c r="E365" s="38">
        <f t="shared" si="11"/>
        <v>0.88772650523130159</v>
      </c>
    </row>
    <row r="366" spans="1:5" x14ac:dyDescent="0.2">
      <c r="A366" s="38">
        <f>'Raw Data'!A340</f>
        <v>45037</v>
      </c>
      <c r="B366" s="38">
        <f>$B$6*'Raw Data'!H340+$B$7*'Raw Data'!H1121+$B$8*'Raw Data'!H1902+$B$9*'Raw Data'!H2683</f>
        <v>1.3396879730706301E-2</v>
      </c>
      <c r="C366" s="38">
        <f>$C$6*'Raw Data'!H340+$C$7*'Raw Data'!H1121+$C$8*'Raw Data'!H1902+$C$9*'Raw Data'!H2683</f>
        <v>1.4889503421539954E-2</v>
      </c>
      <c r="D366" s="38">
        <f t="shared" si="10"/>
        <v>0.79564947655909835</v>
      </c>
      <c r="E366" s="38">
        <f t="shared" si="11"/>
        <v>0.9009443120683347</v>
      </c>
    </row>
    <row r="367" spans="1:5" x14ac:dyDescent="0.2">
      <c r="A367" s="38">
        <f>'Raw Data'!A341</f>
        <v>45040</v>
      </c>
      <c r="B367" s="38">
        <f>$B$6*'Raw Data'!H341+$B$7*'Raw Data'!H1122+$B$8*'Raw Data'!H1903+$B$9*'Raw Data'!H2684</f>
        <v>-1.4543526129550373E-2</v>
      </c>
      <c r="C367" s="38">
        <f>$C$6*'Raw Data'!H341+$C$7*'Raw Data'!H1122+$C$8*'Raw Data'!H1903+$C$9*'Raw Data'!H2684</f>
        <v>-7.9025802093788053E-3</v>
      </c>
      <c r="D367" s="38">
        <f t="shared" si="10"/>
        <v>0.78407792760679806</v>
      </c>
      <c r="E367" s="38">
        <f t="shared" si="11"/>
        <v>0.89382452737803109</v>
      </c>
    </row>
    <row r="368" spans="1:5" x14ac:dyDescent="0.2">
      <c r="A368" s="38">
        <f>'Raw Data'!A342</f>
        <v>45041</v>
      </c>
      <c r="B368" s="38">
        <f>$B$6*'Raw Data'!H342+$B$7*'Raw Data'!H1123+$B$8*'Raw Data'!H1904+$B$9*'Raw Data'!H2685</f>
        <v>1.6593564468477748E-2</v>
      </c>
      <c r="C368" s="38">
        <f>$C$6*'Raw Data'!H342+$C$7*'Raw Data'!H1123+$C$8*'Raw Data'!H1904+$C$9*'Raw Data'!H2685</f>
        <v>1.3852731229558964E-2</v>
      </c>
      <c r="D368" s="38">
        <f t="shared" si="10"/>
        <v>0.79708857524685195</v>
      </c>
      <c r="E368" s="38">
        <f t="shared" si="11"/>
        <v>0.90620643832218639</v>
      </c>
    </row>
    <row r="369" spans="1:5" x14ac:dyDescent="0.2">
      <c r="A369" s="38">
        <f>'Raw Data'!A343</f>
        <v>45042</v>
      </c>
      <c r="B369" s="38">
        <f>$B$6*'Raw Data'!H343+$B$7*'Raw Data'!H1124+$B$8*'Raw Data'!H1905+$B$9*'Raw Data'!H2686</f>
        <v>-1.1082674998137702E-2</v>
      </c>
      <c r="C369" s="38">
        <f>$C$6*'Raw Data'!H343+$C$7*'Raw Data'!H1124+$C$8*'Raw Data'!H1905+$C$9*'Raw Data'!H2686</f>
        <v>6.225143552931545E-4</v>
      </c>
      <c r="D369" s="38">
        <f t="shared" si="10"/>
        <v>0.78825470162266242</v>
      </c>
      <c r="E369" s="38">
        <f t="shared" si="11"/>
        <v>0.90677056483890106</v>
      </c>
    </row>
    <row r="370" spans="1:5" x14ac:dyDescent="0.2">
      <c r="A370" s="38">
        <f>'Raw Data'!A344</f>
        <v>45043</v>
      </c>
      <c r="B370" s="38">
        <f>$B$6*'Raw Data'!H344+$B$7*'Raw Data'!H1125+$B$8*'Raw Data'!H1906+$B$9*'Raw Data'!H2687</f>
        <v>9.4192212843027499E-3</v>
      </c>
      <c r="C370" s="38">
        <f>$C$6*'Raw Data'!H344+$C$7*'Raw Data'!H1125+$C$8*'Raw Data'!H1906+$C$9*'Raw Data'!H2687</f>
        <v>1.2069625871958848E-2</v>
      </c>
      <c r="D370" s="38">
        <f t="shared" si="10"/>
        <v>0.79567944708563831</v>
      </c>
      <c r="E370" s="38">
        <f t="shared" si="11"/>
        <v>0.91771494630821138</v>
      </c>
    </row>
    <row r="371" spans="1:5" x14ac:dyDescent="0.2">
      <c r="A371" s="38">
        <f>'Raw Data'!A345</f>
        <v>45044</v>
      </c>
      <c r="B371" s="38">
        <f>$B$6*'Raw Data'!H345+$B$7*'Raw Data'!H1126+$B$8*'Raw Data'!H1907+$B$9*'Raw Data'!H2688</f>
        <v>-2.9355870334636824E-2</v>
      </c>
      <c r="C371" s="38">
        <f>$C$6*'Raw Data'!H345+$C$7*'Raw Data'!H1126+$C$8*'Raw Data'!H1907+$C$9*'Raw Data'!H2688</f>
        <v>-4.1910465671677583E-2</v>
      </c>
      <c r="D371" s="38">
        <f t="shared" si="10"/>
        <v>0.77232158440905674</v>
      </c>
      <c r="E371" s="38">
        <f t="shared" si="11"/>
        <v>0.87925308555457571</v>
      </c>
    </row>
    <row r="372" spans="1:5" x14ac:dyDescent="0.2">
      <c r="A372" s="38">
        <f>'Raw Data'!A346</f>
        <v>45047</v>
      </c>
      <c r="B372" s="38">
        <f>$B$6*'Raw Data'!H346+$B$7*'Raw Data'!H1127+$B$8*'Raw Data'!H1908+$B$9*'Raw Data'!H2689</f>
        <v>-1.8440434951111098E-2</v>
      </c>
      <c r="C372" s="38">
        <f>$C$6*'Raw Data'!H346+$C$7*'Raw Data'!H1127+$C$8*'Raw Data'!H1908+$C$9*'Raw Data'!H2689</f>
        <v>-1.3179633191710149E-2</v>
      </c>
      <c r="D372" s="38">
        <f t="shared" si="10"/>
        <v>0.75807963847042248</v>
      </c>
      <c r="E372" s="38">
        <f t="shared" si="11"/>
        <v>0.86766485240428703</v>
      </c>
    </row>
    <row r="373" spans="1:5" x14ac:dyDescent="0.2">
      <c r="A373" s="38">
        <f>'Raw Data'!A347</f>
        <v>45048</v>
      </c>
      <c r="B373" s="38">
        <f>$B$6*'Raw Data'!H347+$B$7*'Raw Data'!H1128+$B$8*'Raw Data'!H1909+$B$9*'Raw Data'!H2690</f>
        <v>1.7601620657000099E-2</v>
      </c>
      <c r="C373" s="38">
        <f>$C$6*'Raw Data'!H347+$C$7*'Raw Data'!H1128+$C$8*'Raw Data'!H1909+$C$9*'Raw Data'!H2690</f>
        <v>2.2747481744399788E-2</v>
      </c>
      <c r="D373" s="38">
        <f t="shared" si="10"/>
        <v>0.77142306869457455</v>
      </c>
      <c r="E373" s="38">
        <f t="shared" si="11"/>
        <v>0.88740204279461088</v>
      </c>
    </row>
    <row r="374" spans="1:5" x14ac:dyDescent="0.2">
      <c r="A374" s="38">
        <f>'Raw Data'!A348</f>
        <v>45049</v>
      </c>
      <c r="B374" s="38">
        <f>$B$6*'Raw Data'!H348+$B$7*'Raw Data'!H1129+$B$8*'Raw Data'!H1910+$B$9*'Raw Data'!H2691</f>
        <v>3.602339133731905E-2</v>
      </c>
      <c r="C374" s="38">
        <f>$C$6*'Raw Data'!H348+$C$7*'Raw Data'!H1129+$C$8*'Raw Data'!H1910+$C$9*'Raw Data'!H2691</f>
        <v>3.747911504654805E-2</v>
      </c>
      <c r="D374" s="38">
        <f t="shared" si="10"/>
        <v>0.79921234378479489</v>
      </c>
      <c r="E374" s="38">
        <f t="shared" si="11"/>
        <v>0.92066108604905195</v>
      </c>
    </row>
    <row r="375" spans="1:5" x14ac:dyDescent="0.2">
      <c r="A375" s="38">
        <f>'Raw Data'!A349</f>
        <v>45050</v>
      </c>
      <c r="B375" s="38">
        <f>$B$6*'Raw Data'!H349+$B$7*'Raw Data'!H1130+$B$8*'Raw Data'!H1911+$B$9*'Raw Data'!H2692</f>
        <v>2.4442308120712747E-3</v>
      </c>
      <c r="C375" s="38">
        <f>$C$6*'Raw Data'!H349+$C$7*'Raw Data'!H1130+$C$8*'Raw Data'!H1911+$C$9*'Raw Data'!H2692</f>
        <v>1.3124648617572801E-2</v>
      </c>
      <c r="D375" s="38">
        <f t="shared" si="10"/>
        <v>0.80116580322086139</v>
      </c>
      <c r="E375" s="38">
        <f t="shared" si="11"/>
        <v>0.93274443929931883</v>
      </c>
    </row>
    <row r="376" spans="1:5" x14ac:dyDescent="0.2">
      <c r="A376" s="38">
        <f>'Raw Data'!A350</f>
        <v>45051</v>
      </c>
      <c r="B376" s="38">
        <f>$B$6*'Raw Data'!H350+$B$7*'Raw Data'!H1131+$B$8*'Raw Data'!H1912+$B$9*'Raw Data'!H2693</f>
        <v>3.2036039236951822E-2</v>
      </c>
      <c r="C376" s="38">
        <f>$C$6*'Raw Data'!H350+$C$7*'Raw Data'!H1131+$C$8*'Raw Data'!H1912+$C$9*'Raw Data'!H2693</f>
        <v>3.1476744209080802E-2</v>
      </c>
      <c r="D376" s="38">
        <f t="shared" si="10"/>
        <v>0.82683198232814892</v>
      </c>
      <c r="E376" s="38">
        <f t="shared" si="11"/>
        <v>0.96210419742758602</v>
      </c>
    </row>
    <row r="377" spans="1:5" x14ac:dyDescent="0.2">
      <c r="A377" s="38">
        <f>'Raw Data'!A351</f>
        <v>45054</v>
      </c>
      <c r="B377" s="38">
        <f>$B$6*'Raw Data'!H351+$B$7*'Raw Data'!H1132+$B$8*'Raw Data'!H1913+$B$9*'Raw Data'!H2694</f>
        <v>-1.0103934896558996E-3</v>
      </c>
      <c r="C377" s="38">
        <f>$C$6*'Raw Data'!H351+$C$7*'Raw Data'!H1132+$C$8*'Raw Data'!H1913+$C$9*'Raw Data'!H2694</f>
        <v>-4.2515763888807548E-3</v>
      </c>
      <c r="D377" s="38">
        <f t="shared" si="10"/>
        <v>0.82599655667616523</v>
      </c>
      <c r="E377" s="38">
        <f t="shared" si="11"/>
        <v>0.9580137379381598</v>
      </c>
    </row>
    <row r="378" spans="1:5" x14ac:dyDescent="0.2">
      <c r="A378" s="38">
        <f>'Raw Data'!A352</f>
        <v>45055</v>
      </c>
      <c r="B378" s="38">
        <f>$B$6*'Raw Data'!H352+$B$7*'Raw Data'!H1133+$B$8*'Raw Data'!H1914+$B$9*'Raw Data'!H2695</f>
        <v>-1.3679096614622551E-2</v>
      </c>
      <c r="C378" s="38">
        <f>$C$6*'Raw Data'!H352+$C$7*'Raw Data'!H1133+$C$8*'Raw Data'!H1914+$C$9*'Raw Data'!H2695</f>
        <v>-1.4852096929103602E-2</v>
      </c>
      <c r="D378" s="38">
        <f t="shared" si="10"/>
        <v>0.81469766997404647</v>
      </c>
      <c r="E378" s="38">
        <f t="shared" si="11"/>
        <v>0.94378522504288942</v>
      </c>
    </row>
    <row r="379" spans="1:5" x14ac:dyDescent="0.2">
      <c r="A379" s="38">
        <f>'Raw Data'!A353</f>
        <v>45056</v>
      </c>
      <c r="B379" s="38">
        <f>$B$6*'Raw Data'!H353+$B$7*'Raw Data'!H1134+$B$8*'Raw Data'!H1915+$B$9*'Raw Data'!H2696</f>
        <v>1.2734425918184302E-2</v>
      </c>
      <c r="C379" s="38">
        <f>$C$6*'Raw Data'!H353+$C$7*'Raw Data'!H1134+$C$8*'Raw Data'!H1915+$C$9*'Raw Data'!H2696</f>
        <v>2.4751139582504599E-2</v>
      </c>
      <c r="D379" s="38">
        <f t="shared" si="10"/>
        <v>0.82507237709804837</v>
      </c>
      <c r="E379" s="38">
        <f t="shared" si="11"/>
        <v>0.96714498488383149</v>
      </c>
    </row>
    <row r="380" spans="1:5" x14ac:dyDescent="0.2">
      <c r="A380" s="38">
        <f>'Raw Data'!A354</f>
        <v>45057</v>
      </c>
      <c r="B380" s="38">
        <f>$B$6*'Raw Data'!H354+$B$7*'Raw Data'!H1135+$B$8*'Raw Data'!H1916+$B$9*'Raw Data'!H2697</f>
        <v>3.2275761277190747E-3</v>
      </c>
      <c r="C380" s="38">
        <f>$C$6*'Raw Data'!H354+$C$7*'Raw Data'!H1135+$C$8*'Raw Data'!H1916+$C$9*'Raw Data'!H2697</f>
        <v>5.2468540504693253E-3</v>
      </c>
      <c r="D380" s="38">
        <f t="shared" si="10"/>
        <v>0.82773536100601053</v>
      </c>
      <c r="E380" s="38">
        <f t="shared" si="11"/>
        <v>0.97221945346516037</v>
      </c>
    </row>
    <row r="381" spans="1:5" x14ac:dyDescent="0.2">
      <c r="A381" s="38">
        <f>'Raw Data'!A355</f>
        <v>45058</v>
      </c>
      <c r="B381" s="38">
        <f>$B$6*'Raw Data'!H355+$B$7*'Raw Data'!H1136+$B$8*'Raw Data'!H1917+$B$9*'Raw Data'!H2698</f>
        <v>-9.0741270953683499E-3</v>
      </c>
      <c r="C381" s="38">
        <f>$C$6*'Raw Data'!H355+$C$7*'Raw Data'!H1136+$C$8*'Raw Data'!H1917+$C$9*'Raw Data'!H2698</f>
        <v>-9.1850725129567212E-3</v>
      </c>
      <c r="D381" s="38">
        <f t="shared" si="10"/>
        <v>0.82022438513891138</v>
      </c>
      <c r="E381" s="38">
        <f t="shared" si="11"/>
        <v>0.96328954728657568</v>
      </c>
    </row>
    <row r="382" spans="1:5" x14ac:dyDescent="0.2">
      <c r="A382" s="38">
        <f>'Raw Data'!A356</f>
        <v>45061</v>
      </c>
      <c r="B382" s="38">
        <f>$B$6*'Raw Data'!H356+$B$7*'Raw Data'!H1137+$B$8*'Raw Data'!H1918+$B$9*'Raw Data'!H2699</f>
        <v>2.033760000880425E-3</v>
      </c>
      <c r="C382" s="38">
        <f>$C$6*'Raw Data'!H356+$C$7*'Raw Data'!H1137+$C$8*'Raw Data'!H1918+$C$9*'Raw Data'!H2699</f>
        <v>-2.1141444031016841E-3</v>
      </c>
      <c r="D382" s="38">
        <f t="shared" si="10"/>
        <v>0.82189252468515361</v>
      </c>
      <c r="E382" s="38">
        <f t="shared" si="11"/>
        <v>0.96125301408161345</v>
      </c>
    </row>
    <row r="383" spans="1:5" x14ac:dyDescent="0.2">
      <c r="A383" s="38">
        <f>'Raw Data'!A357</f>
        <v>45062</v>
      </c>
      <c r="B383" s="38">
        <f>$B$6*'Raw Data'!H357+$B$7*'Raw Data'!H1138+$B$8*'Raw Data'!H1919+$B$9*'Raw Data'!H2700</f>
        <v>-1.2602664388963151E-2</v>
      </c>
      <c r="C383" s="38">
        <f>$C$6*'Raw Data'!H357+$C$7*'Raw Data'!H1138+$C$8*'Raw Data'!H1919+$C$9*'Raw Data'!H2700</f>
        <v>-2.1900788638444947E-2</v>
      </c>
      <c r="D383" s="38">
        <f t="shared" si="10"/>
        <v>0.81153448903274894</v>
      </c>
      <c r="E383" s="38">
        <f t="shared" si="11"/>
        <v>0.94020081499214392</v>
      </c>
    </row>
    <row r="384" spans="1:5" x14ac:dyDescent="0.2">
      <c r="A384" s="38">
        <f>'Raw Data'!A358</f>
        <v>45063</v>
      </c>
      <c r="B384" s="38">
        <f>$B$6*'Raw Data'!H358+$B$7*'Raw Data'!H1139+$B$8*'Raw Data'!H1920+$B$9*'Raw Data'!H2701</f>
        <v>-1.1495077067798672E-2</v>
      </c>
      <c r="C384" s="38">
        <f>$C$6*'Raw Data'!H358+$C$7*'Raw Data'!H1139+$C$8*'Raw Data'!H1920+$C$9*'Raw Data'!H2701</f>
        <v>-1.8431046421175995E-3</v>
      </c>
      <c r="D384" s="38">
        <f t="shared" si="10"/>
        <v>0.8022058375381409</v>
      </c>
      <c r="E384" s="38">
        <f t="shared" si="11"/>
        <v>0.93846792650550914</v>
      </c>
    </row>
    <row r="385" spans="1:5" x14ac:dyDescent="0.2">
      <c r="A385" s="38">
        <f>'Raw Data'!A359</f>
        <v>45064</v>
      </c>
      <c r="B385" s="38">
        <f>$B$6*'Raw Data'!H359+$B$7*'Raw Data'!H1140+$B$8*'Raw Data'!H1921+$B$9*'Raw Data'!H2702</f>
        <v>-1.2181925796405573E-2</v>
      </c>
      <c r="C385" s="38">
        <f>$C$6*'Raw Data'!H359+$C$7*'Raw Data'!H1140+$C$8*'Raw Data'!H1921+$C$9*'Raw Data'!H2702</f>
        <v>3.6530686616881069E-3</v>
      </c>
      <c r="D385" s="38">
        <f t="shared" si="10"/>
        <v>0.79243342555180796</v>
      </c>
      <c r="E385" s="38">
        <f t="shared" si="11"/>
        <v>0.94189621427782577</v>
      </c>
    </row>
    <row r="386" spans="1:5" x14ac:dyDescent="0.2">
      <c r="A386" s="38">
        <f>'Raw Data'!A360</f>
        <v>45065</v>
      </c>
      <c r="B386" s="38">
        <f>$B$6*'Raw Data'!H360+$B$7*'Raw Data'!H1141+$B$8*'Raw Data'!H1922+$B$9*'Raw Data'!H2703</f>
        <v>3.4456956500922504E-3</v>
      </c>
      <c r="C386" s="38">
        <f>$C$6*'Raw Data'!H360+$C$7*'Raw Data'!H1141+$C$8*'Raw Data'!H1922+$C$9*'Raw Data'!H2703</f>
        <v>1.5014943104467054E-3</v>
      </c>
      <c r="D386" s="38">
        <f t="shared" si="10"/>
        <v>0.79516390995921959</v>
      </c>
      <c r="E386" s="38">
        <f t="shared" si="11"/>
        <v>0.94331046608459523</v>
      </c>
    </row>
    <row r="387" spans="1:5" x14ac:dyDescent="0.2">
      <c r="A387" s="38">
        <f>'Raw Data'!A361</f>
        <v>45068</v>
      </c>
      <c r="B387" s="38">
        <f>$B$6*'Raw Data'!H361+$B$7*'Raw Data'!H1142+$B$8*'Raw Data'!H1923+$B$9*'Raw Data'!H2704</f>
        <v>-1.683682589261545E-2</v>
      </c>
      <c r="C387" s="38">
        <f>$C$6*'Raw Data'!H361+$C$7*'Raw Data'!H1142+$C$8*'Raw Data'!H1923+$C$9*'Raw Data'!H2704</f>
        <v>-1.540952760581098E-2</v>
      </c>
      <c r="D387" s="38">
        <f t="shared" si="10"/>
        <v>0.78177587365114487</v>
      </c>
      <c r="E387" s="38">
        <f t="shared" si="11"/>
        <v>0.92877449741661433</v>
      </c>
    </row>
    <row r="388" spans="1:5" x14ac:dyDescent="0.2">
      <c r="A388" s="38">
        <f>'Raw Data'!A362</f>
        <v>45069</v>
      </c>
      <c r="B388" s="38">
        <f>$B$6*'Raw Data'!H362+$B$7*'Raw Data'!H1143+$B$8*'Raw Data'!H1924+$B$9*'Raw Data'!H2705</f>
        <v>5.8911829336469497E-3</v>
      </c>
      <c r="C388" s="38">
        <f>$C$6*'Raw Data'!H362+$C$7*'Raw Data'!H1143+$C$8*'Raw Data'!H1924+$C$9*'Raw Data'!H2705</f>
        <v>2.9491255993171596E-3</v>
      </c>
      <c r="D388" s="38">
        <f t="shared" si="10"/>
        <v>0.78638145833593542</v>
      </c>
      <c r="E388" s="38">
        <f t="shared" si="11"/>
        <v>0.93151357006293867</v>
      </c>
    </row>
    <row r="389" spans="1:5" x14ac:dyDescent="0.2">
      <c r="A389" s="38">
        <f>'Raw Data'!A363</f>
        <v>45070</v>
      </c>
      <c r="B389" s="38">
        <f>$B$6*'Raw Data'!H363+$B$7*'Raw Data'!H1144+$B$8*'Raw Data'!H1925+$B$9*'Raw Data'!H2706</f>
        <v>1.9278478426408549E-2</v>
      </c>
      <c r="C389" s="38">
        <f>$C$6*'Raw Data'!H363+$C$7*'Raw Data'!H1144+$C$8*'Raw Data'!H1925+$C$9*'Raw Data'!H2706</f>
        <v>1.5070377774038135E-2</v>
      </c>
      <c r="D389" s="38">
        <f t="shared" si="10"/>
        <v>0.80154169631539252</v>
      </c>
      <c r="E389" s="38">
        <f t="shared" si="11"/>
        <v>0.94555183146543009</v>
      </c>
    </row>
    <row r="390" spans="1:5" x14ac:dyDescent="0.2">
      <c r="A390" s="38">
        <f>'Raw Data'!A364</f>
        <v>45071</v>
      </c>
      <c r="B390" s="38">
        <f>$B$6*'Raw Data'!H364+$B$7*'Raw Data'!H1145+$B$8*'Raw Data'!H1926+$B$9*'Raw Data'!H2707</f>
        <v>-2.8980286133864674E-2</v>
      </c>
      <c r="C390" s="38">
        <f>$C$6*'Raw Data'!H364+$C$7*'Raw Data'!H1145+$C$8*'Raw Data'!H1926+$C$9*'Raw Data'!H2707</f>
        <v>-2.4530275273104762E-2</v>
      </c>
      <c r="D390" s="38">
        <f t="shared" si="10"/>
        <v>0.77831278860794917</v>
      </c>
      <c r="E390" s="38">
        <f t="shared" si="11"/>
        <v>0.92235718475459472</v>
      </c>
    </row>
    <row r="391" spans="1:5" x14ac:dyDescent="0.2">
      <c r="A391" s="38">
        <f>'Raw Data'!A365</f>
        <v>45072</v>
      </c>
      <c r="B391" s="38">
        <f>$B$6*'Raw Data'!H365+$B$7*'Raw Data'!H1146+$B$8*'Raw Data'!H1927+$B$9*'Raw Data'!H2708</f>
        <v>-1.8500606337047074E-2</v>
      </c>
      <c r="C391" s="38">
        <f>$C$6*'Raw Data'!H365+$C$7*'Raw Data'!H1146+$C$8*'Raw Data'!H1927+$C$9*'Raw Data'!H2708</f>
        <v>-9.7449065642100652E-3</v>
      </c>
      <c r="D391" s="38">
        <f t="shared" si="10"/>
        <v>0.76391353009882412</v>
      </c>
      <c r="E391" s="38">
        <f t="shared" si="11"/>
        <v>0.91336890017033334</v>
      </c>
    </row>
    <row r="392" spans="1:5" x14ac:dyDescent="0.2">
      <c r="A392" s="38">
        <f>'Raw Data'!A366</f>
        <v>45075</v>
      </c>
      <c r="B392" s="38">
        <f>$B$6*'Raw Data'!H366+$B$7*'Raw Data'!H1147+$B$8*'Raw Data'!H1928+$B$9*'Raw Data'!H2709</f>
        <v>3.4119686531952131E-2</v>
      </c>
      <c r="C392" s="38">
        <f>$C$6*'Raw Data'!H366+$C$7*'Raw Data'!H1147+$C$8*'Raw Data'!H1928+$C$9*'Raw Data'!H2709</f>
        <v>2.4810359577451299E-2</v>
      </c>
      <c r="D392" s="38">
        <f t="shared" si="10"/>
        <v>0.78997802028331299</v>
      </c>
      <c r="E392" s="38">
        <f t="shared" si="11"/>
        <v>0.93602991101042055</v>
      </c>
    </row>
    <row r="393" spans="1:5" x14ac:dyDescent="0.2">
      <c r="A393" s="38">
        <f>'Raw Data'!A367</f>
        <v>45076</v>
      </c>
      <c r="B393" s="38">
        <f>$B$6*'Raw Data'!H367+$B$7*'Raw Data'!H1148+$B$8*'Raw Data'!H1929+$B$9*'Raw Data'!H2710</f>
        <v>-1.7157439290397522E-2</v>
      </c>
      <c r="C393" s="38">
        <f>$C$6*'Raw Data'!H367+$C$7*'Raw Data'!H1148+$C$8*'Raw Data'!H1929+$C$9*'Raw Data'!H2710</f>
        <v>-2.5994017090999917E-2</v>
      </c>
      <c r="D393" s="38">
        <f t="shared" si="10"/>
        <v>0.7764240203595536</v>
      </c>
      <c r="E393" s="38">
        <f t="shared" si="11"/>
        <v>0.91169873350592856</v>
      </c>
    </row>
    <row r="394" spans="1:5" x14ac:dyDescent="0.2">
      <c r="A394" s="38">
        <f>'Raw Data'!A368</f>
        <v>45077</v>
      </c>
      <c r="B394" s="38">
        <f>$B$6*'Raw Data'!H368+$B$7*'Raw Data'!H1149+$B$8*'Raw Data'!H1930+$B$9*'Raw Data'!H2711</f>
        <v>-1.5554261170359252E-3</v>
      </c>
      <c r="C394" s="38">
        <f>$C$6*'Raw Data'!H368+$C$7*'Raw Data'!H1149+$C$8*'Raw Data'!H1930+$C$9*'Raw Data'!H2711</f>
        <v>4.8617023875296549E-3</v>
      </c>
      <c r="D394" s="38">
        <f t="shared" si="10"/>
        <v>0.77521635016039225</v>
      </c>
      <c r="E394" s="38">
        <f t="shared" si="11"/>
        <v>0.91613114141532215</v>
      </c>
    </row>
    <row r="395" spans="1:5" x14ac:dyDescent="0.2">
      <c r="A395" s="38">
        <f>'Raw Data'!A369</f>
        <v>45078</v>
      </c>
      <c r="B395" s="38">
        <f>$B$6*'Raw Data'!H369+$B$7*'Raw Data'!H1150+$B$8*'Raw Data'!H1931+$B$9*'Raw Data'!H2712</f>
        <v>1.0436754448724278E-2</v>
      </c>
      <c r="C395" s="38">
        <f>$C$6*'Raw Data'!H369+$C$7*'Raw Data'!H1150+$C$8*'Raw Data'!H1931+$C$9*'Raw Data'!H2712</f>
        <v>2.3539783021448775E-2</v>
      </c>
      <c r="D395" s="38">
        <f t="shared" si="10"/>
        <v>0.78330709285165256</v>
      </c>
      <c r="E395" s="38">
        <f t="shared" si="11"/>
        <v>0.93769666970343102</v>
      </c>
    </row>
    <row r="396" spans="1:5" x14ac:dyDescent="0.2">
      <c r="A396" s="38">
        <f>'Raw Data'!A370</f>
        <v>45079</v>
      </c>
      <c r="B396" s="38">
        <f>$B$6*'Raw Data'!H370+$B$7*'Raw Data'!H1151+$B$8*'Raw Data'!H1932+$B$9*'Raw Data'!H2713</f>
        <v>1.1345614297250575E-2</v>
      </c>
      <c r="C396" s="38">
        <f>$C$6*'Raw Data'!H370+$C$7*'Raw Data'!H1151+$C$8*'Raw Data'!H1932+$C$9*'Raw Data'!H2713</f>
        <v>1.7229688501525398E-2</v>
      </c>
      <c r="D396" s="38">
        <f t="shared" si="10"/>
        <v>0.79219419300344807</v>
      </c>
      <c r="E396" s="38">
        <f t="shared" si="11"/>
        <v>0.95385289123133898</v>
      </c>
    </row>
    <row r="397" spans="1:5" x14ac:dyDescent="0.2">
      <c r="A397" s="38">
        <f>'Raw Data'!A371</f>
        <v>45082</v>
      </c>
      <c r="B397" s="38">
        <f>$B$6*'Raw Data'!H371+$B$7*'Raw Data'!H1152+$B$8*'Raw Data'!H1933+$B$9*'Raw Data'!H2714</f>
        <v>-1.8354506455542496E-3</v>
      </c>
      <c r="C397" s="38">
        <f>$C$6*'Raw Data'!H371+$C$7*'Raw Data'!H1152+$C$8*'Raw Data'!H1933+$C$9*'Raw Data'!H2714</f>
        <v>9.6570527979529183E-3</v>
      </c>
      <c r="D397" s="38">
        <f t="shared" si="10"/>
        <v>0.7907401596604956</v>
      </c>
      <c r="E397" s="38">
        <f t="shared" si="11"/>
        <v>0.96306429896344004</v>
      </c>
    </row>
    <row r="398" spans="1:5" x14ac:dyDescent="0.2">
      <c r="A398" s="38">
        <f>'Raw Data'!A372</f>
        <v>45083</v>
      </c>
      <c r="B398" s="38">
        <f>$B$6*'Raw Data'!H372+$B$7*'Raw Data'!H1153+$B$8*'Raw Data'!H1934+$B$9*'Raw Data'!H2715</f>
        <v>2.7853721650002425E-2</v>
      </c>
      <c r="C398" s="38">
        <f>$C$6*'Raw Data'!H372+$C$7*'Raw Data'!H1153+$C$8*'Raw Data'!H1934+$C$9*'Raw Data'!H2715</f>
        <v>2.6214695401546473E-2</v>
      </c>
      <c r="D398" s="38">
        <f t="shared" si="10"/>
        <v>0.81276521596515749</v>
      </c>
      <c r="E398" s="38">
        <f t="shared" si="11"/>
        <v>0.98831073621287058</v>
      </c>
    </row>
    <row r="399" spans="1:5" x14ac:dyDescent="0.2">
      <c r="A399" s="38">
        <f>'Raw Data'!A373</f>
        <v>45084</v>
      </c>
      <c r="B399" s="38">
        <f>$B$6*'Raw Data'!H373+$B$7*'Raw Data'!H1154+$B$8*'Raw Data'!H1935+$B$9*'Raw Data'!H2716</f>
        <v>2.1349963177655928E-2</v>
      </c>
      <c r="C399" s="38">
        <f>$C$6*'Raw Data'!H373+$C$7*'Raw Data'!H1154+$C$8*'Raw Data'!H1935+$C$9*'Raw Data'!H2716</f>
        <v>3.4919614144194637E-2</v>
      </c>
      <c r="D399" s="38">
        <f t="shared" si="10"/>
        <v>0.8301177233980932</v>
      </c>
      <c r="E399" s="38">
        <f t="shared" si="11"/>
        <v>1.0228221657759888</v>
      </c>
    </row>
    <row r="400" spans="1:5" x14ac:dyDescent="0.2">
      <c r="A400" s="38">
        <f>'Raw Data'!A374</f>
        <v>45085</v>
      </c>
      <c r="B400" s="38">
        <f>$B$6*'Raw Data'!H374+$B$7*'Raw Data'!H1155+$B$8*'Raw Data'!H1936+$B$9*'Raw Data'!H2717</f>
        <v>-1.0184257573727325E-2</v>
      </c>
      <c r="C400" s="38">
        <f>$C$6*'Raw Data'!H374+$C$7*'Raw Data'!H1155+$C$8*'Raw Data'!H1936+$C$9*'Raw Data'!H2717</f>
        <v>-2.9151978859245243E-2</v>
      </c>
      <c r="D400" s="38">
        <f t="shared" si="10"/>
        <v>0.82166359068649086</v>
      </c>
      <c r="E400" s="38">
        <f t="shared" si="11"/>
        <v>0.99300487562251971</v>
      </c>
    </row>
    <row r="401" spans="1:5" x14ac:dyDescent="0.2">
      <c r="A401" s="38">
        <f>'Raw Data'!A375</f>
        <v>45086</v>
      </c>
      <c r="B401" s="38">
        <f>$B$6*'Raw Data'!H375+$B$7*'Raw Data'!H1156+$B$8*'Raw Data'!H1937+$B$9*'Raw Data'!H2718</f>
        <v>-7.7526206079812244E-3</v>
      </c>
      <c r="C401" s="38">
        <f>$C$6*'Raw Data'!H375+$C$7*'Raw Data'!H1156+$C$8*'Raw Data'!H1937+$C$9*'Raw Data'!H2718</f>
        <v>-9.0532147875503153E-3</v>
      </c>
      <c r="D401" s="38">
        <f t="shared" si="10"/>
        <v>0.81529354460050696</v>
      </c>
      <c r="E401" s="38">
        <f t="shared" si="11"/>
        <v>0.98401498919842434</v>
      </c>
    </row>
    <row r="402" spans="1:5" x14ac:dyDescent="0.2">
      <c r="A402" s="38">
        <f>'Raw Data'!A376</f>
        <v>45089</v>
      </c>
      <c r="B402" s="38">
        <f>$B$6*'Raw Data'!H376+$B$7*'Raw Data'!H1157+$B$8*'Raw Data'!H1938+$B$9*'Raw Data'!H2719</f>
        <v>2.8079201793651757E-3</v>
      </c>
      <c r="C402" s="38">
        <f>$C$6*'Raw Data'!H376+$C$7*'Raw Data'!H1157+$C$8*'Raw Data'!H1938+$C$9*'Raw Data'!H2719</f>
        <v>5.0538320586048426E-3</v>
      </c>
      <c r="D402" s="38">
        <f t="shared" si="10"/>
        <v>0.81758282379649683</v>
      </c>
      <c r="E402" s="38">
        <f t="shared" si="11"/>
        <v>0.98898803569698301</v>
      </c>
    </row>
    <row r="403" spans="1:5" x14ac:dyDescent="0.2">
      <c r="A403" s="38">
        <f>'Raw Data'!A377</f>
        <v>45090</v>
      </c>
      <c r="B403" s="38">
        <f>$B$6*'Raw Data'!H377+$B$7*'Raw Data'!H1158+$B$8*'Raw Data'!H1939+$B$9*'Raw Data'!H2720</f>
        <v>-8.4491784425918988E-3</v>
      </c>
      <c r="C403" s="38">
        <f>$C$6*'Raw Data'!H377+$C$7*'Raw Data'!H1158+$C$8*'Raw Data'!H1939+$C$9*'Raw Data'!H2720</f>
        <v>-6.8404052067790252E-3</v>
      </c>
      <c r="D403" s="38">
        <f t="shared" si="10"/>
        <v>0.81067492062664204</v>
      </c>
      <c r="E403" s="38">
        <f t="shared" si="11"/>
        <v>0.9822229567881593</v>
      </c>
    </row>
    <row r="404" spans="1:5" x14ac:dyDescent="0.2">
      <c r="A404" s="38">
        <f>'Raw Data'!A378</f>
        <v>45091</v>
      </c>
      <c r="B404" s="38">
        <f>$B$6*'Raw Data'!H378+$B$7*'Raw Data'!H1159+$B$8*'Raw Data'!H1940+$B$9*'Raw Data'!H2721</f>
        <v>-1.8839695628976673E-2</v>
      </c>
      <c r="C404" s="38">
        <f>$C$6*'Raw Data'!H378+$C$7*'Raw Data'!H1159+$C$8*'Raw Data'!H1940+$C$9*'Raw Data'!H2721</f>
        <v>6.0844360089291252E-3</v>
      </c>
      <c r="D404" s="38">
        <f t="shared" si="10"/>
        <v>0.79540205186799129</v>
      </c>
      <c r="E404" s="38">
        <f t="shared" si="11"/>
        <v>0.98819922951523809</v>
      </c>
    </row>
    <row r="405" spans="1:5" x14ac:dyDescent="0.2">
      <c r="A405" s="38">
        <f>'Raw Data'!A379</f>
        <v>45092</v>
      </c>
      <c r="B405" s="38">
        <f>$B$6*'Raw Data'!H379+$B$7*'Raw Data'!H1160+$B$8*'Raw Data'!H1941+$B$9*'Raw Data'!H2722</f>
        <v>2.529840393467076E-3</v>
      </c>
      <c r="C405" s="38">
        <f>$C$6*'Raw Data'!H379+$C$7*'Raw Data'!H1160+$C$8*'Raw Data'!H1941+$C$9*'Raw Data'!H2722</f>
        <v>-1.4287374248686206E-3</v>
      </c>
      <c r="D405" s="38">
        <f t="shared" si="10"/>
        <v>0.79741429210785353</v>
      </c>
      <c r="E405" s="38">
        <f t="shared" si="11"/>
        <v>0.98678735229280334</v>
      </c>
    </row>
    <row r="406" spans="1:5" x14ac:dyDescent="0.2">
      <c r="A406" s="38">
        <f>'Raw Data'!A380</f>
        <v>45093</v>
      </c>
      <c r="B406" s="38">
        <f>$B$6*'Raw Data'!H380+$B$7*'Raw Data'!H1161+$B$8*'Raw Data'!H1942+$B$9*'Raw Data'!H2723</f>
        <v>6.1685048362406505E-3</v>
      </c>
      <c r="C406" s="38">
        <f>$C$6*'Raw Data'!H380+$C$7*'Raw Data'!H1161+$C$8*'Raw Data'!H1942+$C$9*'Raw Data'!H2723</f>
        <v>1.3533919095835427E-2</v>
      </c>
      <c r="D406" s="38">
        <f t="shared" si="10"/>
        <v>0.80233314602520811</v>
      </c>
      <c r="E406" s="38">
        <f t="shared" si="11"/>
        <v>1.0001424524835278</v>
      </c>
    </row>
    <row r="407" spans="1:5" x14ac:dyDescent="0.2">
      <c r="A407" s="38">
        <f>'Raw Data'!A381</f>
        <v>45096</v>
      </c>
      <c r="B407" s="38">
        <f>$B$6*'Raw Data'!H381+$B$7*'Raw Data'!H1162+$B$8*'Raw Data'!H1943+$B$9*'Raw Data'!H2724</f>
        <v>1.0106051490112426E-2</v>
      </c>
      <c r="C407" s="38">
        <f>$C$6*'Raw Data'!H381+$C$7*'Raw Data'!H1162+$C$8*'Raw Data'!H1943+$C$9*'Raw Data'!H2724</f>
        <v>5.876502235810991E-3</v>
      </c>
      <c r="D407" s="38">
        <f t="shared" si="10"/>
        <v>0.81044156611116269</v>
      </c>
      <c r="E407" s="38">
        <f t="shared" si="11"/>
        <v>1.0060197918416767</v>
      </c>
    </row>
    <row r="408" spans="1:5" x14ac:dyDescent="0.2">
      <c r="A408" s="38">
        <f>'Raw Data'!A382</f>
        <v>45097</v>
      </c>
      <c r="B408" s="38">
        <f>$B$6*'Raw Data'!H382+$B$7*'Raw Data'!H1163+$B$8*'Raw Data'!H1944+$B$9*'Raw Data'!H2725</f>
        <v>-2.4453107596242349E-2</v>
      </c>
      <c r="C408" s="38">
        <f>$C$6*'Raw Data'!H382+$C$7*'Raw Data'!H1163+$C$8*'Raw Data'!H1944+$C$9*'Raw Data'!H2725</f>
        <v>-2.1527405171358184E-2</v>
      </c>
      <c r="D408" s="38">
        <f t="shared" si="10"/>
        <v>0.79062375129457929</v>
      </c>
      <c r="E408" s="38">
        <f t="shared" si="11"/>
        <v>0.9843627961722955</v>
      </c>
    </row>
    <row r="409" spans="1:5" x14ac:dyDescent="0.2">
      <c r="A409" s="38">
        <f>'Raw Data'!A383</f>
        <v>45098</v>
      </c>
      <c r="B409" s="38">
        <f>$B$6*'Raw Data'!H383+$B$7*'Raw Data'!H1164+$B$8*'Raw Data'!H1945+$B$9*'Raw Data'!H2726</f>
        <v>-6.2787386524718273E-3</v>
      </c>
      <c r="C409" s="38">
        <f>$C$6*'Raw Data'!H383+$C$7*'Raw Data'!H1164+$C$8*'Raw Data'!H1945+$C$9*'Raw Data'!H2726</f>
        <v>-1.6884475966230651E-2</v>
      </c>
      <c r="D409" s="38">
        <f t="shared" si="10"/>
        <v>0.78565963138776373</v>
      </c>
      <c r="E409" s="38">
        <f t="shared" si="11"/>
        <v>0.96774234619827271</v>
      </c>
    </row>
    <row r="410" spans="1:5" x14ac:dyDescent="0.2">
      <c r="A410" s="38">
        <f>'Raw Data'!A384</f>
        <v>45099</v>
      </c>
      <c r="B410" s="38">
        <f>$B$6*'Raw Data'!H384+$B$7*'Raw Data'!H1165+$B$8*'Raw Data'!H1946+$B$9*'Raw Data'!H2727</f>
        <v>2.9794806338992244E-3</v>
      </c>
      <c r="C410" s="38">
        <f>$C$6*'Raw Data'!H384+$C$7*'Raw Data'!H1165+$C$8*'Raw Data'!H1946+$C$9*'Raw Data'!H2727</f>
        <v>-8.9418434903897536E-4</v>
      </c>
      <c r="D410" s="38">
        <f t="shared" si="10"/>
        <v>0.78800048904431996</v>
      </c>
      <c r="E410" s="38">
        <f t="shared" si="11"/>
        <v>0.9668770061384</v>
      </c>
    </row>
    <row r="411" spans="1:5" x14ac:dyDescent="0.2">
      <c r="A411" s="38">
        <f>'Raw Data'!A385</f>
        <v>45100</v>
      </c>
      <c r="B411" s="38">
        <f>$B$6*'Raw Data'!H385+$B$7*'Raw Data'!H1166+$B$8*'Raw Data'!H1947+$B$9*'Raw Data'!H2728</f>
        <v>5.5884047036410993E-3</v>
      </c>
      <c r="C411" s="38">
        <f>$C$6*'Raw Data'!H385+$C$7*'Raw Data'!H1166+$C$8*'Raw Data'!H1947+$C$9*'Raw Data'!H2728</f>
        <v>1.3755658295572263E-3</v>
      </c>
      <c r="D411" s="38">
        <f t="shared" si="10"/>
        <v>0.79240415468376679</v>
      </c>
      <c r="E411" s="38">
        <f t="shared" si="11"/>
        <v>0.9682070091094287</v>
      </c>
    </row>
    <row r="412" spans="1:5" x14ac:dyDescent="0.2">
      <c r="A412" s="38">
        <f>'Raw Data'!A386</f>
        <v>45103</v>
      </c>
      <c r="B412" s="38">
        <f>$B$6*'Raw Data'!H386+$B$7*'Raw Data'!H1167+$B$8*'Raw Data'!H1948+$B$9*'Raw Data'!H2729</f>
        <v>1.03651814283169E-2</v>
      </c>
      <c r="C412" s="38">
        <f>$C$6*'Raw Data'!H386+$C$7*'Raw Data'!H1167+$C$8*'Raw Data'!H1948+$C$9*'Raw Data'!H2729</f>
        <v>1.8479954164394227E-2</v>
      </c>
      <c r="D412" s="38">
        <f t="shared" si="10"/>
        <v>0.80061756751161617</v>
      </c>
      <c r="E412" s="38">
        <f t="shared" si="11"/>
        <v>0.98609943025941627</v>
      </c>
    </row>
    <row r="413" spans="1:5" x14ac:dyDescent="0.2">
      <c r="A413" s="38">
        <f>'Raw Data'!A387</f>
        <v>45104</v>
      </c>
      <c r="B413" s="38">
        <f>$B$6*'Raw Data'!H387+$B$7*'Raw Data'!H1168+$B$8*'Raw Data'!H1949+$B$9*'Raw Data'!H2730</f>
        <v>2.6491181002633448E-2</v>
      </c>
      <c r="C413" s="38">
        <f>$C$6*'Raw Data'!H387+$C$7*'Raw Data'!H1168+$C$8*'Raw Data'!H1949+$C$9*'Raw Data'!H2730</f>
        <v>2.6324260228161808E-2</v>
      </c>
      <c r="D413" s="38">
        <f t="shared" si="10"/>
        <v>0.82182687240645447</v>
      </c>
      <c r="E413" s="38">
        <f t="shared" si="11"/>
        <v>1.0120577682724072</v>
      </c>
    </row>
    <row r="414" spans="1:5" x14ac:dyDescent="0.2">
      <c r="A414" s="38">
        <f>'Raw Data'!A388</f>
        <v>45105</v>
      </c>
      <c r="B414" s="38">
        <f>$B$6*'Raw Data'!H388+$B$7*'Raw Data'!H1169+$B$8*'Raw Data'!H1950+$B$9*'Raw Data'!H2731</f>
        <v>-7.6849878771101388E-5</v>
      </c>
      <c r="C414" s="38">
        <f>$C$6*'Raw Data'!H388+$C$7*'Raw Data'!H1169+$C$8*'Raw Data'!H1950+$C$9*'Raw Data'!H2731</f>
        <v>1.2786916567650481E-2</v>
      </c>
      <c r="D414" s="38">
        <f t="shared" ref="D414:D477" si="12">D413*(1+B414)</f>
        <v>0.82176371511093915</v>
      </c>
      <c r="E414" s="38">
        <f t="shared" ref="E414:E477" si="13">E413*(1+C414)</f>
        <v>1.0249988665169489</v>
      </c>
    </row>
    <row r="415" spans="1:5" x14ac:dyDescent="0.2">
      <c r="A415" s="38">
        <f>'Raw Data'!A389</f>
        <v>45106</v>
      </c>
      <c r="B415" s="38">
        <f>$B$6*'Raw Data'!H389+$B$7*'Raw Data'!H1170+$B$8*'Raw Data'!H1951+$B$9*'Raw Data'!H2732</f>
        <v>-2.8304139881506511E-3</v>
      </c>
      <c r="C415" s="38">
        <f>$C$6*'Raw Data'!H389+$C$7*'Raw Data'!H1170+$C$8*'Raw Data'!H1951+$C$9*'Raw Data'!H2732</f>
        <v>-1.2420784971451895E-2</v>
      </c>
      <c r="D415" s="38">
        <f t="shared" si="12"/>
        <v>0.81943778359673447</v>
      </c>
      <c r="E415" s="38">
        <f t="shared" si="13"/>
        <v>1.01226757599996</v>
      </c>
    </row>
    <row r="416" spans="1:5" x14ac:dyDescent="0.2">
      <c r="A416" s="38">
        <f>'Raw Data'!A390</f>
        <v>45107</v>
      </c>
      <c r="B416" s="38">
        <f>$B$6*'Raw Data'!H390+$B$7*'Raw Data'!H1171+$B$8*'Raw Data'!H1952+$B$9*'Raw Data'!H2733</f>
        <v>-3.4671061529187773E-2</v>
      </c>
      <c r="C416" s="38">
        <f>$C$6*'Raw Data'!H390+$C$7*'Raw Data'!H1171+$C$8*'Raw Data'!H1952+$C$9*'Raw Data'!H2733</f>
        <v>-3.6951614015578116E-2</v>
      </c>
      <c r="D416" s="38">
        <f t="shared" si="12"/>
        <v>0.79102700578231089</v>
      </c>
      <c r="E416" s="38">
        <f t="shared" si="13"/>
        <v>0.97486265525112459</v>
      </c>
    </row>
    <row r="417" spans="1:5" x14ac:dyDescent="0.2">
      <c r="A417" s="38">
        <f>'Raw Data'!A391</f>
        <v>45110</v>
      </c>
      <c r="B417" s="38">
        <f>$B$6*'Raw Data'!H391+$B$7*'Raw Data'!H1172+$B$8*'Raw Data'!H1953+$B$9*'Raw Data'!H2734</f>
        <v>-2.3922147682527428E-2</v>
      </c>
      <c r="C417" s="38">
        <f>$C$6*'Raw Data'!H391+$C$7*'Raw Data'!H1172+$C$8*'Raw Data'!H1953+$C$9*'Raw Data'!H2734</f>
        <v>-9.1023371620887299E-3</v>
      </c>
      <c r="D417" s="38">
        <f t="shared" si="12"/>
        <v>0.77210394092911894</v>
      </c>
      <c r="E417" s="38">
        <f t="shared" si="13"/>
        <v>0.96598912667629977</v>
      </c>
    </row>
    <row r="418" spans="1:5" x14ac:dyDescent="0.2">
      <c r="A418" s="38">
        <f>'Raw Data'!A392</f>
        <v>45111</v>
      </c>
      <c r="B418" s="38">
        <f>$B$6*'Raw Data'!H392+$B$7*'Raw Data'!H1173+$B$8*'Raw Data'!H1954+$B$9*'Raw Data'!H2735</f>
        <v>2.0534359286318773E-2</v>
      </c>
      <c r="C418" s="38">
        <f>$C$6*'Raw Data'!H392+$C$7*'Raw Data'!H1173+$C$8*'Raw Data'!H1954+$C$9*'Raw Data'!H2735</f>
        <v>3.9704384383711017E-2</v>
      </c>
      <c r="D418" s="38">
        <f t="shared" si="12"/>
        <v>0.78795860065854006</v>
      </c>
      <c r="E418" s="38">
        <f t="shared" si="13"/>
        <v>1.0043431302723409</v>
      </c>
    </row>
    <row r="419" spans="1:5" x14ac:dyDescent="0.2">
      <c r="A419" s="38">
        <f>'Raw Data'!A393</f>
        <v>45112</v>
      </c>
      <c r="B419" s="38">
        <f>$B$6*'Raw Data'!H393+$B$7*'Raw Data'!H1174+$B$8*'Raw Data'!H1955+$B$9*'Raw Data'!H2736</f>
        <v>1.122348897345855E-2</v>
      </c>
      <c r="C419" s="38">
        <f>$C$6*'Raw Data'!H393+$C$7*'Raw Data'!H1174+$C$8*'Raw Data'!H1955+$C$9*'Raw Data'!H2736</f>
        <v>1.7103097222755229E-2</v>
      </c>
      <c r="D419" s="38">
        <f t="shared" si="12"/>
        <v>0.796802245324573</v>
      </c>
      <c r="E419" s="38">
        <f t="shared" si="13"/>
        <v>1.021520508474395</v>
      </c>
    </row>
    <row r="420" spans="1:5" x14ac:dyDescent="0.2">
      <c r="A420" s="38">
        <f>'Raw Data'!A394</f>
        <v>45113</v>
      </c>
      <c r="B420" s="38">
        <f>$B$6*'Raw Data'!H394+$B$7*'Raw Data'!H1175+$B$8*'Raw Data'!H1956+$B$9*'Raw Data'!H2737</f>
        <v>-4.7583258166273004E-3</v>
      </c>
      <c r="C420" s="38">
        <f>$C$6*'Raw Data'!H394+$C$7*'Raw Data'!H1175+$C$8*'Raw Data'!H1956+$C$9*'Raw Data'!H2737</f>
        <v>1.3877141481548009E-3</v>
      </c>
      <c r="D420" s="38">
        <f t="shared" si="12"/>
        <v>0.79301080062989848</v>
      </c>
      <c r="E420" s="38">
        <f t="shared" si="13"/>
        <v>1.0229380869366353</v>
      </c>
    </row>
    <row r="421" spans="1:5" x14ac:dyDescent="0.2">
      <c r="A421" s="38">
        <f>'Raw Data'!A395</f>
        <v>45114</v>
      </c>
      <c r="B421" s="38">
        <f>$B$6*'Raw Data'!H395+$B$7*'Raw Data'!H1176+$B$8*'Raw Data'!H1957+$B$9*'Raw Data'!H2738</f>
        <v>1.1479067681707875E-2</v>
      </c>
      <c r="C421" s="38">
        <f>$C$6*'Raw Data'!H395+$C$7*'Raw Data'!H1176+$C$8*'Raw Data'!H1957+$C$9*'Raw Data'!H2738</f>
        <v>9.7711888109325452E-3</v>
      </c>
      <c r="D421" s="38">
        <f t="shared" si="12"/>
        <v>0.8021138252826544</v>
      </c>
      <c r="E421" s="38">
        <f t="shared" si="13"/>
        <v>1.0329334081259876</v>
      </c>
    </row>
    <row r="422" spans="1:5" x14ac:dyDescent="0.2">
      <c r="A422" s="38">
        <f>'Raw Data'!A396</f>
        <v>45117</v>
      </c>
      <c r="B422" s="38">
        <f>$B$6*'Raw Data'!H396+$B$7*'Raw Data'!H1177+$B$8*'Raw Data'!H1958+$B$9*'Raw Data'!H2739</f>
        <v>-3.6083889120081519E-3</v>
      </c>
      <c r="C422" s="38">
        <f>$C$6*'Raw Data'!H396+$C$7*'Raw Data'!H1177+$C$8*'Raw Data'!H1958+$C$9*'Raw Data'!H2739</f>
        <v>1.3401723737406425E-2</v>
      </c>
      <c r="D422" s="38">
        <f t="shared" si="12"/>
        <v>0.79921948664933606</v>
      </c>
      <c r="E422" s="38">
        <f t="shared" si="13"/>
        <v>1.0467764963008297</v>
      </c>
    </row>
    <row r="423" spans="1:5" x14ac:dyDescent="0.2">
      <c r="A423" s="38">
        <f>'Raw Data'!A397</f>
        <v>45118</v>
      </c>
      <c r="B423" s="38">
        <f>$B$6*'Raw Data'!H397+$B$7*'Raw Data'!H1178+$B$8*'Raw Data'!H1959+$B$9*'Raw Data'!H2740</f>
        <v>-3.6694157754367671E-2</v>
      </c>
      <c r="C423" s="38">
        <f>$C$6*'Raw Data'!H397+$C$7*'Raw Data'!H1178+$C$8*'Raw Data'!H1959+$C$9*'Raw Data'!H2740</f>
        <v>-3.4314138505635958E-2</v>
      </c>
      <c r="D423" s="38">
        <f t="shared" si="12"/>
        <v>0.76989280072586053</v>
      </c>
      <c r="E423" s="38">
        <f t="shared" si="13"/>
        <v>1.0108572626223187</v>
      </c>
    </row>
    <row r="424" spans="1:5" x14ac:dyDescent="0.2">
      <c r="A424" s="38">
        <f>'Raw Data'!A398</f>
        <v>45119</v>
      </c>
      <c r="B424" s="38">
        <f>$B$6*'Raw Data'!H398+$B$7*'Raw Data'!H1179+$B$8*'Raw Data'!H1960+$B$9*'Raw Data'!H2741</f>
        <v>4.1435485202952496E-2</v>
      </c>
      <c r="C424" s="38">
        <f>$C$6*'Raw Data'!H398+$C$7*'Raw Data'!H1179+$C$8*'Raw Data'!H1960+$C$9*'Raw Data'!H2741</f>
        <v>4.4988268617327277E-2</v>
      </c>
      <c r="D424" s="38">
        <f t="shared" si="12"/>
        <v>0.8017936824781966</v>
      </c>
      <c r="E424" s="38">
        <f t="shared" si="13"/>
        <v>1.0563339806869476</v>
      </c>
    </row>
    <row r="425" spans="1:5" x14ac:dyDescent="0.2">
      <c r="A425" s="38">
        <f>'Raw Data'!A399</f>
        <v>45120</v>
      </c>
      <c r="B425" s="38">
        <f>$B$6*'Raw Data'!H399+$B$7*'Raw Data'!H1180+$B$8*'Raw Data'!H1961+$B$9*'Raw Data'!H2742</f>
        <v>9.2502338567037254E-3</v>
      </c>
      <c r="C425" s="38">
        <f>$C$6*'Raw Data'!H399+$C$7*'Raw Data'!H1180+$C$8*'Raw Data'!H1961+$C$9*'Raw Data'!H2742</f>
        <v>1.4751404075173257E-3</v>
      </c>
      <c r="D425" s="38">
        <f t="shared" si="12"/>
        <v>0.80921046154594756</v>
      </c>
      <c r="E425" s="38">
        <f t="shared" si="13"/>
        <v>1.0578922216256925</v>
      </c>
    </row>
    <row r="426" spans="1:5" x14ac:dyDescent="0.2">
      <c r="A426" s="38">
        <f>'Raw Data'!A400</f>
        <v>45121</v>
      </c>
      <c r="B426" s="38">
        <f>$B$6*'Raw Data'!H400+$B$7*'Raw Data'!H1181+$B$8*'Raw Data'!H1962+$B$9*'Raw Data'!H2743</f>
        <v>-1.0869551468657474E-2</v>
      </c>
      <c r="C426" s="38">
        <f>$C$6*'Raw Data'!H400+$C$7*'Raw Data'!H1181+$C$8*'Raw Data'!H1962+$C$9*'Raw Data'!H2743</f>
        <v>-1.7279191185276843E-3</v>
      </c>
      <c r="D426" s="38">
        <f t="shared" si="12"/>
        <v>0.80041470678519788</v>
      </c>
      <c r="E426" s="38">
        <f t="shared" si="13"/>
        <v>1.0560642694306037</v>
      </c>
    </row>
    <row r="427" spans="1:5" x14ac:dyDescent="0.2">
      <c r="A427" s="38">
        <f>'Raw Data'!A401</f>
        <v>45124</v>
      </c>
      <c r="B427" s="38">
        <f>$B$6*'Raw Data'!H401+$B$7*'Raw Data'!H1182+$B$8*'Raw Data'!H1963+$B$9*'Raw Data'!H2744</f>
        <v>3.5860896361211998E-3</v>
      </c>
      <c r="C427" s="38">
        <f>$C$6*'Raw Data'!H401+$C$7*'Raw Data'!H1182+$C$8*'Raw Data'!H1963+$C$9*'Raw Data'!H2744</f>
        <v>6.4293505547130406E-3</v>
      </c>
      <c r="D427" s="38">
        <f t="shared" si="12"/>
        <v>0.80328506566979929</v>
      </c>
      <c r="E427" s="38">
        <f t="shared" si="13"/>
        <v>1.06285407682708</v>
      </c>
    </row>
    <row r="428" spans="1:5" x14ac:dyDescent="0.2">
      <c r="A428" s="38">
        <f>'Raw Data'!A402</f>
        <v>45125</v>
      </c>
      <c r="B428" s="38">
        <f>$B$6*'Raw Data'!H402+$B$7*'Raw Data'!H1183+$B$8*'Raw Data'!H1964+$B$9*'Raw Data'!H2745</f>
        <v>2.2303383832234576E-2</v>
      </c>
      <c r="C428" s="38">
        <f>$C$6*'Raw Data'!H402+$C$7*'Raw Data'!H1183+$C$8*'Raw Data'!H1964+$C$9*'Raw Data'!H2745</f>
        <v>1.9559445757904175E-2</v>
      </c>
      <c r="D428" s="38">
        <f t="shared" si="12"/>
        <v>0.82120104081613465</v>
      </c>
      <c r="E428" s="38">
        <f t="shared" si="13"/>
        <v>1.0836429134913466</v>
      </c>
    </row>
    <row r="429" spans="1:5" x14ac:dyDescent="0.2">
      <c r="A429" s="38">
        <f>'Raw Data'!A403</f>
        <v>45126</v>
      </c>
      <c r="B429" s="38">
        <f>$B$6*'Raw Data'!H403+$B$7*'Raw Data'!H1184+$B$8*'Raw Data'!H1965+$B$9*'Raw Data'!H2746</f>
        <v>4.2226045608289246E-3</v>
      </c>
      <c r="C429" s="38">
        <f>$C$6*'Raw Data'!H403+$C$7*'Raw Data'!H1184+$C$8*'Raw Data'!H1965+$C$9*'Raw Data'!H2746</f>
        <v>-5.5811224820535572E-4</v>
      </c>
      <c r="D429" s="38">
        <f t="shared" si="12"/>
        <v>0.82466864807644236</v>
      </c>
      <c r="E429" s="38">
        <f t="shared" si="13"/>
        <v>1.0830381191086462</v>
      </c>
    </row>
    <row r="430" spans="1:5" x14ac:dyDescent="0.2">
      <c r="A430" s="38">
        <f>'Raw Data'!A404</f>
        <v>45127</v>
      </c>
      <c r="B430" s="38">
        <f>$B$6*'Raw Data'!H404+$B$7*'Raw Data'!H1185+$B$8*'Raw Data'!H1966+$B$9*'Raw Data'!H2747</f>
        <v>-1.2914673300669526E-2</v>
      </c>
      <c r="C430" s="38">
        <f>$C$6*'Raw Data'!H404+$C$7*'Raw Data'!H1185+$C$8*'Raw Data'!H1966+$C$9*'Raw Data'!H2747</f>
        <v>-1.7489907695575294E-2</v>
      </c>
      <c r="D430" s="38">
        <f t="shared" si="12"/>
        <v>0.81401832190523027</v>
      </c>
      <c r="E430" s="38">
        <f t="shared" si="13"/>
        <v>1.0640958823746465</v>
      </c>
    </row>
    <row r="431" spans="1:5" x14ac:dyDescent="0.2">
      <c r="A431" s="38">
        <f>'Raw Data'!A405</f>
        <v>45128</v>
      </c>
      <c r="B431" s="38">
        <f>$B$6*'Raw Data'!H405+$B$7*'Raw Data'!H1186+$B$8*'Raw Data'!H1967+$B$9*'Raw Data'!H2748</f>
        <v>1.499167494335165E-2</v>
      </c>
      <c r="C431" s="38">
        <f>$C$6*'Raw Data'!H405+$C$7*'Raw Data'!H1186+$C$8*'Raw Data'!H1967+$C$9*'Raw Data'!H2748</f>
        <v>7.2065234493270793E-3</v>
      </c>
      <c r="D431" s="38">
        <f t="shared" si="12"/>
        <v>0.82622181998516608</v>
      </c>
      <c r="E431" s="38">
        <f t="shared" si="13"/>
        <v>1.0717643143033118</v>
      </c>
    </row>
    <row r="432" spans="1:5" x14ac:dyDescent="0.2">
      <c r="A432" s="38">
        <f>'Raw Data'!A406</f>
        <v>45131</v>
      </c>
      <c r="B432" s="38">
        <f>$B$6*'Raw Data'!H406+$B$7*'Raw Data'!H1187+$B$8*'Raw Data'!H1968+$B$9*'Raw Data'!H2749</f>
        <v>-3.061529381739745E-2</v>
      </c>
      <c r="C432" s="38">
        <f>$C$6*'Raw Data'!H406+$C$7*'Raw Data'!H1187+$C$8*'Raw Data'!H1968+$C$9*'Raw Data'!H2749</f>
        <v>-3.5086598545796953E-2</v>
      </c>
      <c r="D432" s="38">
        <f t="shared" si="12"/>
        <v>0.80092679620797536</v>
      </c>
      <c r="E432" s="38">
        <f t="shared" si="13"/>
        <v>1.0341597500716402</v>
      </c>
    </row>
    <row r="433" spans="1:5" x14ac:dyDescent="0.2">
      <c r="A433" s="38">
        <f>'Raw Data'!A407</f>
        <v>45132</v>
      </c>
      <c r="B433" s="38">
        <f>$B$6*'Raw Data'!H407+$B$7*'Raw Data'!H1188+$B$8*'Raw Data'!H1969+$B$9*'Raw Data'!H2750</f>
        <v>-2.3678421688832999E-3</v>
      </c>
      <c r="C433" s="38">
        <f>$C$6*'Raw Data'!H407+$C$7*'Raw Data'!H1188+$C$8*'Raw Data'!H1969+$C$9*'Raw Data'!H2750</f>
        <v>-3.1265413531817348E-3</v>
      </c>
      <c r="D433" s="38">
        <f t="shared" si="12"/>
        <v>0.79903032796572548</v>
      </c>
      <c r="E433" s="38">
        <f t="shared" si="13"/>
        <v>1.0309264068472452</v>
      </c>
    </row>
    <row r="434" spans="1:5" x14ac:dyDescent="0.2">
      <c r="A434" s="38">
        <f>'Raw Data'!A408</f>
        <v>45133</v>
      </c>
      <c r="B434" s="38">
        <f>$B$6*'Raw Data'!H408+$B$7*'Raw Data'!H1189+$B$8*'Raw Data'!H1970+$B$9*'Raw Data'!H2751</f>
        <v>1.6154867418003926E-2</v>
      </c>
      <c r="C434" s="38">
        <f>$C$6*'Raw Data'!H408+$C$7*'Raw Data'!H1189+$C$8*'Raw Data'!H1970+$C$9*'Raw Data'!H2751</f>
        <v>1.9892034404028452E-2</v>
      </c>
      <c r="D434" s="38">
        <f t="shared" si="12"/>
        <v>0.81193855697697592</v>
      </c>
      <c r="E434" s="38">
        <f t="shared" si="13"/>
        <v>1.0514336304002723</v>
      </c>
    </row>
    <row r="435" spans="1:5" x14ac:dyDescent="0.2">
      <c r="A435" s="38">
        <f>'Raw Data'!A409</f>
        <v>45134</v>
      </c>
      <c r="B435" s="38">
        <f>$B$6*'Raw Data'!H409+$B$7*'Raw Data'!H1190+$B$8*'Raw Data'!H1971+$B$9*'Raw Data'!H2752</f>
        <v>1.1794078137283238E-3</v>
      </c>
      <c r="C435" s="38">
        <f>$C$6*'Raw Data'!H409+$C$7*'Raw Data'!H1190+$C$8*'Raw Data'!H1971+$C$9*'Raw Data'!H2752</f>
        <v>1.2261599401567109E-2</v>
      </c>
      <c r="D435" s="38">
        <f t="shared" si="12"/>
        <v>0.8128961636553419</v>
      </c>
      <c r="E435" s="38">
        <f t="shared" si="13"/>
        <v>1.0643258883735758</v>
      </c>
    </row>
    <row r="436" spans="1:5" x14ac:dyDescent="0.2">
      <c r="A436" s="38">
        <f>'Raw Data'!A410</f>
        <v>45135</v>
      </c>
      <c r="B436" s="38">
        <f>$B$6*'Raw Data'!H410+$B$7*'Raw Data'!H1191+$B$8*'Raw Data'!H1972+$B$9*'Raw Data'!H2753</f>
        <v>5.0378922900014764E-3</v>
      </c>
      <c r="C436" s="38">
        <f>$C$6*'Raw Data'!H410+$C$7*'Raw Data'!H1191+$C$8*'Raw Data'!H1972+$C$9*'Raw Data'!H2753</f>
        <v>1.5969869406434797E-2</v>
      </c>
      <c r="D436" s="38">
        <f t="shared" si="12"/>
        <v>0.81699144697079285</v>
      </c>
      <c r="E436" s="38">
        <f t="shared" si="13"/>
        <v>1.0813230338167894</v>
      </c>
    </row>
    <row r="437" spans="1:5" x14ac:dyDescent="0.2">
      <c r="A437" s="38">
        <f>'Raw Data'!A411</f>
        <v>45138</v>
      </c>
      <c r="B437" s="38">
        <f>$B$6*'Raw Data'!H411+$B$7*'Raw Data'!H1192+$B$8*'Raw Data'!H1973+$B$9*'Raw Data'!H2754</f>
        <v>1.4277613410228003E-3</v>
      </c>
      <c r="C437" s="38">
        <f>$C$6*'Raw Data'!H411+$C$7*'Raw Data'!H1192+$C$8*'Raw Data'!H1973+$C$9*'Raw Data'!H2754</f>
        <v>6.2246820540976487E-3</v>
      </c>
      <c r="D437" s="38">
        <f t="shared" si="12"/>
        <v>0.81815791577472397</v>
      </c>
      <c r="E437" s="38">
        <f t="shared" si="13"/>
        <v>1.0880539259000712</v>
      </c>
    </row>
    <row r="438" spans="1:5" x14ac:dyDescent="0.2">
      <c r="A438" s="38">
        <f>'Raw Data'!A412</f>
        <v>45139</v>
      </c>
      <c r="B438" s="38">
        <f>$B$6*'Raw Data'!H412+$B$7*'Raw Data'!H1193+$B$8*'Raw Data'!H1974+$B$9*'Raw Data'!H2755</f>
        <v>1.9738948150019146E-2</v>
      </c>
      <c r="C438" s="38">
        <f>$C$6*'Raw Data'!H412+$C$7*'Raw Data'!H1193+$C$8*'Raw Data'!H1974+$C$9*'Raw Data'!H2755</f>
        <v>3.5605782265957349E-2</v>
      </c>
      <c r="D438" s="38">
        <f t="shared" si="12"/>
        <v>0.83430749245272906</v>
      </c>
      <c r="E438" s="38">
        <f t="shared" si="13"/>
        <v>1.1267949370792893</v>
      </c>
    </row>
    <row r="439" spans="1:5" x14ac:dyDescent="0.2">
      <c r="A439" s="38">
        <f>'Raw Data'!A413</f>
        <v>45140</v>
      </c>
      <c r="B439" s="38">
        <f>$B$6*'Raw Data'!H413+$B$7*'Raw Data'!H1194+$B$8*'Raw Data'!H1975+$B$9*'Raw Data'!H2756</f>
        <v>-2.6548165576988851E-2</v>
      </c>
      <c r="C439" s="38">
        <f>$C$6*'Raw Data'!H413+$C$7*'Raw Data'!H1194+$C$8*'Raw Data'!H1975+$C$9*'Raw Data'!H2756</f>
        <v>-2.5893106460850378E-2</v>
      </c>
      <c r="D439" s="38">
        <f t="shared" si="12"/>
        <v>0.81215815900097166</v>
      </c>
      <c r="E439" s="38">
        <f t="shared" si="13"/>
        <v>1.0976187158139481</v>
      </c>
    </row>
    <row r="440" spans="1:5" x14ac:dyDescent="0.2">
      <c r="A440" s="38">
        <f>'Raw Data'!A414</f>
        <v>45141</v>
      </c>
      <c r="B440" s="38">
        <f>$B$6*'Raw Data'!H414+$B$7*'Raw Data'!H1195+$B$8*'Raw Data'!H1976+$B$9*'Raw Data'!H2757</f>
        <v>1.4013911205614248E-2</v>
      </c>
      <c r="C440" s="38">
        <f>$C$6*'Raw Data'!H414+$C$7*'Raw Data'!H1195+$C$8*'Raw Data'!H1976+$C$9*'Raw Data'!H2757</f>
        <v>8.2550394510848384E-3</v>
      </c>
      <c r="D440" s="38">
        <f t="shared" si="12"/>
        <v>0.82353967132612649</v>
      </c>
      <c r="E440" s="38">
        <f t="shared" si="13"/>
        <v>1.1066796016152411</v>
      </c>
    </row>
    <row r="441" spans="1:5" x14ac:dyDescent="0.2">
      <c r="A441" s="38">
        <f>'Raw Data'!A415</f>
        <v>45142</v>
      </c>
      <c r="B441" s="38">
        <f>$B$6*'Raw Data'!H415+$B$7*'Raw Data'!H1196+$B$8*'Raw Data'!H1977+$B$9*'Raw Data'!H2758</f>
        <v>-1.3601420981499777E-2</v>
      </c>
      <c r="C441" s="38">
        <f>$C$6*'Raw Data'!H415+$C$7*'Raw Data'!H1196+$C$8*'Raw Data'!H1977+$C$9*'Raw Data'!H2758</f>
        <v>-7.9906408673625206E-3</v>
      </c>
      <c r="D441" s="38">
        <f t="shared" si="12"/>
        <v>0.81233836156145389</v>
      </c>
      <c r="E441" s="38">
        <f t="shared" si="13"/>
        <v>1.0978365223634978</v>
      </c>
    </row>
    <row r="442" spans="1:5" x14ac:dyDescent="0.2">
      <c r="A442" s="38">
        <f>'Raw Data'!A416</f>
        <v>45145</v>
      </c>
      <c r="B442" s="38">
        <f>$B$6*'Raw Data'!H416+$B$7*'Raw Data'!H1197+$B$8*'Raw Data'!H1978+$B$9*'Raw Data'!H2759</f>
        <v>1.3811589206517375E-2</v>
      </c>
      <c r="C442" s="38">
        <f>$C$6*'Raw Data'!H416+$C$7*'Raw Data'!H1197+$C$8*'Raw Data'!H1978+$C$9*'Raw Data'!H2759</f>
        <v>2.1812343432631408E-2</v>
      </c>
      <c r="D442" s="38">
        <f t="shared" si="12"/>
        <v>0.82355804530803611</v>
      </c>
      <c r="E442" s="38">
        <f t="shared" si="13"/>
        <v>1.1217829096221761</v>
      </c>
    </row>
    <row r="443" spans="1:5" x14ac:dyDescent="0.2">
      <c r="A443" s="38">
        <f>'Raw Data'!A417</f>
        <v>45146</v>
      </c>
      <c r="B443" s="38">
        <f>$B$6*'Raw Data'!H417+$B$7*'Raw Data'!H1198+$B$8*'Raw Data'!H1979+$B$9*'Raw Data'!H2760</f>
        <v>2.5623785746033507E-3</v>
      </c>
      <c r="C443" s="38">
        <f>$C$6*'Raw Data'!H417+$C$7*'Raw Data'!H1198+$C$8*'Raw Data'!H1979+$C$9*'Raw Data'!H2760</f>
        <v>3.055184124173319E-3</v>
      </c>
      <c r="D443" s="38">
        <f t="shared" si="12"/>
        <v>0.82566831279827568</v>
      </c>
      <c r="E443" s="38">
        <f t="shared" si="13"/>
        <v>1.1252101629584226</v>
      </c>
    </row>
    <row r="444" spans="1:5" x14ac:dyDescent="0.2">
      <c r="A444" s="38">
        <f>'Raw Data'!A418</f>
        <v>45147</v>
      </c>
      <c r="B444" s="38">
        <f>$B$6*'Raw Data'!H418+$B$7*'Raw Data'!H1199+$B$8*'Raw Data'!H1980+$B$9*'Raw Data'!H2761</f>
        <v>3.4222958067454998E-2</v>
      </c>
      <c r="C444" s="38">
        <f>$C$6*'Raw Data'!H418+$C$7*'Raw Data'!H1199+$C$8*'Raw Data'!H1980+$C$9*'Raw Data'!H2761</f>
        <v>4.0866857307382758E-2</v>
      </c>
      <c r="D444" s="38">
        <f t="shared" si="12"/>
        <v>0.85392512484479732</v>
      </c>
      <c r="E444" s="38">
        <f t="shared" si="13"/>
        <v>1.1711939661288613</v>
      </c>
    </row>
    <row r="445" spans="1:5" x14ac:dyDescent="0.2">
      <c r="A445" s="38">
        <f>'Raw Data'!A419</f>
        <v>45148</v>
      </c>
      <c r="B445" s="38">
        <f>$B$6*'Raw Data'!H419+$B$7*'Raw Data'!H1200+$B$8*'Raw Data'!H1981+$B$9*'Raw Data'!H2762</f>
        <v>-2.2279676934249398E-2</v>
      </c>
      <c r="C445" s="38">
        <f>$C$6*'Raw Data'!H419+$C$7*'Raw Data'!H1200+$C$8*'Raw Data'!H1981+$C$9*'Raw Data'!H2762</f>
        <v>-9.4488394096189348E-3</v>
      </c>
      <c r="D445" s="38">
        <f t="shared" si="12"/>
        <v>0.83489994893721664</v>
      </c>
      <c r="E445" s="38">
        <f t="shared" si="13"/>
        <v>1.160127542425395</v>
      </c>
    </row>
    <row r="446" spans="1:5" x14ac:dyDescent="0.2">
      <c r="A446" s="38">
        <f>'Raw Data'!A420</f>
        <v>45149</v>
      </c>
      <c r="B446" s="38">
        <f>$B$6*'Raw Data'!H420+$B$7*'Raw Data'!H1201+$B$8*'Raw Data'!H1982+$B$9*'Raw Data'!H2763</f>
        <v>2.8765435614816523E-2</v>
      </c>
      <c r="C446" s="38">
        <f>$C$6*'Raw Data'!H420+$C$7*'Raw Data'!H1201+$C$8*'Raw Data'!H1982+$C$9*'Raw Data'!H2763</f>
        <v>2.6021125054385568E-2</v>
      </c>
      <c r="D446" s="38">
        <f t="shared" si="12"/>
        <v>0.85891620966318383</v>
      </c>
      <c r="E446" s="38">
        <f t="shared" si="13"/>
        <v>1.1903153662858832</v>
      </c>
    </row>
    <row r="447" spans="1:5" x14ac:dyDescent="0.2">
      <c r="A447" s="38">
        <f>'Raw Data'!A421</f>
        <v>45152</v>
      </c>
      <c r="B447" s="38">
        <f>$B$6*'Raw Data'!H421+$B$7*'Raw Data'!H1202+$B$8*'Raw Data'!H1983+$B$9*'Raw Data'!H2764</f>
        <v>-9.1572055021700571E-5</v>
      </c>
      <c r="C447" s="38">
        <f>$C$6*'Raw Data'!H421+$C$7*'Raw Data'!H1202+$C$8*'Raw Data'!H1983+$C$9*'Raw Data'!H2764</f>
        <v>6.3211299668515589E-3</v>
      </c>
      <c r="D447" s="38">
        <f t="shared" si="12"/>
        <v>0.85883755694077346</v>
      </c>
      <c r="E447" s="38">
        <f t="shared" si="13"/>
        <v>1.1978395044177168</v>
      </c>
    </row>
    <row r="448" spans="1:5" x14ac:dyDescent="0.2">
      <c r="A448" s="38">
        <f>'Raw Data'!A422</f>
        <v>45153</v>
      </c>
      <c r="B448" s="38">
        <f>$B$6*'Raw Data'!H422+$B$7*'Raw Data'!H1203+$B$8*'Raw Data'!H1984+$B$9*'Raw Data'!H2765</f>
        <v>1.13094921724715E-2</v>
      </c>
      <c r="C448" s="38">
        <f>$C$6*'Raw Data'!H422+$C$7*'Raw Data'!H1203+$C$8*'Raw Data'!H1984+$C$9*'Raw Data'!H2765</f>
        <v>6.2067741875448407E-3</v>
      </c>
      <c r="D448" s="38">
        <f t="shared" si="12"/>
        <v>0.86855057356841969</v>
      </c>
      <c r="E448" s="38">
        <f t="shared" si="13"/>
        <v>1.2052742237345582</v>
      </c>
    </row>
    <row r="449" spans="1:5" x14ac:dyDescent="0.2">
      <c r="A449" s="38">
        <f>'Raw Data'!A423</f>
        <v>45154</v>
      </c>
      <c r="B449" s="38">
        <f>$B$6*'Raw Data'!H423+$B$7*'Raw Data'!H1204+$B$8*'Raw Data'!H1985+$B$9*'Raw Data'!H2766</f>
        <v>-2.7806334964098501E-3</v>
      </c>
      <c r="C449" s="38">
        <f>$C$6*'Raw Data'!H423+$C$7*'Raw Data'!H1204+$C$8*'Raw Data'!H1985+$C$9*'Raw Data'!H2766</f>
        <v>2.6834410576539102E-3</v>
      </c>
      <c r="D449" s="38">
        <f t="shared" si="12"/>
        <v>0.8661354527502293</v>
      </c>
      <c r="E449" s="38">
        <f t="shared" si="13"/>
        <v>1.2085085060722596</v>
      </c>
    </row>
    <row r="450" spans="1:5" x14ac:dyDescent="0.2">
      <c r="A450" s="38">
        <f>'Raw Data'!A424</f>
        <v>45155</v>
      </c>
      <c r="B450" s="38">
        <f>$B$6*'Raw Data'!H424+$B$7*'Raw Data'!H1205+$B$8*'Raw Data'!H1986+$B$9*'Raw Data'!H2767</f>
        <v>2.81765186929915E-3</v>
      </c>
      <c r="C450" s="38">
        <f>$C$6*'Raw Data'!H424+$C$7*'Raw Data'!H1205+$C$8*'Raw Data'!H1986+$C$9*'Raw Data'!H2767</f>
        <v>1.0692692745993035E-2</v>
      </c>
      <c r="D450" s="38">
        <f t="shared" si="12"/>
        <v>0.86857592092773717</v>
      </c>
      <c r="E450" s="38">
        <f t="shared" si="13"/>
        <v>1.2214307162086091</v>
      </c>
    </row>
    <row r="451" spans="1:5" x14ac:dyDescent="0.2">
      <c r="A451" s="38">
        <f>'Raw Data'!A425</f>
        <v>45156</v>
      </c>
      <c r="B451" s="38">
        <f>$B$6*'Raw Data'!H425+$B$7*'Raw Data'!H1206+$B$8*'Raw Data'!H1987+$B$9*'Raw Data'!H2768</f>
        <v>1.6726487066649823E-2</v>
      </c>
      <c r="C451" s="38">
        <f>$C$6*'Raw Data'!H425+$C$7*'Raw Data'!H1206+$C$8*'Raw Data'!H1987+$C$9*'Raw Data'!H2768</f>
        <v>5.208518808234479E-3</v>
      </c>
      <c r="D451" s="38">
        <f t="shared" si="12"/>
        <v>0.88310414483553845</v>
      </c>
      <c r="E451" s="38">
        <f t="shared" si="13"/>
        <v>1.2277925610669369</v>
      </c>
    </row>
    <row r="452" spans="1:5" x14ac:dyDescent="0.2">
      <c r="A452" s="38">
        <f>'Raw Data'!A426</f>
        <v>45159</v>
      </c>
      <c r="B452" s="38">
        <f>$B$6*'Raw Data'!H426+$B$7*'Raw Data'!H1207+$B$8*'Raw Data'!H1988+$B$9*'Raw Data'!H2769</f>
        <v>-4.4787884142641256E-3</v>
      </c>
      <c r="C452" s="38">
        <f>$C$6*'Raw Data'!H426+$C$7*'Raw Data'!H1207+$C$8*'Raw Data'!H1988+$C$9*'Raw Data'!H2769</f>
        <v>-1.9229308895689853E-3</v>
      </c>
      <c r="D452" s="38">
        <f t="shared" si="12"/>
        <v>0.87914890822306047</v>
      </c>
      <c r="E452" s="38">
        <f t="shared" si="13"/>
        <v>1.2254316008252784</v>
      </c>
    </row>
    <row r="453" spans="1:5" x14ac:dyDescent="0.2">
      <c r="A453" s="38">
        <f>'Raw Data'!A427</f>
        <v>45160</v>
      </c>
      <c r="B453" s="38">
        <f>$B$6*'Raw Data'!H427+$B$7*'Raw Data'!H1208+$B$8*'Raw Data'!H1989+$B$9*'Raw Data'!H2770</f>
        <v>1.3001608169465748E-2</v>
      </c>
      <c r="C453" s="38">
        <f>$C$6*'Raw Data'!H427+$C$7*'Raw Data'!H1208+$C$8*'Raw Data'!H1989+$C$9*'Raw Data'!H2770</f>
        <v>3.0710237275456322E-3</v>
      </c>
      <c r="D453" s="38">
        <f t="shared" si="12"/>
        <v>0.89057925785039027</v>
      </c>
      <c r="E453" s="38">
        <f t="shared" si="13"/>
        <v>1.2291949303478968</v>
      </c>
    </row>
    <row r="454" spans="1:5" x14ac:dyDescent="0.2">
      <c r="A454" s="38">
        <f>'Raw Data'!A428</f>
        <v>45161</v>
      </c>
      <c r="B454" s="38">
        <f>$B$6*'Raw Data'!H428+$B$7*'Raw Data'!H1209+$B$8*'Raw Data'!H1990+$B$9*'Raw Data'!H2771</f>
        <v>3.9049587817754244E-3</v>
      </c>
      <c r="C454" s="38">
        <f>$C$6*'Raw Data'!H428+$C$7*'Raw Data'!H1209+$C$8*'Raw Data'!H1990+$C$9*'Raw Data'!H2771</f>
        <v>-1.0578510990271895E-3</v>
      </c>
      <c r="D454" s="38">
        <f t="shared" si="12"/>
        <v>0.89405693314420021</v>
      </c>
      <c r="E454" s="38">
        <f t="shared" si="13"/>
        <v>1.2278946251399097</v>
      </c>
    </row>
    <row r="455" spans="1:5" x14ac:dyDescent="0.2">
      <c r="A455" s="38">
        <f>'Raw Data'!A429</f>
        <v>45162</v>
      </c>
      <c r="B455" s="38">
        <f>$B$6*'Raw Data'!H429+$B$7*'Raw Data'!H1210+$B$8*'Raw Data'!H1991+$B$9*'Raw Data'!H2772</f>
        <v>-1.9610786867943226E-2</v>
      </c>
      <c r="C455" s="38">
        <f>$C$6*'Raw Data'!H429+$C$7*'Raw Data'!H1210+$C$8*'Raw Data'!H1991+$C$9*'Raw Data'!H2772</f>
        <v>-2.7455143234769813E-2</v>
      </c>
      <c r="D455" s="38">
        <f t="shared" si="12"/>
        <v>0.87652377318050234</v>
      </c>
      <c r="E455" s="38">
        <f t="shared" si="13"/>
        <v>1.1941826023294895</v>
      </c>
    </row>
    <row r="456" spans="1:5" x14ac:dyDescent="0.2">
      <c r="A456" s="38">
        <f>'Raw Data'!A430</f>
        <v>45163</v>
      </c>
      <c r="B456" s="38">
        <f>$B$6*'Raw Data'!H430+$B$7*'Raw Data'!H1211+$B$8*'Raw Data'!H1992+$B$9*'Raw Data'!H2773</f>
        <v>1.1637416172731976E-2</v>
      </c>
      <c r="C456" s="38">
        <f>$C$6*'Raw Data'!H430+$C$7*'Raw Data'!H1211+$C$8*'Raw Data'!H1992+$C$9*'Raw Data'!H2773</f>
        <v>1.4211406477993875E-2</v>
      </c>
      <c r="D456" s="38">
        <f t="shared" si="12"/>
        <v>0.88672424511429715</v>
      </c>
      <c r="E456" s="38">
        <f t="shared" si="13"/>
        <v>1.2111536167001424</v>
      </c>
    </row>
    <row r="457" spans="1:5" x14ac:dyDescent="0.2">
      <c r="A457" s="38">
        <f>'Raw Data'!A431</f>
        <v>45166</v>
      </c>
      <c r="B457" s="38">
        <f>$B$6*'Raw Data'!H431+$B$7*'Raw Data'!H1212+$B$8*'Raw Data'!H1993+$B$9*'Raw Data'!H2774</f>
        <v>-3.9632232260946986E-3</v>
      </c>
      <c r="C457" s="38">
        <f>$C$6*'Raw Data'!H431+$C$7*'Raw Data'!H1212+$C$8*'Raw Data'!H1993+$C$9*'Raw Data'!H2774</f>
        <v>-1.0169117423338762E-2</v>
      </c>
      <c r="D457" s="38">
        <f t="shared" si="12"/>
        <v>0.88320995899091892</v>
      </c>
      <c r="E457" s="38">
        <f t="shared" si="13"/>
        <v>1.1988372533542171</v>
      </c>
    </row>
    <row r="458" spans="1:5" x14ac:dyDescent="0.2">
      <c r="A458" s="38">
        <f>'Raw Data'!A432</f>
        <v>45167</v>
      </c>
      <c r="B458" s="38">
        <f>$B$6*'Raw Data'!H432+$B$7*'Raw Data'!H1213+$B$8*'Raw Data'!H1994+$B$9*'Raw Data'!H2775</f>
        <v>-8.3152604656092002E-3</v>
      </c>
      <c r="C458" s="38">
        <f>$C$6*'Raw Data'!H432+$C$7*'Raw Data'!H1213+$C$8*'Raw Data'!H1994+$C$9*'Raw Data'!H2775</f>
        <v>-6.7132367448533205E-3</v>
      </c>
      <c r="D458" s="38">
        <f t="shared" si="12"/>
        <v>0.87586583813608943</v>
      </c>
      <c r="E458" s="38">
        <f t="shared" si="13"/>
        <v>1.1907891750539006</v>
      </c>
    </row>
    <row r="459" spans="1:5" x14ac:dyDescent="0.2">
      <c r="A459" s="38">
        <f>'Raw Data'!A433</f>
        <v>45168</v>
      </c>
      <c r="B459" s="38">
        <f>$B$6*'Raw Data'!H433+$B$7*'Raw Data'!H1214+$B$8*'Raw Data'!H1995+$B$9*'Raw Data'!H2776</f>
        <v>-7.1526262433677743E-3</v>
      </c>
      <c r="C459" s="38">
        <f>$C$6*'Raw Data'!H433+$C$7*'Raw Data'!H1214+$C$8*'Raw Data'!H1995+$C$9*'Raw Data'!H2776</f>
        <v>-4.6191864735681612E-4</v>
      </c>
      <c r="D459" s="38">
        <f t="shared" si="12"/>
        <v>0.86960109715656797</v>
      </c>
      <c r="E459" s="38">
        <f t="shared" si="13"/>
        <v>1.1902391273288726</v>
      </c>
    </row>
    <row r="460" spans="1:5" x14ac:dyDescent="0.2">
      <c r="A460" s="38">
        <f>'Raw Data'!A434</f>
        <v>45169</v>
      </c>
      <c r="B460" s="38">
        <f>$B$6*'Raw Data'!H434+$B$7*'Raw Data'!H1215+$B$8*'Raw Data'!H1996+$B$9*'Raw Data'!H2777</f>
        <v>-3.4549625734925718E-5</v>
      </c>
      <c r="C460" s="38">
        <f>$C$6*'Raw Data'!H434+$C$7*'Raw Data'!H1215+$C$8*'Raw Data'!H1996+$C$9*'Raw Data'!H2777</f>
        <v>1.3486776588392724E-2</v>
      </c>
      <c r="D460" s="38">
        <f t="shared" si="12"/>
        <v>0.8695710527641225</v>
      </c>
      <c r="E460" s="38">
        <f t="shared" si="13"/>
        <v>1.2062916165259208</v>
      </c>
    </row>
    <row r="461" spans="1:5" x14ac:dyDescent="0.2">
      <c r="A461" s="38">
        <f>'Raw Data'!A435</f>
        <v>45170</v>
      </c>
      <c r="B461" s="38">
        <f>$B$6*'Raw Data'!H435+$B$7*'Raw Data'!H1216+$B$8*'Raw Data'!H1997+$B$9*'Raw Data'!H2778</f>
        <v>-1.0269939018357073E-2</v>
      </c>
      <c r="C461" s="38">
        <f>$C$6*'Raw Data'!H435+$C$7*'Raw Data'!H1216+$C$8*'Raw Data'!H1997+$C$9*'Raw Data'!H2778</f>
        <v>-1.8202819941665546E-2</v>
      </c>
      <c r="D461" s="38">
        <f t="shared" si="12"/>
        <v>0.86064061108010648</v>
      </c>
      <c r="E461" s="38">
        <f t="shared" si="13"/>
        <v>1.1843337074331588</v>
      </c>
    </row>
    <row r="462" spans="1:5" x14ac:dyDescent="0.2">
      <c r="A462" s="38">
        <f>'Raw Data'!A436</f>
        <v>45173</v>
      </c>
      <c r="B462" s="38">
        <f>$B$6*'Raw Data'!H436+$B$7*'Raw Data'!H1217+$B$8*'Raw Data'!H1998+$B$9*'Raw Data'!H2779</f>
        <v>-1.0244730117669495E-3</v>
      </c>
      <c r="C462" s="38">
        <f>$C$6*'Raw Data'!H436+$C$7*'Raw Data'!H1217+$C$8*'Raw Data'!H1998+$C$9*'Raw Data'!H2779</f>
        <v>3.7229523353091015E-3</v>
      </c>
      <c r="D462" s="38">
        <f t="shared" si="12"/>
        <v>0.85975890800122423</v>
      </c>
      <c r="E462" s="38">
        <f t="shared" si="13"/>
        <v>1.1887429253750323</v>
      </c>
    </row>
    <row r="463" spans="1:5" x14ac:dyDescent="0.2">
      <c r="A463" s="38">
        <f>'Raw Data'!A437</f>
        <v>45174</v>
      </c>
      <c r="B463" s="38">
        <f>$B$6*'Raw Data'!H437+$B$7*'Raw Data'!H1218+$B$8*'Raw Data'!H1999+$B$9*'Raw Data'!H2780</f>
        <v>1.3627441584630626E-2</v>
      </c>
      <c r="C463" s="38">
        <f>$C$6*'Raw Data'!H437+$C$7*'Raw Data'!H1218+$C$8*'Raw Data'!H1999+$C$9*'Raw Data'!H2780</f>
        <v>1.4163065306561709E-2</v>
      </c>
      <c r="D463" s="38">
        <f t="shared" si="12"/>
        <v>0.87147522229687679</v>
      </c>
      <c r="E463" s="38">
        <f t="shared" si="13"/>
        <v>1.2055791690598321</v>
      </c>
    </row>
    <row r="464" spans="1:5" x14ac:dyDescent="0.2">
      <c r="A464" s="38">
        <f>'Raw Data'!A438</f>
        <v>45175</v>
      </c>
      <c r="B464" s="38">
        <f>$B$6*'Raw Data'!H438+$B$7*'Raw Data'!H1219+$B$8*'Raw Data'!H2000+$B$9*'Raw Data'!H2781</f>
        <v>1.9217869946951599E-2</v>
      </c>
      <c r="C464" s="38">
        <f>$C$6*'Raw Data'!H438+$C$7*'Raw Data'!H1219+$C$8*'Raw Data'!H2000+$C$9*'Raw Data'!H2781</f>
        <v>1.8581727099311676E-2</v>
      </c>
      <c r="D464" s="38">
        <f t="shared" si="12"/>
        <v>0.88822311978096891</v>
      </c>
      <c r="E464" s="38">
        <f t="shared" si="13"/>
        <v>1.2279809121759167</v>
      </c>
    </row>
    <row r="465" spans="1:5" x14ac:dyDescent="0.2">
      <c r="A465" s="38">
        <f>'Raw Data'!A439</f>
        <v>45176</v>
      </c>
      <c r="B465" s="38">
        <f>$B$6*'Raw Data'!H439+$B$7*'Raw Data'!H1220+$B$8*'Raw Data'!H2001+$B$9*'Raw Data'!H2782</f>
        <v>6.8130506815625731E-3</v>
      </c>
      <c r="C465" s="38">
        <f>$C$6*'Raw Data'!H439+$C$7*'Raw Data'!H1220+$C$8*'Raw Data'!H2001+$C$9*'Raw Data'!H2782</f>
        <v>2.2453923364413281E-2</v>
      </c>
      <c r="D465" s="38">
        <f t="shared" si="12"/>
        <v>0.89427462891257237</v>
      </c>
      <c r="E465" s="38">
        <f t="shared" si="13"/>
        <v>1.255553901470877</v>
      </c>
    </row>
    <row r="466" spans="1:5" x14ac:dyDescent="0.2">
      <c r="A466" s="38">
        <f>'Raw Data'!A440</f>
        <v>45177</v>
      </c>
      <c r="B466" s="38">
        <f>$B$6*'Raw Data'!H440+$B$7*'Raw Data'!H1221+$B$8*'Raw Data'!H2002+$B$9*'Raw Data'!H2783</f>
        <v>-1.597356618231725E-2</v>
      </c>
      <c r="C466" s="38">
        <f>$C$6*'Raw Data'!H440+$C$7*'Raw Data'!H1221+$C$8*'Raw Data'!H2002+$C$9*'Raw Data'!H2783</f>
        <v>-1.6934632629826203E-2</v>
      </c>
      <c r="D466" s="38">
        <f t="shared" si="12"/>
        <v>0.87998987394247019</v>
      </c>
      <c r="E466" s="38">
        <f t="shared" si="13"/>
        <v>1.2342915574025226</v>
      </c>
    </row>
    <row r="467" spans="1:5" x14ac:dyDescent="0.2">
      <c r="A467" s="38">
        <f>'Raw Data'!A441</f>
        <v>45180</v>
      </c>
      <c r="B467" s="38">
        <f>$B$6*'Raw Data'!H441+$B$7*'Raw Data'!H1222+$B$8*'Raw Data'!H2003+$B$9*'Raw Data'!H2784</f>
        <v>-3.2666428846618724E-2</v>
      </c>
      <c r="C467" s="38">
        <f>$C$6*'Raw Data'!H441+$C$7*'Raw Data'!H1222+$C$8*'Raw Data'!H2003+$C$9*'Raw Data'!H2784</f>
        <v>-3.0379492786835788E-2</v>
      </c>
      <c r="D467" s="38">
        <f t="shared" si="12"/>
        <v>0.85124374733958352</v>
      </c>
      <c r="E467" s="38">
        <f t="shared" si="13"/>
        <v>1.1967944059375604</v>
      </c>
    </row>
    <row r="468" spans="1:5" x14ac:dyDescent="0.2">
      <c r="A468" s="38">
        <f>'Raw Data'!A442</f>
        <v>45181</v>
      </c>
      <c r="B468" s="38">
        <f>$B$6*'Raw Data'!H442+$B$7*'Raw Data'!H1223+$B$8*'Raw Data'!H2004+$B$9*'Raw Data'!H2785</f>
        <v>3.0068476980633675E-2</v>
      </c>
      <c r="C468" s="38">
        <f>$C$6*'Raw Data'!H442+$C$7*'Raw Data'!H1223+$C$8*'Raw Data'!H2004+$C$9*'Raw Data'!H2785</f>
        <v>1.8923947204011318E-2</v>
      </c>
      <c r="D468" s="38">
        <f t="shared" si="12"/>
        <v>0.87683935036137206</v>
      </c>
      <c r="E468" s="38">
        <f t="shared" si="13"/>
        <v>1.2194424800895787</v>
      </c>
    </row>
    <row r="469" spans="1:5" x14ac:dyDescent="0.2">
      <c r="A469" s="38">
        <f>'Raw Data'!A443</f>
        <v>45182</v>
      </c>
      <c r="B469" s="38">
        <f>$B$6*'Raw Data'!H443+$B$7*'Raw Data'!H1224+$B$8*'Raw Data'!H2005+$B$9*'Raw Data'!H2786</f>
        <v>-1.81453366531475E-3</v>
      </c>
      <c r="C469" s="38">
        <f>$C$6*'Raw Data'!H443+$C$7*'Raw Data'!H1224+$C$8*'Raw Data'!H2005+$C$9*'Raw Data'!H2786</f>
        <v>-7.2197398360258286E-3</v>
      </c>
      <c r="D469" s="38">
        <f t="shared" si="12"/>
        <v>0.87524829584106867</v>
      </c>
      <c r="E469" s="38">
        <f t="shared" si="13"/>
        <v>1.2106384226383338</v>
      </c>
    </row>
    <row r="470" spans="1:5" x14ac:dyDescent="0.2">
      <c r="A470" s="38">
        <f>'Raw Data'!A444</f>
        <v>45183</v>
      </c>
      <c r="B470" s="38">
        <f>$B$6*'Raw Data'!H444+$B$7*'Raw Data'!H1225+$B$8*'Raw Data'!H2006+$B$9*'Raw Data'!H2787</f>
        <v>-1.1544736948540701E-2</v>
      </c>
      <c r="C470" s="38">
        <f>$C$6*'Raw Data'!H444+$C$7*'Raw Data'!H1225+$C$8*'Raw Data'!H2006+$C$9*'Raw Data'!H2787</f>
        <v>-2.6714717494149151E-2</v>
      </c>
      <c r="D470" s="38">
        <f t="shared" si="12"/>
        <v>0.86514378450092499</v>
      </c>
      <c r="E470" s="38">
        <f t="shared" si="13"/>
        <v>1.1782965591899883</v>
      </c>
    </row>
    <row r="471" spans="1:5" x14ac:dyDescent="0.2">
      <c r="A471" s="38">
        <f>'Raw Data'!A445</f>
        <v>45184</v>
      </c>
      <c r="B471" s="38">
        <f>$B$6*'Raw Data'!H445+$B$7*'Raw Data'!H1226+$B$8*'Raw Data'!H2007+$B$9*'Raw Data'!H2788</f>
        <v>-1.6789141181825475E-2</v>
      </c>
      <c r="C471" s="38">
        <f>$C$6*'Raw Data'!H445+$C$7*'Raw Data'!H1226+$C$8*'Raw Data'!H2007+$C$9*'Raw Data'!H2788</f>
        <v>-9.1878202858743652E-3</v>
      </c>
      <c r="D471" s="38">
        <f t="shared" si="12"/>
        <v>0.85061876336036013</v>
      </c>
      <c r="E471" s="38">
        <f t="shared" si="13"/>
        <v>1.1674705821606866</v>
      </c>
    </row>
    <row r="472" spans="1:5" x14ac:dyDescent="0.2">
      <c r="A472" s="38">
        <f>'Raw Data'!A446</f>
        <v>45187</v>
      </c>
      <c r="B472" s="38">
        <f>$B$6*'Raw Data'!H446+$B$7*'Raw Data'!H1227+$B$8*'Raw Data'!H2008+$B$9*'Raw Data'!H2789</f>
        <v>9.6252741866000996E-3</v>
      </c>
      <c r="C472" s="38">
        <f>$C$6*'Raw Data'!H446+$C$7*'Raw Data'!H1227+$C$8*'Raw Data'!H2008+$C$9*'Raw Data'!H2789</f>
        <v>1.8927174627617706E-2</v>
      </c>
      <c r="D472" s="38">
        <f t="shared" si="12"/>
        <v>0.85880620218597026</v>
      </c>
      <c r="E472" s="38">
        <f t="shared" si="13"/>
        <v>1.1895675017418483</v>
      </c>
    </row>
    <row r="473" spans="1:5" x14ac:dyDescent="0.2">
      <c r="A473" s="38">
        <f>'Raw Data'!A447</f>
        <v>45188</v>
      </c>
      <c r="B473" s="38">
        <f>$B$6*'Raw Data'!H447+$B$7*'Raw Data'!H1228+$B$8*'Raw Data'!H2009+$B$9*'Raw Data'!H2790</f>
        <v>-2.3196258942195002E-3</v>
      </c>
      <c r="C473" s="38">
        <f>$C$6*'Raw Data'!H447+$C$7*'Raw Data'!H1228+$C$8*'Raw Data'!H2009+$C$9*'Raw Data'!H2790</f>
        <v>-1.2168253248394441E-2</v>
      </c>
      <c r="D473" s="38">
        <f t="shared" si="12"/>
        <v>0.85681409308126333</v>
      </c>
      <c r="E473" s="38">
        <f t="shared" si="13"/>
        <v>1.1750925431245935</v>
      </c>
    </row>
    <row r="474" spans="1:5" x14ac:dyDescent="0.2">
      <c r="A474" s="38">
        <f>'Raw Data'!A448</f>
        <v>45189</v>
      </c>
      <c r="B474" s="38">
        <f>$B$6*'Raw Data'!H448+$B$7*'Raw Data'!H1229+$B$8*'Raw Data'!H2010+$B$9*'Raw Data'!H2791</f>
        <v>1.7609016983421572E-2</v>
      </c>
      <c r="C474" s="38">
        <f>$C$6*'Raw Data'!H448+$C$7*'Raw Data'!H1229+$C$8*'Raw Data'!H2010+$C$9*'Raw Data'!H2791</f>
        <v>2.7544408471545094E-2</v>
      </c>
      <c r="D474" s="38">
        <f t="shared" si="12"/>
        <v>0.87190174699796619</v>
      </c>
      <c r="E474" s="38">
        <f t="shared" si="13"/>
        <v>1.2074597721242839</v>
      </c>
    </row>
    <row r="475" spans="1:5" x14ac:dyDescent="0.2">
      <c r="A475" s="38">
        <f>'Raw Data'!A449</f>
        <v>45190</v>
      </c>
      <c r="B475" s="38">
        <f>$B$6*'Raw Data'!H449+$B$7*'Raw Data'!H1230+$B$8*'Raw Data'!H2011+$B$9*'Raw Data'!H2792</f>
        <v>2.4187504611283498E-3</v>
      </c>
      <c r="C475" s="38">
        <f>$C$6*'Raw Data'!H449+$C$7*'Raw Data'!H1230+$C$8*'Raw Data'!H2011+$C$9*'Raw Data'!H2792</f>
        <v>-1.2855387060075132E-2</v>
      </c>
      <c r="D475" s="38">
        <f t="shared" si="12"/>
        <v>0.87401065975057612</v>
      </c>
      <c r="E475" s="38">
        <f t="shared" si="13"/>
        <v>1.1919374093941562</v>
      </c>
    </row>
    <row r="476" spans="1:5" x14ac:dyDescent="0.2">
      <c r="A476" s="38">
        <f>'Raw Data'!A450</f>
        <v>45191</v>
      </c>
      <c r="B476" s="38">
        <f>$B$6*'Raw Data'!H450+$B$7*'Raw Data'!H1231+$B$8*'Raw Data'!H2012+$B$9*'Raw Data'!H2793</f>
        <v>3.6500447134861974E-2</v>
      </c>
      <c r="C476" s="38">
        <f>$C$6*'Raw Data'!H450+$C$7*'Raw Data'!H1231+$C$8*'Raw Data'!H2012+$C$9*'Raw Data'!H2793</f>
        <v>2.6759100102633153E-2</v>
      </c>
      <c r="D476" s="38">
        <f t="shared" si="12"/>
        <v>0.90591243963210788</v>
      </c>
      <c r="E476" s="38">
        <f t="shared" si="13"/>
        <v>1.2238325818482074</v>
      </c>
    </row>
    <row r="477" spans="1:5" x14ac:dyDescent="0.2">
      <c r="A477" s="38">
        <f>'Raw Data'!A451</f>
        <v>45194</v>
      </c>
      <c r="B477" s="38">
        <f>$B$6*'Raw Data'!H451+$B$7*'Raw Data'!H1232+$B$8*'Raw Data'!H2013+$B$9*'Raw Data'!H2794</f>
        <v>-2.0220109637143949E-2</v>
      </c>
      <c r="C477" s="38">
        <f>$C$6*'Raw Data'!H451+$C$7*'Raw Data'!H1232+$C$8*'Raw Data'!H2013+$C$9*'Raw Data'!H2794</f>
        <v>-1.8075058111752772E-2</v>
      </c>
      <c r="D477" s="38">
        <f t="shared" si="12"/>
        <v>0.88759479078109416</v>
      </c>
      <c r="E477" s="38">
        <f t="shared" si="13"/>
        <v>1.2017117368122445</v>
      </c>
    </row>
    <row r="478" spans="1:5" x14ac:dyDescent="0.2">
      <c r="A478" s="38">
        <f>'Raw Data'!A452</f>
        <v>45195</v>
      </c>
      <c r="B478" s="38">
        <f>$B$6*'Raw Data'!H452+$B$7*'Raw Data'!H1233+$B$8*'Raw Data'!H2014+$B$9*'Raw Data'!H2795</f>
        <v>-1.0831354601593025E-2</v>
      </c>
      <c r="C478" s="38">
        <f>$C$6*'Raw Data'!H452+$C$7*'Raw Data'!H1233+$C$8*'Raw Data'!H2014+$C$9*'Raw Data'!H2795</f>
        <v>-6.6950253021738704E-3</v>
      </c>
      <c r="D478" s="38">
        <f t="shared" ref="D478:D541" si="14">D477*(1+B478)</f>
        <v>0.87798093685961731</v>
      </c>
      <c r="E478" s="38">
        <f t="shared" ref="E478:E541" si="15">E477*(1+C478)</f>
        <v>1.1936662463283672</v>
      </c>
    </row>
    <row r="479" spans="1:5" x14ac:dyDescent="0.2">
      <c r="A479" s="38">
        <f>'Raw Data'!A453</f>
        <v>45196</v>
      </c>
      <c r="B479" s="38">
        <f>$B$6*'Raw Data'!H453+$B$7*'Raw Data'!H1234+$B$8*'Raw Data'!H2015+$B$9*'Raw Data'!H2796</f>
        <v>7.9682052343732317E-4</v>
      </c>
      <c r="C479" s="38">
        <f>$C$6*'Raw Data'!H453+$C$7*'Raw Data'!H1234+$C$8*'Raw Data'!H2015+$C$9*'Raw Data'!H2796</f>
        <v>3.6121694759932788E-3</v>
      </c>
      <c r="D479" s="38">
        <f t="shared" si="14"/>
        <v>0.8786805300892937</v>
      </c>
      <c r="E479" s="38">
        <f t="shared" si="15"/>
        <v>1.1979779711078777</v>
      </c>
    </row>
    <row r="480" spans="1:5" x14ac:dyDescent="0.2">
      <c r="A480" s="38">
        <f>'Raw Data'!A454</f>
        <v>45197</v>
      </c>
      <c r="B480" s="38">
        <f>$B$6*'Raw Data'!H454+$B$7*'Raw Data'!H1235+$B$8*'Raw Data'!H2016+$B$9*'Raw Data'!H2797</f>
        <v>2.0672554858659053E-2</v>
      </c>
      <c r="C480" s="38">
        <f>$C$6*'Raw Data'!H454+$C$7*'Raw Data'!H1235+$C$8*'Raw Data'!H2016+$C$9*'Raw Data'!H2797</f>
        <v>6.5532320887781159E-3</v>
      </c>
      <c r="D480" s="38">
        <f t="shared" si="14"/>
        <v>0.89684510155080022</v>
      </c>
      <c r="E480" s="38">
        <f t="shared" si="15"/>
        <v>1.2058285987897912</v>
      </c>
    </row>
    <row r="481" spans="1:5" x14ac:dyDescent="0.2">
      <c r="A481" s="38">
        <f>'Raw Data'!A455</f>
        <v>45198</v>
      </c>
      <c r="B481" s="38">
        <f>$B$6*'Raw Data'!H455+$B$7*'Raw Data'!H1236+$B$8*'Raw Data'!H2017+$B$9*'Raw Data'!H2798</f>
        <v>4.5143953748711052E-2</v>
      </c>
      <c r="C481" s="38">
        <f>$C$6*'Raw Data'!H455+$C$7*'Raw Data'!H1236+$C$8*'Raw Data'!H2017+$C$9*'Raw Data'!H2798</f>
        <v>5.2588820687577489E-2</v>
      </c>
      <c r="D481" s="38">
        <f t="shared" si="14"/>
        <v>0.93733223533496757</v>
      </c>
      <c r="E481" s="38">
        <f t="shared" si="15"/>
        <v>1.2692417027515004</v>
      </c>
    </row>
    <row r="482" spans="1:5" x14ac:dyDescent="0.2">
      <c r="A482" s="38">
        <f>'Raw Data'!A456</f>
        <v>45201</v>
      </c>
      <c r="B482" s="38">
        <f>$B$6*'Raw Data'!H456+$B$7*'Raw Data'!H1237+$B$8*'Raw Data'!H2018+$B$9*'Raw Data'!H2799</f>
        <v>-1.5737733916053872E-2</v>
      </c>
      <c r="C482" s="38">
        <f>$C$6*'Raw Data'!H456+$C$7*'Raw Data'!H1237+$C$8*'Raw Data'!H2018+$C$9*'Raw Data'!H2799</f>
        <v>-2.3295968635200719E-2</v>
      </c>
      <c r="D482" s="38">
        <f t="shared" si="14"/>
        <v>0.92258075002432594</v>
      </c>
      <c r="E482" s="38">
        <f t="shared" si="15"/>
        <v>1.2396734878537128</v>
      </c>
    </row>
    <row r="483" spans="1:5" x14ac:dyDescent="0.2">
      <c r="A483" s="38">
        <f>'Raw Data'!A457</f>
        <v>45202</v>
      </c>
      <c r="B483" s="38">
        <f>$B$6*'Raw Data'!H457+$B$7*'Raw Data'!H1238+$B$8*'Raw Data'!H2019+$B$9*'Raw Data'!H2800</f>
        <v>1.1364891141100876E-2</v>
      </c>
      <c r="C483" s="38">
        <f>$C$6*'Raw Data'!H457+$C$7*'Raw Data'!H1238+$C$8*'Raw Data'!H2019+$C$9*'Raw Data'!H2800</f>
        <v>1.4039351285709496E-2</v>
      </c>
      <c r="D483" s="38">
        <f t="shared" si="14"/>
        <v>0.9330657798172276</v>
      </c>
      <c r="E483" s="38">
        <f t="shared" si="15"/>
        <v>1.2570776994292718</v>
      </c>
    </row>
    <row r="484" spans="1:5" x14ac:dyDescent="0.2">
      <c r="A484" s="38">
        <f>'Raw Data'!A458</f>
        <v>45203</v>
      </c>
      <c r="B484" s="38">
        <f>$B$6*'Raw Data'!H458+$B$7*'Raw Data'!H1239+$B$8*'Raw Data'!H2020+$B$9*'Raw Data'!H2801</f>
        <v>-8.107232699960075E-3</v>
      </c>
      <c r="C484" s="38">
        <f>$C$6*'Raw Data'!H458+$C$7*'Raw Data'!H1239+$C$8*'Raw Data'!H2020+$C$9*'Raw Data'!H2801</f>
        <v>-1.6485618559674946E-3</v>
      </c>
      <c r="D484" s="38">
        <f t="shared" si="14"/>
        <v>0.92550119841587963</v>
      </c>
      <c r="E484" s="38">
        <f t="shared" si="15"/>
        <v>1.2550053290840053</v>
      </c>
    </row>
    <row r="485" spans="1:5" x14ac:dyDescent="0.2">
      <c r="A485" s="38">
        <f>'Raw Data'!A459</f>
        <v>45204</v>
      </c>
      <c r="B485" s="38">
        <f>$B$6*'Raw Data'!H459+$B$7*'Raw Data'!H1240+$B$8*'Raw Data'!H2021+$B$9*'Raw Data'!H2802</f>
        <v>2.9961797975370949E-2</v>
      </c>
      <c r="C485" s="38">
        <f>$C$6*'Raw Data'!H459+$C$7*'Raw Data'!H1240+$C$8*'Raw Data'!H2021+$C$9*'Raw Data'!H2802</f>
        <v>3.1404738487045065E-2</v>
      </c>
      <c r="D485" s="38">
        <f t="shared" si="14"/>
        <v>0.95323087834877995</v>
      </c>
      <c r="E485" s="38">
        <f t="shared" si="15"/>
        <v>1.2944184432437364</v>
      </c>
    </row>
    <row r="486" spans="1:5" x14ac:dyDescent="0.2">
      <c r="A486" s="38">
        <f>'Raw Data'!A460</f>
        <v>45205</v>
      </c>
      <c r="B486" s="38">
        <f>$B$6*'Raw Data'!H460+$B$7*'Raw Data'!H1241+$B$8*'Raw Data'!H2022+$B$9*'Raw Data'!H2803</f>
        <v>4.1700154440316248E-3</v>
      </c>
      <c r="C486" s="38">
        <f>$C$6*'Raw Data'!H460+$C$7*'Raw Data'!H1241+$C$8*'Raw Data'!H2022+$C$9*'Raw Data'!H2803</f>
        <v>8.9452832866462537E-3</v>
      </c>
      <c r="D486" s="38">
        <f t="shared" si="14"/>
        <v>0.9572058658332222</v>
      </c>
      <c r="E486" s="38">
        <f t="shared" si="15"/>
        <v>1.3059973829100113</v>
      </c>
    </row>
    <row r="487" spans="1:5" x14ac:dyDescent="0.2">
      <c r="A487" s="38">
        <f>'Raw Data'!A461</f>
        <v>45208</v>
      </c>
      <c r="B487" s="38">
        <f>$B$6*'Raw Data'!H461+$B$7*'Raw Data'!H1242+$B$8*'Raw Data'!H2023+$B$9*'Raw Data'!H2804</f>
        <v>-1.5489341971938225E-2</v>
      </c>
      <c r="C487" s="38">
        <f>$C$6*'Raw Data'!H461+$C$7*'Raw Data'!H1242+$C$8*'Raw Data'!H2023+$C$9*'Raw Data'!H2804</f>
        <v>-2.0641314394916521E-2</v>
      </c>
      <c r="D487" s="38">
        <f t="shared" si="14"/>
        <v>0.94237937683978623</v>
      </c>
      <c r="E487" s="38">
        <f t="shared" si="15"/>
        <v>1.2790398803304275</v>
      </c>
    </row>
    <row r="488" spans="1:5" x14ac:dyDescent="0.2">
      <c r="A488" s="38">
        <f>'Raw Data'!A462</f>
        <v>45209</v>
      </c>
      <c r="B488" s="38">
        <f>$B$6*'Raw Data'!H462+$B$7*'Raw Data'!H1243+$B$8*'Raw Data'!H2024+$B$9*'Raw Data'!H2805</f>
        <v>6.8481552412655994E-3</v>
      </c>
      <c r="C488" s="38">
        <f>$C$6*'Raw Data'!H462+$C$7*'Raw Data'!H1243+$C$8*'Raw Data'!H2024+$C$9*'Raw Data'!H2805</f>
        <v>6.3709192859992807E-3</v>
      </c>
      <c r="D488" s="38">
        <f t="shared" si="14"/>
        <v>0.94883293710855221</v>
      </c>
      <c r="E488" s="38">
        <f t="shared" si="15"/>
        <v>1.2871885401715868</v>
      </c>
    </row>
    <row r="489" spans="1:5" x14ac:dyDescent="0.2">
      <c r="A489" s="38">
        <f>'Raw Data'!A463</f>
        <v>45210</v>
      </c>
      <c r="B489" s="38">
        <f>$B$6*'Raw Data'!H463+$B$7*'Raw Data'!H1244+$B$8*'Raw Data'!H2025+$B$9*'Raw Data'!H2806</f>
        <v>-3.4465297328732554E-2</v>
      </c>
      <c r="C489" s="38">
        <f>$C$6*'Raw Data'!H463+$C$7*'Raw Data'!H1244+$C$8*'Raw Data'!H2025+$C$9*'Raw Data'!H2806</f>
        <v>-4.254600960964007E-2</v>
      </c>
      <c r="D489" s="38">
        <f t="shared" si="14"/>
        <v>0.9161311278158113</v>
      </c>
      <c r="E489" s="38">
        <f t="shared" si="15"/>
        <v>1.2324238041720279</v>
      </c>
    </row>
    <row r="490" spans="1:5" x14ac:dyDescent="0.2">
      <c r="A490" s="38">
        <f>'Raw Data'!A464</f>
        <v>45211</v>
      </c>
      <c r="B490" s="38">
        <f>$B$6*'Raw Data'!H464+$B$7*'Raw Data'!H1245+$B$8*'Raw Data'!H2026+$B$9*'Raw Data'!H2807</f>
        <v>-1.2472967369797985E-3</v>
      </c>
      <c r="C490" s="38">
        <f>$C$6*'Raw Data'!H464+$C$7*'Raw Data'!H1245+$C$8*'Raw Data'!H2026+$C$9*'Raw Data'!H2807</f>
        <v>7.5493586324573043E-3</v>
      </c>
      <c r="D490" s="38">
        <f t="shared" si="14"/>
        <v>0.91498844044944105</v>
      </c>
      <c r="E490" s="38">
        <f t="shared" si="15"/>
        <v>1.2417278134568999</v>
      </c>
    </row>
    <row r="491" spans="1:5" x14ac:dyDescent="0.2">
      <c r="A491" s="38">
        <f>'Raw Data'!A465</f>
        <v>45212</v>
      </c>
      <c r="B491" s="38">
        <f>$B$6*'Raw Data'!H465+$B$7*'Raw Data'!H1246+$B$8*'Raw Data'!H2027+$B$9*'Raw Data'!H2808</f>
        <v>-1.55385987674427E-2</v>
      </c>
      <c r="C491" s="38">
        <f>$C$6*'Raw Data'!H465+$C$7*'Raw Data'!H1246+$C$8*'Raw Data'!H2027+$C$9*'Raw Data'!H2808</f>
        <v>-1.7132041213807757E-2</v>
      </c>
      <c r="D491" s="38">
        <f t="shared" si="14"/>
        <v>0.90077080219644912</v>
      </c>
      <c r="E491" s="38">
        <f t="shared" si="15"/>
        <v>1.2204544813804248</v>
      </c>
    </row>
    <row r="492" spans="1:5" x14ac:dyDescent="0.2">
      <c r="A492" s="38">
        <f>'Raw Data'!A466</f>
        <v>45215</v>
      </c>
      <c r="B492" s="38">
        <f>$B$6*'Raw Data'!H466+$B$7*'Raw Data'!H1247+$B$8*'Raw Data'!H2028+$B$9*'Raw Data'!H2809</f>
        <v>-4.3746476717869999E-3</v>
      </c>
      <c r="C492" s="38">
        <f>$C$6*'Raw Data'!H466+$C$7*'Raw Data'!H1247+$C$8*'Raw Data'!H2028+$C$9*'Raw Data'!H2809</f>
        <v>-1.3423085070414195E-2</v>
      </c>
      <c r="D492" s="38">
        <f t="shared" si="14"/>
        <v>0.89683024730380678</v>
      </c>
      <c r="E492" s="38">
        <f t="shared" si="15"/>
        <v>1.2040722170522871</v>
      </c>
    </row>
    <row r="493" spans="1:5" x14ac:dyDescent="0.2">
      <c r="A493" s="38">
        <f>'Raw Data'!A467</f>
        <v>45216</v>
      </c>
      <c r="B493" s="38">
        <f>$B$6*'Raw Data'!H467+$B$7*'Raw Data'!H1248+$B$8*'Raw Data'!H2029+$B$9*'Raw Data'!H2810</f>
        <v>1.1489319192483374E-2</v>
      </c>
      <c r="C493" s="38">
        <f>$C$6*'Raw Data'!H467+$C$7*'Raw Data'!H1248+$C$8*'Raw Data'!H2029+$C$9*'Raw Data'!H2810</f>
        <v>-1.3965957425617504E-3</v>
      </c>
      <c r="D493" s="38">
        <f t="shared" si="14"/>
        <v>0.90713421627655411</v>
      </c>
      <c r="E493" s="38">
        <f t="shared" si="15"/>
        <v>1.2023906149202148</v>
      </c>
    </row>
    <row r="494" spans="1:5" x14ac:dyDescent="0.2">
      <c r="A494" s="38">
        <f>'Raw Data'!A468</f>
        <v>45217</v>
      </c>
      <c r="B494" s="38">
        <f>$B$6*'Raw Data'!H468+$B$7*'Raw Data'!H1249+$B$8*'Raw Data'!H2030+$B$9*'Raw Data'!H2811</f>
        <v>1.9231041367604951E-2</v>
      </c>
      <c r="C494" s="38">
        <f>$C$6*'Raw Data'!H468+$C$7*'Raw Data'!H1249+$C$8*'Raw Data'!H2030+$C$9*'Raw Data'!H2811</f>
        <v>1.410577731667214E-2</v>
      </c>
      <c r="D494" s="38">
        <f t="shared" si="14"/>
        <v>0.92457935191573837</v>
      </c>
      <c r="E494" s="38">
        <f t="shared" si="15"/>
        <v>1.2193512691819359</v>
      </c>
    </row>
    <row r="495" spans="1:5" x14ac:dyDescent="0.2">
      <c r="A495" s="38">
        <f>'Raw Data'!A469</f>
        <v>45218</v>
      </c>
      <c r="B495" s="38">
        <f>$B$6*'Raw Data'!H469+$B$7*'Raw Data'!H1250+$B$8*'Raw Data'!H2031+$B$9*'Raw Data'!H2812</f>
        <v>9.8482728640424261E-3</v>
      </c>
      <c r="C495" s="38">
        <f>$C$6*'Raw Data'!H469+$C$7*'Raw Data'!H1250+$C$8*'Raw Data'!H2031+$C$9*'Raw Data'!H2812</f>
        <v>1.407663870475615E-3</v>
      </c>
      <c r="D495" s="38">
        <f t="shared" si="14"/>
        <v>0.93368486165786402</v>
      </c>
      <c r="E495" s="38">
        <f t="shared" si="15"/>
        <v>1.2210677059089821</v>
      </c>
    </row>
    <row r="496" spans="1:5" x14ac:dyDescent="0.2">
      <c r="A496" s="38">
        <f>'Raw Data'!A470</f>
        <v>45219</v>
      </c>
      <c r="B496" s="38">
        <f>$B$6*'Raw Data'!H470+$B$7*'Raw Data'!H1251+$B$8*'Raw Data'!H2032+$B$9*'Raw Data'!H2813</f>
        <v>8.3842635687778992E-3</v>
      </c>
      <c r="C496" s="38">
        <f>$C$6*'Raw Data'!H470+$C$7*'Raw Data'!H1251+$C$8*'Raw Data'!H2032+$C$9*'Raw Data'!H2813</f>
        <v>1.660660889231606E-2</v>
      </c>
      <c r="D496" s="38">
        <f t="shared" si="14"/>
        <v>0.94151312162818146</v>
      </c>
      <c r="E496" s="38">
        <f t="shared" si="15"/>
        <v>1.2413454997320501</v>
      </c>
    </row>
    <row r="497" spans="1:5" x14ac:dyDescent="0.2">
      <c r="A497" s="38">
        <f>'Raw Data'!A471</f>
        <v>45222</v>
      </c>
      <c r="B497" s="38">
        <f>$B$6*'Raw Data'!H471+$B$7*'Raw Data'!H1252+$B$8*'Raw Data'!H2033+$B$9*'Raw Data'!H2814</f>
        <v>-2.0213061172567257E-3</v>
      </c>
      <c r="C497" s="38">
        <f>$C$6*'Raw Data'!H471+$C$7*'Raw Data'!H1252+$C$8*'Raw Data'!H2033+$C$9*'Raw Data'!H2814</f>
        <v>2.2451155304350967E-3</v>
      </c>
      <c r="D497" s="38">
        <f t="shared" si="14"/>
        <v>0.939610035395957</v>
      </c>
      <c r="E497" s="38">
        <f t="shared" si="15"/>
        <v>1.2441324637921343</v>
      </c>
    </row>
    <row r="498" spans="1:5" x14ac:dyDescent="0.2">
      <c r="A498" s="38">
        <f>'Raw Data'!A472</f>
        <v>45223</v>
      </c>
      <c r="B498" s="38">
        <f>$B$6*'Raw Data'!H472+$B$7*'Raw Data'!H1253+$B$8*'Raw Data'!H2034+$B$9*'Raw Data'!H2815</f>
        <v>1.455901922578205E-2</v>
      </c>
      <c r="C498" s="38">
        <f>$C$6*'Raw Data'!H472+$C$7*'Raw Data'!H1253+$C$8*'Raw Data'!H2034+$C$9*'Raw Data'!H2815</f>
        <v>1.5424368252935555E-2</v>
      </c>
      <c r="D498" s="38">
        <f t="shared" si="14"/>
        <v>0.95328983596602446</v>
      </c>
      <c r="E498" s="38">
        <f t="shared" si="15"/>
        <v>1.2633224210690961</v>
      </c>
    </row>
    <row r="499" spans="1:5" x14ac:dyDescent="0.2">
      <c r="A499" s="38">
        <f>'Raw Data'!A473</f>
        <v>45224</v>
      </c>
      <c r="B499" s="38">
        <f>$B$6*'Raw Data'!H473+$B$7*'Raw Data'!H1254+$B$8*'Raw Data'!H2035+$B$9*'Raw Data'!H2816</f>
        <v>-8.665442056813126E-3</v>
      </c>
      <c r="C499" s="38">
        <f>$C$6*'Raw Data'!H473+$C$7*'Raw Data'!H1254+$C$8*'Raw Data'!H2035+$C$9*'Raw Data'!H2816</f>
        <v>-1.2394901438300403E-2</v>
      </c>
      <c r="D499" s="38">
        <f t="shared" si="14"/>
        <v>0.94502915812911203</v>
      </c>
      <c r="E499" s="38">
        <f t="shared" si="15"/>
        <v>1.2476636641751497</v>
      </c>
    </row>
    <row r="500" spans="1:5" x14ac:dyDescent="0.2">
      <c r="A500" s="38">
        <f>'Raw Data'!A474</f>
        <v>45225</v>
      </c>
      <c r="B500" s="38">
        <f>$B$6*'Raw Data'!H474+$B$7*'Raw Data'!H1255+$B$8*'Raw Data'!H2036+$B$9*'Raw Data'!H2817</f>
        <v>1.2886964512976527E-3</v>
      </c>
      <c r="C500" s="38">
        <f>$C$6*'Raw Data'!H474+$C$7*'Raw Data'!H1255+$C$8*'Raw Data'!H2036+$C$9*'Raw Data'!H2817</f>
        <v>1.4521456239252323E-2</v>
      </c>
      <c r="D500" s="38">
        <f t="shared" si="14"/>
        <v>0.94624701385156584</v>
      </c>
      <c r="E500" s="38">
        <f t="shared" si="15"/>
        <v>1.2657815574757745</v>
      </c>
    </row>
    <row r="501" spans="1:5" x14ac:dyDescent="0.2">
      <c r="A501" s="38">
        <f>'Raw Data'!A475</f>
        <v>45226</v>
      </c>
      <c r="B501" s="38">
        <f>$B$6*'Raw Data'!H475+$B$7*'Raw Data'!H1256+$B$8*'Raw Data'!H2037+$B$9*'Raw Data'!H2818</f>
        <v>-1.170980052713395E-2</v>
      </c>
      <c r="C501" s="38">
        <f>$C$6*'Raw Data'!H475+$C$7*'Raw Data'!H1256+$C$8*'Raw Data'!H2037+$C$9*'Raw Data'!H2818</f>
        <v>-1.5832028218088028E-2</v>
      </c>
      <c r="D501" s="38">
        <f t="shared" si="14"/>
        <v>0.9351666500699678</v>
      </c>
      <c r="E501" s="38">
        <f t="shared" si="15"/>
        <v>1.2457416681398825</v>
      </c>
    </row>
    <row r="502" spans="1:5" x14ac:dyDescent="0.2">
      <c r="A502" s="38">
        <f>'Raw Data'!A476</f>
        <v>45229</v>
      </c>
      <c r="B502" s="38">
        <f>$B$6*'Raw Data'!H476+$B$7*'Raw Data'!H1257+$B$8*'Raw Data'!H2038+$B$9*'Raw Data'!H2819</f>
        <v>1.7478091237468851E-2</v>
      </c>
      <c r="C502" s="38">
        <f>$C$6*'Raw Data'!H476+$C$7*'Raw Data'!H1257+$C$8*'Raw Data'!H2038+$C$9*'Raw Data'!H2819</f>
        <v>2.6616348292044817E-2</v>
      </c>
      <c r="D502" s="38">
        <f t="shared" si="14"/>
        <v>0.95151157810212872</v>
      </c>
      <c r="E502" s="38">
        <f t="shared" si="15"/>
        <v>1.2788987622610064</v>
      </c>
    </row>
    <row r="503" spans="1:5" x14ac:dyDescent="0.2">
      <c r="A503" s="38">
        <f>'Raw Data'!A477</f>
        <v>45230</v>
      </c>
      <c r="B503" s="38">
        <f>$B$6*'Raw Data'!H477+$B$7*'Raw Data'!H1258+$B$8*'Raw Data'!H2039+$B$9*'Raw Data'!H2820</f>
        <v>1.7997681972971073E-2</v>
      </c>
      <c r="C503" s="38">
        <f>$C$6*'Raw Data'!H477+$C$7*'Raw Data'!H1258+$C$8*'Raw Data'!H2039+$C$9*'Raw Data'!H2820</f>
        <v>2.6002437176201279E-2</v>
      </c>
      <c r="D503" s="38">
        <f t="shared" si="14"/>
        <v>0.96863658087841065</v>
      </c>
      <c r="E503" s="38">
        <f t="shared" si="15"/>
        <v>1.3121532469814199</v>
      </c>
    </row>
    <row r="504" spans="1:5" x14ac:dyDescent="0.2">
      <c r="A504" s="38">
        <f>'Raw Data'!A478</f>
        <v>45231</v>
      </c>
      <c r="B504" s="38">
        <f>$B$6*'Raw Data'!H478+$B$7*'Raw Data'!H1259+$B$8*'Raw Data'!H2040+$B$9*'Raw Data'!H2821</f>
        <v>1.7583937519338025E-2</v>
      </c>
      <c r="C504" s="38">
        <f>$C$6*'Raw Data'!H478+$C$7*'Raw Data'!H1259+$C$8*'Raw Data'!H2040+$C$9*'Raw Data'!H2821</f>
        <v>1.3016052139413335E-2</v>
      </c>
      <c r="D504" s="38">
        <f t="shared" si="14"/>
        <v>0.98566902599552186</v>
      </c>
      <c r="E504" s="38">
        <f t="shared" si="15"/>
        <v>1.3292323020590306</v>
      </c>
    </row>
    <row r="505" spans="1:5" x14ac:dyDescent="0.2">
      <c r="A505" s="38">
        <f>'Raw Data'!A479</f>
        <v>45232</v>
      </c>
      <c r="B505" s="38">
        <f>$B$6*'Raw Data'!H479+$B$7*'Raw Data'!H1260+$B$8*'Raw Data'!H2041+$B$9*'Raw Data'!H2822</f>
        <v>2.2359981613749202E-2</v>
      </c>
      <c r="C505" s="38">
        <f>$C$6*'Raw Data'!H479+$C$7*'Raw Data'!H1260+$C$8*'Raw Data'!H2041+$C$9*'Raw Data'!H2822</f>
        <v>2.7568812595886824E-2</v>
      </c>
      <c r="D505" s="38">
        <f t="shared" si="14"/>
        <v>1.0077085672940238</v>
      </c>
      <c r="E505" s="38">
        <f t="shared" si="15"/>
        <v>1.3658776582908954</v>
      </c>
    </row>
    <row r="506" spans="1:5" x14ac:dyDescent="0.2">
      <c r="A506" s="38">
        <f>'Raw Data'!A480</f>
        <v>45233</v>
      </c>
      <c r="B506" s="38">
        <f>$B$6*'Raw Data'!H480+$B$7*'Raw Data'!H1261+$B$8*'Raw Data'!H2042+$B$9*'Raw Data'!H2823</f>
        <v>-3.4567142341386751E-3</v>
      </c>
      <c r="C506" s="38">
        <f>$C$6*'Raw Data'!H480+$C$7*'Raw Data'!H1261+$C$8*'Raw Data'!H2042+$C$9*'Raw Data'!H2823</f>
        <v>-2.8336322753522072E-2</v>
      </c>
      <c r="D506" s="38">
        <f t="shared" si="14"/>
        <v>1.004225206745595</v>
      </c>
      <c r="E506" s="38">
        <f t="shared" si="15"/>
        <v>1.3271737081237396</v>
      </c>
    </row>
    <row r="507" spans="1:5" x14ac:dyDescent="0.2">
      <c r="A507" s="38">
        <f>'Raw Data'!A481</f>
        <v>45236</v>
      </c>
      <c r="B507" s="38">
        <f>$B$6*'Raw Data'!H481+$B$7*'Raw Data'!H1262+$B$8*'Raw Data'!H2043+$B$9*'Raw Data'!H2824</f>
        <v>-2.3286584177234504E-3</v>
      </c>
      <c r="C507" s="38">
        <f>$C$6*'Raw Data'!H481+$C$7*'Raw Data'!H1262+$C$8*'Raw Data'!H2043+$C$9*'Raw Data'!H2824</f>
        <v>-7.6326377323542288E-3</v>
      </c>
      <c r="D507" s="38">
        <f t="shared" si="14"/>
        <v>1.0018867092646169</v>
      </c>
      <c r="E507" s="38">
        <f t="shared" si="15"/>
        <v>1.3170438720017259</v>
      </c>
    </row>
    <row r="508" spans="1:5" x14ac:dyDescent="0.2">
      <c r="A508" s="38">
        <f>'Raw Data'!A482</f>
        <v>45237</v>
      </c>
      <c r="B508" s="38">
        <f>$B$6*'Raw Data'!H482+$B$7*'Raw Data'!H1263+$B$8*'Raw Data'!H2044+$B$9*'Raw Data'!H2825</f>
        <v>2.0844057234531924E-2</v>
      </c>
      <c r="C508" s="38">
        <f>$C$6*'Raw Data'!H482+$C$7*'Raw Data'!H1263+$C$8*'Raw Data'!H2044+$C$9*'Raw Data'!H2825</f>
        <v>2.378124874006533E-2</v>
      </c>
      <c r="D508" s="38">
        <f t="shared" si="14"/>
        <v>1.0227700931750454</v>
      </c>
      <c r="E508" s="38">
        <f t="shared" si="15"/>
        <v>1.3483648199233775</v>
      </c>
    </row>
    <row r="509" spans="1:5" x14ac:dyDescent="0.2">
      <c r="A509" s="38">
        <f>'Raw Data'!A483</f>
        <v>45238</v>
      </c>
      <c r="B509" s="38">
        <f>$B$6*'Raw Data'!H483+$B$7*'Raw Data'!H1264+$B$8*'Raw Data'!H2045+$B$9*'Raw Data'!H2826</f>
        <v>6.8777666809272629E-4</v>
      </c>
      <c r="C509" s="38">
        <f>$C$6*'Raw Data'!H483+$C$7*'Raw Data'!H1264+$C$8*'Raw Data'!H2045+$C$9*'Raw Data'!H2826</f>
        <v>9.9674239788508801E-3</v>
      </c>
      <c r="D509" s="38">
        <f t="shared" si="14"/>
        <v>1.0234735305819544</v>
      </c>
      <c r="E509" s="38">
        <f t="shared" si="15"/>
        <v>1.3618045437617208</v>
      </c>
    </row>
    <row r="510" spans="1:5" x14ac:dyDescent="0.2">
      <c r="A510" s="38">
        <f>'Raw Data'!A484</f>
        <v>45239</v>
      </c>
      <c r="B510" s="38">
        <f>$B$6*'Raw Data'!H484+$B$7*'Raw Data'!H1265+$B$8*'Raw Data'!H2046+$B$9*'Raw Data'!H2827</f>
        <v>-9.4399732493793999E-3</v>
      </c>
      <c r="C510" s="38">
        <f>$C$6*'Raw Data'!H484+$C$7*'Raw Data'!H1265+$C$8*'Raw Data'!H2046+$C$9*'Raw Data'!H2827</f>
        <v>-1.5413988306331674E-2</v>
      </c>
      <c r="D510" s="38">
        <f t="shared" si="14"/>
        <v>1.0138119678318129</v>
      </c>
      <c r="E510" s="38">
        <f t="shared" si="15"/>
        <v>1.3408137044486683</v>
      </c>
    </row>
    <row r="511" spans="1:5" x14ac:dyDescent="0.2">
      <c r="A511" s="38">
        <f>'Raw Data'!A485</f>
        <v>45240</v>
      </c>
      <c r="B511" s="38">
        <f>$B$6*'Raw Data'!H485+$B$7*'Raw Data'!H1266+$B$8*'Raw Data'!H2047+$B$9*'Raw Data'!H2828</f>
        <v>-4.8187210962977531E-4</v>
      </c>
      <c r="C511" s="38">
        <f>$C$6*'Raw Data'!H485+$C$7*'Raw Data'!H1266+$C$8*'Raw Data'!H2047+$C$9*'Raw Data'!H2828</f>
        <v>-1.9612785249160494E-4</v>
      </c>
      <c r="D511" s="38">
        <f t="shared" si="14"/>
        <v>1.0133234401201059</v>
      </c>
      <c r="E511" s="38">
        <f t="shared" si="15"/>
        <v>1.3405507335362234</v>
      </c>
    </row>
    <row r="512" spans="1:5" x14ac:dyDescent="0.2">
      <c r="A512" s="38">
        <f>'Raw Data'!A486</f>
        <v>45243</v>
      </c>
      <c r="B512" s="38">
        <f>$B$6*'Raw Data'!H486+$B$7*'Raw Data'!H1267+$B$8*'Raw Data'!H2048+$B$9*'Raw Data'!H2829</f>
        <v>-3.5594284341945774E-2</v>
      </c>
      <c r="C512" s="38">
        <f>$C$6*'Raw Data'!H486+$C$7*'Raw Data'!H1267+$C$8*'Raw Data'!H2048+$C$9*'Raw Data'!H2829</f>
        <v>-3.5030291147182972E-2</v>
      </c>
      <c r="D512" s="38">
        <f t="shared" si="14"/>
        <v>0.97725491746211213</v>
      </c>
      <c r="E512" s="38">
        <f t="shared" si="15"/>
        <v>1.29359085104288</v>
      </c>
    </row>
    <row r="513" spans="1:5" x14ac:dyDescent="0.2">
      <c r="A513" s="38">
        <f>'Raw Data'!A487</f>
        <v>45244</v>
      </c>
      <c r="B513" s="38">
        <f>$B$6*'Raw Data'!H487+$B$7*'Raw Data'!H1268+$B$8*'Raw Data'!H2049+$B$9*'Raw Data'!H2830</f>
        <v>-3.6138238398873502E-3</v>
      </c>
      <c r="C513" s="38">
        <f>$C$6*'Raw Data'!H487+$C$7*'Raw Data'!H1268+$C$8*'Raw Data'!H2049+$C$9*'Raw Data'!H2830</f>
        <v>3.1193303388989987E-3</v>
      </c>
      <c r="D513" s="38">
        <f t="shared" si="14"/>
        <v>0.97372329034374039</v>
      </c>
      <c r="E513" s="38">
        <f t="shared" si="15"/>
        <v>1.2976259882306602</v>
      </c>
    </row>
    <row r="514" spans="1:5" x14ac:dyDescent="0.2">
      <c r="A514" s="38">
        <f>'Raw Data'!A488</f>
        <v>45245</v>
      </c>
      <c r="B514" s="38">
        <f>$B$6*'Raw Data'!H488+$B$7*'Raw Data'!H1269+$B$8*'Raw Data'!H2050+$B$9*'Raw Data'!H2831</f>
        <v>-1.9535974265185E-2</v>
      </c>
      <c r="C514" s="38">
        <f>$C$6*'Raw Data'!H488+$C$7*'Raw Data'!H1269+$C$8*'Raw Data'!H2050+$C$9*'Raw Data'!H2831</f>
        <v>-2.5541066653263382E-2</v>
      </c>
      <c r="D514" s="38">
        <f t="shared" si="14"/>
        <v>0.95470065720217379</v>
      </c>
      <c r="E514" s="38">
        <f t="shared" si="15"/>
        <v>1.2644832363742542</v>
      </c>
    </row>
    <row r="515" spans="1:5" x14ac:dyDescent="0.2">
      <c r="A515" s="38">
        <f>'Raw Data'!A489</f>
        <v>45246</v>
      </c>
      <c r="B515" s="38">
        <f>$B$6*'Raw Data'!H489+$B$7*'Raw Data'!H1270+$B$8*'Raw Data'!H2051+$B$9*'Raw Data'!H2832</f>
        <v>2.1535431686915775E-2</v>
      </c>
      <c r="C515" s="38">
        <f>$C$6*'Raw Data'!H489+$C$7*'Raw Data'!H1270+$C$8*'Raw Data'!H2051+$C$9*'Raw Data'!H2832</f>
        <v>3.0468265081951686E-2</v>
      </c>
      <c r="D515" s="38">
        <f t="shared" si="14"/>
        <v>0.97526054798680484</v>
      </c>
      <c r="E515" s="38">
        <f t="shared" si="15"/>
        <v>1.3030098468117892</v>
      </c>
    </row>
    <row r="516" spans="1:5" x14ac:dyDescent="0.2">
      <c r="A516" s="38">
        <f>'Raw Data'!A490</f>
        <v>45247</v>
      </c>
      <c r="B516" s="38">
        <f>$B$6*'Raw Data'!H490+$B$7*'Raw Data'!H1271+$B$8*'Raw Data'!H2052+$B$9*'Raw Data'!H2833</f>
        <v>2.5588423722112952E-2</v>
      </c>
      <c r="C516" s="38">
        <f>$C$6*'Raw Data'!H490+$C$7*'Raw Data'!H1271+$C$8*'Raw Data'!H2052+$C$9*'Raw Data'!H2833</f>
        <v>2.9751716559017306E-2</v>
      </c>
      <c r="D516" s="38">
        <f t="shared" si="14"/>
        <v>1.0002159281281513</v>
      </c>
      <c r="E516" s="38">
        <f t="shared" si="15"/>
        <v>1.3417766264477422</v>
      </c>
    </row>
    <row r="517" spans="1:5" x14ac:dyDescent="0.2">
      <c r="A517" s="38">
        <f>'Raw Data'!A491</f>
        <v>45250</v>
      </c>
      <c r="B517" s="38">
        <f>$B$6*'Raw Data'!H491+$B$7*'Raw Data'!H1272+$B$8*'Raw Data'!H2053+$B$9*'Raw Data'!H2834</f>
        <v>-2.0301711553635492E-3</v>
      </c>
      <c r="C517" s="38">
        <f>$C$6*'Raw Data'!H491+$C$7*'Raw Data'!H1272+$C$8*'Raw Data'!H2053+$C$9*'Raw Data'!H2834</f>
        <v>4.6735379652006019E-5</v>
      </c>
      <c r="D517" s="38">
        <f t="shared" si="14"/>
        <v>0.99818531860173032</v>
      </c>
      <c r="E517" s="38">
        <f t="shared" si="15"/>
        <v>1.3418393348877875</v>
      </c>
    </row>
    <row r="518" spans="1:5" x14ac:dyDescent="0.2">
      <c r="A518" s="38">
        <f>'Raw Data'!A492</f>
        <v>45251</v>
      </c>
      <c r="B518" s="38">
        <f>$B$6*'Raw Data'!H492+$B$7*'Raw Data'!H1273+$B$8*'Raw Data'!H2054+$B$9*'Raw Data'!H2835</f>
        <v>1.3084924068106549E-2</v>
      </c>
      <c r="C518" s="38">
        <f>$C$6*'Raw Data'!H492+$C$7*'Raw Data'!H1273+$C$8*'Raw Data'!H2054+$C$9*'Raw Data'!H2835</f>
        <v>1.2360046752669039E-2</v>
      </c>
      <c r="D518" s="38">
        <f t="shared" si="14"/>
        <v>1.0112464977015327</v>
      </c>
      <c r="E518" s="38">
        <f t="shared" si="15"/>
        <v>1.3584245318015709</v>
      </c>
    </row>
    <row r="519" spans="1:5" x14ac:dyDescent="0.2">
      <c r="A519" s="38">
        <f>'Raw Data'!A493</f>
        <v>45252</v>
      </c>
      <c r="B519" s="38">
        <f>$B$6*'Raw Data'!H493+$B$7*'Raw Data'!H1274+$B$8*'Raw Data'!H2055+$B$9*'Raw Data'!H2836</f>
        <v>-8.5053630347395257E-3</v>
      </c>
      <c r="C519" s="38">
        <f>$C$6*'Raw Data'!H493+$C$7*'Raw Data'!H1274+$C$8*'Raw Data'!H2055+$C$9*'Raw Data'!H2836</f>
        <v>-9.800716088100906E-3</v>
      </c>
      <c r="D519" s="38">
        <f t="shared" si="14"/>
        <v>1.0026454791209725</v>
      </c>
      <c r="E519" s="38">
        <f t="shared" si="15"/>
        <v>1.3451109986382721</v>
      </c>
    </row>
    <row r="520" spans="1:5" x14ac:dyDescent="0.2">
      <c r="A520" s="38">
        <f>'Raw Data'!A494</f>
        <v>45253</v>
      </c>
      <c r="B520" s="38">
        <f>$B$6*'Raw Data'!H494+$B$7*'Raw Data'!H1275+$B$8*'Raw Data'!H2056+$B$9*'Raw Data'!H2837</f>
        <v>-1.80288161551087E-2</v>
      </c>
      <c r="C520" s="38">
        <f>$C$6*'Raw Data'!H494+$C$7*'Raw Data'!H1275+$C$8*'Raw Data'!H2056+$C$9*'Raw Data'!H2837</f>
        <v>1.8405527669457401E-3</v>
      </c>
      <c r="D520" s="38">
        <f t="shared" si="14"/>
        <v>0.98456896810914962</v>
      </c>
      <c r="E520" s="38">
        <f t="shared" si="15"/>
        <v>1.347586746408665</v>
      </c>
    </row>
    <row r="521" spans="1:5" x14ac:dyDescent="0.2">
      <c r="A521" s="38">
        <f>'Raw Data'!A495</f>
        <v>45254</v>
      </c>
      <c r="B521" s="38">
        <f>$B$6*'Raw Data'!H495+$B$7*'Raw Data'!H1276+$B$8*'Raw Data'!H2057+$B$9*'Raw Data'!H2838</f>
        <v>-1.6424377619252899E-2</v>
      </c>
      <c r="C521" s="38">
        <f>$C$6*'Raw Data'!H495+$C$7*'Raw Data'!H1276+$C$8*'Raw Data'!H2057+$C$9*'Raw Data'!H2838</f>
        <v>-1.6870171052796278E-2</v>
      </c>
      <c r="D521" s="38">
        <f t="shared" si="14"/>
        <v>0.96839803558472681</v>
      </c>
      <c r="E521" s="38">
        <f t="shared" si="15"/>
        <v>1.3248527274882695</v>
      </c>
    </row>
    <row r="522" spans="1:5" x14ac:dyDescent="0.2">
      <c r="A522" s="38">
        <f>'Raw Data'!A496</f>
        <v>45257</v>
      </c>
      <c r="B522" s="38">
        <f>$B$6*'Raw Data'!H496+$B$7*'Raw Data'!H1277+$B$8*'Raw Data'!H2058+$B$9*'Raw Data'!H2839</f>
        <v>2.0225694636243303E-2</v>
      </c>
      <c r="C522" s="38">
        <f>$C$6*'Raw Data'!H496+$C$7*'Raw Data'!H1277+$C$8*'Raw Data'!H2058+$C$9*'Raw Data'!H2839</f>
        <v>1.3431382498908705E-2</v>
      </c>
      <c r="D522" s="38">
        <f t="shared" si="14"/>
        <v>0.98798455853880141</v>
      </c>
      <c r="E522" s="38">
        <f t="shared" si="15"/>
        <v>1.3426473312258871</v>
      </c>
    </row>
    <row r="523" spans="1:5" x14ac:dyDescent="0.2">
      <c r="A523" s="38">
        <f>'Raw Data'!A497</f>
        <v>45258</v>
      </c>
      <c r="B523" s="38">
        <f>$B$6*'Raw Data'!H497+$B$7*'Raw Data'!H1278+$B$8*'Raw Data'!H2059+$B$9*'Raw Data'!H2840</f>
        <v>-4.0785868357112148E-2</v>
      </c>
      <c r="C523" s="38">
        <f>$C$6*'Raw Data'!H497+$C$7*'Raw Data'!H1278+$C$8*'Raw Data'!H2059+$C$9*'Raw Data'!H2840</f>
        <v>-3.4494534034871599E-2</v>
      </c>
      <c r="D523" s="38">
        <f t="shared" si="14"/>
        <v>0.94768875039537825</v>
      </c>
      <c r="E523" s="38">
        <f t="shared" si="15"/>
        <v>1.2963333371620862</v>
      </c>
    </row>
    <row r="524" spans="1:5" x14ac:dyDescent="0.2">
      <c r="A524" s="38">
        <f>'Raw Data'!A498</f>
        <v>45259</v>
      </c>
      <c r="B524" s="38">
        <f>$B$6*'Raw Data'!H498+$B$7*'Raw Data'!H1279+$B$8*'Raw Data'!H2060+$B$9*'Raw Data'!H2841</f>
        <v>-2.1425115494307003E-2</v>
      </c>
      <c r="C524" s="38">
        <f>$C$6*'Raw Data'!H498+$C$7*'Raw Data'!H1279+$C$8*'Raw Data'!H2060+$C$9*'Raw Data'!H2841</f>
        <v>-3.0693409223844347E-2</v>
      </c>
      <c r="D524" s="38">
        <f t="shared" si="14"/>
        <v>0.92738440946550171</v>
      </c>
      <c r="E524" s="38">
        <f t="shared" si="15"/>
        <v>1.2565444475540586</v>
      </c>
    </row>
    <row r="525" spans="1:5" x14ac:dyDescent="0.2">
      <c r="A525" s="38">
        <f>'Raw Data'!A499</f>
        <v>45260</v>
      </c>
      <c r="B525" s="38">
        <f>$B$6*'Raw Data'!H499+$B$7*'Raw Data'!H1280+$B$8*'Raw Data'!H2061+$B$9*'Raw Data'!H2842</f>
        <v>1.2142446757985152E-2</v>
      </c>
      <c r="C525" s="38">
        <f>$C$6*'Raw Data'!H499+$C$7*'Raw Data'!H1280+$C$8*'Raw Data'!H2061+$C$9*'Raw Data'!H2842</f>
        <v>7.7653108973376713E-3</v>
      </c>
      <c r="D525" s="38">
        <f t="shared" si="14"/>
        <v>0.93864512528162203</v>
      </c>
      <c r="E525" s="38">
        <f t="shared" si="15"/>
        <v>1.2663019058456393</v>
      </c>
    </row>
    <row r="526" spans="1:5" x14ac:dyDescent="0.2">
      <c r="A526" s="38">
        <f>'Raw Data'!A500</f>
        <v>45261</v>
      </c>
      <c r="B526" s="38">
        <f>$B$6*'Raw Data'!H500+$B$7*'Raw Data'!H1281+$B$8*'Raw Data'!H2062+$B$9*'Raw Data'!H2843</f>
        <v>-1.26837667485819E-2</v>
      </c>
      <c r="C526" s="38">
        <f>$C$6*'Raw Data'!H500+$C$7*'Raw Data'!H1281+$C$8*'Raw Data'!H2062+$C$9*'Raw Data'!H2843</f>
        <v>-4.4570883551712749E-3</v>
      </c>
      <c r="D526" s="38">
        <f t="shared" si="14"/>
        <v>0.92673956945285652</v>
      </c>
      <c r="E526" s="38">
        <f t="shared" si="15"/>
        <v>1.2606578863669635</v>
      </c>
    </row>
    <row r="527" spans="1:5" x14ac:dyDescent="0.2">
      <c r="A527" s="38">
        <f>'Raw Data'!A501</f>
        <v>45264</v>
      </c>
      <c r="B527" s="38">
        <f>$B$6*'Raw Data'!H501+$B$7*'Raw Data'!H1282+$B$8*'Raw Data'!H2063+$B$9*'Raw Data'!H2844</f>
        <v>1.0167185954960575E-2</v>
      </c>
      <c r="C527" s="38">
        <f>$C$6*'Raw Data'!H501+$C$7*'Raw Data'!H1282+$C$8*'Raw Data'!H2063+$C$9*'Raw Data'!H2844</f>
        <v>9.6977151612548922E-3</v>
      </c>
      <c r="D527" s="38">
        <f t="shared" si="14"/>
        <v>0.93616190298730384</v>
      </c>
      <c r="E527" s="38">
        <f t="shared" si="15"/>
        <v>1.2728833874647401</v>
      </c>
    </row>
    <row r="528" spans="1:5" x14ac:dyDescent="0.2">
      <c r="A528" s="38">
        <f>'Raw Data'!A502</f>
        <v>45265</v>
      </c>
      <c r="B528" s="38">
        <f>$B$6*'Raw Data'!H502+$B$7*'Raw Data'!H1283+$B$8*'Raw Data'!H2064+$B$9*'Raw Data'!H2845</f>
        <v>-1.5174478187565739E-2</v>
      </c>
      <c r="C528" s="38">
        <f>$C$6*'Raw Data'!H502+$C$7*'Raw Data'!H1283+$C$8*'Raw Data'!H2064+$C$9*'Raw Data'!H2845</f>
        <v>-1.1293554383041625E-2</v>
      </c>
      <c r="D528" s="38">
        <f t="shared" si="14"/>
        <v>0.92195613461039294</v>
      </c>
      <c r="E528" s="38">
        <f t="shared" si="15"/>
        <v>1.2585080097051369</v>
      </c>
    </row>
    <row r="529" spans="1:5" x14ac:dyDescent="0.2">
      <c r="A529" s="38">
        <f>'Raw Data'!A503</f>
        <v>45266</v>
      </c>
      <c r="B529" s="38">
        <f>$B$6*'Raw Data'!H503+$B$7*'Raw Data'!H1284+$B$8*'Raw Data'!H2065+$B$9*'Raw Data'!H2846</f>
        <v>3.2352893204513601E-2</v>
      </c>
      <c r="C529" s="38">
        <f>$C$6*'Raw Data'!H503+$C$7*'Raw Data'!H1284+$C$8*'Raw Data'!H2065+$C$9*'Raw Data'!H2846</f>
        <v>3.0024849977156307E-2</v>
      </c>
      <c r="D529" s="38">
        <f t="shared" si="14"/>
        <v>0.95178408297268913</v>
      </c>
      <c r="E529" s="38">
        <f t="shared" si="15"/>
        <v>1.2962945238915831</v>
      </c>
    </row>
    <row r="530" spans="1:5" x14ac:dyDescent="0.2">
      <c r="A530" s="38">
        <f>'Raw Data'!A504</f>
        <v>45267</v>
      </c>
      <c r="B530" s="38">
        <f>$B$6*'Raw Data'!H504+$B$7*'Raw Data'!H1285+$B$8*'Raw Data'!H2066+$B$9*'Raw Data'!H2847</f>
        <v>-1.3035634870392001E-2</v>
      </c>
      <c r="C530" s="38">
        <f>$C$6*'Raw Data'!H504+$C$7*'Raw Data'!H1285+$C$8*'Raw Data'!H2066+$C$9*'Raw Data'!H2847</f>
        <v>-1.3941889876540325E-2</v>
      </c>
      <c r="D530" s="38">
        <f t="shared" si="14"/>
        <v>0.93937697319160618</v>
      </c>
      <c r="E530" s="38">
        <f t="shared" si="15"/>
        <v>1.2782217283919244</v>
      </c>
    </row>
    <row r="531" spans="1:5" x14ac:dyDescent="0.2">
      <c r="A531" s="38">
        <f>'Raw Data'!A505</f>
        <v>45268</v>
      </c>
      <c r="B531" s="38">
        <f>$B$6*'Raw Data'!H505+$B$7*'Raw Data'!H1286+$B$8*'Raw Data'!H2067+$B$9*'Raw Data'!H2848</f>
        <v>-1.4182365085608798E-2</v>
      </c>
      <c r="C531" s="38">
        <f>$C$6*'Raw Data'!H505+$C$7*'Raw Data'!H1286+$C$8*'Raw Data'!H2067+$C$9*'Raw Data'!H2848</f>
        <v>-1.1553811336481978E-2</v>
      </c>
      <c r="D531" s="38">
        <f t="shared" si="14"/>
        <v>0.92605438600478873</v>
      </c>
      <c r="E531" s="38">
        <f t="shared" si="15"/>
        <v>1.2634533956958922</v>
      </c>
    </row>
    <row r="532" spans="1:5" x14ac:dyDescent="0.2">
      <c r="A532" s="38">
        <f>'Raw Data'!A506</f>
        <v>45271</v>
      </c>
      <c r="B532" s="38">
        <f>$B$6*'Raw Data'!H506+$B$7*'Raw Data'!H1287+$B$8*'Raw Data'!H2068+$B$9*'Raw Data'!H2849</f>
        <v>1.1815235709767474E-2</v>
      </c>
      <c r="C532" s="38">
        <f>$C$6*'Raw Data'!H506+$C$7*'Raw Data'!H1287+$C$8*'Raw Data'!H2068+$C$9*'Raw Data'!H2849</f>
        <v>3.5921608546027948E-3</v>
      </c>
      <c r="D532" s="38">
        <f t="shared" si="14"/>
        <v>0.9369959368554992</v>
      </c>
      <c r="E532" s="38">
        <f t="shared" si="15"/>
        <v>1.2679919235255259</v>
      </c>
    </row>
    <row r="533" spans="1:5" x14ac:dyDescent="0.2">
      <c r="A533" s="38">
        <f>'Raw Data'!A507</f>
        <v>45272</v>
      </c>
      <c r="B533" s="38">
        <f>$B$6*'Raw Data'!H507+$B$7*'Raw Data'!H1288+$B$8*'Raw Data'!H2069+$B$9*'Raw Data'!H2850</f>
        <v>2.5137761645546975E-2</v>
      </c>
      <c r="C533" s="38">
        <f>$C$6*'Raw Data'!H507+$C$7*'Raw Data'!H1288+$C$8*'Raw Data'!H2069+$C$9*'Raw Data'!H2850</f>
        <v>1.9261961937188141E-2</v>
      </c>
      <c r="D533" s="38">
        <f t="shared" si="14"/>
        <v>0.96054991737901874</v>
      </c>
      <c r="E533" s="38">
        <f t="shared" si="15"/>
        <v>1.2924159356931366</v>
      </c>
    </row>
    <row r="534" spans="1:5" x14ac:dyDescent="0.2">
      <c r="A534" s="38">
        <f>'Raw Data'!A508</f>
        <v>45273</v>
      </c>
      <c r="B534" s="38">
        <f>$B$6*'Raw Data'!H508+$B$7*'Raw Data'!H1289+$B$8*'Raw Data'!H2070+$B$9*'Raw Data'!H2851</f>
        <v>8.8591761116467611E-4</v>
      </c>
      <c r="C534" s="38">
        <f>$C$6*'Raw Data'!H508+$C$7*'Raw Data'!H1289+$C$8*'Raw Data'!H2070+$C$9*'Raw Data'!H2851</f>
        <v>8.8594944353522932E-3</v>
      </c>
      <c r="D534" s="38">
        <f t="shared" si="14"/>
        <v>0.96140088546722757</v>
      </c>
      <c r="E534" s="38">
        <f t="shared" si="15"/>
        <v>1.3038660874835708</v>
      </c>
    </row>
    <row r="535" spans="1:5" x14ac:dyDescent="0.2">
      <c r="A535" s="38">
        <f>'Raw Data'!A509</f>
        <v>45274</v>
      </c>
      <c r="B535" s="38">
        <f>$B$6*'Raw Data'!H509+$B$7*'Raw Data'!H1290+$B$8*'Raw Data'!H2071+$B$9*'Raw Data'!H2852</f>
        <v>-3.8381491138302602E-4</v>
      </c>
      <c r="C535" s="38">
        <f>$C$6*'Raw Data'!H509+$C$7*'Raw Data'!H1290+$C$8*'Raw Data'!H2071+$C$9*'Raw Data'!H2852</f>
        <v>8.5887106525174492E-3</v>
      </c>
      <c r="D535" s="38">
        <f t="shared" si="14"/>
        <v>0.96103188547156837</v>
      </c>
      <c r="E535" s="38">
        <f t="shared" si="15"/>
        <v>1.3150646160385973</v>
      </c>
    </row>
    <row r="536" spans="1:5" x14ac:dyDescent="0.2">
      <c r="A536" s="38">
        <f>'Raw Data'!A510</f>
        <v>45275</v>
      </c>
      <c r="B536" s="38">
        <f>$B$6*'Raw Data'!H510+$B$7*'Raw Data'!H1291+$B$8*'Raw Data'!H2072+$B$9*'Raw Data'!H2853</f>
        <v>1.5036501057361151E-2</v>
      </c>
      <c r="C536" s="38">
        <f>$C$6*'Raw Data'!H510+$C$7*'Raw Data'!H1291+$C$8*'Raw Data'!H2072+$C$9*'Raw Data'!H2853</f>
        <v>1.4260974378069875E-2</v>
      </c>
      <c r="D536" s="38">
        <f t="shared" si="14"/>
        <v>0.97548244243361948</v>
      </c>
      <c r="E536" s="38">
        <f t="shared" si="15"/>
        <v>1.3338187188334301</v>
      </c>
    </row>
    <row r="537" spans="1:5" x14ac:dyDescent="0.2">
      <c r="A537" s="38">
        <f>'Raw Data'!A511</f>
        <v>45278</v>
      </c>
      <c r="B537" s="38">
        <f>$B$6*'Raw Data'!H511+$B$7*'Raw Data'!H1292+$B$8*'Raw Data'!H2073+$B$9*'Raw Data'!H2854</f>
        <v>-2.4547589436752601E-2</v>
      </c>
      <c r="C537" s="38">
        <f>$C$6*'Raw Data'!H511+$C$7*'Raw Data'!H1292+$C$8*'Raw Data'!H2073+$C$9*'Raw Data'!H2854</f>
        <v>-2.1647268491154684E-2</v>
      </c>
      <c r="D537" s="38">
        <f t="shared" si="14"/>
        <v>0.95153669993399836</v>
      </c>
      <c r="E537" s="38">
        <f t="shared" si="15"/>
        <v>1.3049451869083148</v>
      </c>
    </row>
    <row r="538" spans="1:5" x14ac:dyDescent="0.2">
      <c r="A538" s="38">
        <f>'Raw Data'!A512</f>
        <v>45279</v>
      </c>
      <c r="B538" s="38">
        <f>$B$6*'Raw Data'!H512+$B$7*'Raw Data'!H1293+$B$8*'Raw Data'!H2074+$B$9*'Raw Data'!H2855</f>
        <v>-4.2044371065836673E-2</v>
      </c>
      <c r="C538" s="38">
        <f>$C$6*'Raw Data'!H512+$C$7*'Raw Data'!H1293+$C$8*'Raw Data'!H2074+$C$9*'Raw Data'!H2855</f>
        <v>-3.7645251143688802E-2</v>
      </c>
      <c r="D538" s="38">
        <f t="shared" si="14"/>
        <v>0.91152993783921166</v>
      </c>
      <c r="E538" s="38">
        <f t="shared" si="15"/>
        <v>1.2558201976184034</v>
      </c>
    </row>
    <row r="539" spans="1:5" x14ac:dyDescent="0.2">
      <c r="A539" s="38">
        <f>'Raw Data'!A513</f>
        <v>45280</v>
      </c>
      <c r="B539" s="38">
        <f>$B$6*'Raw Data'!H513+$B$7*'Raw Data'!H1294+$B$8*'Raw Data'!H2075+$B$9*'Raw Data'!H2856</f>
        <v>-6.9270904873375001E-4</v>
      </c>
      <c r="C539" s="38">
        <f>$C$6*'Raw Data'!H513+$C$7*'Raw Data'!H1294+$C$8*'Raw Data'!H2075+$C$9*'Raw Data'!H2856</f>
        <v>-8.3008570759651019E-4</v>
      </c>
      <c r="D539" s="38">
        <f t="shared" si="14"/>
        <v>0.91089851280307876</v>
      </c>
      <c r="E539" s="38">
        <f t="shared" si="15"/>
        <v>1.2547777592210494</v>
      </c>
    </row>
    <row r="540" spans="1:5" x14ac:dyDescent="0.2">
      <c r="A540" s="38">
        <f>'Raw Data'!A514</f>
        <v>45281</v>
      </c>
      <c r="B540" s="38">
        <f>$B$6*'Raw Data'!H514+$B$7*'Raw Data'!H1295+$B$8*'Raw Data'!H2076+$B$9*'Raw Data'!H2857</f>
        <v>-1.6554169849405349E-2</v>
      </c>
      <c r="C540" s="38">
        <f>$C$6*'Raw Data'!H514+$C$7*'Raw Data'!H1295+$C$8*'Raw Data'!H2076+$C$9*'Raw Data'!H2857</f>
        <v>-8.1778370869749692E-3</v>
      </c>
      <c r="D540" s="38">
        <f t="shared" si="14"/>
        <v>0.89581934410656583</v>
      </c>
      <c r="E540" s="38">
        <f t="shared" si="15"/>
        <v>1.2445163911257802</v>
      </c>
    </row>
    <row r="541" spans="1:5" x14ac:dyDescent="0.2">
      <c r="A541" s="38">
        <f>'Raw Data'!A515</f>
        <v>45282</v>
      </c>
      <c r="B541" s="38">
        <f>$B$6*'Raw Data'!H515+$B$7*'Raw Data'!H1296+$B$8*'Raw Data'!H2077+$B$9*'Raw Data'!H2858</f>
        <v>3.1571620835387677E-2</v>
      </c>
      <c r="C541" s="38">
        <f>$C$6*'Raw Data'!H515+$C$7*'Raw Data'!H1296+$C$8*'Raw Data'!H2077+$C$9*'Raw Data'!H2858</f>
        <v>2.5322717626865471E-2</v>
      </c>
      <c r="D541" s="38">
        <f t="shared" si="14"/>
        <v>0.92410181277570413</v>
      </c>
      <c r="E541" s="38">
        <f t="shared" si="15"/>
        <v>1.276030928280264</v>
      </c>
    </row>
    <row r="542" spans="1:5" x14ac:dyDescent="0.2">
      <c r="A542" s="38">
        <f>'Raw Data'!A516</f>
        <v>45285</v>
      </c>
      <c r="B542" s="38">
        <f>$B$6*'Raw Data'!H516+$B$7*'Raw Data'!H1297+$B$8*'Raw Data'!H2078+$B$9*'Raw Data'!H2859</f>
        <v>4.6381590860108002E-3</v>
      </c>
      <c r="C542" s="38">
        <f>$C$6*'Raw Data'!H516+$C$7*'Raw Data'!H1297+$C$8*'Raw Data'!H2078+$C$9*'Raw Data'!H2859</f>
        <v>3.6398298160770651E-3</v>
      </c>
      <c r="D542" s="38">
        <f t="shared" ref="D542:D605" si="16">D541*(1+B542)</f>
        <v>0.92838794399502877</v>
      </c>
      <c r="E542" s="38">
        <f t="shared" ref="E542:E605" si="17">E541*(1+C542)</f>
        <v>1.280675463699255</v>
      </c>
    </row>
    <row r="543" spans="1:5" x14ac:dyDescent="0.2">
      <c r="A543" s="38">
        <f>'Raw Data'!A517</f>
        <v>45286</v>
      </c>
      <c r="B543" s="38">
        <f>$B$6*'Raw Data'!H517+$B$7*'Raw Data'!H1298+$B$8*'Raw Data'!H2079+$B$9*'Raw Data'!H2860</f>
        <v>1.0720038210061244E-3</v>
      </c>
      <c r="C543" s="38">
        <f>$C$6*'Raw Data'!H517+$C$7*'Raw Data'!H1298+$C$8*'Raw Data'!H2079+$C$9*'Raw Data'!H2860</f>
        <v>8.4594673448484987E-3</v>
      </c>
      <c r="D543" s="38">
        <f t="shared" si="16"/>
        <v>0.92938317941836746</v>
      </c>
      <c r="E543" s="38">
        <f t="shared" si="17"/>
        <v>1.2915092959637677</v>
      </c>
    </row>
    <row r="544" spans="1:5" x14ac:dyDescent="0.2">
      <c r="A544" s="38">
        <f>'Raw Data'!A518</f>
        <v>45287</v>
      </c>
      <c r="B544" s="38">
        <f>$B$6*'Raw Data'!H518+$B$7*'Raw Data'!H1299+$B$8*'Raw Data'!H2080+$B$9*'Raw Data'!H2861</f>
        <v>-2.80901113538202E-2</v>
      </c>
      <c r="C544" s="38">
        <f>$C$6*'Raw Data'!H518+$C$7*'Raw Data'!H1299+$C$8*'Raw Data'!H2080+$C$9*'Raw Data'!H2861</f>
        <v>-3.1210272157804177E-2</v>
      </c>
      <c r="D544" s="38">
        <f t="shared" si="16"/>
        <v>0.90327670241813807</v>
      </c>
      <c r="E544" s="38">
        <f t="shared" si="17"/>
        <v>1.2512009393424046</v>
      </c>
    </row>
    <row r="545" spans="1:5" x14ac:dyDescent="0.2">
      <c r="A545" s="38">
        <f>'Raw Data'!A519</f>
        <v>45288</v>
      </c>
      <c r="B545" s="38">
        <f>$B$6*'Raw Data'!H519+$B$7*'Raw Data'!H1300+$B$8*'Raw Data'!H2081+$B$9*'Raw Data'!H2862</f>
        <v>-1.765421282360145E-2</v>
      </c>
      <c r="C545" s="38">
        <f>$C$6*'Raw Data'!H519+$C$7*'Raw Data'!H1300+$C$8*'Raw Data'!H2081+$C$9*'Raw Data'!H2862</f>
        <v>-9.8443617382550901E-3</v>
      </c>
      <c r="D545" s="38">
        <f t="shared" si="16"/>
        <v>0.88733006327504738</v>
      </c>
      <c r="E545" s="38">
        <f t="shared" si="17"/>
        <v>1.2388836646882735</v>
      </c>
    </row>
    <row r="546" spans="1:5" x14ac:dyDescent="0.2">
      <c r="A546" s="38">
        <f>'Raw Data'!A520</f>
        <v>45289</v>
      </c>
      <c r="B546" s="38">
        <f>$B$6*'Raw Data'!H520+$B$7*'Raw Data'!H1301+$B$8*'Raw Data'!H2082+$B$9*'Raw Data'!H2863</f>
        <v>-1.2302677381276649E-2</v>
      </c>
      <c r="C546" s="38">
        <f>$C$6*'Raw Data'!H520+$C$7*'Raw Data'!H1301+$C$8*'Raw Data'!H2082+$C$9*'Raw Data'!H2863</f>
        <v>-1.0896058460034918E-2</v>
      </c>
      <c r="D546" s="38">
        <f t="shared" si="16"/>
        <v>0.87641352777586667</v>
      </c>
      <c r="E546" s="38">
        <f t="shared" si="17"/>
        <v>1.2253847158526476</v>
      </c>
    </row>
    <row r="547" spans="1:5" x14ac:dyDescent="0.2">
      <c r="A547" s="38">
        <f>'Raw Data'!A521</f>
        <v>45292</v>
      </c>
      <c r="B547" s="38">
        <f>$B$6*'Raw Data'!H521+$B$7*'Raw Data'!H1302+$B$8*'Raw Data'!H2083+$B$9*'Raw Data'!H2864</f>
        <v>3.25410511594905E-3</v>
      </c>
      <c r="C547" s="38">
        <f>$C$6*'Raw Data'!H521+$C$7*'Raw Data'!H1302+$C$8*'Raw Data'!H2083+$C$9*'Raw Data'!H2864</f>
        <v>-4.3819797615276268E-3</v>
      </c>
      <c r="D547" s="38">
        <f t="shared" si="16"/>
        <v>0.87926546952028917</v>
      </c>
      <c r="E547" s="38">
        <f t="shared" si="17"/>
        <v>1.2200151048276959</v>
      </c>
    </row>
    <row r="548" spans="1:5" x14ac:dyDescent="0.2">
      <c r="A548" s="38">
        <f>'Raw Data'!A522</f>
        <v>45293</v>
      </c>
      <c r="B548" s="38">
        <f>$B$6*'Raw Data'!H522+$B$7*'Raw Data'!H1303+$B$8*'Raw Data'!H2084+$B$9*'Raw Data'!H2865</f>
        <v>7.6816812885198531E-3</v>
      </c>
      <c r="C548" s="38">
        <f>$C$6*'Raw Data'!H522+$C$7*'Raw Data'!H1303+$C$8*'Raw Data'!H2084+$C$9*'Raw Data'!H2865</f>
        <v>-9.02902496476677E-3</v>
      </c>
      <c r="D548" s="38">
        <f t="shared" si="16"/>
        <v>0.88601970662514484</v>
      </c>
      <c r="E548" s="38">
        <f t="shared" si="17"/>
        <v>1.2089995579888142</v>
      </c>
    </row>
    <row r="549" spans="1:5" x14ac:dyDescent="0.2">
      <c r="A549" s="38">
        <f>'Raw Data'!A523</f>
        <v>45294</v>
      </c>
      <c r="B549" s="38">
        <f>$B$6*'Raw Data'!H523+$B$7*'Raw Data'!H1304+$B$8*'Raw Data'!H2085+$B$9*'Raw Data'!H2866</f>
        <v>1.958391795031755E-2</v>
      </c>
      <c r="C549" s="38">
        <f>$C$6*'Raw Data'!H523+$C$7*'Raw Data'!H1304+$C$8*'Raw Data'!H2085+$C$9*'Raw Data'!H2866</f>
        <v>1.5740911331361133E-2</v>
      </c>
      <c r="D549" s="38">
        <f t="shared" si="16"/>
        <v>0.90337144386205603</v>
      </c>
      <c r="E549" s="38">
        <f t="shared" si="17"/>
        <v>1.228030312830771</v>
      </c>
    </row>
    <row r="550" spans="1:5" x14ac:dyDescent="0.2">
      <c r="A550" s="38">
        <f>'Raw Data'!A524</f>
        <v>45295</v>
      </c>
      <c r="B550" s="38">
        <f>$B$6*'Raw Data'!H524+$B$7*'Raw Data'!H1305+$B$8*'Raw Data'!H2086+$B$9*'Raw Data'!H2867</f>
        <v>-1.8555016411616502E-2</v>
      </c>
      <c r="C550" s="38">
        <f>$C$6*'Raw Data'!H524+$C$7*'Raw Data'!H1305+$C$8*'Raw Data'!H2086+$C$9*'Raw Data'!H2867</f>
        <v>-2.4943055667056759E-2</v>
      </c>
      <c r="D550" s="38">
        <f t="shared" si="16"/>
        <v>0.88660937189540989</v>
      </c>
      <c r="E550" s="38">
        <f t="shared" si="17"/>
        <v>1.1973994843769999</v>
      </c>
    </row>
    <row r="551" spans="1:5" x14ac:dyDescent="0.2">
      <c r="A551" s="38">
        <f>'Raw Data'!A525</f>
        <v>45296</v>
      </c>
      <c r="B551" s="38">
        <f>$B$6*'Raw Data'!H525+$B$7*'Raw Data'!H1306+$B$8*'Raw Data'!H2087+$B$9*'Raw Data'!H2868</f>
        <v>-4.7680267103347744E-3</v>
      </c>
      <c r="C551" s="38">
        <f>$C$6*'Raw Data'!H525+$C$7*'Raw Data'!H1306+$C$8*'Raw Data'!H2087+$C$9*'Raw Data'!H2868</f>
        <v>-7.7262511286195698E-3</v>
      </c>
      <c r="D551" s="38">
        <f t="shared" si="16"/>
        <v>0.88238199472857937</v>
      </c>
      <c r="E551" s="38">
        <f t="shared" si="17"/>
        <v>1.1881480752594236</v>
      </c>
    </row>
    <row r="552" spans="1:5" x14ac:dyDescent="0.2">
      <c r="A552" s="38">
        <f>'Raw Data'!A526</f>
        <v>45299</v>
      </c>
      <c r="B552" s="38">
        <f>$B$6*'Raw Data'!H526+$B$7*'Raw Data'!H1307+$B$8*'Raw Data'!H2088+$B$9*'Raw Data'!H2869</f>
        <v>6.1814396277287513E-3</v>
      </c>
      <c r="C552" s="38">
        <f>$C$6*'Raw Data'!H526+$C$7*'Raw Data'!H1307+$C$8*'Raw Data'!H2088+$C$9*'Raw Data'!H2869</f>
        <v>2.1333607409202593E-2</v>
      </c>
      <c r="D552" s="38">
        <f t="shared" si="16"/>
        <v>0.88783638575758883</v>
      </c>
      <c r="E552" s="38">
        <f t="shared" si="17"/>
        <v>1.2134955598410078</v>
      </c>
    </row>
    <row r="553" spans="1:5" x14ac:dyDescent="0.2">
      <c r="A553" s="38">
        <f>'Raw Data'!A527</f>
        <v>45300</v>
      </c>
      <c r="B553" s="38">
        <f>$B$6*'Raw Data'!H527+$B$7*'Raw Data'!H1308+$B$8*'Raw Data'!H2089+$B$9*'Raw Data'!H2870</f>
        <v>3.6966043317063227E-2</v>
      </c>
      <c r="C553" s="38">
        <f>$C$6*'Raw Data'!H527+$C$7*'Raw Data'!H1308+$C$8*'Raw Data'!H2089+$C$9*'Raw Data'!H2870</f>
        <v>2.5918003265824469E-2</v>
      </c>
      <c r="D553" s="38">
        <f t="shared" si="16"/>
        <v>0.92065618405196881</v>
      </c>
      <c r="E553" s="38">
        <f t="shared" si="17"/>
        <v>1.2449469417240304</v>
      </c>
    </row>
    <row r="554" spans="1:5" x14ac:dyDescent="0.2">
      <c r="A554" s="38">
        <f>'Raw Data'!A528</f>
        <v>45301</v>
      </c>
      <c r="B554" s="38">
        <f>$B$6*'Raw Data'!H528+$B$7*'Raw Data'!H1309+$B$8*'Raw Data'!H2090+$B$9*'Raw Data'!H2871</f>
        <v>-1.7409136867858825E-2</v>
      </c>
      <c r="C554" s="38">
        <f>$C$6*'Raw Data'!H528+$C$7*'Raw Data'!H1309+$C$8*'Raw Data'!H2090+$C$9*'Raw Data'!H2871</f>
        <v>-2.2966288736489367E-2</v>
      </c>
      <c r="D554" s="38">
        <f t="shared" si="16"/>
        <v>0.90462835453556745</v>
      </c>
      <c r="E554" s="38">
        <f t="shared" si="17"/>
        <v>1.216355130798787</v>
      </c>
    </row>
    <row r="555" spans="1:5" x14ac:dyDescent="0.2">
      <c r="A555" s="38">
        <f>'Raw Data'!A529</f>
        <v>45302</v>
      </c>
      <c r="B555" s="38">
        <f>$B$6*'Raw Data'!H529+$B$7*'Raw Data'!H1310+$B$8*'Raw Data'!H2091+$B$9*'Raw Data'!H2872</f>
        <v>1.8144146639536174E-2</v>
      </c>
      <c r="C555" s="38">
        <f>$C$6*'Raw Data'!H529+$C$7*'Raw Data'!H1310+$C$8*'Raw Data'!H2091+$C$9*'Raw Data'!H2872</f>
        <v>2.1024132139737623E-3</v>
      </c>
      <c r="D555" s="38">
        <f t="shared" si="16"/>
        <v>0.92104206405454314</v>
      </c>
      <c r="E555" s="38">
        <f t="shared" si="17"/>
        <v>1.2189124118986632</v>
      </c>
    </row>
    <row r="556" spans="1:5" x14ac:dyDescent="0.2">
      <c r="A556" s="38">
        <f>'Raw Data'!A530</f>
        <v>45303</v>
      </c>
      <c r="B556" s="38">
        <f>$B$6*'Raw Data'!H530+$B$7*'Raw Data'!H1311+$B$8*'Raw Data'!H2092+$B$9*'Raw Data'!H2873</f>
        <v>4.7068031062923489E-3</v>
      </c>
      <c r="C556" s="38">
        <f>$C$6*'Raw Data'!H530+$C$7*'Raw Data'!H1311+$C$8*'Raw Data'!H2092+$C$9*'Raw Data'!H2873</f>
        <v>-1.3967831823349215E-2</v>
      </c>
      <c r="D556" s="38">
        <f t="shared" si="16"/>
        <v>0.92537722770266106</v>
      </c>
      <c r="E556" s="38">
        <f t="shared" si="17"/>
        <v>1.2018868483218696</v>
      </c>
    </row>
    <row r="557" spans="1:5" x14ac:dyDescent="0.2">
      <c r="A557" s="38">
        <f>'Raw Data'!A531</f>
        <v>45306</v>
      </c>
      <c r="B557" s="38">
        <f>$B$6*'Raw Data'!H531+$B$7*'Raw Data'!H1312+$B$8*'Raw Data'!H2093+$B$9*'Raw Data'!H2874</f>
        <v>-3.4255653096718144E-2</v>
      </c>
      <c r="C557" s="38">
        <f>$C$6*'Raw Data'!H531+$C$7*'Raw Data'!H1312+$C$8*'Raw Data'!H2093+$C$9*'Raw Data'!H2874</f>
        <v>-2.9384998359457747E-2</v>
      </c>
      <c r="D557" s="38">
        <f t="shared" si="16"/>
        <v>0.89367782640687587</v>
      </c>
      <c r="E557" s="38">
        <f t="shared" si="17"/>
        <v>1.1665694052556776</v>
      </c>
    </row>
    <row r="558" spans="1:5" x14ac:dyDescent="0.2">
      <c r="A558" s="38">
        <f>'Raw Data'!A532</f>
        <v>45307</v>
      </c>
      <c r="B558" s="38">
        <f>$B$6*'Raw Data'!H532+$B$7*'Raw Data'!H1313+$B$8*'Raw Data'!H2094+$B$9*'Raw Data'!H2875</f>
        <v>-1.1403077152577899E-2</v>
      </c>
      <c r="C558" s="38">
        <f>$C$6*'Raw Data'!H532+$C$7*'Raw Data'!H1313+$C$8*'Raw Data'!H2094+$C$9*'Raw Data'!H2875</f>
        <v>-6.5335011233740199E-3</v>
      </c>
      <c r="D558" s="38">
        <f t="shared" si="16"/>
        <v>0.88348714920281013</v>
      </c>
      <c r="E558" s="38">
        <f t="shared" si="17"/>
        <v>1.1589476227359459</v>
      </c>
    </row>
    <row r="559" spans="1:5" x14ac:dyDescent="0.2">
      <c r="A559" s="38">
        <f>'Raw Data'!A533</f>
        <v>45308</v>
      </c>
      <c r="B559" s="38">
        <f>$B$6*'Raw Data'!H533+$B$7*'Raw Data'!H1314+$B$8*'Raw Data'!H2095+$B$9*'Raw Data'!H2876</f>
        <v>-2.4277047520130995E-3</v>
      </c>
      <c r="C559" s="38">
        <f>$C$6*'Raw Data'!H533+$C$7*'Raw Data'!H1314+$C$8*'Raw Data'!H2095+$C$9*'Raw Data'!H2876</f>
        <v>4.8739258104922092E-3</v>
      </c>
      <c r="D559" s="38">
        <f t="shared" si="16"/>
        <v>0.88134230325234797</v>
      </c>
      <c r="E559" s="38">
        <f t="shared" si="17"/>
        <v>1.1645962474674072</v>
      </c>
    </row>
    <row r="560" spans="1:5" x14ac:dyDescent="0.2">
      <c r="A560" s="38">
        <f>'Raw Data'!A534</f>
        <v>45309</v>
      </c>
      <c r="B560" s="38">
        <f>$B$6*'Raw Data'!H534+$B$7*'Raw Data'!H1315+$B$8*'Raw Data'!H2096+$B$9*'Raw Data'!H2877</f>
        <v>1.3661191135343375E-2</v>
      </c>
      <c r="C560" s="38">
        <f>$C$6*'Raw Data'!H534+$C$7*'Raw Data'!H1315+$C$8*'Raw Data'!H2096+$C$9*'Raw Data'!H2877</f>
        <v>1.9883558716931683E-2</v>
      </c>
      <c r="D560" s="38">
        <f t="shared" si="16"/>
        <v>0.89338248891274219</v>
      </c>
      <c r="E560" s="38">
        <f t="shared" si="17"/>
        <v>1.1877525653354437</v>
      </c>
    </row>
    <row r="561" spans="1:5" x14ac:dyDescent="0.2">
      <c r="A561" s="38">
        <f>'Raw Data'!A535</f>
        <v>45310</v>
      </c>
      <c r="B561" s="38">
        <f>$B$6*'Raw Data'!H535+$B$7*'Raw Data'!H1316+$B$8*'Raw Data'!H2097+$B$9*'Raw Data'!H2878</f>
        <v>-5.6432103143802548E-4</v>
      </c>
      <c r="C561" s="38">
        <f>$C$6*'Raw Data'!H535+$C$7*'Raw Data'!H1316+$C$8*'Raw Data'!H2097+$C$9*'Raw Data'!H2878</f>
        <v>5.0586242365476645E-3</v>
      </c>
      <c r="D561" s="38">
        <f t="shared" si="16"/>
        <v>0.89287833438513031</v>
      </c>
      <c r="E561" s="38">
        <f t="shared" si="17"/>
        <v>1.1937609592494711</v>
      </c>
    </row>
    <row r="562" spans="1:5" x14ac:dyDescent="0.2">
      <c r="A562" s="38">
        <f>'Raw Data'!A536</f>
        <v>45313</v>
      </c>
      <c r="B562" s="38">
        <f>$B$6*'Raw Data'!H536+$B$7*'Raw Data'!H1317+$B$8*'Raw Data'!H2098+$B$9*'Raw Data'!H2879</f>
        <v>3.1839326224813051E-2</v>
      </c>
      <c r="C562" s="38">
        <f>$C$6*'Raw Data'!H536+$C$7*'Raw Data'!H1317+$C$8*'Raw Data'!H2098+$C$9*'Raw Data'!H2879</f>
        <v>9.0275279722969969E-3</v>
      </c>
      <c r="D562" s="38">
        <f t="shared" si="16"/>
        <v>0.92130697895268621</v>
      </c>
      <c r="E562" s="38">
        <f t="shared" si="17"/>
        <v>1.2045376697013317</v>
      </c>
    </row>
    <row r="563" spans="1:5" x14ac:dyDescent="0.2">
      <c r="A563" s="38">
        <f>'Raw Data'!A537</f>
        <v>45314</v>
      </c>
      <c r="B563" s="38">
        <f>$B$6*'Raw Data'!H537+$B$7*'Raw Data'!H1318+$B$8*'Raw Data'!H2099+$B$9*'Raw Data'!H2880</f>
        <v>-2.0442285653816152E-2</v>
      </c>
      <c r="C563" s="38">
        <f>$C$6*'Raw Data'!H537+$C$7*'Raw Data'!H1318+$C$8*'Raw Data'!H2099+$C$9*'Raw Data'!H2880</f>
        <v>-1.7032984094712496E-2</v>
      </c>
      <c r="D563" s="38">
        <f t="shared" si="16"/>
        <v>0.90247335851408106</v>
      </c>
      <c r="E563" s="38">
        <f t="shared" si="17"/>
        <v>1.1840207987318268</v>
      </c>
    </row>
    <row r="564" spans="1:5" x14ac:dyDescent="0.2">
      <c r="A564" s="38">
        <f>'Raw Data'!A538</f>
        <v>45315</v>
      </c>
      <c r="B564" s="38">
        <f>$B$6*'Raw Data'!H538+$B$7*'Raw Data'!H1319+$B$8*'Raw Data'!H2100+$B$9*'Raw Data'!H2881</f>
        <v>-2.2264921641134746E-3</v>
      </c>
      <c r="C564" s="38">
        <f>$C$6*'Raw Data'!H538+$C$7*'Raw Data'!H1319+$C$8*'Raw Data'!H2100+$C$9*'Raw Data'!H2881</f>
        <v>-9.2905392874115429E-3</v>
      </c>
      <c r="D564" s="38">
        <f t="shared" si="16"/>
        <v>0.90046400865302823</v>
      </c>
      <c r="E564" s="38">
        <f t="shared" si="17"/>
        <v>1.1730206069840963</v>
      </c>
    </row>
    <row r="565" spans="1:5" x14ac:dyDescent="0.2">
      <c r="A565" s="38">
        <f>'Raw Data'!A539</f>
        <v>45316</v>
      </c>
      <c r="B565" s="38">
        <f>$B$6*'Raw Data'!H539+$B$7*'Raw Data'!H1320+$B$8*'Raw Data'!H2101+$B$9*'Raw Data'!H2882</f>
        <v>-1.0317426343873949E-2</v>
      </c>
      <c r="C565" s="38">
        <f>$C$6*'Raw Data'!H539+$C$7*'Raw Data'!H1320+$C$8*'Raw Data'!H2101+$C$9*'Raw Data'!H2882</f>
        <v>-1.3387922708436873E-2</v>
      </c>
      <c r="D565" s="38">
        <f t="shared" si="16"/>
        <v>0.89117353756844109</v>
      </c>
      <c r="E565" s="38">
        <f t="shared" si="17"/>
        <v>1.1573162977623894</v>
      </c>
    </row>
    <row r="566" spans="1:5" x14ac:dyDescent="0.2">
      <c r="A566" s="38">
        <f>'Raw Data'!A540</f>
        <v>45317</v>
      </c>
      <c r="B566" s="38">
        <f>$B$6*'Raw Data'!H540+$B$7*'Raw Data'!H1321+$B$8*'Raw Data'!H2102+$B$9*'Raw Data'!H2883</f>
        <v>-1.4845260025963926E-2</v>
      </c>
      <c r="C566" s="38">
        <f>$C$6*'Raw Data'!H540+$C$7*'Raw Data'!H1321+$C$8*'Raw Data'!H2102+$C$9*'Raw Data'!H2883</f>
        <v>-1.7850183552434076E-2</v>
      </c>
      <c r="D566" s="38">
        <f t="shared" si="16"/>
        <v>0.87794383467497938</v>
      </c>
      <c r="E566" s="38">
        <f t="shared" si="17"/>
        <v>1.1366579894191073</v>
      </c>
    </row>
    <row r="567" spans="1:5" x14ac:dyDescent="0.2">
      <c r="A567" s="38">
        <f>'Raw Data'!A541</f>
        <v>45320</v>
      </c>
      <c r="B567" s="38">
        <f>$B$6*'Raw Data'!H541+$B$7*'Raw Data'!H1322+$B$8*'Raw Data'!H2103+$B$9*'Raw Data'!H2884</f>
        <v>-2.0007993742195102E-2</v>
      </c>
      <c r="C567" s="38">
        <f>$C$6*'Raw Data'!H541+$C$7*'Raw Data'!H1322+$C$8*'Raw Data'!H2103+$C$9*'Raw Data'!H2884</f>
        <v>-2.4710418445435731E-2</v>
      </c>
      <c r="D567" s="38">
        <f t="shared" si="16"/>
        <v>0.8603779399248036</v>
      </c>
      <c r="E567" s="38">
        <f t="shared" si="17"/>
        <v>1.1085706948712135</v>
      </c>
    </row>
    <row r="568" spans="1:5" x14ac:dyDescent="0.2">
      <c r="A568" s="38">
        <f>'Raw Data'!A542</f>
        <v>45321</v>
      </c>
      <c r="B568" s="38">
        <f>$B$6*'Raw Data'!H542+$B$7*'Raw Data'!H1323+$B$8*'Raw Data'!H2104+$B$9*'Raw Data'!H2885</f>
        <v>-9.5760918564544491E-3</v>
      </c>
      <c r="C568" s="38">
        <f>$C$6*'Raw Data'!H542+$C$7*'Raw Data'!H1323+$C$8*'Raw Data'!H2104+$C$9*'Raw Data'!H2885</f>
        <v>4.4516917245410528E-4</v>
      </c>
      <c r="D568" s="38">
        <f t="shared" si="16"/>
        <v>0.85213888174081664</v>
      </c>
      <c r="E568" s="38">
        <f t="shared" si="17"/>
        <v>1.1090641963700563</v>
      </c>
    </row>
    <row r="569" spans="1:5" x14ac:dyDescent="0.2">
      <c r="A569" s="38">
        <f>'Raw Data'!A543</f>
        <v>45322</v>
      </c>
      <c r="B569" s="38">
        <f>$B$6*'Raw Data'!H543+$B$7*'Raw Data'!H1324+$B$8*'Raw Data'!H2105+$B$9*'Raw Data'!H2886</f>
        <v>-2.4663275185198754E-3</v>
      </c>
      <c r="C569" s="38">
        <f>$C$6*'Raw Data'!H543+$C$7*'Raw Data'!H1324+$C$8*'Raw Data'!H2105+$C$9*'Raw Data'!H2886</f>
        <v>-6.1626045107013652E-3</v>
      </c>
      <c r="D569" s="38">
        <f t="shared" si="16"/>
        <v>0.85003722816717853</v>
      </c>
      <c r="E569" s="38">
        <f t="shared" si="17"/>
        <v>1.1022294723508488</v>
      </c>
    </row>
    <row r="570" spans="1:5" x14ac:dyDescent="0.2">
      <c r="A570" s="38">
        <f>'Raw Data'!A544</f>
        <v>45323</v>
      </c>
      <c r="B570" s="38">
        <f>$B$6*'Raw Data'!H544+$B$7*'Raw Data'!H1325+$B$8*'Raw Data'!H2106+$B$9*'Raw Data'!H2887</f>
        <v>3.8960598863617454E-2</v>
      </c>
      <c r="C570" s="38">
        <f>$C$6*'Raw Data'!H544+$C$7*'Raw Data'!H1325+$C$8*'Raw Data'!H2106+$C$9*'Raw Data'!H2887</f>
        <v>4.9943093342986619E-2</v>
      </c>
      <c r="D570" s="38">
        <f t="shared" si="16"/>
        <v>0.88315518763294121</v>
      </c>
      <c r="E570" s="38">
        <f t="shared" si="17"/>
        <v>1.157278221773858</v>
      </c>
    </row>
    <row r="571" spans="1:5" x14ac:dyDescent="0.2">
      <c r="A571" s="38">
        <f>'Raw Data'!A545</f>
        <v>45324</v>
      </c>
      <c r="B571" s="38">
        <f>$B$6*'Raw Data'!H545+$B$7*'Raw Data'!H1326+$B$8*'Raw Data'!H2107+$B$9*'Raw Data'!H2888</f>
        <v>-1.1746154919417023E-2</v>
      </c>
      <c r="C571" s="38">
        <f>$C$6*'Raw Data'!H545+$C$7*'Raw Data'!H1326+$C$8*'Raw Data'!H2107+$C$9*'Raw Data'!H2888</f>
        <v>-1.9159792787969483E-2</v>
      </c>
      <c r="D571" s="38">
        <f t="shared" si="16"/>
        <v>0.87278150998111792</v>
      </c>
      <c r="E571" s="38">
        <f t="shared" si="17"/>
        <v>1.1351050108466409</v>
      </c>
    </row>
    <row r="572" spans="1:5" x14ac:dyDescent="0.2">
      <c r="A572" s="38">
        <f>'Raw Data'!A546</f>
        <v>45327</v>
      </c>
      <c r="B572" s="38">
        <f>$B$6*'Raw Data'!H546+$B$7*'Raw Data'!H1327+$B$8*'Raw Data'!H2108+$B$9*'Raw Data'!H2889</f>
        <v>1.154335993602975E-2</v>
      </c>
      <c r="C572" s="38">
        <f>$C$6*'Raw Data'!H546+$C$7*'Raw Data'!H1327+$C$8*'Raw Data'!H2108+$C$9*'Raw Data'!H2889</f>
        <v>1.221211998451294E-2</v>
      </c>
      <c r="D572" s="38">
        <f t="shared" si="16"/>
        <v>0.88285634109634148</v>
      </c>
      <c r="E572" s="38">
        <f t="shared" si="17"/>
        <v>1.148967049434122</v>
      </c>
    </row>
    <row r="573" spans="1:5" x14ac:dyDescent="0.2">
      <c r="A573" s="38">
        <f>'Raw Data'!A547</f>
        <v>45328</v>
      </c>
      <c r="B573" s="38">
        <f>$B$6*'Raw Data'!H547+$B$7*'Raw Data'!H1328+$B$8*'Raw Data'!H2109+$B$9*'Raw Data'!H2890</f>
        <v>2.97228967242405E-3</v>
      </c>
      <c r="C573" s="38">
        <f>$C$6*'Raw Data'!H547+$C$7*'Raw Data'!H1328+$C$8*'Raw Data'!H2109+$C$9*'Raw Data'!H2890</f>
        <v>-1.1220943170431957E-2</v>
      </c>
      <c r="D573" s="38">
        <f t="shared" si="16"/>
        <v>0.88548044588121622</v>
      </c>
      <c r="E573" s="38">
        <f t="shared" si="17"/>
        <v>1.1360745554677227</v>
      </c>
    </row>
    <row r="574" spans="1:5" x14ac:dyDescent="0.2">
      <c r="A574" s="38">
        <f>'Raw Data'!A548</f>
        <v>45329</v>
      </c>
      <c r="B574" s="38">
        <f>$B$6*'Raw Data'!H548+$B$7*'Raw Data'!H1329+$B$8*'Raw Data'!H2110+$B$9*'Raw Data'!H2891</f>
        <v>1.0060994254628825E-2</v>
      </c>
      <c r="C574" s="38">
        <f>$C$6*'Raw Data'!H548+$C$7*'Raw Data'!H1329+$C$8*'Raw Data'!H2110+$C$9*'Raw Data'!H2891</f>
        <v>9.342329713304405E-3</v>
      </c>
      <c r="D574" s="38">
        <f t="shared" si="16"/>
        <v>0.8943892595598133</v>
      </c>
      <c r="E574" s="38">
        <f t="shared" si="17"/>
        <v>1.1466881385437979</v>
      </c>
    </row>
    <row r="575" spans="1:5" x14ac:dyDescent="0.2">
      <c r="A575" s="38">
        <f>'Raw Data'!A549</f>
        <v>45330</v>
      </c>
      <c r="B575" s="38">
        <f>$B$6*'Raw Data'!H549+$B$7*'Raw Data'!H1330+$B$8*'Raw Data'!H2111+$B$9*'Raw Data'!H2892</f>
        <v>3.1977047006888255E-3</v>
      </c>
      <c r="C575" s="38">
        <f>$C$6*'Raw Data'!H549+$C$7*'Raw Data'!H1330+$C$8*'Raw Data'!H2111+$C$9*'Raw Data'!H2892</f>
        <v>1.7937921509132459E-3</v>
      </c>
      <c r="D575" s="38">
        <f t="shared" si="16"/>
        <v>0.89724925229935326</v>
      </c>
      <c r="E575" s="38">
        <f t="shared" si="17"/>
        <v>1.1487450587262631</v>
      </c>
    </row>
    <row r="576" spans="1:5" x14ac:dyDescent="0.2">
      <c r="A576" s="38">
        <f>'Raw Data'!A550</f>
        <v>45331</v>
      </c>
      <c r="B576" s="38">
        <f>$B$6*'Raw Data'!H550+$B$7*'Raw Data'!H1331+$B$8*'Raw Data'!H2112+$B$9*'Raw Data'!H2893</f>
        <v>6.3590149476337506E-3</v>
      </c>
      <c r="C576" s="38">
        <f>$C$6*'Raw Data'!H550+$C$7*'Raw Data'!H1331+$C$8*'Raw Data'!H2112+$C$9*'Raw Data'!H2893</f>
        <v>1.9528698050689797E-2</v>
      </c>
      <c r="D576" s="38">
        <f t="shared" si="16"/>
        <v>0.90295487370647809</v>
      </c>
      <c r="E576" s="38">
        <f t="shared" si="17"/>
        <v>1.1711785541153503</v>
      </c>
    </row>
    <row r="577" spans="1:5" x14ac:dyDescent="0.2">
      <c r="A577" s="38">
        <f>'Raw Data'!A551</f>
        <v>45334</v>
      </c>
      <c r="B577" s="38">
        <f>$B$6*'Raw Data'!H551+$B$7*'Raw Data'!H1332+$B$8*'Raw Data'!H2113+$B$9*'Raw Data'!H2894</f>
        <v>-9.0723104244434753E-3</v>
      </c>
      <c r="C577" s="38">
        <f>$C$6*'Raw Data'!H551+$C$7*'Raw Data'!H1332+$C$8*'Raw Data'!H2113+$C$9*'Raw Data'!H2894</f>
        <v>-8.0659420786216903E-3</v>
      </c>
      <c r="D577" s="38">
        <f t="shared" si="16"/>
        <v>0.89476298679294874</v>
      </c>
      <c r="E577" s="38">
        <f t="shared" si="17"/>
        <v>1.161731895734132</v>
      </c>
    </row>
    <row r="578" spans="1:5" x14ac:dyDescent="0.2">
      <c r="A578" s="38">
        <f>'Raw Data'!A552</f>
        <v>45335</v>
      </c>
      <c r="B578" s="38">
        <f>$B$6*'Raw Data'!H552+$B$7*'Raw Data'!H1333+$B$8*'Raw Data'!H2114+$B$9*'Raw Data'!H2895</f>
        <v>2.525148036459251E-4</v>
      </c>
      <c r="C578" s="38">
        <f>$C$6*'Raw Data'!H552+$C$7*'Raw Data'!H1333+$C$8*'Raw Data'!H2114+$C$9*'Raw Data'!H2895</f>
        <v>1.0369059662724204E-3</v>
      </c>
      <c r="D578" s="38">
        <f t="shared" si="16"/>
        <v>0.89498892769286831</v>
      </c>
      <c r="E578" s="38">
        <f t="shared" si="17"/>
        <v>1.1629365024680278</v>
      </c>
    </row>
    <row r="579" spans="1:5" x14ac:dyDescent="0.2">
      <c r="A579" s="38">
        <f>'Raw Data'!A553</f>
        <v>45336</v>
      </c>
      <c r="B579" s="38">
        <f>$B$6*'Raw Data'!H553+$B$7*'Raw Data'!H1334+$B$8*'Raw Data'!H2115+$B$9*'Raw Data'!H2896</f>
        <v>5.083877929305051E-3</v>
      </c>
      <c r="C579" s="38">
        <f>$C$6*'Raw Data'!H553+$C$7*'Raw Data'!H1334+$C$8*'Raw Data'!H2115+$C$9*'Raw Data'!H2896</f>
        <v>4.5102814882528024E-3</v>
      </c>
      <c r="D579" s="38">
        <f t="shared" si="16"/>
        <v>0.89953894214933838</v>
      </c>
      <c r="E579" s="38">
        <f t="shared" si="17"/>
        <v>1.1681816734471226</v>
      </c>
    </row>
    <row r="580" spans="1:5" x14ac:dyDescent="0.2">
      <c r="A580" s="38">
        <f>'Raw Data'!A554</f>
        <v>45337</v>
      </c>
      <c r="B580" s="38">
        <f>$B$6*'Raw Data'!H554+$B$7*'Raw Data'!H1335+$B$8*'Raw Data'!H2116+$B$9*'Raw Data'!H2897</f>
        <v>-5.6790943530715485E-3</v>
      </c>
      <c r="C580" s="38">
        <f>$C$6*'Raw Data'!H554+$C$7*'Raw Data'!H1335+$C$8*'Raw Data'!H2116+$C$9*'Raw Data'!H2897</f>
        <v>-9.3853008154887018E-3</v>
      </c>
      <c r="D580" s="38">
        <f t="shared" si="16"/>
        <v>0.89443037562261007</v>
      </c>
      <c r="E580" s="38">
        <f t="shared" si="17"/>
        <v>1.1572179370346805</v>
      </c>
    </row>
    <row r="581" spans="1:5" x14ac:dyDescent="0.2">
      <c r="A581" s="38">
        <f>'Raw Data'!A555</f>
        <v>45338</v>
      </c>
      <c r="B581" s="38">
        <f>$B$6*'Raw Data'!H555+$B$7*'Raw Data'!H1336+$B$8*'Raw Data'!H2117+$B$9*'Raw Data'!H2898</f>
        <v>-1.35285555883963E-2</v>
      </c>
      <c r="C581" s="38">
        <f>$C$6*'Raw Data'!H555+$C$7*'Raw Data'!H1336+$C$8*'Raw Data'!H2117+$C$9*'Raw Data'!H2898</f>
        <v>-8.785282656176948E-3</v>
      </c>
      <c r="D581" s="38">
        <f t="shared" si="16"/>
        <v>0.88233002456604948</v>
      </c>
      <c r="E581" s="38">
        <f t="shared" si="17"/>
        <v>1.1470514503630329</v>
      </c>
    </row>
    <row r="582" spans="1:5" x14ac:dyDescent="0.2">
      <c r="A582" s="38">
        <f>'Raw Data'!A556</f>
        <v>45341</v>
      </c>
      <c r="B582" s="38">
        <f>$B$6*'Raw Data'!H556+$B$7*'Raw Data'!H1337+$B$8*'Raw Data'!H2118+$B$9*'Raw Data'!H2899</f>
        <v>-1.7631184487348302E-2</v>
      </c>
      <c r="C582" s="38">
        <f>$C$6*'Raw Data'!H556+$C$7*'Raw Data'!H1337+$C$8*'Raw Data'!H2118+$C$9*'Raw Data'!H2899</f>
        <v>-1.196302550653195E-2</v>
      </c>
      <c r="D582" s="38">
        <f t="shared" si="16"/>
        <v>0.86677350112419882</v>
      </c>
      <c r="E582" s="38">
        <f t="shared" si="17"/>
        <v>1.1333292446050356</v>
      </c>
    </row>
    <row r="583" spans="1:5" x14ac:dyDescent="0.2">
      <c r="A583" s="38">
        <f>'Raw Data'!A557</f>
        <v>45342</v>
      </c>
      <c r="B583" s="38">
        <f>$B$6*'Raw Data'!H557+$B$7*'Raw Data'!H1338+$B$8*'Raw Data'!H2119+$B$9*'Raw Data'!H2900</f>
        <v>-1.8629200404876627E-2</v>
      </c>
      <c r="C583" s="38">
        <f>$C$6*'Raw Data'!H557+$C$7*'Raw Data'!H1338+$C$8*'Raw Data'!H2119+$C$9*'Raw Data'!H2900</f>
        <v>-7.2947152180229003E-3</v>
      </c>
      <c r="D583" s="38">
        <f t="shared" si="16"/>
        <v>0.85062620386611965</v>
      </c>
      <c r="E583" s="38">
        <f t="shared" si="17"/>
        <v>1.1250619305173848</v>
      </c>
    </row>
    <row r="584" spans="1:5" x14ac:dyDescent="0.2">
      <c r="A584" s="38">
        <f>'Raw Data'!A558</f>
        <v>45343</v>
      </c>
      <c r="B584" s="38">
        <f>$B$6*'Raw Data'!H558+$B$7*'Raw Data'!H1339+$B$8*'Raw Data'!H2120+$B$9*'Raw Data'!H2901</f>
        <v>4.3166750452207497E-3</v>
      </c>
      <c r="C584" s="38">
        <f>$C$6*'Raw Data'!H558+$C$7*'Raw Data'!H1339+$C$8*'Raw Data'!H2120+$C$9*'Raw Data'!H2901</f>
        <v>1.2869733960142904E-2</v>
      </c>
      <c r="D584" s="38">
        <f t="shared" si="16"/>
        <v>0.8542980807731595</v>
      </c>
      <c r="E584" s="38">
        <f t="shared" si="17"/>
        <v>1.1395411782518283</v>
      </c>
    </row>
    <row r="585" spans="1:5" x14ac:dyDescent="0.2">
      <c r="A585" s="38">
        <f>'Raw Data'!A559</f>
        <v>45344</v>
      </c>
      <c r="B585" s="38">
        <f>$B$6*'Raw Data'!H559+$B$7*'Raw Data'!H1340+$B$8*'Raw Data'!H2121+$B$9*'Raw Data'!H2902</f>
        <v>-1.6154905186510776E-2</v>
      </c>
      <c r="C585" s="38">
        <f>$C$6*'Raw Data'!H559+$C$7*'Raw Data'!H1340+$C$8*'Raw Data'!H2121+$C$9*'Raw Data'!H2902</f>
        <v>-2.6873516770807449E-3</v>
      </c>
      <c r="D585" s="38">
        <f t="shared" si="16"/>
        <v>0.84049697627725095</v>
      </c>
      <c r="E585" s="38">
        <f t="shared" si="17"/>
        <v>1.1364788303553506</v>
      </c>
    </row>
    <row r="586" spans="1:5" x14ac:dyDescent="0.2">
      <c r="A586" s="38">
        <f>'Raw Data'!A560</f>
        <v>45345</v>
      </c>
      <c r="B586" s="38">
        <f>$B$6*'Raw Data'!H560+$B$7*'Raw Data'!H1341+$B$8*'Raw Data'!H2122+$B$9*'Raw Data'!H2903</f>
        <v>-1.792437092307805E-2</v>
      </c>
      <c r="C586" s="38">
        <f>$C$6*'Raw Data'!H560+$C$7*'Raw Data'!H1341+$C$8*'Raw Data'!H2122+$C$9*'Raw Data'!H2903</f>
        <v>-1.2502938532731045E-2</v>
      </c>
      <c r="D586" s="38">
        <f t="shared" si="16"/>
        <v>0.82543159671473199</v>
      </c>
      <c r="E586" s="38">
        <f t="shared" si="17"/>
        <v>1.1222695053956675</v>
      </c>
    </row>
    <row r="587" spans="1:5" x14ac:dyDescent="0.2">
      <c r="A587" s="38">
        <f>'Raw Data'!A561</f>
        <v>45348</v>
      </c>
      <c r="B587" s="38">
        <f>$B$6*'Raw Data'!H561+$B$7*'Raw Data'!H1342+$B$8*'Raw Data'!H2123+$B$9*'Raw Data'!H2904</f>
        <v>-2.35448539022028E-2</v>
      </c>
      <c r="C587" s="38">
        <f>$C$6*'Raw Data'!H561+$C$7*'Raw Data'!H1342+$C$8*'Raw Data'!H2123+$C$9*'Raw Data'!H2904</f>
        <v>-2.9234743555525262E-2</v>
      </c>
      <c r="D587" s="38">
        <f t="shared" si="16"/>
        <v>0.80599693036382158</v>
      </c>
      <c r="E587" s="38">
        <f t="shared" si="17"/>
        <v>1.089460244205239</v>
      </c>
    </row>
    <row r="588" spans="1:5" x14ac:dyDescent="0.2">
      <c r="A588" s="38">
        <f>'Raw Data'!A562</f>
        <v>45349</v>
      </c>
      <c r="B588" s="38">
        <f>$B$6*'Raw Data'!H562+$B$7*'Raw Data'!H1343+$B$8*'Raw Data'!H2124+$B$9*'Raw Data'!H2905</f>
        <v>-9.0854904900492996E-3</v>
      </c>
      <c r="C588" s="38">
        <f>$C$6*'Raw Data'!H562+$C$7*'Raw Data'!H1343+$C$8*'Raw Data'!H2124+$C$9*'Raw Data'!H2905</f>
        <v>-1.2096835469656269E-3</v>
      </c>
      <c r="D588" s="38">
        <f t="shared" si="16"/>
        <v>0.79867405291799221</v>
      </c>
      <c r="E588" s="38">
        <f t="shared" si="17"/>
        <v>1.0881423420727507</v>
      </c>
    </row>
    <row r="589" spans="1:5" x14ac:dyDescent="0.2">
      <c r="A589" s="38">
        <f>'Raw Data'!A563</f>
        <v>45350</v>
      </c>
      <c r="B589" s="38">
        <f>$B$6*'Raw Data'!H563+$B$7*'Raw Data'!H1344+$B$8*'Raw Data'!H2125+$B$9*'Raw Data'!H2906</f>
        <v>1.1478530166768252E-3</v>
      </c>
      <c r="C589" s="38">
        <f>$C$6*'Raw Data'!H563+$C$7*'Raw Data'!H1344+$C$8*'Raw Data'!H2125+$C$9*'Raw Data'!H2906</f>
        <v>-1.804573218306645E-3</v>
      </c>
      <c r="D589" s="38">
        <f t="shared" si="16"/>
        <v>0.79959081333897564</v>
      </c>
      <c r="E589" s="38">
        <f t="shared" si="17"/>
        <v>1.0861787095445408</v>
      </c>
    </row>
    <row r="590" spans="1:5" x14ac:dyDescent="0.2">
      <c r="A590" s="38">
        <f>'Raw Data'!A564</f>
        <v>45351</v>
      </c>
      <c r="B590" s="38">
        <f>$B$6*'Raw Data'!H564+$B$7*'Raw Data'!H1345+$B$8*'Raw Data'!H2126+$B$9*'Raw Data'!H2907</f>
        <v>9.3280754485165242E-3</v>
      </c>
      <c r="C590" s="38">
        <f>$C$6*'Raw Data'!H564+$C$7*'Raw Data'!H1345+$C$8*'Raw Data'!H2126+$C$9*'Raw Data'!H2907</f>
        <v>7.2865046778031895E-3</v>
      </c>
      <c r="D590" s="38">
        <f t="shared" si="16"/>
        <v>0.80704945677374229</v>
      </c>
      <c r="E590" s="38">
        <f t="shared" si="17"/>
        <v>1.0940931557925673</v>
      </c>
    </row>
    <row r="591" spans="1:5" x14ac:dyDescent="0.2">
      <c r="A591" s="38">
        <f>'Raw Data'!A565</f>
        <v>45352</v>
      </c>
      <c r="B591" s="38">
        <f>$B$6*'Raw Data'!H565+$B$7*'Raw Data'!H1346+$B$8*'Raw Data'!H2127+$B$9*'Raw Data'!H2908</f>
        <v>1.6121134940074177E-2</v>
      </c>
      <c r="C591" s="38">
        <f>$C$6*'Raw Data'!H565+$C$7*'Raw Data'!H1346+$C$8*'Raw Data'!H2127+$C$9*'Raw Data'!H2908</f>
        <v>2.5774644686552727E-2</v>
      </c>
      <c r="D591" s="38">
        <f t="shared" si="16"/>
        <v>0.82006000996970541</v>
      </c>
      <c r="E591" s="38">
        <f t="shared" si="17"/>
        <v>1.12229301813711</v>
      </c>
    </row>
    <row r="592" spans="1:5" x14ac:dyDescent="0.2">
      <c r="A592" s="38">
        <f>'Raw Data'!A566</f>
        <v>45355</v>
      </c>
      <c r="B592" s="38">
        <f>$B$6*'Raw Data'!H566+$B$7*'Raw Data'!H1347+$B$8*'Raw Data'!H2128+$B$9*'Raw Data'!H2909</f>
        <v>-2.7186934409767494E-4</v>
      </c>
      <c r="C592" s="38">
        <f>$C$6*'Raw Data'!H566+$C$7*'Raw Data'!H1347+$C$8*'Raw Data'!H2128+$C$9*'Raw Data'!H2909</f>
        <v>1.9822575643273698E-3</v>
      </c>
      <c r="D592" s="38">
        <f t="shared" si="16"/>
        <v>0.81983706079267415</v>
      </c>
      <c r="E592" s="38">
        <f t="shared" si="17"/>
        <v>1.1245176919617041</v>
      </c>
    </row>
    <row r="593" spans="1:5" x14ac:dyDescent="0.2">
      <c r="A593" s="38">
        <f>'Raw Data'!A567</f>
        <v>45356</v>
      </c>
      <c r="B593" s="38">
        <f>$B$6*'Raw Data'!H567+$B$7*'Raw Data'!H1348+$B$8*'Raw Data'!H2129+$B$9*'Raw Data'!H2910</f>
        <v>-6.8169143114553748E-3</v>
      </c>
      <c r="C593" s="38">
        <f>$C$6*'Raw Data'!H567+$C$7*'Raw Data'!H1348+$C$8*'Raw Data'!H2129+$C$9*'Raw Data'!H2910</f>
        <v>-1.4932373473012564E-2</v>
      </c>
      <c r="D593" s="38">
        <f t="shared" si="16"/>
        <v>0.81424830179989505</v>
      </c>
      <c r="E593" s="38">
        <f t="shared" si="17"/>
        <v>1.1077259738083218</v>
      </c>
    </row>
    <row r="594" spans="1:5" x14ac:dyDescent="0.2">
      <c r="A594" s="38">
        <f>'Raw Data'!A568</f>
        <v>45357</v>
      </c>
      <c r="B594" s="38">
        <f>$B$6*'Raw Data'!H568+$B$7*'Raw Data'!H1349+$B$8*'Raw Data'!H2130+$B$9*'Raw Data'!H2911</f>
        <v>-3.1351409579764254E-3</v>
      </c>
      <c r="C594" s="38">
        <f>$C$6*'Raw Data'!H568+$C$7*'Raw Data'!H1349+$C$8*'Raw Data'!H2130+$C$9*'Raw Data'!H2911</f>
        <v>6.2992928206536489E-3</v>
      </c>
      <c r="D594" s="38">
        <f t="shared" si="16"/>
        <v>0.8116955185989595</v>
      </c>
      <c r="E594" s="38">
        <f t="shared" si="17"/>
        <v>1.1147038640823841</v>
      </c>
    </row>
    <row r="595" spans="1:5" x14ac:dyDescent="0.2">
      <c r="A595" s="38">
        <f>'Raw Data'!A569</f>
        <v>45358</v>
      </c>
      <c r="B595" s="38">
        <f>$B$6*'Raw Data'!H569+$B$7*'Raw Data'!H1350+$B$8*'Raw Data'!H2131+$B$9*'Raw Data'!H2912</f>
        <v>-6.9221164828786744E-3</v>
      </c>
      <c r="C595" s="38">
        <f>$C$6*'Raw Data'!H569+$C$7*'Raw Data'!H1350+$C$8*'Raw Data'!H2131+$C$9*'Raw Data'!H2912</f>
        <v>-4.7468106316844467E-3</v>
      </c>
      <c r="D595" s="38">
        <f t="shared" si="16"/>
        <v>0.80607686767058695</v>
      </c>
      <c r="E595" s="38">
        <f t="shared" si="17"/>
        <v>1.109412575929178</v>
      </c>
    </row>
    <row r="596" spans="1:5" x14ac:dyDescent="0.2">
      <c r="A596" s="38">
        <f>'Raw Data'!A570</f>
        <v>45359</v>
      </c>
      <c r="B596" s="38">
        <f>$B$6*'Raw Data'!H570+$B$7*'Raw Data'!H1351+$B$8*'Raw Data'!H2132+$B$9*'Raw Data'!H2913</f>
        <v>1.7516335388003776E-2</v>
      </c>
      <c r="C596" s="38">
        <f>$C$6*'Raw Data'!H570+$C$7*'Raw Data'!H1351+$C$8*'Raw Data'!H2132+$C$9*'Raw Data'!H2913</f>
        <v>1.2675403202865766E-2</v>
      </c>
      <c r="D596" s="38">
        <f t="shared" si="16"/>
        <v>0.82019638043321641</v>
      </c>
      <c r="E596" s="38">
        <f t="shared" si="17"/>
        <v>1.1234748276474102</v>
      </c>
    </row>
    <row r="597" spans="1:5" x14ac:dyDescent="0.2">
      <c r="A597" s="38">
        <f>'Raw Data'!A571</f>
        <v>45362</v>
      </c>
      <c r="B597" s="38">
        <f>$B$6*'Raw Data'!H571+$B$7*'Raw Data'!H1352+$B$8*'Raw Data'!H2133+$B$9*'Raw Data'!H2914</f>
        <v>-5.9375712257912598E-4</v>
      </c>
      <c r="C597" s="38">
        <f>$C$6*'Raw Data'!H571+$C$7*'Raw Data'!H1352+$C$8*'Raw Data'!H2133+$C$9*'Raw Data'!H2914</f>
        <v>-4.8723416425398534E-3</v>
      </c>
      <c r="D597" s="38">
        <f t="shared" si="16"/>
        <v>0.81970938299042051</v>
      </c>
      <c r="E597" s="38">
        <f t="shared" si="17"/>
        <v>1.1180008744603185</v>
      </c>
    </row>
    <row r="598" spans="1:5" x14ac:dyDescent="0.2">
      <c r="A598" s="38">
        <f>'Raw Data'!A572</f>
        <v>45363</v>
      </c>
      <c r="B598" s="38">
        <f>$B$6*'Raw Data'!H572+$B$7*'Raw Data'!H1353+$B$8*'Raw Data'!H2134+$B$9*'Raw Data'!H2915</f>
        <v>4.4726845550845983E-3</v>
      </c>
      <c r="C598" s="38">
        <f>$C$6*'Raw Data'!H572+$C$7*'Raw Data'!H1353+$C$8*'Raw Data'!H2134+$C$9*'Raw Data'!H2915</f>
        <v>-1.2763090833226732E-3</v>
      </c>
      <c r="D598" s="38">
        <f t="shared" si="16"/>
        <v>0.82337568448737974</v>
      </c>
      <c r="E598" s="38">
        <f t="shared" si="17"/>
        <v>1.116573959789082</v>
      </c>
    </row>
    <row r="599" spans="1:5" x14ac:dyDescent="0.2">
      <c r="A599" s="38">
        <f>'Raw Data'!A573</f>
        <v>45364</v>
      </c>
      <c r="B599" s="38">
        <f>$B$6*'Raw Data'!H573+$B$7*'Raw Data'!H1354+$B$8*'Raw Data'!H2135+$B$9*'Raw Data'!H2916</f>
        <v>2.30049354712097E-2</v>
      </c>
      <c r="C599" s="38">
        <f>$C$6*'Raw Data'!H573+$C$7*'Raw Data'!H1354+$C$8*'Raw Data'!H2135+$C$9*'Raw Data'!H2916</f>
        <v>2.2983466518664578E-2</v>
      </c>
      <c r="D599" s="38">
        <f t="shared" si="16"/>
        <v>0.84231738897757502</v>
      </c>
      <c r="E599" s="38">
        <f t="shared" si="17"/>
        <v>1.1422367000095071</v>
      </c>
    </row>
    <row r="600" spans="1:5" x14ac:dyDescent="0.2">
      <c r="A600" s="38">
        <f>'Raw Data'!A574</f>
        <v>45365</v>
      </c>
      <c r="B600" s="38">
        <f>$B$6*'Raw Data'!H574+$B$7*'Raw Data'!H1355+$B$8*'Raw Data'!H2136+$B$9*'Raw Data'!H2917</f>
        <v>-2.2135390124380198E-2</v>
      </c>
      <c r="C600" s="38">
        <f>$C$6*'Raw Data'!H574+$C$7*'Raw Data'!H1355+$C$8*'Raw Data'!H2136+$C$9*'Raw Data'!H2917</f>
        <v>-7.7241616006487679E-3</v>
      </c>
      <c r="D600" s="38">
        <f t="shared" si="16"/>
        <v>0.82367236496400709</v>
      </c>
      <c r="E600" s="38">
        <f t="shared" si="17"/>
        <v>1.1334138791524417</v>
      </c>
    </row>
    <row r="601" spans="1:5" x14ac:dyDescent="0.2">
      <c r="A601" s="38">
        <f>'Raw Data'!A575</f>
        <v>45366</v>
      </c>
      <c r="B601" s="38">
        <f>$B$6*'Raw Data'!H575+$B$7*'Raw Data'!H1356+$B$8*'Raw Data'!H2137+$B$9*'Raw Data'!H2918</f>
        <v>-2.31305996247105E-3</v>
      </c>
      <c r="C601" s="38">
        <f>$C$6*'Raw Data'!H575+$C$7*'Raw Data'!H1356+$C$8*'Raw Data'!H2137+$C$9*'Raw Data'!H2918</f>
        <v>-1.8410429342790729E-2</v>
      </c>
      <c r="D601" s="38">
        <f t="shared" si="16"/>
        <v>0.82176716139441508</v>
      </c>
      <c r="E601" s="38">
        <f t="shared" si="17"/>
        <v>1.1125472430141674</v>
      </c>
    </row>
    <row r="602" spans="1:5" x14ac:dyDescent="0.2">
      <c r="A602" s="38">
        <f>'Raw Data'!A576</f>
        <v>45369</v>
      </c>
      <c r="B602" s="38">
        <f>$B$6*'Raw Data'!H576+$B$7*'Raw Data'!H1357+$B$8*'Raw Data'!H2138+$B$9*'Raw Data'!H2919</f>
        <v>-4.0271826339929873E-4</v>
      </c>
      <c r="C602" s="38">
        <f>$C$6*'Raw Data'!H576+$C$7*'Raw Data'!H1357+$C$8*'Raw Data'!H2138+$C$9*'Raw Data'!H2919</f>
        <v>-3.9301799004923038E-4</v>
      </c>
      <c r="D602" s="38">
        <f t="shared" si="16"/>
        <v>0.82143622075025968</v>
      </c>
      <c r="E602" s="38">
        <f t="shared" si="17"/>
        <v>1.1121099919328832</v>
      </c>
    </row>
    <row r="603" spans="1:5" x14ac:dyDescent="0.2">
      <c r="A603" s="38">
        <f>'Raw Data'!A577</f>
        <v>45370</v>
      </c>
      <c r="B603" s="38">
        <f>$B$6*'Raw Data'!H577+$B$7*'Raw Data'!H1358+$B$8*'Raw Data'!H2139+$B$9*'Raw Data'!H2920</f>
        <v>3.2278076560686743E-3</v>
      </c>
      <c r="C603" s="38">
        <f>$C$6*'Raw Data'!H577+$C$7*'Raw Data'!H1358+$C$8*'Raw Data'!H2139+$C$9*'Raw Data'!H2920</f>
        <v>-1.1851061488652004E-2</v>
      </c>
      <c r="D603" s="38">
        <f t="shared" si="16"/>
        <v>0.82408765887256963</v>
      </c>
      <c r="E603" s="38">
        <f t="shared" si="17"/>
        <v>1.0989303080363424</v>
      </c>
    </row>
    <row r="604" spans="1:5" x14ac:dyDescent="0.2">
      <c r="A604" s="38">
        <f>'Raw Data'!A578</f>
        <v>45371</v>
      </c>
      <c r="B604" s="38">
        <f>$B$6*'Raw Data'!H578+$B$7*'Raw Data'!H1359+$B$8*'Raw Data'!H2140+$B$9*'Raw Data'!H2921</f>
        <v>2.1967549852030224E-2</v>
      </c>
      <c r="C604" s="38">
        <f>$C$6*'Raw Data'!H578+$C$7*'Raw Data'!H1359+$C$8*'Raw Data'!H2140+$C$9*'Raw Data'!H2921</f>
        <v>2.4485612350193316E-2</v>
      </c>
      <c r="D604" s="38">
        <f t="shared" si="16"/>
        <v>0.84219084560129565</v>
      </c>
      <c r="E604" s="38">
        <f t="shared" si="17"/>
        <v>1.1258382895587988</v>
      </c>
    </row>
    <row r="605" spans="1:5" x14ac:dyDescent="0.2">
      <c r="A605" s="38">
        <f>'Raw Data'!A579</f>
        <v>45372</v>
      </c>
      <c r="B605" s="38">
        <f>$B$6*'Raw Data'!H579+$B$7*'Raw Data'!H1360+$B$8*'Raw Data'!H2141+$B$9*'Raw Data'!H2922</f>
        <v>-1.903724935340675E-3</v>
      </c>
      <c r="C605" s="38">
        <f>$C$6*'Raw Data'!H579+$C$7*'Raw Data'!H1360+$C$8*'Raw Data'!H2141+$C$9*'Raw Data'!H2922</f>
        <v>-2.9703342172042705E-3</v>
      </c>
      <c r="D605" s="38">
        <f t="shared" si="16"/>
        <v>0.84058754588820883</v>
      </c>
      <c r="E605" s="38">
        <f t="shared" si="17"/>
        <v>1.1224941735642835</v>
      </c>
    </row>
    <row r="606" spans="1:5" x14ac:dyDescent="0.2">
      <c r="A606" s="38">
        <f>'Raw Data'!A580</f>
        <v>45373</v>
      </c>
      <c r="B606" s="38">
        <f>$B$6*'Raw Data'!H580+$B$7*'Raw Data'!H1361+$B$8*'Raw Data'!H2142+$B$9*'Raw Data'!H2923</f>
        <v>-2.4092703615985374E-2</v>
      </c>
      <c r="C606" s="38">
        <f>$C$6*'Raw Data'!H580+$C$7*'Raw Data'!H1361+$C$8*'Raw Data'!H2142+$C$9*'Raw Data'!H2923</f>
        <v>-3.3103266862357643E-2</v>
      </c>
      <c r="D606" s="38">
        <f t="shared" ref="D606:D669" si="18">D605*(1+B606)</f>
        <v>0.82033551928183568</v>
      </c>
      <c r="E606" s="38">
        <f t="shared" ref="E606:E669" si="19">E605*(1+C606)</f>
        <v>1.0853359493853434</v>
      </c>
    </row>
    <row r="607" spans="1:5" x14ac:dyDescent="0.2">
      <c r="A607" s="38">
        <f>'Raw Data'!A581</f>
        <v>45376</v>
      </c>
      <c r="B607" s="38">
        <f>$B$6*'Raw Data'!H581+$B$7*'Raw Data'!H1362+$B$8*'Raw Data'!H2143+$B$9*'Raw Data'!H2924</f>
        <v>-3.5936924478239003E-3</v>
      </c>
      <c r="C607" s="38">
        <f>$C$6*'Raw Data'!H581+$C$7*'Raw Data'!H1362+$C$8*'Raw Data'!H2143+$C$9*'Raw Data'!H2924</f>
        <v>-5.5915137365306479E-4</v>
      </c>
      <c r="D607" s="38">
        <f t="shared" si="18"/>
        <v>0.81738748572151088</v>
      </c>
      <c r="E607" s="38">
        <f t="shared" si="19"/>
        <v>1.0847290822983695</v>
      </c>
    </row>
    <row r="608" spans="1:5" x14ac:dyDescent="0.2">
      <c r="A608" s="38">
        <f>'Raw Data'!A582</f>
        <v>45377</v>
      </c>
      <c r="B608" s="38">
        <f>$B$6*'Raw Data'!H582+$B$7*'Raw Data'!H1363+$B$8*'Raw Data'!H2144+$B$9*'Raw Data'!H2925</f>
        <v>-8.3723391808014254E-3</v>
      </c>
      <c r="C608" s="38">
        <f>$C$6*'Raw Data'!H582+$C$7*'Raw Data'!H1363+$C$8*'Raw Data'!H2144+$C$9*'Raw Data'!H2925</f>
        <v>-5.8433954767972609E-3</v>
      </c>
      <c r="D608" s="38">
        <f t="shared" si="18"/>
        <v>0.81054404044890793</v>
      </c>
      <c r="E608" s="38">
        <f t="shared" si="19"/>
        <v>1.0783905812853167</v>
      </c>
    </row>
    <row r="609" spans="1:5" x14ac:dyDescent="0.2">
      <c r="A609" s="38">
        <f>'Raw Data'!A583</f>
        <v>45378</v>
      </c>
      <c r="B609" s="38">
        <f>$B$6*'Raw Data'!H583+$B$7*'Raw Data'!H1364+$B$8*'Raw Data'!H2145+$B$9*'Raw Data'!H2926</f>
        <v>1.1316630334364475E-2</v>
      </c>
      <c r="C609" s="38">
        <f>$C$6*'Raw Data'!H583+$C$7*'Raw Data'!H1364+$C$8*'Raw Data'!H2145+$C$9*'Raw Data'!H2926</f>
        <v>7.0752523044156999E-3</v>
      </c>
      <c r="D609" s="38">
        <f t="shared" si="18"/>
        <v>0.81971666772439045</v>
      </c>
      <c r="E609" s="38">
        <f t="shared" si="19"/>
        <v>1.0860204667306159</v>
      </c>
    </row>
    <row r="610" spans="1:5" x14ac:dyDescent="0.2">
      <c r="A610" s="38">
        <f>'Raw Data'!A584</f>
        <v>45379</v>
      </c>
      <c r="B610" s="38">
        <f>$B$6*'Raw Data'!H584+$B$7*'Raw Data'!H1365+$B$8*'Raw Data'!H2146+$B$9*'Raw Data'!H2927</f>
        <v>-1.4338170592291727E-2</v>
      </c>
      <c r="C610" s="38">
        <f>$C$6*'Raw Data'!H584+$C$7*'Raw Data'!H1365+$C$8*'Raw Data'!H2146+$C$9*'Raw Data'!H2927</f>
        <v>9.5596399848844014E-5</v>
      </c>
      <c r="D610" s="38">
        <f t="shared" si="18"/>
        <v>0.80796343030521323</v>
      </c>
      <c r="E610" s="38">
        <f t="shared" si="19"/>
        <v>1.0861242863773974</v>
      </c>
    </row>
    <row r="611" spans="1:5" x14ac:dyDescent="0.2">
      <c r="A611" s="38">
        <f>'Raw Data'!A585</f>
        <v>45380</v>
      </c>
      <c r="B611" s="38">
        <f>$B$6*'Raw Data'!H585+$B$7*'Raw Data'!H1366+$B$8*'Raw Data'!H2147+$B$9*'Raw Data'!H2928</f>
        <v>-1.9317184958738427E-2</v>
      </c>
      <c r="C611" s="38">
        <f>$C$6*'Raw Data'!H585+$C$7*'Raw Data'!H1366+$C$8*'Raw Data'!H2147+$C$9*'Raw Data'!H2928</f>
        <v>-2.3612082513385299E-2</v>
      </c>
      <c r="D611" s="38">
        <f t="shared" si="18"/>
        <v>0.79235585128211061</v>
      </c>
      <c r="E611" s="38">
        <f t="shared" si="19"/>
        <v>1.0604786301076625</v>
      </c>
    </row>
    <row r="612" spans="1:5" x14ac:dyDescent="0.2">
      <c r="A612" s="38">
        <f>'Raw Data'!A586</f>
        <v>45383</v>
      </c>
      <c r="B612" s="38">
        <f>$B$6*'Raw Data'!H586+$B$7*'Raw Data'!H1367+$B$8*'Raw Data'!H2148+$B$9*'Raw Data'!H2929</f>
        <v>4.3126758499722424E-2</v>
      </c>
      <c r="C612" s="38">
        <f>$C$6*'Raw Data'!H586+$C$7*'Raw Data'!H1367+$C$8*'Raw Data'!H2148+$C$9*'Raw Data'!H2929</f>
        <v>3.1382559111985966E-2</v>
      </c>
      <c r="D612" s="38">
        <f t="shared" si="18"/>
        <v>0.82652759072619608</v>
      </c>
      <c r="E612" s="38">
        <f t="shared" si="19"/>
        <v>1.0937591634040142</v>
      </c>
    </row>
    <row r="613" spans="1:5" x14ac:dyDescent="0.2">
      <c r="A613" s="38">
        <f>'Raw Data'!A587</f>
        <v>45384</v>
      </c>
      <c r="B613" s="38">
        <f>$B$6*'Raw Data'!H587+$B$7*'Raw Data'!H1368+$B$8*'Raw Data'!H2149+$B$9*'Raw Data'!H2930</f>
        <v>-6.2137989797818498E-3</v>
      </c>
      <c r="C613" s="38">
        <f>$C$6*'Raw Data'!H587+$C$7*'Raw Data'!H1368+$C$8*'Raw Data'!H2149+$C$9*'Raw Data'!H2930</f>
        <v>1.6546969428149847E-3</v>
      </c>
      <c r="D613" s="38">
        <f t="shared" si="18"/>
        <v>0.82139171442618009</v>
      </c>
      <c r="E613" s="38">
        <f t="shared" si="19"/>
        <v>1.0955690033478749</v>
      </c>
    </row>
    <row r="614" spans="1:5" x14ac:dyDescent="0.2">
      <c r="A614" s="38">
        <f>'Raw Data'!A588</f>
        <v>45385</v>
      </c>
      <c r="B614" s="38">
        <f>$B$6*'Raw Data'!H588+$B$7*'Raw Data'!H1369+$B$8*'Raw Data'!H2150+$B$9*'Raw Data'!H2931</f>
        <v>-1.90266469722121E-2</v>
      </c>
      <c r="C614" s="38">
        <f>$C$6*'Raw Data'!H588+$C$7*'Raw Data'!H1369+$C$8*'Raw Data'!H2150+$C$9*'Raw Data'!H2931</f>
        <v>-2.1664603412807345E-2</v>
      </c>
      <c r="D614" s="38">
        <f t="shared" si="18"/>
        <v>0.80576338424989313</v>
      </c>
      <c r="E614" s="38">
        <f t="shared" si="19"/>
        <v>1.0718339353789785</v>
      </c>
    </row>
    <row r="615" spans="1:5" x14ac:dyDescent="0.2">
      <c r="A615" s="38">
        <f>'Raw Data'!A589</f>
        <v>45386</v>
      </c>
      <c r="B615" s="38">
        <f>$B$6*'Raw Data'!H589+$B$7*'Raw Data'!H1370+$B$8*'Raw Data'!H2151+$B$9*'Raw Data'!H2932</f>
        <v>-1.5341696434012824E-2</v>
      </c>
      <c r="C615" s="38">
        <f>$C$6*'Raw Data'!H589+$C$7*'Raw Data'!H1370+$C$8*'Raw Data'!H2151+$C$9*'Raw Data'!H2932</f>
        <v>-1.3402509189431689E-2</v>
      </c>
      <c r="D615" s="38">
        <f t="shared" si="18"/>
        <v>0.79340160701108842</v>
      </c>
      <c r="E615" s="38">
        <f t="shared" si="19"/>
        <v>1.057468671210517</v>
      </c>
    </row>
    <row r="616" spans="1:5" x14ac:dyDescent="0.2">
      <c r="A616" s="38">
        <f>'Raw Data'!A590</f>
        <v>45387</v>
      </c>
      <c r="B616" s="38">
        <f>$B$6*'Raw Data'!H590+$B$7*'Raw Data'!H1371+$B$8*'Raw Data'!H2152+$B$9*'Raw Data'!H2933</f>
        <v>1.0521625489208476E-2</v>
      </c>
      <c r="C616" s="38">
        <f>$C$6*'Raw Data'!H590+$C$7*'Raw Data'!H1371+$C$8*'Raw Data'!H2152+$C$9*'Raw Data'!H2933</f>
        <v>5.1862352411289041E-3</v>
      </c>
      <c r="D616" s="38">
        <f t="shared" si="18"/>
        <v>0.80174948158259518</v>
      </c>
      <c r="E616" s="38">
        <f t="shared" si="19"/>
        <v>1.0629529524995387</v>
      </c>
    </row>
    <row r="617" spans="1:5" x14ac:dyDescent="0.2">
      <c r="A617" s="38">
        <f>'Raw Data'!A591</f>
        <v>45390</v>
      </c>
      <c r="B617" s="38">
        <f>$B$6*'Raw Data'!H591+$B$7*'Raw Data'!H1372+$B$8*'Raw Data'!H2153+$B$9*'Raw Data'!H2934</f>
        <v>-6.9889182975584E-3</v>
      </c>
      <c r="C617" s="38">
        <f>$C$6*'Raw Data'!H591+$C$7*'Raw Data'!H1372+$C$8*'Raw Data'!H2153+$C$9*'Raw Data'!H2934</f>
        <v>1.3045579370037884E-3</v>
      </c>
      <c r="D617" s="38">
        <f t="shared" si="18"/>
        <v>0.79614611996070461</v>
      </c>
      <c r="E617" s="38">
        <f t="shared" si="19"/>
        <v>1.0643396362103834</v>
      </c>
    </row>
    <row r="618" spans="1:5" x14ac:dyDescent="0.2">
      <c r="A618" s="38">
        <f>'Raw Data'!A592</f>
        <v>45391</v>
      </c>
      <c r="B618" s="38">
        <f>$B$6*'Raw Data'!H592+$B$7*'Raw Data'!H1373+$B$8*'Raw Data'!H2154+$B$9*'Raw Data'!H2935</f>
        <v>-7.4821468921956995E-3</v>
      </c>
      <c r="C618" s="38">
        <f>$C$6*'Raw Data'!H592+$C$7*'Raw Data'!H1373+$C$8*'Raw Data'!H2154+$C$9*'Raw Data'!H2935</f>
        <v>-9.8305137584770511E-3</v>
      </c>
      <c r="D618" s="38">
        <f t="shared" si="18"/>
        <v>0.79018923774350691</v>
      </c>
      <c r="E618" s="38">
        <f t="shared" si="19"/>
        <v>1.0538766307729248</v>
      </c>
    </row>
    <row r="619" spans="1:5" x14ac:dyDescent="0.2">
      <c r="A619" s="38">
        <f>'Raw Data'!A593</f>
        <v>45392</v>
      </c>
      <c r="B619" s="38">
        <f>$B$6*'Raw Data'!H593+$B$7*'Raw Data'!H1374+$B$8*'Raw Data'!H2155+$B$9*'Raw Data'!H2936</f>
        <v>2.3233664272006953E-2</v>
      </c>
      <c r="C619" s="38">
        <f>$C$6*'Raw Data'!H593+$C$7*'Raw Data'!H1374+$C$8*'Raw Data'!H2155+$C$9*'Raw Data'!H2936</f>
        <v>1.6858817147363155E-2</v>
      </c>
      <c r="D619" s="38">
        <f t="shared" si="18"/>
        <v>0.80854822920459268</v>
      </c>
      <c r="E619" s="38">
        <f t="shared" si="19"/>
        <v>1.0716437441870048</v>
      </c>
    </row>
    <row r="620" spans="1:5" x14ac:dyDescent="0.2">
      <c r="A620" s="38">
        <f>'Raw Data'!A594</f>
        <v>45393</v>
      </c>
      <c r="B620" s="38">
        <f>$B$6*'Raw Data'!H594+$B$7*'Raw Data'!H1375+$B$8*'Raw Data'!H2156+$B$9*'Raw Data'!H2937</f>
        <v>-2.6852059853689401E-2</v>
      </c>
      <c r="C620" s="38">
        <f>$C$6*'Raw Data'!H594+$C$7*'Raw Data'!H1375+$C$8*'Raw Data'!H2156+$C$9*'Raw Data'!H2937</f>
        <v>-2.4102573848970313E-2</v>
      </c>
      <c r="D620" s="38">
        <f t="shared" si="18"/>
        <v>0.78683704375939634</v>
      </c>
      <c r="E620" s="38">
        <f t="shared" si="19"/>
        <v>1.0458143717029504</v>
      </c>
    </row>
    <row r="621" spans="1:5" x14ac:dyDescent="0.2">
      <c r="A621" s="38">
        <f>'Raw Data'!A595</f>
        <v>45394</v>
      </c>
      <c r="B621" s="38">
        <f>$B$6*'Raw Data'!H595+$B$7*'Raw Data'!H1376+$B$8*'Raw Data'!H2157+$B$9*'Raw Data'!H2938</f>
        <v>-3.8447832369203003E-3</v>
      </c>
      <c r="C621" s="38">
        <f>$C$6*'Raw Data'!H595+$C$7*'Raw Data'!H1376+$C$8*'Raw Data'!H2157+$C$9*'Raw Data'!H2938</f>
        <v>-8.6360784472346054E-3</v>
      </c>
      <c r="D621" s="38">
        <f t="shared" si="18"/>
        <v>0.78381182588336229</v>
      </c>
      <c r="E621" s="38">
        <f t="shared" si="19"/>
        <v>1.0367826367476785</v>
      </c>
    </row>
    <row r="622" spans="1:5" x14ac:dyDescent="0.2">
      <c r="A622" s="38">
        <f>'Raw Data'!A596</f>
        <v>45397</v>
      </c>
      <c r="B622" s="38">
        <f>$B$6*'Raw Data'!H596+$B$7*'Raw Data'!H1377+$B$8*'Raw Data'!H2158+$B$9*'Raw Data'!H2939</f>
        <v>-1.6481922754607747E-2</v>
      </c>
      <c r="C622" s="38">
        <f>$C$6*'Raw Data'!H596+$C$7*'Raw Data'!H1377+$C$8*'Raw Data'!H2158+$C$9*'Raw Data'!H2939</f>
        <v>-3.085594170891557E-2</v>
      </c>
      <c r="D622" s="38">
        <f t="shared" si="18"/>
        <v>0.77089309991500465</v>
      </c>
      <c r="E622" s="38">
        <f t="shared" si="19"/>
        <v>1.0047917321433764</v>
      </c>
    </row>
    <row r="623" spans="1:5" x14ac:dyDescent="0.2">
      <c r="A623" s="38">
        <f>'Raw Data'!A597</f>
        <v>45398</v>
      </c>
      <c r="B623" s="38">
        <f>$B$6*'Raw Data'!H597+$B$7*'Raw Data'!H1378+$B$8*'Raw Data'!H2159+$B$9*'Raw Data'!H2940</f>
        <v>-4.1499742938904492E-3</v>
      </c>
      <c r="C623" s="38">
        <f>$C$6*'Raw Data'!H597+$C$7*'Raw Data'!H1378+$C$8*'Raw Data'!H2159+$C$9*'Raw Data'!H2940</f>
        <v>-1.5951013943720546E-2</v>
      </c>
      <c r="D623" s="38">
        <f t="shared" si="18"/>
        <v>0.76769391336701986</v>
      </c>
      <c r="E623" s="38">
        <f t="shared" si="19"/>
        <v>0.98876428521342219</v>
      </c>
    </row>
    <row r="624" spans="1:5" x14ac:dyDescent="0.2">
      <c r="A624" s="38">
        <f>'Raw Data'!A598</f>
        <v>45399</v>
      </c>
      <c r="B624" s="38">
        <f>$B$6*'Raw Data'!H598+$B$7*'Raw Data'!H1379+$B$8*'Raw Data'!H2160+$B$9*'Raw Data'!H2941</f>
        <v>2.1018789107742474E-2</v>
      </c>
      <c r="C624" s="38">
        <f>$C$6*'Raw Data'!H598+$C$7*'Raw Data'!H1379+$C$8*'Raw Data'!H2160+$C$9*'Raw Data'!H2941</f>
        <v>2.5113536952128514E-2</v>
      </c>
      <c r="D624" s="38">
        <f t="shared" si="18"/>
        <v>0.78382990983137879</v>
      </c>
      <c r="E624" s="38">
        <f t="shared" si="19"/>
        <v>1.0135956536270743</v>
      </c>
    </row>
    <row r="625" spans="1:5" x14ac:dyDescent="0.2">
      <c r="A625" s="38">
        <f>'Raw Data'!A599</f>
        <v>45400</v>
      </c>
      <c r="B625" s="38">
        <f>$B$6*'Raw Data'!H599+$B$7*'Raw Data'!H1380+$B$8*'Raw Data'!H2161+$B$9*'Raw Data'!H2942</f>
        <v>6.7894436183273524E-2</v>
      </c>
      <c r="C625" s="38">
        <f>$C$6*'Raw Data'!H599+$C$7*'Raw Data'!H1380+$C$8*'Raw Data'!H2161+$C$9*'Raw Data'!H2942</f>
        <v>6.0533155236077434E-2</v>
      </c>
      <c r="D625" s="38">
        <f t="shared" si="18"/>
        <v>0.83704759962296649</v>
      </c>
      <c r="E625" s="38">
        <f t="shared" si="19"/>
        <v>1.0749517966746953</v>
      </c>
    </row>
    <row r="626" spans="1:5" x14ac:dyDescent="0.2">
      <c r="A626" s="38">
        <f>'Raw Data'!A600</f>
        <v>45401</v>
      </c>
      <c r="B626" s="38">
        <f>$B$6*'Raw Data'!H600+$B$7*'Raw Data'!H1381+$B$8*'Raw Data'!H2162+$B$9*'Raw Data'!H2943</f>
        <v>2.7257316321090529E-3</v>
      </c>
      <c r="C626" s="38">
        <f>$C$6*'Raw Data'!H600+$C$7*'Raw Data'!H1381+$C$8*'Raw Data'!H2162+$C$9*'Raw Data'!H2943</f>
        <v>-2.0140079399455788E-3</v>
      </c>
      <c r="D626" s="38">
        <f t="shared" si="18"/>
        <v>0.83932916674283975</v>
      </c>
      <c r="E626" s="38">
        <f t="shared" si="19"/>
        <v>1.0727868352211338</v>
      </c>
    </row>
    <row r="627" spans="1:5" x14ac:dyDescent="0.2">
      <c r="A627" s="38">
        <f>'Raw Data'!A601</f>
        <v>45404</v>
      </c>
      <c r="B627" s="38">
        <f>$B$6*'Raw Data'!H601+$B$7*'Raw Data'!H1382+$B$8*'Raw Data'!H2163+$B$9*'Raw Data'!H2944</f>
        <v>-8.2569075408795052E-4</v>
      </c>
      <c r="C627" s="38">
        <f>$C$6*'Raw Data'!H601+$C$7*'Raw Data'!H1382+$C$8*'Raw Data'!H2163+$C$9*'Raw Data'!H2944</f>
        <v>-6.3331942575772038E-3</v>
      </c>
      <c r="D627" s="38">
        <f t="shared" si="18"/>
        <v>0.83863614041022383</v>
      </c>
      <c r="E627" s="38">
        <f t="shared" si="19"/>
        <v>1.0659926677967069</v>
      </c>
    </row>
    <row r="628" spans="1:5" x14ac:dyDescent="0.2">
      <c r="A628" s="38">
        <f>'Raw Data'!A602</f>
        <v>45405</v>
      </c>
      <c r="B628" s="38">
        <f>$B$6*'Raw Data'!H602+$B$7*'Raw Data'!H1383+$B$8*'Raw Data'!H2164+$B$9*'Raw Data'!H2945</f>
        <v>-1.2426878434654474E-2</v>
      </c>
      <c r="C628" s="38">
        <f>$C$6*'Raw Data'!H602+$C$7*'Raw Data'!H1383+$C$8*'Raw Data'!H2164+$C$9*'Raw Data'!H2945</f>
        <v>-6.5203479577484649E-3</v>
      </c>
      <c r="D628" s="38">
        <f t="shared" si="18"/>
        <v>0.82821451104243815</v>
      </c>
      <c r="E628" s="38">
        <f t="shared" si="19"/>
        <v>1.0590420246822638</v>
      </c>
    </row>
    <row r="629" spans="1:5" x14ac:dyDescent="0.2">
      <c r="A629" s="38">
        <f>'Raw Data'!A603</f>
        <v>45406</v>
      </c>
      <c r="B629" s="38">
        <f>$B$6*'Raw Data'!H603+$B$7*'Raw Data'!H1384+$B$8*'Raw Data'!H2165+$B$9*'Raw Data'!H2946</f>
        <v>9.7244414750247022E-3</v>
      </c>
      <c r="C629" s="38">
        <f>$C$6*'Raw Data'!H603+$C$7*'Raw Data'!H1384+$C$8*'Raw Data'!H2165+$C$9*'Raw Data'!H2946</f>
        <v>1.0168205582337796E-2</v>
      </c>
      <c r="D629" s="38">
        <f t="shared" si="18"/>
        <v>0.83626843458383648</v>
      </c>
      <c r="E629" s="38">
        <f t="shared" si="19"/>
        <v>1.0698105817095682</v>
      </c>
    </row>
    <row r="630" spans="1:5" x14ac:dyDescent="0.2">
      <c r="A630" s="38">
        <f>'Raw Data'!A604</f>
        <v>45407</v>
      </c>
      <c r="B630" s="38">
        <f>$B$6*'Raw Data'!H604+$B$7*'Raw Data'!H1385+$B$8*'Raw Data'!H2166+$B$9*'Raw Data'!H2947</f>
        <v>-4.2295322753155996E-3</v>
      </c>
      <c r="C630" s="38">
        <f>$C$6*'Raw Data'!H604+$C$7*'Raw Data'!H1385+$C$8*'Raw Data'!H2166+$C$9*'Raw Data'!H2947</f>
        <v>-1.9133410132647969E-2</v>
      </c>
      <c r="D630" s="38">
        <f t="shared" si="18"/>
        <v>0.83273141024893649</v>
      </c>
      <c r="E630" s="38">
        <f t="shared" si="19"/>
        <v>1.0493414570854722</v>
      </c>
    </row>
    <row r="631" spans="1:5" x14ac:dyDescent="0.2">
      <c r="A631" s="38">
        <f>'Raw Data'!A605</f>
        <v>45408</v>
      </c>
      <c r="B631" s="38">
        <f>$B$6*'Raw Data'!H605+$B$7*'Raw Data'!H1386+$B$8*'Raw Data'!H2167+$B$9*'Raw Data'!H2948</f>
        <v>1.4938004521958901E-2</v>
      </c>
      <c r="C631" s="38">
        <f>$C$6*'Raw Data'!H605+$C$7*'Raw Data'!H1386+$C$8*'Raw Data'!H2167+$C$9*'Raw Data'!H2948</f>
        <v>5.9288406056396872E-3</v>
      </c>
      <c r="D631" s="38">
        <f t="shared" si="18"/>
        <v>0.84517075582081236</v>
      </c>
      <c r="E631" s="38">
        <f t="shared" si="19"/>
        <v>1.0555628353254216</v>
      </c>
    </row>
    <row r="632" spans="1:5" x14ac:dyDescent="0.2">
      <c r="A632" s="38">
        <f>'Raw Data'!A606</f>
        <v>45411</v>
      </c>
      <c r="B632" s="38">
        <f>$B$6*'Raw Data'!H606+$B$7*'Raw Data'!H1387+$B$8*'Raw Data'!H2168+$B$9*'Raw Data'!H2949</f>
        <v>3.5615853326625049E-2</v>
      </c>
      <c r="C632" s="38">
        <f>$C$6*'Raw Data'!H606+$C$7*'Raw Data'!H1387+$C$8*'Raw Data'!H2168+$C$9*'Raw Data'!H2949</f>
        <v>3.2815814899757573E-2</v>
      </c>
      <c r="D632" s="38">
        <f t="shared" si="18"/>
        <v>0.8752722334960793</v>
      </c>
      <c r="E632" s="38">
        <f t="shared" si="19"/>
        <v>1.0902019899445239</v>
      </c>
    </row>
    <row r="633" spans="1:5" x14ac:dyDescent="0.2">
      <c r="A633" s="38">
        <f>'Raw Data'!A607</f>
        <v>45412</v>
      </c>
      <c r="B633" s="38">
        <f>$B$6*'Raw Data'!H607+$B$7*'Raw Data'!H1388+$B$8*'Raw Data'!H2169+$B$9*'Raw Data'!H2950</f>
        <v>4.9996347536484251E-3</v>
      </c>
      <c r="C633" s="38">
        <f>$C$6*'Raw Data'!H607+$C$7*'Raw Data'!H1388+$C$8*'Raw Data'!H2169+$C$9*'Raw Data'!H2950</f>
        <v>-3.0474423528215827E-3</v>
      </c>
      <c r="D633" s="38">
        <f t="shared" si="18"/>
        <v>0.8796482749735699</v>
      </c>
      <c r="E633" s="38">
        <f t="shared" si="19"/>
        <v>1.0868796622272365</v>
      </c>
    </row>
    <row r="634" spans="1:5" x14ac:dyDescent="0.2">
      <c r="A634" s="38">
        <f>'Raw Data'!A608</f>
        <v>45413</v>
      </c>
      <c r="B634" s="38">
        <f>$B$6*'Raw Data'!H608+$B$7*'Raw Data'!H1389+$B$8*'Raw Data'!H2170+$B$9*'Raw Data'!H2951</f>
        <v>-1.5127551575503375E-2</v>
      </c>
      <c r="C634" s="38">
        <f>$C$6*'Raw Data'!H608+$C$7*'Raw Data'!H1389+$C$8*'Raw Data'!H2170+$C$9*'Raw Data'!H2951</f>
        <v>-9.6534998835061288E-3</v>
      </c>
      <c r="D634" s="38">
        <f t="shared" si="18"/>
        <v>0.86634135032560466</v>
      </c>
      <c r="E634" s="38">
        <f t="shared" si="19"/>
        <v>1.0763874695345408</v>
      </c>
    </row>
    <row r="635" spans="1:5" x14ac:dyDescent="0.2">
      <c r="A635" s="38">
        <f>'Raw Data'!A609</f>
        <v>45414</v>
      </c>
      <c r="B635" s="38">
        <f>$B$6*'Raw Data'!H609+$B$7*'Raw Data'!H1390+$B$8*'Raw Data'!H2171+$B$9*'Raw Data'!H2952</f>
        <v>2.3966843220405501E-3</v>
      </c>
      <c r="C635" s="38">
        <f>$C$6*'Raw Data'!H609+$C$7*'Raw Data'!H1390+$C$8*'Raw Data'!H2171+$C$9*'Raw Data'!H2952</f>
        <v>4.7242893931714949E-3</v>
      </c>
      <c r="D635" s="38">
        <f t="shared" si="18"/>
        <v>0.86841769705746552</v>
      </c>
      <c r="E635" s="38">
        <f t="shared" si="19"/>
        <v>1.0814726354398057</v>
      </c>
    </row>
    <row r="636" spans="1:5" x14ac:dyDescent="0.2">
      <c r="A636" s="38">
        <f>'Raw Data'!A610</f>
        <v>45415</v>
      </c>
      <c r="B636" s="38">
        <f>$B$6*'Raw Data'!H610+$B$7*'Raw Data'!H1391+$B$8*'Raw Data'!H2172+$B$9*'Raw Data'!H2953</f>
        <v>-9.8507081745526429E-5</v>
      </c>
      <c r="C636" s="38">
        <f>$C$6*'Raw Data'!H610+$C$7*'Raw Data'!H1391+$C$8*'Raw Data'!H2172+$C$9*'Raw Data'!H2953</f>
        <v>1.1709226490322293E-2</v>
      </c>
      <c r="D636" s="38">
        <f t="shared" si="18"/>
        <v>0.86833215176439227</v>
      </c>
      <c r="E636" s="38">
        <f t="shared" si="19"/>
        <v>1.094135843471256</v>
      </c>
    </row>
    <row r="637" spans="1:5" x14ac:dyDescent="0.2">
      <c r="A637" s="38">
        <f>'Raw Data'!A611</f>
        <v>45418</v>
      </c>
      <c r="B637" s="38">
        <f>$B$6*'Raw Data'!H611+$B$7*'Raw Data'!H1392+$B$8*'Raw Data'!H2173+$B$9*'Raw Data'!H2954</f>
        <v>-1.942763578783745E-2</v>
      </c>
      <c r="C637" s="38">
        <f>$C$6*'Raw Data'!H611+$C$7*'Raw Data'!H1392+$C$8*'Raw Data'!H2173+$C$9*'Raw Data'!H2954</f>
        <v>-7.8290987512900506E-3</v>
      </c>
      <c r="D637" s="38">
        <f t="shared" si="18"/>
        <v>0.85146251097704451</v>
      </c>
      <c r="E637" s="38">
        <f t="shared" si="19"/>
        <v>1.0855697459053937</v>
      </c>
    </row>
    <row r="638" spans="1:5" x14ac:dyDescent="0.2">
      <c r="A638" s="38">
        <f>'Raw Data'!A612</f>
        <v>45419</v>
      </c>
      <c r="B638" s="38">
        <f>$B$6*'Raw Data'!H612+$B$7*'Raw Data'!H1393+$B$8*'Raw Data'!H2174+$B$9*'Raw Data'!H2955</f>
        <v>1.4291412137923577E-2</v>
      </c>
      <c r="C638" s="38">
        <f>$C$6*'Raw Data'!H612+$C$7*'Raw Data'!H1393+$C$8*'Raw Data'!H2174+$C$9*'Raw Data'!H2955</f>
        <v>1.8678175101220884E-2</v>
      </c>
      <c r="D638" s="38">
        <f t="shared" si="18"/>
        <v>0.86363111264140879</v>
      </c>
      <c r="E638" s="38">
        <f t="shared" si="19"/>
        <v>1.1058462077040023</v>
      </c>
    </row>
    <row r="639" spans="1:5" x14ac:dyDescent="0.2">
      <c r="A639" s="38">
        <f>'Raw Data'!A613</f>
        <v>45420</v>
      </c>
      <c r="B639" s="38">
        <f>$B$6*'Raw Data'!H613+$B$7*'Raw Data'!H1394+$B$8*'Raw Data'!H2175+$B$9*'Raw Data'!H2956</f>
        <v>1.1324512375486224E-2</v>
      </c>
      <c r="C639" s="38">
        <f>$C$6*'Raw Data'!H613+$C$7*'Raw Data'!H1394+$C$8*'Raw Data'!H2175+$C$9*'Raw Data'!H2956</f>
        <v>1.6249826224181373E-2</v>
      </c>
      <c r="D639" s="38">
        <f t="shared" si="18"/>
        <v>0.87341131386437132</v>
      </c>
      <c r="E639" s="38">
        <f t="shared" si="19"/>
        <v>1.1238160164098625</v>
      </c>
    </row>
    <row r="640" spans="1:5" x14ac:dyDescent="0.2">
      <c r="A640" s="38">
        <f>'Raw Data'!A614</f>
        <v>45421</v>
      </c>
      <c r="B640" s="38">
        <f>$B$6*'Raw Data'!H614+$B$7*'Raw Data'!H1395+$B$8*'Raw Data'!H2176+$B$9*'Raw Data'!H2957</f>
        <v>3.0396959817411973E-2</v>
      </c>
      <c r="C640" s="38">
        <f>$C$6*'Raw Data'!H614+$C$7*'Raw Data'!H1395+$C$8*'Raw Data'!H2176+$C$9*'Raw Data'!H2957</f>
        <v>3.1130082426607846E-2</v>
      </c>
      <c r="D640" s="38">
        <f t="shared" si="18"/>
        <v>0.89996036247597955</v>
      </c>
      <c r="E640" s="38">
        <f t="shared" si="19"/>
        <v>1.1588005016330436</v>
      </c>
    </row>
    <row r="641" spans="1:5" x14ac:dyDescent="0.2">
      <c r="A641" s="38">
        <f>'Raw Data'!A615</f>
        <v>45422</v>
      </c>
      <c r="B641" s="38">
        <f>$B$6*'Raw Data'!H615+$B$7*'Raw Data'!H1396+$B$8*'Raw Data'!H2177+$B$9*'Raw Data'!H2958</f>
        <v>4.5351783686134002E-3</v>
      </c>
      <c r="C641" s="38">
        <f>$C$6*'Raw Data'!H615+$C$7*'Raw Data'!H1396+$C$8*'Raw Data'!H2177+$C$9*'Raw Data'!H2958</f>
        <v>4.6586384788580154E-3</v>
      </c>
      <c r="D641" s="38">
        <f t="shared" si="18"/>
        <v>0.90404184324449011</v>
      </c>
      <c r="E641" s="38">
        <f t="shared" si="19"/>
        <v>1.1641989342392713</v>
      </c>
    </row>
    <row r="642" spans="1:5" x14ac:dyDescent="0.2">
      <c r="A642" s="38">
        <f>'Raw Data'!A616</f>
        <v>45425</v>
      </c>
      <c r="B642" s="38">
        <f>$B$6*'Raw Data'!H616+$B$7*'Raw Data'!H1397+$B$8*'Raw Data'!H2178+$B$9*'Raw Data'!H2959</f>
        <v>3.2226687557764251E-3</v>
      </c>
      <c r="C642" s="38">
        <f>$C$6*'Raw Data'!H616+$C$7*'Raw Data'!H1397+$C$8*'Raw Data'!H2178+$C$9*'Raw Data'!H2959</f>
        <v>3.9468957394003957E-3</v>
      </c>
      <c r="D642" s="38">
        <f t="shared" si="18"/>
        <v>0.90695527064662862</v>
      </c>
      <c r="E642" s="38">
        <f t="shared" si="19"/>
        <v>1.1687939060526349</v>
      </c>
    </row>
    <row r="643" spans="1:5" x14ac:dyDescent="0.2">
      <c r="A643" s="38">
        <f>'Raw Data'!A617</f>
        <v>45426</v>
      </c>
      <c r="B643" s="38">
        <f>$B$6*'Raw Data'!H617+$B$7*'Raw Data'!H1398+$B$8*'Raw Data'!H2179+$B$9*'Raw Data'!H2960</f>
        <v>1.7768088873837799E-2</v>
      </c>
      <c r="C643" s="38">
        <f>$C$6*'Raw Data'!H617+$C$7*'Raw Data'!H1398+$C$8*'Raw Data'!H2179+$C$9*'Raw Data'!H2960</f>
        <v>3.3887954906265706E-2</v>
      </c>
      <c r="D643" s="38">
        <f t="shared" si="18"/>
        <v>0.92307013250007353</v>
      </c>
      <c r="E643" s="38">
        <f t="shared" si="19"/>
        <v>1.2084019412356646</v>
      </c>
    </row>
    <row r="644" spans="1:5" x14ac:dyDescent="0.2">
      <c r="A644" s="38">
        <f>'Raw Data'!A618</f>
        <v>45427</v>
      </c>
      <c r="B644" s="38">
        <f>$B$6*'Raw Data'!H618+$B$7*'Raw Data'!H1399+$B$8*'Raw Data'!H2180+$B$9*'Raw Data'!H2961</f>
        <v>-8.6537519412418999E-3</v>
      </c>
      <c r="C644" s="38">
        <f>$C$6*'Raw Data'!H618+$C$7*'Raw Data'!H1399+$C$8*'Raw Data'!H2180+$C$9*'Raw Data'!H2961</f>
        <v>-1.257938009483856E-2</v>
      </c>
      <c r="D644" s="38">
        <f t="shared" si="18"/>
        <v>0.9150821125490487</v>
      </c>
      <c r="E644" s="38">
        <f t="shared" si="19"/>
        <v>1.1932009939095203</v>
      </c>
    </row>
    <row r="645" spans="1:5" x14ac:dyDescent="0.2">
      <c r="A645" s="38">
        <f>'Raw Data'!A619</f>
        <v>45428</v>
      </c>
      <c r="B645" s="38">
        <f>$B$6*'Raw Data'!H619+$B$7*'Raw Data'!H1400+$B$8*'Raw Data'!H2181+$B$9*'Raw Data'!H2962</f>
        <v>-2.7819028436895127E-2</v>
      </c>
      <c r="C645" s="38">
        <f>$C$6*'Raw Data'!H619+$C$7*'Raw Data'!H1400+$C$8*'Raw Data'!H2181+$C$9*'Raw Data'!H2962</f>
        <v>-2.1434991641719005E-2</v>
      </c>
      <c r="D645" s="38">
        <f t="shared" si="18"/>
        <v>0.88962541723795263</v>
      </c>
      <c r="E645" s="38">
        <f t="shared" si="19"/>
        <v>1.1676247405781788</v>
      </c>
    </row>
    <row r="646" spans="1:5" x14ac:dyDescent="0.2">
      <c r="A646" s="38">
        <f>'Raw Data'!A620</f>
        <v>45429</v>
      </c>
      <c r="B646" s="38">
        <f>$B$6*'Raw Data'!H620+$B$7*'Raw Data'!H1401+$B$8*'Raw Data'!H2182+$B$9*'Raw Data'!H2963</f>
        <v>-1.2794355105093649E-2</v>
      </c>
      <c r="C646" s="38">
        <f>$C$6*'Raw Data'!H620+$C$7*'Raw Data'!H1401+$C$8*'Raw Data'!H2182+$C$9*'Raw Data'!H2963</f>
        <v>-3.7071418879841408E-3</v>
      </c>
      <c r="D646" s="38">
        <f t="shared" si="18"/>
        <v>0.87824323373929314</v>
      </c>
      <c r="E646" s="38">
        <f t="shared" si="19"/>
        <v>1.1632961899929348</v>
      </c>
    </row>
    <row r="647" spans="1:5" x14ac:dyDescent="0.2">
      <c r="A647" s="38">
        <f>'Raw Data'!A621</f>
        <v>45432</v>
      </c>
      <c r="B647" s="38">
        <f>$B$6*'Raw Data'!H621+$B$7*'Raw Data'!H1402+$B$8*'Raw Data'!H2183+$B$9*'Raw Data'!H2964</f>
        <v>1.9861453174404478E-2</v>
      </c>
      <c r="C647" s="38">
        <f>$C$6*'Raw Data'!H621+$C$7*'Raw Data'!H1402+$C$8*'Raw Data'!H2183+$C$9*'Raw Data'!H2964</f>
        <v>2.2076935756026025E-2</v>
      </c>
      <c r="D647" s="38">
        <f t="shared" si="18"/>
        <v>0.89568642060194381</v>
      </c>
      <c r="E647" s="38">
        <f t="shared" si="19"/>
        <v>1.1889782052446387</v>
      </c>
    </row>
    <row r="648" spans="1:5" x14ac:dyDescent="0.2">
      <c r="A648" s="38">
        <f>'Raw Data'!A622</f>
        <v>45433</v>
      </c>
      <c r="B648" s="38">
        <f>$B$6*'Raw Data'!H622+$B$7*'Raw Data'!H1403+$B$8*'Raw Data'!H2184+$B$9*'Raw Data'!H2965</f>
        <v>-3.8212810062977502E-3</v>
      </c>
      <c r="C648" s="38">
        <f>$C$6*'Raw Data'!H622+$C$7*'Raw Data'!H1403+$C$8*'Raw Data'!H2184+$C$9*'Raw Data'!H2965</f>
        <v>2.0025804622934695E-3</v>
      </c>
      <c r="D648" s="38">
        <f t="shared" si="18"/>
        <v>0.89226375109529876</v>
      </c>
      <c r="E648" s="38">
        <f t="shared" si="19"/>
        <v>1.1913592297685542</v>
      </c>
    </row>
    <row r="649" spans="1:5" x14ac:dyDescent="0.2">
      <c r="A649" s="38">
        <f>'Raw Data'!A623</f>
        <v>45434</v>
      </c>
      <c r="B649" s="38">
        <f>$B$6*'Raw Data'!H623+$B$7*'Raw Data'!H1404+$B$8*'Raw Data'!H2185+$B$9*'Raw Data'!H2966</f>
        <v>1.1885079814768149E-2</v>
      </c>
      <c r="C649" s="38">
        <f>$C$6*'Raw Data'!H623+$C$7*'Raw Data'!H1404+$C$8*'Raw Data'!H2185+$C$9*'Raw Data'!H2966</f>
        <v>7.0492184355531E-3</v>
      </c>
      <c r="D649" s="38">
        <f t="shared" si="18"/>
        <v>0.90286837699289069</v>
      </c>
      <c r="E649" s="38">
        <f t="shared" si="19"/>
        <v>1.1997573812144051</v>
      </c>
    </row>
    <row r="650" spans="1:5" x14ac:dyDescent="0.2">
      <c r="A650" s="38">
        <f>'Raw Data'!A624</f>
        <v>45435</v>
      </c>
      <c r="B650" s="38">
        <f>$B$6*'Raw Data'!H624+$B$7*'Raw Data'!H1405+$B$8*'Raw Data'!H2186+$B$9*'Raw Data'!H2967</f>
        <v>-1.0205145837047576E-2</v>
      </c>
      <c r="C650" s="38">
        <f>$C$6*'Raw Data'!H624+$C$7*'Raw Data'!H1405+$C$8*'Raw Data'!H2186+$C$9*'Raw Data'!H2967</f>
        <v>-2.484483734562172E-2</v>
      </c>
      <c r="D650" s="38">
        <f t="shared" si="18"/>
        <v>0.89365447353401983</v>
      </c>
      <c r="E650" s="38">
        <f t="shared" si="19"/>
        <v>1.1699496042239241</v>
      </c>
    </row>
    <row r="651" spans="1:5" x14ac:dyDescent="0.2">
      <c r="A651" s="38">
        <f>'Raw Data'!A625</f>
        <v>45436</v>
      </c>
      <c r="B651" s="38">
        <f>$B$6*'Raw Data'!H625+$B$7*'Raw Data'!H1406+$B$8*'Raw Data'!H2187+$B$9*'Raw Data'!H2968</f>
        <v>-9.7690809018342178E-4</v>
      </c>
      <c r="C651" s="38">
        <f>$C$6*'Raw Data'!H625+$C$7*'Raw Data'!H1406+$C$8*'Raw Data'!H2187+$C$9*'Raw Data'!H2968</f>
        <v>3.9692204939058796E-3</v>
      </c>
      <c r="D651" s="38">
        <f t="shared" si="18"/>
        <v>0.89278145524899577</v>
      </c>
      <c r="E651" s="38">
        <f t="shared" si="19"/>
        <v>1.1745933921698468</v>
      </c>
    </row>
    <row r="652" spans="1:5" x14ac:dyDescent="0.2">
      <c r="A652" s="38">
        <f>'Raw Data'!A626</f>
        <v>45439</v>
      </c>
      <c r="B652" s="38">
        <f>$B$6*'Raw Data'!H626+$B$7*'Raw Data'!H1407+$B$8*'Raw Data'!H2188+$B$9*'Raw Data'!H2969</f>
        <v>1.8383302786752376E-2</v>
      </c>
      <c r="C652" s="38">
        <f>$C$6*'Raw Data'!H626+$C$7*'Raw Data'!H1407+$C$8*'Raw Data'!H2188+$C$9*'Raw Data'!H2969</f>
        <v>2.1636971331615795E-2</v>
      </c>
      <c r="D652" s="38">
        <f t="shared" si="18"/>
        <v>0.90919372706323542</v>
      </c>
      <c r="E652" s="38">
        <f t="shared" si="19"/>
        <v>1.2000080357225311</v>
      </c>
    </row>
    <row r="653" spans="1:5" x14ac:dyDescent="0.2">
      <c r="A653" s="38">
        <f>'Raw Data'!A627</f>
        <v>45440</v>
      </c>
      <c r="B653" s="38">
        <f>$B$6*'Raw Data'!H627+$B$7*'Raw Data'!H1408+$B$8*'Raw Data'!H2189+$B$9*'Raw Data'!H2970</f>
        <v>-1.9425509190171525E-2</v>
      </c>
      <c r="C653" s="38">
        <f>$C$6*'Raw Data'!H627+$C$7*'Raw Data'!H1408+$C$8*'Raw Data'!H2189+$C$9*'Raw Data'!H2970</f>
        <v>-1.8961908166396715E-2</v>
      </c>
      <c r="D653" s="38">
        <f t="shared" si="18"/>
        <v>0.89153217596252232</v>
      </c>
      <c r="E653" s="38">
        <f t="shared" si="19"/>
        <v>1.1772535935502224</v>
      </c>
    </row>
    <row r="654" spans="1:5" x14ac:dyDescent="0.2">
      <c r="A654" s="38">
        <f>'Raw Data'!A628</f>
        <v>45441</v>
      </c>
      <c r="B654" s="38">
        <f>$B$6*'Raw Data'!H628+$B$7*'Raw Data'!H1409+$B$8*'Raw Data'!H2190+$B$9*'Raw Data'!H2971</f>
        <v>-6.307515680886026E-3</v>
      </c>
      <c r="C654" s="38">
        <f>$C$6*'Raw Data'!H628+$C$7*'Raw Data'!H1409+$C$8*'Raw Data'!H2190+$C$9*'Raw Data'!H2971</f>
        <v>6.2978754241278558E-3</v>
      </c>
      <c r="D654" s="38">
        <f t="shared" si="18"/>
        <v>0.88590882278262428</v>
      </c>
      <c r="E654" s="38">
        <f t="shared" si="19"/>
        <v>1.1846677900250087</v>
      </c>
    </row>
    <row r="655" spans="1:5" x14ac:dyDescent="0.2">
      <c r="A655" s="38">
        <f>'Raw Data'!A629</f>
        <v>45442</v>
      </c>
      <c r="B655" s="38">
        <f>$B$6*'Raw Data'!H629+$B$7*'Raw Data'!H1410+$B$8*'Raw Data'!H2191+$B$9*'Raw Data'!H2972</f>
        <v>-7.84219504190585E-3</v>
      </c>
      <c r="C655" s="38">
        <f>$C$6*'Raw Data'!H629+$C$7*'Raw Data'!H1410+$C$8*'Raw Data'!H2191+$C$9*'Raw Data'!H2972</f>
        <v>-8.9792726190871391E-3</v>
      </c>
      <c r="D655" s="38">
        <f t="shared" si="18"/>
        <v>0.87896135300501776</v>
      </c>
      <c r="E655" s="38">
        <f t="shared" si="19"/>
        <v>1.1740303349753227</v>
      </c>
    </row>
    <row r="656" spans="1:5" x14ac:dyDescent="0.2">
      <c r="A656" s="38">
        <f>'Raw Data'!A630</f>
        <v>45443</v>
      </c>
      <c r="B656" s="38">
        <f>$B$6*'Raw Data'!H630+$B$7*'Raw Data'!H1411+$B$8*'Raw Data'!H2192+$B$9*'Raw Data'!H2973</f>
        <v>-1.9757434166913199E-2</v>
      </c>
      <c r="C656" s="38">
        <f>$C$6*'Raw Data'!H630+$C$7*'Raw Data'!H1411+$C$8*'Raw Data'!H2192+$C$9*'Raw Data'!H2973</f>
        <v>-1.4557309380284414E-2</v>
      </c>
      <c r="D656" s="38">
        <f t="shared" si="18"/>
        <v>0.86159533193776017</v>
      </c>
      <c r="E656" s="38">
        <f t="shared" si="19"/>
        <v>1.1569396121672479</v>
      </c>
    </row>
    <row r="657" spans="1:5" x14ac:dyDescent="0.2">
      <c r="A657" s="38">
        <f>'Raw Data'!A631</f>
        <v>45446</v>
      </c>
      <c r="B657" s="38">
        <f>$B$6*'Raw Data'!H631+$B$7*'Raw Data'!H1412+$B$8*'Raw Data'!H2193+$B$9*'Raw Data'!H2974</f>
        <v>6.1414955742489499E-3</v>
      </c>
      <c r="C657" s="38">
        <f>$C$6*'Raw Data'!H631+$C$7*'Raw Data'!H1412+$C$8*'Raw Data'!H2193+$C$9*'Raw Data'!H2974</f>
        <v>7.6542851216580086E-3</v>
      </c>
      <c r="D657" s="38">
        <f t="shared" si="18"/>
        <v>0.86688681585564942</v>
      </c>
      <c r="E657" s="38">
        <f t="shared" si="19"/>
        <v>1.1657951578273167</v>
      </c>
    </row>
    <row r="658" spans="1:5" x14ac:dyDescent="0.2">
      <c r="A658" s="38">
        <f>'Raw Data'!A632</f>
        <v>45447</v>
      </c>
      <c r="B658" s="38">
        <f>$B$6*'Raw Data'!H632+$B$7*'Raw Data'!H1413+$B$8*'Raw Data'!H2194+$B$9*'Raw Data'!H2975</f>
        <v>3.8246223690437099E-2</v>
      </c>
      <c r="C658" s="38">
        <f>$C$6*'Raw Data'!H632+$C$7*'Raw Data'!H1413+$C$8*'Raw Data'!H2194+$C$9*'Raw Data'!H2975</f>
        <v>2.3835261302212883E-2</v>
      </c>
      <c r="D658" s="38">
        <f t="shared" si="18"/>
        <v>0.90004196292915528</v>
      </c>
      <c r="E658" s="38">
        <f t="shared" si="19"/>
        <v>1.1935821900389851</v>
      </c>
    </row>
    <row r="659" spans="1:5" x14ac:dyDescent="0.2">
      <c r="A659" s="38">
        <f>'Raw Data'!A633</f>
        <v>45448</v>
      </c>
      <c r="B659" s="38">
        <f>$B$6*'Raw Data'!H633+$B$7*'Raw Data'!H1414+$B$8*'Raw Data'!H2195+$B$9*'Raw Data'!H2976</f>
        <v>-2.7399623142216264E-3</v>
      </c>
      <c r="C659" s="38">
        <f>$C$6*'Raw Data'!H633+$C$7*'Raw Data'!H1414+$C$8*'Raw Data'!H2195+$C$9*'Raw Data'!H2976</f>
        <v>1.4510290284612034E-2</v>
      </c>
      <c r="D659" s="38">
        <f t="shared" si="18"/>
        <v>0.89757588186951143</v>
      </c>
      <c r="E659" s="38">
        <f t="shared" si="19"/>
        <v>1.2109014140949936</v>
      </c>
    </row>
    <row r="660" spans="1:5" x14ac:dyDescent="0.2">
      <c r="A660" s="38">
        <f>'Raw Data'!A634</f>
        <v>45449</v>
      </c>
      <c r="B660" s="38">
        <f>$B$6*'Raw Data'!H634+$B$7*'Raw Data'!H1415+$B$8*'Raw Data'!H2196+$B$9*'Raw Data'!H2977</f>
        <v>-1.2969147562820027E-2</v>
      </c>
      <c r="C660" s="38">
        <f>$C$6*'Raw Data'!H634+$C$7*'Raw Data'!H1415+$C$8*'Raw Data'!H2196+$C$9*'Raw Data'!H2977</f>
        <v>-1.5546625518658893E-2</v>
      </c>
      <c r="D660" s="38">
        <f t="shared" si="18"/>
        <v>0.88593508780871744</v>
      </c>
      <c r="E660" s="38">
        <f t="shared" si="19"/>
        <v>1.1920759832700443</v>
      </c>
    </row>
    <row r="661" spans="1:5" x14ac:dyDescent="0.2">
      <c r="A661" s="38">
        <f>'Raw Data'!A635</f>
        <v>45450</v>
      </c>
      <c r="B661" s="38">
        <f>$B$6*'Raw Data'!H635+$B$7*'Raw Data'!H1416+$B$8*'Raw Data'!H2197+$B$9*'Raw Data'!H2978</f>
        <v>-2.91251277789412E-2</v>
      </c>
      <c r="C661" s="38">
        <f>$C$6*'Raw Data'!H635+$C$7*'Raw Data'!H1416+$C$8*'Raw Data'!H2197+$C$9*'Raw Data'!H2978</f>
        <v>-3.0129835656807061E-2</v>
      </c>
      <c r="D661" s="38">
        <f t="shared" si="18"/>
        <v>0.86013211517244104</v>
      </c>
      <c r="E661" s="38">
        <f t="shared" si="19"/>
        <v>1.1561589298036912</v>
      </c>
    </row>
    <row r="662" spans="1:5" x14ac:dyDescent="0.2">
      <c r="A662" s="38">
        <f>'Raw Data'!A636</f>
        <v>45453</v>
      </c>
      <c r="B662" s="38">
        <f>$B$6*'Raw Data'!H636+$B$7*'Raw Data'!H1417+$B$8*'Raw Data'!H2198+$B$9*'Raw Data'!H2979</f>
        <v>1.9175126199014274E-2</v>
      </c>
      <c r="C662" s="38">
        <f>$C$6*'Raw Data'!H636+$C$7*'Raw Data'!H1417+$C$8*'Raw Data'!H2198+$C$9*'Raw Data'!H2979</f>
        <v>1.9897640715620377E-2</v>
      </c>
      <c r="D662" s="38">
        <f t="shared" si="18"/>
        <v>0.87662525702869765</v>
      </c>
      <c r="E662" s="38">
        <f t="shared" si="19"/>
        <v>1.1791637647990811</v>
      </c>
    </row>
    <row r="663" spans="1:5" x14ac:dyDescent="0.2">
      <c r="A663" s="38">
        <f>'Raw Data'!A637</f>
        <v>45454</v>
      </c>
      <c r="B663" s="38">
        <f>$B$6*'Raw Data'!H637+$B$7*'Raw Data'!H1418+$B$8*'Raw Data'!H2199+$B$9*'Raw Data'!H2980</f>
        <v>-3.3445043966426995E-3</v>
      </c>
      <c r="C663" s="38">
        <f>$C$6*'Raw Data'!H637+$C$7*'Raw Data'!H1418+$C$8*'Raw Data'!H2199+$C$9*'Raw Data'!H2980</f>
        <v>-7.3112628381998748E-3</v>
      </c>
      <c r="D663" s="38">
        <f t="shared" si="18"/>
        <v>0.87369338000235719</v>
      </c>
      <c r="E663" s="38">
        <f t="shared" si="19"/>
        <v>1.1705425885853538</v>
      </c>
    </row>
    <row r="664" spans="1:5" x14ac:dyDescent="0.2">
      <c r="A664" s="38">
        <f>'Raw Data'!A638</f>
        <v>45455</v>
      </c>
      <c r="B664" s="38">
        <f>$B$6*'Raw Data'!H638+$B$7*'Raw Data'!H1419+$B$8*'Raw Data'!H2200+$B$9*'Raw Data'!H2981</f>
        <v>1.3272838452594849E-2</v>
      </c>
      <c r="C664" s="38">
        <f>$C$6*'Raw Data'!H638+$C$7*'Raw Data'!H1419+$C$8*'Raw Data'!H2200+$C$9*'Raw Data'!H2981</f>
        <v>1.7255784687078515E-2</v>
      </c>
      <c r="D664" s="38">
        <f t="shared" si="18"/>
        <v>0.88528977109223006</v>
      </c>
      <c r="E664" s="38">
        <f t="shared" si="19"/>
        <v>1.1907412194610381</v>
      </c>
    </row>
    <row r="665" spans="1:5" x14ac:dyDescent="0.2">
      <c r="A665" s="38">
        <f>'Raw Data'!A639</f>
        <v>45456</v>
      </c>
      <c r="B665" s="38">
        <f>$B$6*'Raw Data'!H639+$B$7*'Raw Data'!H1420+$B$8*'Raw Data'!H2201+$B$9*'Raw Data'!H2982</f>
        <v>1.0936552972551101E-2</v>
      </c>
      <c r="C665" s="38">
        <f>$C$6*'Raw Data'!H639+$C$7*'Raw Data'!H1420+$C$8*'Raw Data'!H2201+$C$9*'Raw Data'!H2982</f>
        <v>2.2272447985846166E-2</v>
      </c>
      <c r="D665" s="38">
        <f t="shared" si="18"/>
        <v>0.89497178956983792</v>
      </c>
      <c r="E665" s="38">
        <f t="shared" si="19"/>
        <v>1.2172619413360872</v>
      </c>
    </row>
    <row r="666" spans="1:5" x14ac:dyDescent="0.2">
      <c r="A666" s="38">
        <f>'Raw Data'!A640</f>
        <v>45457</v>
      </c>
      <c r="B666" s="38">
        <f>$B$6*'Raw Data'!H640+$B$7*'Raw Data'!H1421+$B$8*'Raw Data'!H2202+$B$9*'Raw Data'!H2983</f>
        <v>1.1713374961585199E-2</v>
      </c>
      <c r="C666" s="38">
        <f>$C$6*'Raw Data'!H640+$C$7*'Raw Data'!H1421+$C$8*'Raw Data'!H2202+$C$9*'Raw Data'!H2983</f>
        <v>2.1367475028956709E-2</v>
      </c>
      <c r="D666" s="38">
        <f t="shared" si="18"/>
        <v>0.9054549297211103</v>
      </c>
      <c r="E666" s="38">
        <f t="shared" si="19"/>
        <v>1.2432717554712855</v>
      </c>
    </row>
    <row r="667" spans="1:5" x14ac:dyDescent="0.2">
      <c r="A667" s="38">
        <f>'Raw Data'!A641</f>
        <v>45460</v>
      </c>
      <c r="B667" s="38">
        <f>$B$6*'Raw Data'!H641+$B$7*'Raw Data'!H1422+$B$8*'Raw Data'!H2203+$B$9*'Raw Data'!H2984</f>
        <v>-1.2351809327216976E-2</v>
      </c>
      <c r="C667" s="38">
        <f>$C$6*'Raw Data'!H641+$C$7*'Raw Data'!H1422+$C$8*'Raw Data'!H2203+$C$9*'Raw Data'!H2984</f>
        <v>-2.3264494897029621E-2</v>
      </c>
      <c r="D667" s="38">
        <f t="shared" si="18"/>
        <v>0.89427092307480649</v>
      </c>
      <c r="E667" s="38">
        <f t="shared" si="19"/>
        <v>1.2143476660605028</v>
      </c>
    </row>
    <row r="668" spans="1:5" x14ac:dyDescent="0.2">
      <c r="A668" s="38">
        <f>'Raw Data'!A642</f>
        <v>45461</v>
      </c>
      <c r="B668" s="38">
        <f>$B$6*'Raw Data'!H642+$B$7*'Raw Data'!H1423+$B$8*'Raw Data'!H2204+$B$9*'Raw Data'!H2985</f>
        <v>2.70013379820448E-2</v>
      </c>
      <c r="C668" s="38">
        <f>$C$6*'Raw Data'!H642+$C$7*'Raw Data'!H1423+$C$8*'Raw Data'!H2204+$C$9*'Raw Data'!H2985</f>
        <v>1.6380183109881423E-2</v>
      </c>
      <c r="D668" s="38">
        <f t="shared" si="18"/>
        <v>0.91841743451626456</v>
      </c>
      <c r="E668" s="38">
        <f t="shared" si="19"/>
        <v>1.2342389031896308</v>
      </c>
    </row>
    <row r="669" spans="1:5" x14ac:dyDescent="0.2">
      <c r="A669" s="38">
        <f>'Raw Data'!A643</f>
        <v>45462</v>
      </c>
      <c r="B669" s="38">
        <f>$B$6*'Raw Data'!H643+$B$7*'Raw Data'!H1424+$B$8*'Raw Data'!H2205+$B$9*'Raw Data'!H2986</f>
        <v>2.3427463628715124E-2</v>
      </c>
      <c r="C669" s="38">
        <f>$C$6*'Raw Data'!H643+$C$7*'Raw Data'!H1424+$C$8*'Raw Data'!H2205+$C$9*'Raw Data'!H2986</f>
        <v>2.069658301628546E-2</v>
      </c>
      <c r="D669" s="38">
        <f t="shared" si="18"/>
        <v>0.9399336255593721</v>
      </c>
      <c r="E669" s="38">
        <f t="shared" si="19"/>
        <v>1.2597834311114242</v>
      </c>
    </row>
    <row r="670" spans="1:5" x14ac:dyDescent="0.2">
      <c r="A670" s="38">
        <f>'Raw Data'!A644</f>
        <v>45463</v>
      </c>
      <c r="B670" s="38">
        <f>$B$6*'Raw Data'!H644+$B$7*'Raw Data'!H1425+$B$8*'Raw Data'!H2206+$B$9*'Raw Data'!H2987</f>
        <v>5.0210527442012994E-3</v>
      </c>
      <c r="C670" s="38">
        <f>$C$6*'Raw Data'!H644+$C$7*'Raw Data'!H1425+$C$8*'Raw Data'!H2206+$C$9*'Raw Data'!H2987</f>
        <v>1.6479169435135829E-2</v>
      </c>
      <c r="D670" s="38">
        <f t="shared" ref="D670:D733" si="20">D669*(1+B670)</f>
        <v>0.94465308186935415</v>
      </c>
      <c r="E670" s="38">
        <f t="shared" ref="E670:E733" si="21">E669*(1+C670)</f>
        <v>1.2805436157242862</v>
      </c>
    </row>
    <row r="671" spans="1:5" x14ac:dyDescent="0.2">
      <c r="A671" s="38">
        <f>'Raw Data'!A645</f>
        <v>45464</v>
      </c>
      <c r="B671" s="38">
        <f>$B$6*'Raw Data'!H645+$B$7*'Raw Data'!H1426+$B$8*'Raw Data'!H2207+$B$9*'Raw Data'!H2988</f>
        <v>1.6893158201943001E-3</v>
      </c>
      <c r="C671" s="38">
        <f>$C$6*'Raw Data'!H645+$C$7*'Raw Data'!H1426+$C$8*'Raw Data'!H2207+$C$9*'Raw Data'!H2988</f>
        <v>5.5082295087886617E-4</v>
      </c>
      <c r="D671" s="38">
        <f t="shared" si="20"/>
        <v>0.94624889926515132</v>
      </c>
      <c r="E671" s="38">
        <f t="shared" si="21"/>
        <v>1.2812489685374284</v>
      </c>
    </row>
    <row r="672" spans="1:5" x14ac:dyDescent="0.2">
      <c r="A672" s="38">
        <f>'Raw Data'!A646</f>
        <v>45467</v>
      </c>
      <c r="B672" s="38">
        <f>$B$6*'Raw Data'!H646+$B$7*'Raw Data'!H1427+$B$8*'Raw Data'!H2208+$B$9*'Raw Data'!H2989</f>
        <v>4.2047732542806374E-2</v>
      </c>
      <c r="C672" s="38">
        <f>$C$6*'Raw Data'!H646+$C$7*'Raw Data'!H1427+$C$8*'Raw Data'!H2208+$C$9*'Raw Data'!H2989</f>
        <v>3.3731366298148838E-2</v>
      </c>
      <c r="D672" s="38">
        <f t="shared" si="20"/>
        <v>0.98603651990037733</v>
      </c>
      <c r="E672" s="38">
        <f t="shared" si="21"/>
        <v>1.32446724681429</v>
      </c>
    </row>
    <row r="673" spans="1:5" x14ac:dyDescent="0.2">
      <c r="A673" s="38">
        <f>'Raw Data'!A647</f>
        <v>45468</v>
      </c>
      <c r="B673" s="38">
        <f>$B$6*'Raw Data'!H647+$B$7*'Raw Data'!H1428+$B$8*'Raw Data'!H2209+$B$9*'Raw Data'!H2990</f>
        <v>9.1742496987279982E-4</v>
      </c>
      <c r="C673" s="38">
        <f>$C$6*'Raw Data'!H647+$C$7*'Raw Data'!H1428+$C$8*'Raw Data'!H2209+$C$9*'Raw Data'!H2990</f>
        <v>-2.5071174468192254E-3</v>
      </c>
      <c r="D673" s="38">
        <f t="shared" si="20"/>
        <v>0.98694113442494047</v>
      </c>
      <c r="E673" s="38">
        <f t="shared" si="21"/>
        <v>1.3211466518720614</v>
      </c>
    </row>
    <row r="674" spans="1:5" x14ac:dyDescent="0.2">
      <c r="A674" s="38">
        <f>'Raw Data'!A648</f>
        <v>45469</v>
      </c>
      <c r="B674" s="38">
        <f>$B$6*'Raw Data'!H648+$B$7*'Raw Data'!H1429+$B$8*'Raw Data'!H2210+$B$9*'Raw Data'!H2991</f>
        <v>1.3724696875695625E-2</v>
      </c>
      <c r="C674" s="38">
        <f>$C$6*'Raw Data'!H648+$C$7*'Raw Data'!H1429+$C$8*'Raw Data'!H2210+$C$9*'Raw Data'!H2991</f>
        <v>1.0353213724633561E-2</v>
      </c>
      <c r="D674" s="38">
        <f t="shared" si="20"/>
        <v>1.0004866023290779</v>
      </c>
      <c r="E674" s="38">
        <f t="shared" si="21"/>
        <v>1.334824765520477</v>
      </c>
    </row>
    <row r="675" spans="1:5" x14ac:dyDescent="0.2">
      <c r="A675" s="38">
        <f>'Raw Data'!A649</f>
        <v>45470</v>
      </c>
      <c r="B675" s="38">
        <f>$B$6*'Raw Data'!H649+$B$7*'Raw Data'!H1430+$B$8*'Raw Data'!H2211+$B$9*'Raw Data'!H2992</f>
        <v>-1.5799435163583002E-2</v>
      </c>
      <c r="C675" s="38">
        <f>$C$6*'Raw Data'!H649+$C$7*'Raw Data'!H1430+$C$8*'Raw Data'!H2211+$C$9*'Raw Data'!H2992</f>
        <v>-1.4039877965012606E-2</v>
      </c>
      <c r="D675" s="38">
        <f t="shared" si="20"/>
        <v>0.98467947912354625</v>
      </c>
      <c r="E675" s="38">
        <f t="shared" si="21"/>
        <v>1.316083988707893</v>
      </c>
    </row>
    <row r="676" spans="1:5" x14ac:dyDescent="0.2">
      <c r="A676" s="38">
        <f>'Raw Data'!A650</f>
        <v>45471</v>
      </c>
      <c r="B676" s="38">
        <f>$B$6*'Raw Data'!H650+$B$7*'Raw Data'!H1431+$B$8*'Raw Data'!H2212+$B$9*'Raw Data'!H2993</f>
        <v>6.9176321401408494E-3</v>
      </c>
      <c r="C676" s="38">
        <f>$C$6*'Raw Data'!H650+$C$7*'Raw Data'!H1431+$C$8*'Raw Data'!H2212+$C$9*'Raw Data'!H2993</f>
        <v>1.1796055500364149E-2</v>
      </c>
      <c r="D676" s="38">
        <f t="shared" si="20"/>
        <v>0.99149112953606833</v>
      </c>
      <c r="E676" s="38">
        <f t="shared" si="21"/>
        <v>1.3316085884818321</v>
      </c>
    </row>
    <row r="677" spans="1:5" x14ac:dyDescent="0.2">
      <c r="A677" s="38">
        <f>'Raw Data'!A651</f>
        <v>45474</v>
      </c>
      <c r="B677" s="38">
        <f>$B$6*'Raw Data'!H651+$B$7*'Raw Data'!H1432+$B$8*'Raw Data'!H2213+$B$9*'Raw Data'!H2994</f>
        <v>1.4164152205710951E-2</v>
      </c>
      <c r="C677" s="38">
        <f>$C$6*'Raw Data'!H651+$C$7*'Raw Data'!H1432+$C$8*'Raw Data'!H2213+$C$9*'Raw Data'!H2994</f>
        <v>7.3986153814874708E-3</v>
      </c>
      <c r="D677" s="38">
        <f t="shared" si="20"/>
        <v>1.0055347608054295</v>
      </c>
      <c r="E677" s="38">
        <f t="shared" si="21"/>
        <v>1.3414606482666946</v>
      </c>
    </row>
    <row r="678" spans="1:5" x14ac:dyDescent="0.2">
      <c r="A678" s="38">
        <f>'Raw Data'!A652</f>
        <v>45475</v>
      </c>
      <c r="B678" s="38">
        <f>$B$6*'Raw Data'!H652+$B$7*'Raw Data'!H1433+$B$8*'Raw Data'!H2214+$B$9*'Raw Data'!H2995</f>
        <v>3.9941982494435743E-3</v>
      </c>
      <c r="C678" s="38">
        <f>$C$6*'Raw Data'!H652+$C$7*'Raw Data'!H1433+$C$8*'Raw Data'!H2214+$C$9*'Raw Data'!H2995</f>
        <v>1.1215165911402944E-3</v>
      </c>
      <c r="D678" s="38">
        <f t="shared" si="20"/>
        <v>1.0095510659867932</v>
      </c>
      <c r="E678" s="38">
        <f t="shared" si="21"/>
        <v>1.3429651186400875</v>
      </c>
    </row>
    <row r="679" spans="1:5" x14ac:dyDescent="0.2">
      <c r="A679" s="38">
        <f>'Raw Data'!A653</f>
        <v>45476</v>
      </c>
      <c r="B679" s="38">
        <f>$B$6*'Raw Data'!H653+$B$7*'Raw Data'!H1434+$B$8*'Raw Data'!H2215+$B$9*'Raw Data'!H2996</f>
        <v>6.7998293219574506E-3</v>
      </c>
      <c r="C679" s="38">
        <f>$C$6*'Raw Data'!H653+$C$7*'Raw Data'!H1434+$C$8*'Raw Data'!H2215+$C$9*'Raw Data'!H2996</f>
        <v>1.2394102620763594E-2</v>
      </c>
      <c r="D679" s="38">
        <f t="shared" si="20"/>
        <v>1.0164158409273036</v>
      </c>
      <c r="E679" s="38">
        <f t="shared" si="21"/>
        <v>1.3596099661366188</v>
      </c>
    </row>
    <row r="680" spans="1:5" x14ac:dyDescent="0.2">
      <c r="A680" s="38">
        <f>'Raw Data'!A654</f>
        <v>45477</v>
      </c>
      <c r="B680" s="38">
        <f>$B$6*'Raw Data'!H654+$B$7*'Raw Data'!H1435+$B$8*'Raw Data'!H2216+$B$9*'Raw Data'!H2997</f>
        <v>-3.0670305377929752E-3</v>
      </c>
      <c r="C680" s="38">
        <f>$C$6*'Raw Data'!H654+$C$7*'Raw Data'!H1435+$C$8*'Raw Data'!H2216+$C$9*'Raw Data'!H2997</f>
        <v>9.0342547466587108E-3</v>
      </c>
      <c r="D680" s="38">
        <f t="shared" si="20"/>
        <v>1.0132984625040831</v>
      </c>
      <c r="E680" s="38">
        <f t="shared" si="21"/>
        <v>1.371893028926793</v>
      </c>
    </row>
    <row r="681" spans="1:5" x14ac:dyDescent="0.2">
      <c r="A681" s="38">
        <f>'Raw Data'!A655</f>
        <v>45478</v>
      </c>
      <c r="B681" s="38">
        <f>$B$6*'Raw Data'!H655+$B$7*'Raw Data'!H1436+$B$8*'Raw Data'!H2217+$B$9*'Raw Data'!H2998</f>
        <v>1.4345238995551776E-2</v>
      </c>
      <c r="C681" s="38">
        <f>$C$6*'Raw Data'!H655+$C$7*'Raw Data'!H1436+$C$8*'Raw Data'!H2217+$C$9*'Raw Data'!H2998</f>
        <v>8.0778987771750813E-3</v>
      </c>
      <c r="D681" s="38">
        <f t="shared" si="20"/>
        <v>1.0278344711225293</v>
      </c>
      <c r="E681" s="38">
        <f t="shared" si="21"/>
        <v>1.3829750419475757</v>
      </c>
    </row>
    <row r="682" spans="1:5" x14ac:dyDescent="0.2">
      <c r="A682" s="38">
        <f>'Raw Data'!A656</f>
        <v>45481</v>
      </c>
      <c r="B682" s="38">
        <f>$B$6*'Raw Data'!H656+$B$7*'Raw Data'!H1437+$B$8*'Raw Data'!H2218+$B$9*'Raw Data'!H2999</f>
        <v>2.0479825887829622E-2</v>
      </c>
      <c r="C682" s="38">
        <f>$C$6*'Raw Data'!H656+$C$7*'Raw Data'!H1437+$C$8*'Raw Data'!H2218+$C$9*'Raw Data'!H2999</f>
        <v>1.4660806657473003E-2</v>
      </c>
      <c r="D682" s="38">
        <f t="shared" si="20"/>
        <v>1.0488843421326282</v>
      </c>
      <c r="E682" s="38">
        <f t="shared" si="21"/>
        <v>1.4032505716496797</v>
      </c>
    </row>
    <row r="683" spans="1:5" x14ac:dyDescent="0.2">
      <c r="A683" s="38">
        <f>'Raw Data'!A657</f>
        <v>45482</v>
      </c>
      <c r="B683" s="38">
        <f>$B$6*'Raw Data'!H657+$B$7*'Raw Data'!H1438+$B$8*'Raw Data'!H2219+$B$9*'Raw Data'!H3000</f>
        <v>1.0351336120187477E-2</v>
      </c>
      <c r="C683" s="38">
        <f>$C$6*'Raw Data'!H657+$C$7*'Raw Data'!H1438+$C$8*'Raw Data'!H2219+$C$9*'Raw Data'!H3000</f>
        <v>1.3926662278794556E-3</v>
      </c>
      <c r="D683" s="38">
        <f t="shared" si="20"/>
        <v>1.0597416965092448</v>
      </c>
      <c r="E683" s="38">
        <f t="shared" si="21"/>
        <v>1.4052048313300687</v>
      </c>
    </row>
    <row r="684" spans="1:5" x14ac:dyDescent="0.2">
      <c r="A684" s="38">
        <f>'Raw Data'!A658</f>
        <v>45483</v>
      </c>
      <c r="B684" s="38">
        <f>$B$6*'Raw Data'!H658+$B$7*'Raw Data'!H1439+$B$8*'Raw Data'!H2220+$B$9*'Raw Data'!H3001</f>
        <v>4.5245602231040009E-3</v>
      </c>
      <c r="C684" s="38">
        <f>$C$6*'Raw Data'!H658+$C$7*'Raw Data'!H1439+$C$8*'Raw Data'!H2220+$C$9*'Raw Data'!H3001</f>
        <v>-1.3729271230205186E-2</v>
      </c>
      <c r="D684" s="38">
        <f t="shared" si="20"/>
        <v>1.0645365616360354</v>
      </c>
      <c r="E684" s="38">
        <f t="shared" si="21"/>
        <v>1.3859123930667434</v>
      </c>
    </row>
    <row r="685" spans="1:5" x14ac:dyDescent="0.2">
      <c r="A685" s="38">
        <f>'Raw Data'!A659</f>
        <v>45484</v>
      </c>
      <c r="B685" s="38">
        <f>$B$6*'Raw Data'!H659+$B$7*'Raw Data'!H1440+$B$8*'Raw Data'!H2221+$B$9*'Raw Data'!H3002</f>
        <v>1.1798498411724751E-2</v>
      </c>
      <c r="C685" s="38">
        <f>$C$6*'Raw Data'!H659+$C$7*'Raw Data'!H1440+$C$8*'Raw Data'!H2221+$C$9*'Raw Data'!H3002</f>
        <v>1.0748339729852244E-2</v>
      </c>
      <c r="D685" s="38">
        <f t="shared" si="20"/>
        <v>1.0770964945677211</v>
      </c>
      <c r="E685" s="38">
        <f t="shared" si="21"/>
        <v>1.4008086503032373</v>
      </c>
    </row>
    <row r="686" spans="1:5" x14ac:dyDescent="0.2">
      <c r="A686" s="38">
        <f>'Raw Data'!A660</f>
        <v>45485</v>
      </c>
      <c r="B686" s="38">
        <f>$B$6*'Raw Data'!H660+$B$7*'Raw Data'!H1441+$B$8*'Raw Data'!H2222+$B$9*'Raw Data'!H3003</f>
        <v>-9.3923065306226253E-3</v>
      </c>
      <c r="C686" s="38">
        <f>$C$6*'Raw Data'!H660+$C$7*'Raw Data'!H1441+$C$8*'Raw Data'!H2222+$C$9*'Raw Data'!H3003</f>
        <v>-8.3314969744151639E-3</v>
      </c>
      <c r="D686" s="38">
        <f t="shared" si="20"/>
        <v>1.0669800741276818</v>
      </c>
      <c r="E686" s="38">
        <f t="shared" si="21"/>
        <v>1.3891378172715012</v>
      </c>
    </row>
    <row r="687" spans="1:5" x14ac:dyDescent="0.2">
      <c r="A687" s="38">
        <f>'Raw Data'!A661</f>
        <v>45488</v>
      </c>
      <c r="B687" s="38">
        <f>$B$6*'Raw Data'!H661+$B$7*'Raw Data'!H1442+$B$8*'Raw Data'!H2223+$B$9*'Raw Data'!H3004</f>
        <v>-4.2916812770906511E-3</v>
      </c>
      <c r="C687" s="38">
        <f>$C$6*'Raw Data'!H661+$C$7*'Raw Data'!H1442+$C$8*'Raw Data'!H2223+$C$9*'Raw Data'!H3004</f>
        <v>-1.424939379643966E-2</v>
      </c>
      <c r="D687" s="38">
        <f t="shared" si="20"/>
        <v>1.0624009357205193</v>
      </c>
      <c r="E687" s="38">
        <f t="shared" si="21"/>
        <v>1.369343445475673</v>
      </c>
    </row>
    <row r="688" spans="1:5" x14ac:dyDescent="0.2">
      <c r="A688" s="38">
        <f>'Raw Data'!A662</f>
        <v>45489</v>
      </c>
      <c r="B688" s="38">
        <f>$B$6*'Raw Data'!H662+$B$7*'Raw Data'!H1443+$B$8*'Raw Data'!H2224+$B$9*'Raw Data'!H3005</f>
        <v>1.8021327824446513E-3</v>
      </c>
      <c r="C688" s="38">
        <f>$C$6*'Raw Data'!H662+$C$7*'Raw Data'!H1443+$C$8*'Raw Data'!H2224+$C$9*'Raw Data'!H3005</f>
        <v>-3.9954532648539031E-3</v>
      </c>
      <c r="D688" s="38">
        <f t="shared" si="20"/>
        <v>1.0643155232748811</v>
      </c>
      <c r="E688" s="38">
        <f t="shared" si="21"/>
        <v>1.3638722977357409</v>
      </c>
    </row>
    <row r="689" spans="1:5" x14ac:dyDescent="0.2">
      <c r="A689" s="38">
        <f>'Raw Data'!A663</f>
        <v>45490</v>
      </c>
      <c r="B689" s="38">
        <f>$B$6*'Raw Data'!H663+$B$7*'Raw Data'!H1444+$B$8*'Raw Data'!H2225+$B$9*'Raw Data'!H3006</f>
        <v>-8.552901471973651E-3</v>
      </c>
      <c r="C689" s="38">
        <f>$C$6*'Raw Data'!H663+$C$7*'Raw Data'!H1444+$C$8*'Raw Data'!H2225+$C$9*'Raw Data'!H3006</f>
        <v>1.2843825956897342E-3</v>
      </c>
      <c r="D689" s="38">
        <f t="shared" si="20"/>
        <v>1.0552125374692189</v>
      </c>
      <c r="E689" s="38">
        <f t="shared" si="21"/>
        <v>1.365624031577696</v>
      </c>
    </row>
    <row r="690" spans="1:5" x14ac:dyDescent="0.2">
      <c r="A690" s="38">
        <f>'Raw Data'!A664</f>
        <v>45491</v>
      </c>
      <c r="B690" s="38">
        <f>$B$6*'Raw Data'!H664+$B$7*'Raw Data'!H1445+$B$8*'Raw Data'!H2226+$B$9*'Raw Data'!H3007</f>
        <v>-1.543576072194075E-2</v>
      </c>
      <c r="C690" s="38">
        <f>$C$6*'Raw Data'!H664+$C$7*'Raw Data'!H1445+$C$8*'Raw Data'!H2226+$C$9*'Raw Data'!H3007</f>
        <v>-1.0736359191607306E-2</v>
      </c>
      <c r="D690" s="38">
        <f t="shared" si="20"/>
        <v>1.0389245292300522</v>
      </c>
      <c r="E690" s="38">
        <f t="shared" si="21"/>
        <v>1.3509622014539868</v>
      </c>
    </row>
    <row r="691" spans="1:5" x14ac:dyDescent="0.2">
      <c r="A691" s="38">
        <f>'Raw Data'!A665</f>
        <v>45492</v>
      </c>
      <c r="B691" s="38">
        <f>$B$6*'Raw Data'!H665+$B$7*'Raw Data'!H1446+$B$8*'Raw Data'!H2227+$B$9*'Raw Data'!H3008</f>
        <v>-1.7450933972503822E-2</v>
      </c>
      <c r="C691" s="38">
        <f>$C$6*'Raw Data'!H665+$C$7*'Raw Data'!H1446+$C$8*'Raw Data'!H2227+$C$9*'Raw Data'!H3008</f>
        <v>-2.9573810343519594E-2</v>
      </c>
      <c r="D691" s="38">
        <f t="shared" si="20"/>
        <v>1.0207943258680439</v>
      </c>
      <c r="E691" s="38">
        <f t="shared" si="21"/>
        <v>1.311009101526923</v>
      </c>
    </row>
    <row r="692" spans="1:5" x14ac:dyDescent="0.2">
      <c r="A692" s="38">
        <f>'Raw Data'!A666</f>
        <v>45495</v>
      </c>
      <c r="B692" s="38">
        <f>$B$6*'Raw Data'!H666+$B$7*'Raw Data'!H1447+$B$8*'Raw Data'!H2228+$B$9*'Raw Data'!H3009</f>
        <v>-1.4339052866674976E-2</v>
      </c>
      <c r="C692" s="38">
        <f>$C$6*'Raw Data'!H666+$C$7*'Raw Data'!H1447+$C$8*'Raw Data'!H2228+$C$9*'Raw Data'!H3009</f>
        <v>-1.2936102699045543E-2</v>
      </c>
      <c r="D692" s="38">
        <f t="shared" si="20"/>
        <v>1.0061571020634201</v>
      </c>
      <c r="E692" s="38">
        <f t="shared" si="21"/>
        <v>1.2940497531501873</v>
      </c>
    </row>
    <row r="693" spans="1:5" x14ac:dyDescent="0.2">
      <c r="A693" s="38">
        <f>'Raw Data'!A667</f>
        <v>45496</v>
      </c>
      <c r="B693" s="38">
        <f>$B$6*'Raw Data'!H667+$B$7*'Raw Data'!H1448+$B$8*'Raw Data'!H2229+$B$9*'Raw Data'!H3010</f>
        <v>5.2523461187624241E-3</v>
      </c>
      <c r="C693" s="38">
        <f>$C$6*'Raw Data'!H667+$C$7*'Raw Data'!H1448+$C$8*'Raw Data'!H2229+$C$9*'Raw Data'!H3010</f>
        <v>1.2939016292392715E-2</v>
      </c>
      <c r="D693" s="38">
        <f t="shared" si="20"/>
        <v>1.0114417874133081</v>
      </c>
      <c r="E693" s="38">
        <f t="shared" si="21"/>
        <v>1.3107934839893645</v>
      </c>
    </row>
    <row r="694" spans="1:5" x14ac:dyDescent="0.2">
      <c r="A694" s="38">
        <f>'Raw Data'!A668</f>
        <v>45497</v>
      </c>
      <c r="B694" s="38">
        <f>$B$6*'Raw Data'!H668+$B$7*'Raw Data'!H1449+$B$8*'Raw Data'!H2230+$B$9*'Raw Data'!H3011</f>
        <v>1.6593324144922178E-2</v>
      </c>
      <c r="C694" s="38">
        <f>$C$6*'Raw Data'!H668+$C$7*'Raw Data'!H1449+$C$8*'Raw Data'!H2230+$C$9*'Raw Data'!H3011</f>
        <v>1.1851936253556274E-2</v>
      </c>
      <c r="D694" s="38">
        <f t="shared" si="20"/>
        <v>1.0282249688455765</v>
      </c>
      <c r="E694" s="38">
        <f t="shared" si="21"/>
        <v>1.3263289248031833</v>
      </c>
    </row>
    <row r="695" spans="1:5" x14ac:dyDescent="0.2">
      <c r="A695" s="38">
        <f>'Raw Data'!A669</f>
        <v>45498</v>
      </c>
      <c r="B695" s="38">
        <f>$B$6*'Raw Data'!H669+$B$7*'Raw Data'!H1450+$B$8*'Raw Data'!H2231+$B$9*'Raw Data'!H3012</f>
        <v>1.25174412771596E-2</v>
      </c>
      <c r="C695" s="38">
        <f>$C$6*'Raw Data'!H669+$C$7*'Raw Data'!H1450+$C$8*'Raw Data'!H2231+$C$9*'Raw Data'!H3012</f>
        <v>1.3040163325315227E-2</v>
      </c>
      <c r="D695" s="38">
        <f t="shared" si="20"/>
        <v>1.0410957145128101</v>
      </c>
      <c r="E695" s="38">
        <f t="shared" si="21"/>
        <v>1.3436244706057066</v>
      </c>
    </row>
    <row r="696" spans="1:5" x14ac:dyDescent="0.2">
      <c r="A696" s="38">
        <f>'Raw Data'!A670</f>
        <v>45499</v>
      </c>
      <c r="B696" s="38">
        <f>$B$6*'Raw Data'!H670+$B$7*'Raw Data'!H1451+$B$8*'Raw Data'!H2232+$B$9*'Raw Data'!H3013</f>
        <v>1.8296442246607151E-2</v>
      </c>
      <c r="C696" s="38">
        <f>$C$6*'Raw Data'!H670+$C$7*'Raw Data'!H1451+$C$8*'Raw Data'!H2232+$C$9*'Raw Data'!H3013</f>
        <v>2.0883530411985415E-2</v>
      </c>
      <c r="D696" s="38">
        <f t="shared" si="20"/>
        <v>1.0601440621265841</v>
      </c>
      <c r="E696" s="38">
        <f t="shared" si="21"/>
        <v>1.3716840930998886</v>
      </c>
    </row>
    <row r="697" spans="1:5" x14ac:dyDescent="0.2">
      <c r="A697" s="38">
        <f>'Raw Data'!A671</f>
        <v>45502</v>
      </c>
      <c r="B697" s="38">
        <f>$B$6*'Raw Data'!H671+$B$7*'Raw Data'!H1452+$B$8*'Raw Data'!H2233+$B$9*'Raw Data'!H3014</f>
        <v>-6.1395155409495507E-3</v>
      </c>
      <c r="C697" s="38">
        <f>$C$6*'Raw Data'!H671+$C$7*'Raw Data'!H1452+$C$8*'Raw Data'!H2233+$C$9*'Raw Data'!H3014</f>
        <v>7.8602994041519214E-3</v>
      </c>
      <c r="D697" s="38">
        <f t="shared" si="20"/>
        <v>1.0536352911815126</v>
      </c>
      <c r="E697" s="38">
        <f t="shared" si="21"/>
        <v>1.3824659407595663</v>
      </c>
    </row>
    <row r="698" spans="1:5" x14ac:dyDescent="0.2">
      <c r="A698" s="38">
        <f>'Raw Data'!A672</f>
        <v>45503</v>
      </c>
      <c r="B698" s="38">
        <f>$B$6*'Raw Data'!H672+$B$7*'Raw Data'!H1453+$B$8*'Raw Data'!H2234+$B$9*'Raw Data'!H3015</f>
        <v>9.9169038247018497E-3</v>
      </c>
      <c r="C698" s="38">
        <f>$C$6*'Raw Data'!H672+$C$7*'Raw Data'!H1453+$C$8*'Raw Data'!H2234+$C$9*'Raw Data'!H3015</f>
        <v>9.3195012085754009E-3</v>
      </c>
      <c r="D698" s="38">
        <f t="shared" si="20"/>
        <v>1.0640840910304712</v>
      </c>
      <c r="E698" s="38">
        <f t="shared" si="21"/>
        <v>1.3953498337652894</v>
      </c>
    </row>
    <row r="699" spans="1:5" x14ac:dyDescent="0.2">
      <c r="A699" s="38">
        <f>'Raw Data'!A673</f>
        <v>45504</v>
      </c>
      <c r="B699" s="38">
        <f>$B$6*'Raw Data'!H673+$B$7*'Raw Data'!H1454+$B$8*'Raw Data'!H2235+$B$9*'Raw Data'!H3016</f>
        <v>-2.111833666737755E-2</v>
      </c>
      <c r="C699" s="38">
        <f>$C$6*'Raw Data'!H673+$C$7*'Raw Data'!H1454+$C$8*'Raw Data'!H2235+$C$9*'Raw Data'!H3016</f>
        <v>-3.41193346574181E-2</v>
      </c>
      <c r="D699" s="38">
        <f t="shared" si="20"/>
        <v>1.0416124049536892</v>
      </c>
      <c r="E699" s="38">
        <f t="shared" si="21"/>
        <v>1.3477414258228788</v>
      </c>
    </row>
    <row r="700" spans="1:5" x14ac:dyDescent="0.2">
      <c r="A700" s="38">
        <f>'Raw Data'!A674</f>
        <v>45505</v>
      </c>
      <c r="B700" s="38">
        <f>$B$6*'Raw Data'!H674+$B$7*'Raw Data'!H1455+$B$8*'Raw Data'!H2236+$B$9*'Raw Data'!H3017</f>
        <v>-4.6055648281038506E-3</v>
      </c>
      <c r="C700" s="38">
        <f>$C$6*'Raw Data'!H674+$C$7*'Raw Data'!H1455+$C$8*'Raw Data'!H2236+$C$9*'Raw Data'!H3017</f>
        <v>1.2559055215625545E-2</v>
      </c>
      <c r="D700" s="38">
        <f t="shared" si="20"/>
        <v>1.0368151914969179</v>
      </c>
      <c r="E700" s="38">
        <f t="shared" si="21"/>
        <v>1.3646677848061743</v>
      </c>
    </row>
    <row r="701" spans="1:5" x14ac:dyDescent="0.2">
      <c r="A701" s="38">
        <f>'Raw Data'!A675</f>
        <v>45506</v>
      </c>
      <c r="B701" s="38">
        <f>$B$6*'Raw Data'!H675+$B$7*'Raw Data'!H1456+$B$8*'Raw Data'!H2237+$B$9*'Raw Data'!H3018</f>
        <v>1.0838356875554449E-2</v>
      </c>
      <c r="C701" s="38">
        <f>$C$6*'Raw Data'!H675+$C$7*'Raw Data'!H1456+$C$8*'Raw Data'!H2237+$C$9*'Raw Data'!H3018</f>
        <v>2.0262363685834339E-2</v>
      </c>
      <c r="D701" s="38">
        <f t="shared" si="20"/>
        <v>1.0480525645563576</v>
      </c>
      <c r="E701" s="38">
        <f t="shared" si="21"/>
        <v>1.3923191797722589</v>
      </c>
    </row>
    <row r="702" spans="1:5" x14ac:dyDescent="0.2">
      <c r="A702" s="38">
        <f>'Raw Data'!A676</f>
        <v>45509</v>
      </c>
      <c r="B702" s="38">
        <f>$B$6*'Raw Data'!H676+$B$7*'Raw Data'!H1457+$B$8*'Raw Data'!H2238+$B$9*'Raw Data'!H3019</f>
        <v>1.4103895317689874E-2</v>
      </c>
      <c r="C702" s="38">
        <f>$C$6*'Raw Data'!H676+$C$7*'Raw Data'!H1457+$C$8*'Raw Data'!H2238+$C$9*'Raw Data'!H3019</f>
        <v>2.5797170635061744E-2</v>
      </c>
      <c r="D702" s="38">
        <f t="shared" si="20"/>
        <v>1.0628341882142971</v>
      </c>
      <c r="E702" s="38">
        <f t="shared" si="21"/>
        <v>1.4282370752313132</v>
      </c>
    </row>
    <row r="703" spans="1:5" x14ac:dyDescent="0.2">
      <c r="A703" s="38">
        <f>'Raw Data'!A677</f>
        <v>45510</v>
      </c>
      <c r="B703" s="38">
        <f>$B$6*'Raw Data'!H677+$B$7*'Raw Data'!H1458+$B$8*'Raw Data'!H2239+$B$9*'Raw Data'!H3020</f>
        <v>4.9004272361624496E-3</v>
      </c>
      <c r="C703" s="38">
        <f>$C$6*'Raw Data'!H677+$C$7*'Raw Data'!H1458+$C$8*'Raw Data'!H2239+$C$9*'Raw Data'!H3020</f>
        <v>-1.2631547370707793E-3</v>
      </c>
      <c r="D703" s="38">
        <f t="shared" si="20"/>
        <v>1.0680425298177469</v>
      </c>
      <c r="E703" s="38">
        <f t="shared" si="21"/>
        <v>1.4264329908040747</v>
      </c>
    </row>
    <row r="704" spans="1:5" x14ac:dyDescent="0.2">
      <c r="A704" s="38">
        <f>'Raw Data'!A678</f>
        <v>45511</v>
      </c>
      <c r="B704" s="38">
        <f>$B$6*'Raw Data'!H678+$B$7*'Raw Data'!H1459+$B$8*'Raw Data'!H2240+$B$9*'Raw Data'!H3021</f>
        <v>-1.0997284923329256E-3</v>
      </c>
      <c r="C704" s="38">
        <f>$C$6*'Raw Data'!H678+$C$7*'Raw Data'!H1459+$C$8*'Raw Data'!H2240+$C$9*'Raw Data'!H3021</f>
        <v>-2.0854932181139794E-2</v>
      </c>
      <c r="D704" s="38">
        <f t="shared" si="20"/>
        <v>1.066867973016683</v>
      </c>
      <c r="E704" s="38">
        <f t="shared" si="21"/>
        <v>1.3966848275199153</v>
      </c>
    </row>
    <row r="705" spans="1:5" x14ac:dyDescent="0.2">
      <c r="A705" s="38">
        <f>'Raw Data'!A679</f>
        <v>45512</v>
      </c>
      <c r="B705" s="38">
        <f>$B$6*'Raw Data'!H679+$B$7*'Raw Data'!H1460+$B$8*'Raw Data'!H2241+$B$9*'Raw Data'!H3022</f>
        <v>2.3984742619718398E-2</v>
      </c>
      <c r="C705" s="38">
        <f>$C$6*'Raw Data'!H679+$C$7*'Raw Data'!H1460+$C$8*'Raw Data'!H2241+$C$9*'Raw Data'!H3022</f>
        <v>1.073592939135312E-2</v>
      </c>
      <c r="D705" s="38">
        <f t="shared" si="20"/>
        <v>1.0924565267587087</v>
      </c>
      <c r="E705" s="38">
        <f t="shared" si="21"/>
        <v>1.4116795372101434</v>
      </c>
    </row>
    <row r="706" spans="1:5" x14ac:dyDescent="0.2">
      <c r="A706" s="38">
        <f>'Raw Data'!A680</f>
        <v>45513</v>
      </c>
      <c r="B706" s="38">
        <f>$B$6*'Raw Data'!H680+$B$7*'Raw Data'!H1461+$B$8*'Raw Data'!H2242+$B$9*'Raw Data'!H3023</f>
        <v>-8.3376346639369991E-3</v>
      </c>
      <c r="C706" s="38">
        <f>$C$6*'Raw Data'!H680+$C$7*'Raw Data'!H1461+$C$8*'Raw Data'!H2242+$C$9*'Raw Data'!H3023</f>
        <v>-2.337726336491824E-3</v>
      </c>
      <c r="D706" s="38">
        <f t="shared" si="20"/>
        <v>1.0833480233523611</v>
      </c>
      <c r="E706" s="38">
        <f t="shared" si="21"/>
        <v>1.4083794167773205</v>
      </c>
    </row>
    <row r="707" spans="1:5" x14ac:dyDescent="0.2">
      <c r="A707" s="38">
        <f>'Raw Data'!A681</f>
        <v>45516</v>
      </c>
      <c r="B707" s="38">
        <f>$B$6*'Raw Data'!H681+$B$7*'Raw Data'!H1462+$B$8*'Raw Data'!H2243+$B$9*'Raw Data'!H3024</f>
        <v>2.0536288262641623E-2</v>
      </c>
      <c r="C707" s="38">
        <f>$C$6*'Raw Data'!H681+$C$7*'Raw Data'!H1462+$C$8*'Raw Data'!H2243+$C$9*'Raw Data'!H3024</f>
        <v>2.1372151976463544E-2</v>
      </c>
      <c r="D707" s="38">
        <f t="shared" si="20"/>
        <v>1.1055959706486882</v>
      </c>
      <c r="E707" s="38">
        <f t="shared" si="21"/>
        <v>1.4384795157132084</v>
      </c>
    </row>
    <row r="708" spans="1:5" x14ac:dyDescent="0.2">
      <c r="A708" s="38">
        <f>'Raw Data'!A682</f>
        <v>45517</v>
      </c>
      <c r="B708" s="38">
        <f>$B$6*'Raw Data'!H682+$B$7*'Raw Data'!H1463+$B$8*'Raw Data'!H2244+$B$9*'Raw Data'!H3025</f>
        <v>2.0227743141179227E-2</v>
      </c>
      <c r="C708" s="38">
        <f>$C$6*'Raw Data'!H682+$C$7*'Raw Data'!H1463+$C$8*'Raw Data'!H2244+$C$9*'Raw Data'!H3025</f>
        <v>2.0397648866166018E-2</v>
      </c>
      <c r="D708" s="38">
        <f t="shared" si="20"/>
        <v>1.1279596819608926</v>
      </c>
      <c r="E708" s="38">
        <f t="shared" si="21"/>
        <v>1.4678211157758991</v>
      </c>
    </row>
    <row r="709" spans="1:5" x14ac:dyDescent="0.2">
      <c r="A709" s="38">
        <f>'Raw Data'!A683</f>
        <v>45518</v>
      </c>
      <c r="B709" s="38">
        <f>$B$6*'Raw Data'!H683+$B$7*'Raw Data'!H1464+$B$8*'Raw Data'!H2245+$B$9*'Raw Data'!H3026</f>
        <v>1.2231684623441624E-2</v>
      </c>
      <c r="C709" s="38">
        <f>$C$6*'Raw Data'!H683+$C$7*'Raw Data'!H1464+$C$8*'Raw Data'!H2245+$C$9*'Raw Data'!H3026</f>
        <v>9.473232448575019E-3</v>
      </c>
      <c r="D709" s="38">
        <f t="shared" si="20"/>
        <v>1.1417565290585956</v>
      </c>
      <c r="E709" s="38">
        <f t="shared" si="21"/>
        <v>1.481726126398571</v>
      </c>
    </row>
    <row r="710" spans="1:5" x14ac:dyDescent="0.2">
      <c r="A710" s="38">
        <f>'Raw Data'!A684</f>
        <v>45519</v>
      </c>
      <c r="B710" s="38">
        <f>$B$6*'Raw Data'!H684+$B$7*'Raw Data'!H1465+$B$8*'Raw Data'!H2246+$B$9*'Raw Data'!H3027</f>
        <v>-2.3975831621775509E-3</v>
      </c>
      <c r="C710" s="38">
        <f>$C$6*'Raw Data'!H684+$C$7*'Raw Data'!H1465+$C$8*'Raw Data'!H2246+$C$9*'Raw Data'!H3027</f>
        <v>-6.182212156449045E-3</v>
      </c>
      <c r="D710" s="38">
        <f t="shared" si="20"/>
        <v>1.1390190728292184</v>
      </c>
      <c r="E710" s="38">
        <f t="shared" si="21"/>
        <v>1.4725657811274215</v>
      </c>
    </row>
    <row r="711" spans="1:5" x14ac:dyDescent="0.2">
      <c r="A711" s="38">
        <f>'Raw Data'!A685</f>
        <v>45520</v>
      </c>
      <c r="B711" s="38">
        <f>$B$6*'Raw Data'!H685+$B$7*'Raw Data'!H1466+$B$8*'Raw Data'!H2247+$B$9*'Raw Data'!H3028</f>
        <v>8.4098844621127745E-3</v>
      </c>
      <c r="C711" s="38">
        <f>$C$6*'Raw Data'!H685+$C$7*'Raw Data'!H1466+$C$8*'Raw Data'!H2247+$C$9*'Raw Data'!H3028</f>
        <v>1.036468334680021E-2</v>
      </c>
      <c r="D711" s="38">
        <f t="shared" si="20"/>
        <v>1.148598091631855</v>
      </c>
      <c r="E711" s="38">
        <f t="shared" si="21"/>
        <v>1.4878284591561408</v>
      </c>
    </row>
    <row r="712" spans="1:5" x14ac:dyDescent="0.2">
      <c r="A712" s="38">
        <f>'Raw Data'!A686</f>
        <v>45523</v>
      </c>
      <c r="B712" s="38">
        <f>$B$6*'Raw Data'!H686+$B$7*'Raw Data'!H1467+$B$8*'Raw Data'!H2248+$B$9*'Raw Data'!H3029</f>
        <v>1.794577777688235E-2</v>
      </c>
      <c r="C712" s="38">
        <f>$C$6*'Raw Data'!H686+$C$7*'Raw Data'!H1467+$C$8*'Raw Data'!H2248+$C$9*'Raw Data'!H3029</f>
        <v>9.711042114543985E-3</v>
      </c>
      <c r="D712" s="38">
        <f t="shared" si="20"/>
        <v>1.1692105777392314</v>
      </c>
      <c r="E712" s="38">
        <f t="shared" si="21"/>
        <v>1.5022768239822231</v>
      </c>
    </row>
    <row r="713" spans="1:5" x14ac:dyDescent="0.2">
      <c r="A713" s="38">
        <f>'Raw Data'!A687</f>
        <v>45524</v>
      </c>
      <c r="B713" s="38">
        <f>$B$6*'Raw Data'!H687+$B$7*'Raw Data'!H1468+$B$8*'Raw Data'!H2249+$B$9*'Raw Data'!H3030</f>
        <v>1.3496354533038074E-2</v>
      </c>
      <c r="C713" s="38">
        <f>$C$6*'Raw Data'!H687+$C$7*'Raw Data'!H1468+$C$8*'Raw Data'!H2249+$C$9*'Raw Data'!H3030</f>
        <v>4.9698915786975098E-3</v>
      </c>
      <c r="D713" s="38">
        <f t="shared" si="20"/>
        <v>1.1849906582201784</v>
      </c>
      <c r="E713" s="38">
        <f t="shared" si="21"/>
        <v>1.5097429769186048</v>
      </c>
    </row>
    <row r="714" spans="1:5" x14ac:dyDescent="0.2">
      <c r="A714" s="38">
        <f>'Raw Data'!A688</f>
        <v>45525</v>
      </c>
      <c r="B714" s="38">
        <f>$B$6*'Raw Data'!H688+$B$7*'Raw Data'!H1469+$B$8*'Raw Data'!H2250+$B$9*'Raw Data'!H3031</f>
        <v>5.3725612521075515E-3</v>
      </c>
      <c r="C714" s="38">
        <f>$C$6*'Raw Data'!H688+$C$7*'Raw Data'!H1469+$C$8*'Raw Data'!H2250+$C$9*'Raw Data'!H3031</f>
        <v>1.2598608942064507E-2</v>
      </c>
      <c r="D714" s="38">
        <f t="shared" si="20"/>
        <v>1.1913570931146416</v>
      </c>
      <c r="E714" s="38">
        <f t="shared" si="21"/>
        <v>1.5287636382878305</v>
      </c>
    </row>
    <row r="715" spans="1:5" x14ac:dyDescent="0.2">
      <c r="A715" s="38">
        <f>'Raw Data'!A689</f>
        <v>45526</v>
      </c>
      <c r="B715" s="38">
        <f>$B$6*'Raw Data'!H689+$B$7*'Raw Data'!H1470+$B$8*'Raw Data'!H2251+$B$9*'Raw Data'!H3032</f>
        <v>1.9227089866471828E-2</v>
      </c>
      <c r="C715" s="38">
        <f>$C$6*'Raw Data'!H689+$C$7*'Raw Data'!H1470+$C$8*'Raw Data'!H2251+$C$9*'Raw Data'!H3032</f>
        <v>2.0039745352332487E-2</v>
      </c>
      <c r="D715" s="38">
        <f t="shared" si="20"/>
        <v>1.2142634230070155</v>
      </c>
      <c r="E715" s="38">
        <f t="shared" si="21"/>
        <v>1.5593996723030239</v>
      </c>
    </row>
    <row r="716" spans="1:5" x14ac:dyDescent="0.2">
      <c r="A716" s="38">
        <f>'Raw Data'!A690</f>
        <v>45527</v>
      </c>
      <c r="B716" s="38">
        <f>$B$6*'Raw Data'!H690+$B$7*'Raw Data'!H1471+$B$8*'Raw Data'!H2252+$B$9*'Raw Data'!H3033</f>
        <v>2.3647788232413022E-2</v>
      </c>
      <c r="C716" s="38">
        <f>$C$6*'Raw Data'!H690+$C$7*'Raw Data'!H1471+$C$8*'Raw Data'!H2252+$C$9*'Raw Data'!H3033</f>
        <v>2.609735945473108E-2</v>
      </c>
      <c r="D716" s="38">
        <f t="shared" si="20"/>
        <v>1.2429780672926505</v>
      </c>
      <c r="E716" s="38">
        <f t="shared" si="21"/>
        <v>1.6000958860847059</v>
      </c>
    </row>
    <row r="717" spans="1:5" x14ac:dyDescent="0.2">
      <c r="A717" s="38">
        <f>'Raw Data'!A691</f>
        <v>45530</v>
      </c>
      <c r="B717" s="38">
        <f>$B$6*'Raw Data'!H691+$B$7*'Raw Data'!H1472+$B$8*'Raw Data'!H2253+$B$9*'Raw Data'!H3034</f>
        <v>-6.7136511612624983E-4</v>
      </c>
      <c r="C717" s="38">
        <f>$C$6*'Raw Data'!H691+$C$7*'Raw Data'!H1472+$C$8*'Raw Data'!H2253+$C$9*'Raw Data'!H3034</f>
        <v>-6.0544457887525749E-3</v>
      </c>
      <c r="D717" s="38">
        <f t="shared" si="20"/>
        <v>1.2421435751781602</v>
      </c>
      <c r="E717" s="38">
        <f t="shared" si="21"/>
        <v>1.5904081922855999</v>
      </c>
    </row>
    <row r="718" spans="1:5" x14ac:dyDescent="0.2">
      <c r="A718" s="38">
        <f>'Raw Data'!A692</f>
        <v>45531</v>
      </c>
      <c r="B718" s="38">
        <f>$B$6*'Raw Data'!H692+$B$7*'Raw Data'!H1473+$B$8*'Raw Data'!H2254+$B$9*'Raw Data'!H3035</f>
        <v>-1.3169479223011926E-2</v>
      </c>
      <c r="C718" s="38">
        <f>$C$6*'Raw Data'!H692+$C$7*'Raw Data'!H1473+$C$8*'Raw Data'!H2254+$C$9*'Raw Data'!H3035</f>
        <v>-3.0142635668316504E-2</v>
      </c>
      <c r="D718" s="38">
        <f t="shared" si="20"/>
        <v>1.2257851911728537</v>
      </c>
      <c r="E718" s="38">
        <f t="shared" si="21"/>
        <v>1.5424690975816291</v>
      </c>
    </row>
    <row r="719" spans="1:5" x14ac:dyDescent="0.2">
      <c r="A719" s="38">
        <f>'Raw Data'!A693</f>
        <v>45532</v>
      </c>
      <c r="B719" s="38">
        <f>$B$6*'Raw Data'!H693+$B$7*'Raw Data'!H1474+$B$8*'Raw Data'!H2255+$B$9*'Raw Data'!H3036</f>
        <v>7.6135981045044494E-3</v>
      </c>
      <c r="C719" s="38">
        <f>$C$6*'Raw Data'!H693+$C$7*'Raw Data'!H1474+$C$8*'Raw Data'!H2255+$C$9*'Raw Data'!H3036</f>
        <v>5.9883352338823354E-3</v>
      </c>
      <c r="D719" s="38">
        <f t="shared" si="20"/>
        <v>1.2351178269808969</v>
      </c>
      <c r="E719" s="38">
        <f t="shared" si="21"/>
        <v>1.5517059196258518</v>
      </c>
    </row>
    <row r="720" spans="1:5" x14ac:dyDescent="0.2">
      <c r="A720" s="38">
        <f>'Raw Data'!A694</f>
        <v>45533</v>
      </c>
      <c r="B720" s="38">
        <f>$B$6*'Raw Data'!H694+$B$7*'Raw Data'!H1475+$B$8*'Raw Data'!H2256+$B$9*'Raw Data'!H3037</f>
        <v>-1.5987613991704227E-2</v>
      </c>
      <c r="C720" s="38">
        <f>$C$6*'Raw Data'!H694+$C$7*'Raw Data'!H1475+$C$8*'Raw Data'!H2256+$C$9*'Raw Data'!H3037</f>
        <v>-1.7223744838282824E-2</v>
      </c>
      <c r="D720" s="38">
        <f t="shared" si="20"/>
        <v>1.2153712399288539</v>
      </c>
      <c r="E720" s="38">
        <f t="shared" si="21"/>
        <v>1.5249797328021633</v>
      </c>
    </row>
    <row r="721" spans="1:5" x14ac:dyDescent="0.2">
      <c r="A721" s="38">
        <f>'Raw Data'!A695</f>
        <v>45534</v>
      </c>
      <c r="B721" s="38">
        <f>$B$6*'Raw Data'!H695+$B$7*'Raw Data'!H1476+$B$8*'Raw Data'!H2257+$B$9*'Raw Data'!H3038</f>
        <v>-8.49567074607375E-3</v>
      </c>
      <c r="C721" s="38">
        <f>$C$6*'Raw Data'!H695+$C$7*'Raw Data'!H1476+$C$8*'Raw Data'!H2257+$C$9*'Raw Data'!H3038</f>
        <v>-1.1425898544157705E-2</v>
      </c>
      <c r="D721" s="38">
        <f t="shared" si="20"/>
        <v>1.205045846040171</v>
      </c>
      <c r="E721" s="38">
        <f t="shared" si="21"/>
        <v>1.5075554690932691</v>
      </c>
    </row>
    <row r="722" spans="1:5" x14ac:dyDescent="0.2">
      <c r="A722" s="38">
        <f>'Raw Data'!A696</f>
        <v>45537</v>
      </c>
      <c r="B722" s="38">
        <f>$B$6*'Raw Data'!H696+$B$7*'Raw Data'!H1477+$B$8*'Raw Data'!H2258+$B$9*'Raw Data'!H3039</f>
        <v>-2.3795553811110249E-2</v>
      </c>
      <c r="C722" s="38">
        <f>$C$6*'Raw Data'!H696+$C$7*'Raw Data'!H1477+$C$8*'Raw Data'!H2258+$C$9*'Raw Data'!H3039</f>
        <v>-9.7333211924873694E-3</v>
      </c>
      <c r="D722" s="38">
        <f t="shared" si="20"/>
        <v>1.1763711127658671</v>
      </c>
      <c r="E722" s="38">
        <f t="shared" si="21"/>
        <v>1.4928819474970934</v>
      </c>
    </row>
    <row r="723" spans="1:5" x14ac:dyDescent="0.2">
      <c r="A723" s="38">
        <f>'Raw Data'!A697</f>
        <v>45538</v>
      </c>
      <c r="B723" s="38">
        <f>$B$6*'Raw Data'!H697+$B$7*'Raw Data'!H1478+$B$8*'Raw Data'!H2259+$B$9*'Raw Data'!H3040</f>
        <v>-1.4278027562652975E-2</v>
      </c>
      <c r="C723" s="38">
        <f>$C$6*'Raw Data'!H697+$C$7*'Raw Data'!H1478+$C$8*'Raw Data'!H2259+$C$9*'Raw Data'!H3040</f>
        <v>-1.222582841454454E-2</v>
      </c>
      <c r="D723" s="38">
        <f t="shared" si="20"/>
        <v>1.1595748535938875</v>
      </c>
      <c r="E723" s="38">
        <f t="shared" si="21"/>
        <v>1.4746302289638227</v>
      </c>
    </row>
    <row r="724" spans="1:5" x14ac:dyDescent="0.2">
      <c r="A724" s="38">
        <f>'Raw Data'!A698</f>
        <v>45539</v>
      </c>
      <c r="B724" s="38">
        <f>$B$6*'Raw Data'!H698+$B$7*'Raw Data'!H1479+$B$8*'Raw Data'!H2260+$B$9*'Raw Data'!H3041</f>
        <v>-2.1308559482133498E-2</v>
      </c>
      <c r="C724" s="38">
        <f>$C$6*'Raw Data'!H698+$C$7*'Raw Data'!H1479+$C$8*'Raw Data'!H2260+$C$9*'Raw Data'!H3041</f>
        <v>-1.9939436812319671E-2</v>
      </c>
      <c r="D724" s="38">
        <f t="shared" si="20"/>
        <v>1.1348659838520958</v>
      </c>
      <c r="E724" s="38">
        <f t="shared" si="21"/>
        <v>1.4452269326918621</v>
      </c>
    </row>
    <row r="725" spans="1:5" x14ac:dyDescent="0.2">
      <c r="A725" s="38">
        <f>'Raw Data'!A699</f>
        <v>45540</v>
      </c>
      <c r="B725" s="38">
        <f>$B$6*'Raw Data'!H699+$B$7*'Raw Data'!H1480+$B$8*'Raw Data'!H2261+$B$9*'Raw Data'!H3042</f>
        <v>-3.0193138985457377E-2</v>
      </c>
      <c r="C725" s="38">
        <f>$C$6*'Raw Data'!H699+$C$7*'Raw Data'!H1480+$C$8*'Raw Data'!H2261+$C$9*'Raw Data'!H3042</f>
        <v>-2.7774942312942169E-2</v>
      </c>
      <c r="D725" s="38">
        <f t="shared" si="20"/>
        <v>1.1006008174717816</v>
      </c>
      <c r="E725" s="38">
        <f t="shared" si="21"/>
        <v>1.4050858380072353</v>
      </c>
    </row>
    <row r="726" spans="1:5" x14ac:dyDescent="0.2">
      <c r="A726" s="38">
        <f>'Raw Data'!A700</f>
        <v>45541</v>
      </c>
      <c r="B726" s="38">
        <f>$B$6*'Raw Data'!H700+$B$7*'Raw Data'!H1481+$B$8*'Raw Data'!H2262+$B$9*'Raw Data'!H3043</f>
        <v>2.6671749742407998E-2</v>
      </c>
      <c r="C726" s="38">
        <f>$C$6*'Raw Data'!H700+$C$7*'Raw Data'!H1481+$C$8*'Raw Data'!H2262+$C$9*'Raw Data'!H3043</f>
        <v>2.2738386846681245E-2</v>
      </c>
      <c r="D726" s="38">
        <f t="shared" si="20"/>
        <v>1.1299557670416787</v>
      </c>
      <c r="E726" s="38">
        <f t="shared" si="21"/>
        <v>1.4370352233446371</v>
      </c>
    </row>
    <row r="727" spans="1:5" x14ac:dyDescent="0.2">
      <c r="A727" s="38">
        <f>'Raw Data'!A701</f>
        <v>45544</v>
      </c>
      <c r="B727" s="38">
        <f>$B$6*'Raw Data'!H701+$B$7*'Raw Data'!H1482+$B$8*'Raw Data'!H2263+$B$9*'Raw Data'!H3044</f>
        <v>-2.4826852271375493E-3</v>
      </c>
      <c r="C727" s="38">
        <f>$C$6*'Raw Data'!H701+$C$7*'Raw Data'!H1482+$C$8*'Raw Data'!H2263+$C$9*'Raw Data'!H3044</f>
        <v>-1.3158625759390714E-2</v>
      </c>
      <c r="D727" s="38">
        <f t="shared" si="20"/>
        <v>1.1271504425515253</v>
      </c>
      <c r="E727" s="38">
        <f t="shared" si="21"/>
        <v>1.4181258146375826</v>
      </c>
    </row>
    <row r="728" spans="1:5" x14ac:dyDescent="0.2">
      <c r="A728" s="38">
        <f>'Raw Data'!A702</f>
        <v>45545</v>
      </c>
      <c r="B728" s="38">
        <f>$B$6*'Raw Data'!H702+$B$7*'Raw Data'!H1483+$B$8*'Raw Data'!H2264+$B$9*'Raw Data'!H3045</f>
        <v>2.2082385234006752E-3</v>
      </c>
      <c r="C728" s="38">
        <f>$C$6*'Raw Data'!H702+$C$7*'Raw Data'!H1483+$C$8*'Raw Data'!H2264+$C$9*'Raw Data'!H3045</f>
        <v>4.8594705313998012E-3</v>
      </c>
      <c r="D728" s="38">
        <f t="shared" si="20"/>
        <v>1.1296394595804355</v>
      </c>
      <c r="E728" s="38">
        <f t="shared" si="21"/>
        <v>1.4250171552436313</v>
      </c>
    </row>
    <row r="729" spans="1:5" x14ac:dyDescent="0.2">
      <c r="A729" s="38">
        <f>'Raw Data'!A703</f>
        <v>45546</v>
      </c>
      <c r="B729" s="38">
        <f>$B$6*'Raw Data'!H703+$B$7*'Raw Data'!H1484+$B$8*'Raw Data'!H2265+$B$9*'Raw Data'!H3046</f>
        <v>1.1096201944727994E-3</v>
      </c>
      <c r="C729" s="38">
        <f>$C$6*'Raw Data'!H703+$C$7*'Raw Data'!H1484+$C$8*'Raw Data'!H2265+$C$9*'Raw Data'!H3046</f>
        <v>1.0870574948766728E-2</v>
      </c>
      <c r="D729" s="38">
        <f t="shared" si="20"/>
        <v>1.1308929303372592</v>
      </c>
      <c r="E729" s="38">
        <f t="shared" si="21"/>
        <v>1.4405079110329855</v>
      </c>
    </row>
    <row r="730" spans="1:5" x14ac:dyDescent="0.2">
      <c r="A730" s="38">
        <f>'Raw Data'!A704</f>
        <v>45547</v>
      </c>
      <c r="B730" s="38">
        <f>$B$6*'Raw Data'!H704+$B$7*'Raw Data'!H1485+$B$8*'Raw Data'!H2266+$B$9*'Raw Data'!H3047</f>
        <v>1.6994859384096752E-2</v>
      </c>
      <c r="C730" s="38">
        <f>$C$6*'Raw Data'!H704+$C$7*'Raw Data'!H1485+$C$8*'Raw Data'!H2266+$C$9*'Raw Data'!H3047</f>
        <v>2.1777930099417857E-2</v>
      </c>
      <c r="D730" s="38">
        <f t="shared" si="20"/>
        <v>1.15011229666681</v>
      </c>
      <c r="E730" s="38">
        <f t="shared" si="21"/>
        <v>1.4718791916271203</v>
      </c>
    </row>
    <row r="731" spans="1:5" x14ac:dyDescent="0.2">
      <c r="A731" s="38">
        <f>'Raw Data'!A705</f>
        <v>45548</v>
      </c>
      <c r="B731" s="38">
        <f>$B$6*'Raw Data'!H705+$B$7*'Raw Data'!H1486+$B$8*'Raw Data'!H2267+$B$9*'Raw Data'!H3048</f>
        <v>2.1498130045358225E-2</v>
      </c>
      <c r="C731" s="38">
        <f>$C$6*'Raw Data'!H705+$C$7*'Raw Data'!H1486+$C$8*'Raw Data'!H2267+$C$9*'Raw Data'!H3048</f>
        <v>1.5710293036705004E-2</v>
      </c>
      <c r="D731" s="38">
        <f t="shared" si="20"/>
        <v>1.1748375603873187</v>
      </c>
      <c r="E731" s="38">
        <f t="shared" si="21"/>
        <v>1.4950028450422108</v>
      </c>
    </row>
    <row r="732" spans="1:5" x14ac:dyDescent="0.2">
      <c r="A732" s="38">
        <f>'Raw Data'!A706</f>
        <v>45551</v>
      </c>
      <c r="B732" s="38">
        <f>$B$6*'Raw Data'!H706+$B$7*'Raw Data'!H1487+$B$8*'Raw Data'!H2268+$B$9*'Raw Data'!H3049</f>
        <v>-3.5616865410526694E-5</v>
      </c>
      <c r="C732" s="38">
        <f>$C$6*'Raw Data'!H706+$C$7*'Raw Data'!H1487+$C$8*'Raw Data'!H2268+$C$9*'Raw Data'!H3049</f>
        <v>1.3327229716534867E-2</v>
      </c>
      <c r="D732" s="38">
        <f t="shared" si="20"/>
        <v>1.1747957163560512</v>
      </c>
      <c r="E732" s="38">
        <f t="shared" si="21"/>
        <v>1.5149270913849613</v>
      </c>
    </row>
    <row r="733" spans="1:5" x14ac:dyDescent="0.2">
      <c r="A733" s="38">
        <f>'Raw Data'!A707</f>
        <v>45552</v>
      </c>
      <c r="B733" s="38">
        <f>$B$6*'Raw Data'!H707+$B$7*'Raw Data'!H1488+$B$8*'Raw Data'!H2269+$B$9*'Raw Data'!H3050</f>
        <v>-2.996892274128951E-3</v>
      </c>
      <c r="C733" s="38">
        <f>$C$6*'Raw Data'!H707+$C$7*'Raw Data'!H1488+$C$8*'Raw Data'!H2269+$C$9*'Raw Data'!H3050</f>
        <v>-2.5128064776244762E-3</v>
      </c>
      <c r="D733" s="38">
        <f t="shared" si="20"/>
        <v>1.171274980150024</v>
      </c>
      <c r="E733" s="38">
        <f t="shared" si="21"/>
        <v>1.5111203727766003</v>
      </c>
    </row>
    <row r="734" spans="1:5" x14ac:dyDescent="0.2">
      <c r="A734" s="38">
        <f>'Raw Data'!A708</f>
        <v>45553</v>
      </c>
      <c r="B734" s="38">
        <f>$B$6*'Raw Data'!H708+$B$7*'Raw Data'!H1489+$B$8*'Raw Data'!H2270+$B$9*'Raw Data'!H3051</f>
        <v>2.04935321152225E-2</v>
      </c>
      <c r="C734" s="38">
        <f>$C$6*'Raw Data'!H708+$C$7*'Raw Data'!H1489+$C$8*'Raw Data'!H2270+$C$9*'Raw Data'!H3051</f>
        <v>1.6548890265319E-2</v>
      </c>
      <c r="D734" s="38">
        <f t="shared" ref="D734:D797" si="22">D733*(1+B734)</f>
        <v>1.1952785415714851</v>
      </c>
      <c r="E734" s="38">
        <f t="shared" ref="E734:E797" si="23">E733*(1+C734)</f>
        <v>1.5361277380033682</v>
      </c>
    </row>
    <row r="735" spans="1:5" x14ac:dyDescent="0.2">
      <c r="A735" s="38">
        <f>'Raw Data'!A709</f>
        <v>45554</v>
      </c>
      <c r="B735" s="38">
        <f>$B$6*'Raw Data'!H709+$B$7*'Raw Data'!H1490+$B$8*'Raw Data'!H2271+$B$9*'Raw Data'!H3052</f>
        <v>-7.8577356422086485E-3</v>
      </c>
      <c r="C735" s="38">
        <f>$C$6*'Raw Data'!H709+$C$7*'Raw Data'!H1490+$C$8*'Raw Data'!H2271+$C$9*'Raw Data'!H3052</f>
        <v>1.0257689865835789E-2</v>
      </c>
      <c r="D735" s="38">
        <f t="shared" si="22"/>
        <v>1.1858863587730117</v>
      </c>
      <c r="E735" s="38">
        <f t="shared" si="23"/>
        <v>1.5518848599341146</v>
      </c>
    </row>
    <row r="736" spans="1:5" x14ac:dyDescent="0.2">
      <c r="A736" s="38">
        <f>'Raw Data'!A710</f>
        <v>45555</v>
      </c>
      <c r="B736" s="38">
        <f>$B$6*'Raw Data'!H710+$B$7*'Raw Data'!H1491+$B$8*'Raw Data'!H2272+$B$9*'Raw Data'!H3053</f>
        <v>-1.3372067623123925E-2</v>
      </c>
      <c r="C736" s="38">
        <f>$C$6*'Raw Data'!H710+$C$7*'Raw Data'!H1491+$C$8*'Raw Data'!H2272+$C$9*'Raw Data'!H3053</f>
        <v>-1.9924248351724464E-2</v>
      </c>
      <c r="D736" s="38">
        <f t="shared" si="22"/>
        <v>1.1700286061901588</v>
      </c>
      <c r="E736" s="38">
        <f t="shared" si="23"/>
        <v>1.5209647205715062</v>
      </c>
    </row>
    <row r="737" spans="1:5" x14ac:dyDescent="0.2">
      <c r="A737" s="38">
        <f>'Raw Data'!A711</f>
        <v>45558</v>
      </c>
      <c r="B737" s="38">
        <f>$B$6*'Raw Data'!H711+$B$7*'Raw Data'!H1492+$B$8*'Raw Data'!H2273+$B$9*'Raw Data'!H3054</f>
        <v>-7.6868034569695255E-3</v>
      </c>
      <c r="C737" s="38">
        <f>$C$6*'Raw Data'!H711+$C$7*'Raw Data'!H1492+$C$8*'Raw Data'!H2273+$C$9*'Raw Data'!H3054</f>
        <v>-6.0418970480966942E-3</v>
      </c>
      <c r="D737" s="38">
        <f t="shared" si="22"/>
        <v>1.1610348262553432</v>
      </c>
      <c r="E737" s="38">
        <f t="shared" si="23"/>
        <v>1.5117752083160261</v>
      </c>
    </row>
    <row r="738" spans="1:5" x14ac:dyDescent="0.2">
      <c r="A738" s="38">
        <f>'Raw Data'!A712</f>
        <v>45559</v>
      </c>
      <c r="B738" s="38">
        <f>$B$6*'Raw Data'!H712+$B$7*'Raw Data'!H1493+$B$8*'Raw Data'!H2274+$B$9*'Raw Data'!H3055</f>
        <v>1.1322076116834001E-2</v>
      </c>
      <c r="C738" s="38">
        <f>$C$6*'Raw Data'!H712+$C$7*'Raw Data'!H1493+$C$8*'Raw Data'!H2274+$C$9*'Raw Data'!H3055</f>
        <v>1.5203301525819963E-2</v>
      </c>
      <c r="D738" s="38">
        <f t="shared" si="22"/>
        <v>1.1741801509325014</v>
      </c>
      <c r="E738" s="38">
        <f t="shared" si="23"/>
        <v>1.5347591826473139</v>
      </c>
    </row>
    <row r="739" spans="1:5" x14ac:dyDescent="0.2">
      <c r="A739" s="38">
        <f>'Raw Data'!A713</f>
        <v>45560</v>
      </c>
      <c r="B739" s="38">
        <f>$B$6*'Raw Data'!H713+$B$7*'Raw Data'!H1494+$B$8*'Raw Data'!H2275+$B$9*'Raw Data'!H3056</f>
        <v>-1.2795859294816475E-2</v>
      </c>
      <c r="C739" s="38">
        <f>$C$6*'Raw Data'!H713+$C$7*'Raw Data'!H1494+$C$8*'Raw Data'!H2275+$C$9*'Raw Data'!H3056</f>
        <v>-8.8457570004020943E-3</v>
      </c>
      <c r="D739" s="38">
        <f t="shared" si="22"/>
        <v>1.1591555069344026</v>
      </c>
      <c r="E739" s="38">
        <f t="shared" si="23"/>
        <v>1.5211830758634799</v>
      </c>
    </row>
    <row r="740" spans="1:5" x14ac:dyDescent="0.2">
      <c r="A740" s="38">
        <f>'Raw Data'!A714</f>
        <v>45561</v>
      </c>
      <c r="B740" s="38">
        <f>$B$6*'Raw Data'!H714+$B$7*'Raw Data'!H1495+$B$8*'Raw Data'!H2276+$B$9*'Raw Data'!H3057</f>
        <v>2.0461697413429573E-2</v>
      </c>
      <c r="C740" s="38">
        <f>$C$6*'Raw Data'!H714+$C$7*'Raw Data'!H1495+$C$8*'Raw Data'!H2276+$C$9*'Raw Data'!H3057</f>
        <v>2.7564042996739081E-2</v>
      </c>
      <c r="D740" s="38">
        <f t="shared" si="22"/>
        <v>1.182873796172405</v>
      </c>
      <c r="E740" s="38">
        <f t="shared" si="23"/>
        <v>1.5631130315724926</v>
      </c>
    </row>
    <row r="741" spans="1:5" x14ac:dyDescent="0.2">
      <c r="A741" s="38">
        <f>'Raw Data'!A715</f>
        <v>45562</v>
      </c>
      <c r="B741" s="38">
        <f>$B$6*'Raw Data'!H715+$B$7*'Raw Data'!H1496+$B$8*'Raw Data'!H2277+$B$9*'Raw Data'!H3058</f>
        <v>1.5896974334103725E-2</v>
      </c>
      <c r="C741" s="38">
        <f>$C$6*'Raw Data'!H715+$C$7*'Raw Data'!H1496+$C$8*'Raw Data'!H2277+$C$9*'Raw Data'!H3058</f>
        <v>1.7874617458232597E-3</v>
      </c>
      <c r="D741" s="38">
        <f t="shared" si="22"/>
        <v>1.2016779105506417</v>
      </c>
      <c r="E741" s="38">
        <f t="shared" si="23"/>
        <v>1.5659070363208263</v>
      </c>
    </row>
    <row r="742" spans="1:5" x14ac:dyDescent="0.2">
      <c r="A742" s="38">
        <f>'Raw Data'!A716</f>
        <v>45565</v>
      </c>
      <c r="B742" s="38">
        <f>$B$6*'Raw Data'!H716+$B$7*'Raw Data'!H1497+$B$8*'Raw Data'!H2278+$B$9*'Raw Data'!H3059</f>
        <v>-3.57307997506685E-3</v>
      </c>
      <c r="C742" s="38">
        <f>$C$6*'Raw Data'!H716+$C$7*'Raw Data'!H1497+$C$8*'Raw Data'!H2278+$C$9*'Raw Data'!H3059</f>
        <v>3.0986768684548045E-3</v>
      </c>
      <c r="D742" s="38">
        <f t="shared" si="22"/>
        <v>1.197384219271973</v>
      </c>
      <c r="E742" s="38">
        <f t="shared" si="23"/>
        <v>1.5707592762324243</v>
      </c>
    </row>
    <row r="743" spans="1:5" x14ac:dyDescent="0.2">
      <c r="A743" s="38">
        <f>'Raw Data'!A717</f>
        <v>45566</v>
      </c>
      <c r="B743" s="38">
        <f>$B$6*'Raw Data'!H717+$B$7*'Raw Data'!H1498+$B$8*'Raw Data'!H2279+$B$9*'Raw Data'!H3060</f>
        <v>1.1601289262712925E-2</v>
      </c>
      <c r="C743" s="38">
        <f>$C$6*'Raw Data'!H717+$C$7*'Raw Data'!H1498+$C$8*'Raw Data'!H2279+$C$9*'Raw Data'!H3060</f>
        <v>1.9065294723621833E-2</v>
      </c>
      <c r="D743" s="38">
        <f t="shared" si="22"/>
        <v>1.2112754199583549</v>
      </c>
      <c r="E743" s="38">
        <f t="shared" si="23"/>
        <v>1.6007062647736583</v>
      </c>
    </row>
    <row r="744" spans="1:5" x14ac:dyDescent="0.2">
      <c r="A744" s="38">
        <f>'Raw Data'!A718</f>
        <v>45567</v>
      </c>
      <c r="B744" s="38">
        <f>$B$6*'Raw Data'!H718+$B$7*'Raw Data'!H1499+$B$8*'Raw Data'!H2280+$B$9*'Raw Data'!H3061</f>
        <v>2.877516235055155E-2</v>
      </c>
      <c r="C744" s="38">
        <f>$C$6*'Raw Data'!H718+$C$7*'Raw Data'!H1499+$C$8*'Raw Data'!H2280+$C$9*'Raw Data'!H3061</f>
        <v>1.7838381321554211E-2</v>
      </c>
      <c r="D744" s="38">
        <f t="shared" si="22"/>
        <v>1.2461300668188888</v>
      </c>
      <c r="E744" s="38">
        <f t="shared" si="23"/>
        <v>1.6292602735084913</v>
      </c>
    </row>
    <row r="745" spans="1:5" x14ac:dyDescent="0.2">
      <c r="A745" s="38">
        <f>'Raw Data'!A719</f>
        <v>45568</v>
      </c>
      <c r="B745" s="38">
        <f>$B$6*'Raw Data'!H719+$B$7*'Raw Data'!H1500+$B$8*'Raw Data'!H2281+$B$9*'Raw Data'!H3062</f>
        <v>2.5329239341018994E-3</v>
      </c>
      <c r="C745" s="38">
        <f>$C$6*'Raw Data'!H719+$C$7*'Raw Data'!H1500+$C$8*'Raw Data'!H2281+$C$9*'Raw Data'!H3062</f>
        <v>1.1770467555234193E-2</v>
      </c>
      <c r="D745" s="38">
        <f t="shared" si="22"/>
        <v>1.2492864194901383</v>
      </c>
      <c r="E745" s="38">
        <f t="shared" si="23"/>
        <v>1.6484374286968548</v>
      </c>
    </row>
    <row r="746" spans="1:5" x14ac:dyDescent="0.2">
      <c r="A746" s="38">
        <f>'Raw Data'!A720</f>
        <v>45569</v>
      </c>
      <c r="B746" s="38">
        <f>$B$6*'Raw Data'!H720+$B$7*'Raw Data'!H1501+$B$8*'Raw Data'!H2282+$B$9*'Raw Data'!H3063</f>
        <v>2.6413685768306348E-2</v>
      </c>
      <c r="C746" s="38">
        <f>$C$6*'Raw Data'!H720+$C$7*'Raw Data'!H1501+$C$8*'Raw Data'!H2282+$C$9*'Raw Data'!H3063</f>
        <v>2.1458112653215004E-2</v>
      </c>
      <c r="D746" s="38">
        <f t="shared" si="22"/>
        <v>1.2822846784091635</v>
      </c>
      <c r="E746" s="38">
        <f t="shared" si="23"/>
        <v>1.683809784743608</v>
      </c>
    </row>
    <row r="747" spans="1:5" x14ac:dyDescent="0.2">
      <c r="A747" s="38">
        <f>'Raw Data'!A721</f>
        <v>45572</v>
      </c>
      <c r="B747" s="38">
        <f>$B$6*'Raw Data'!H721+$B$7*'Raw Data'!H1502+$B$8*'Raw Data'!H2283+$B$9*'Raw Data'!H3064</f>
        <v>-1.90591258903638E-2</v>
      </c>
      <c r="C747" s="38">
        <f>$C$6*'Raw Data'!H721+$C$7*'Raw Data'!H1502+$C$8*'Raw Data'!H2283+$C$9*'Raw Data'!H3064</f>
        <v>-2.7327771421199843E-2</v>
      </c>
      <c r="D747" s="38">
        <f t="shared" si="22"/>
        <v>1.2578454532960786</v>
      </c>
      <c r="E747" s="38">
        <f t="shared" si="23"/>
        <v>1.637795015829355</v>
      </c>
    </row>
    <row r="748" spans="1:5" x14ac:dyDescent="0.2">
      <c r="A748" s="38">
        <f>'Raw Data'!A722</f>
        <v>45573</v>
      </c>
      <c r="B748" s="38">
        <f>$B$6*'Raw Data'!H722+$B$7*'Raw Data'!H1503+$B$8*'Raw Data'!H2284+$B$9*'Raw Data'!H3065</f>
        <v>2.8652780049856448E-2</v>
      </c>
      <c r="C748" s="38">
        <f>$C$6*'Raw Data'!H722+$C$7*'Raw Data'!H1503+$C$8*'Raw Data'!H2284+$C$9*'Raw Data'!H3065</f>
        <v>1.8797160149552346E-2</v>
      </c>
      <c r="D748" s="38">
        <f t="shared" si="22"/>
        <v>1.293886222406083</v>
      </c>
      <c r="E748" s="38">
        <f t="shared" si="23"/>
        <v>1.6685809110340379</v>
      </c>
    </row>
    <row r="749" spans="1:5" x14ac:dyDescent="0.2">
      <c r="A749" s="38">
        <f>'Raw Data'!A723</f>
        <v>45574</v>
      </c>
      <c r="B749" s="38">
        <f>$B$6*'Raw Data'!H723+$B$7*'Raw Data'!H1504+$B$8*'Raw Data'!H2285+$B$9*'Raw Data'!H3066</f>
        <v>3.6835975802156501E-3</v>
      </c>
      <c r="C749" s="38">
        <f>$C$6*'Raw Data'!H723+$C$7*'Raw Data'!H1504+$C$8*'Raw Data'!H2285+$C$9*'Raw Data'!H3066</f>
        <v>4.2347220399756701E-3</v>
      </c>
      <c r="D749" s="38">
        <f t="shared" si="22"/>
        <v>1.2986523785640123</v>
      </c>
      <c r="E749" s="38">
        <f t="shared" si="23"/>
        <v>1.6756468873934764</v>
      </c>
    </row>
    <row r="750" spans="1:5" x14ac:dyDescent="0.2">
      <c r="A750" s="38">
        <f>'Raw Data'!A724</f>
        <v>45575</v>
      </c>
      <c r="B750" s="38">
        <f>$B$6*'Raw Data'!H724+$B$7*'Raw Data'!H1505+$B$8*'Raw Data'!H2286+$B$9*'Raw Data'!H3067</f>
        <v>-3.7576580772774896E-4</v>
      </c>
      <c r="C750" s="38">
        <f>$C$6*'Raw Data'!H724+$C$7*'Raw Data'!H1505+$C$8*'Raw Data'!H2286+$C$9*'Raw Data'!H3067</f>
        <v>1.6532160988054607E-3</v>
      </c>
      <c r="D750" s="38">
        <f t="shared" si="22"/>
        <v>1.2981643894040236</v>
      </c>
      <c r="E750" s="38">
        <f t="shared" si="23"/>
        <v>1.6784170938036285</v>
      </c>
    </row>
    <row r="751" spans="1:5" x14ac:dyDescent="0.2">
      <c r="A751" s="38">
        <f>'Raw Data'!A725</f>
        <v>45576</v>
      </c>
      <c r="B751" s="38">
        <f>$B$6*'Raw Data'!H725+$B$7*'Raw Data'!H1506+$B$8*'Raw Data'!H2287+$B$9*'Raw Data'!H3068</f>
        <v>1.0666388776098826E-2</v>
      </c>
      <c r="C751" s="38">
        <f>$C$6*'Raw Data'!H725+$C$7*'Raw Data'!H1506+$C$8*'Raw Data'!H2287+$C$9*'Raw Data'!H3068</f>
        <v>1.8577555983990753E-2</v>
      </c>
      <c r="D751" s="38">
        <f t="shared" si="22"/>
        <v>1.312011115476694</v>
      </c>
      <c r="E751" s="38">
        <f t="shared" si="23"/>
        <v>1.7095979813282522</v>
      </c>
    </row>
    <row r="752" spans="1:5" x14ac:dyDescent="0.2">
      <c r="A752" s="38">
        <f>'Raw Data'!A726</f>
        <v>45579</v>
      </c>
      <c r="B752" s="38">
        <f>$B$6*'Raw Data'!H726+$B$7*'Raw Data'!H1507+$B$8*'Raw Data'!H2288+$B$9*'Raw Data'!H3069</f>
        <v>-1.6619893372351601E-2</v>
      </c>
      <c r="C752" s="38">
        <f>$C$6*'Raw Data'!H726+$C$7*'Raw Data'!H1507+$C$8*'Raw Data'!H2288+$C$9*'Raw Data'!H3069</f>
        <v>-2.2294742976565293E-2</v>
      </c>
      <c r="D752" s="38">
        <f t="shared" si="22"/>
        <v>1.2902056306341314</v>
      </c>
      <c r="E752" s="38">
        <f t="shared" si="23"/>
        <v>1.671482933741284</v>
      </c>
    </row>
    <row r="753" spans="1:5" x14ac:dyDescent="0.2">
      <c r="A753" s="38">
        <f>'Raw Data'!A727</f>
        <v>45580</v>
      </c>
      <c r="B753" s="38">
        <f>$B$6*'Raw Data'!H727+$B$7*'Raw Data'!H1508+$B$8*'Raw Data'!H2289+$B$9*'Raw Data'!H3070</f>
        <v>-1.1010985029239501E-2</v>
      </c>
      <c r="C753" s="38">
        <f>$C$6*'Raw Data'!H727+$C$7*'Raw Data'!H1508+$C$8*'Raw Data'!H2289+$C$9*'Raw Data'!H3070</f>
        <v>-1.6497720687604672E-2</v>
      </c>
      <c r="D753" s="38">
        <f t="shared" si="22"/>
        <v>1.2759991957505785</v>
      </c>
      <c r="E753" s="38">
        <f t="shared" si="23"/>
        <v>1.6439072751663222</v>
      </c>
    </row>
    <row r="754" spans="1:5" x14ac:dyDescent="0.2">
      <c r="A754" s="38">
        <f>'Raw Data'!A728</f>
        <v>45581</v>
      </c>
      <c r="B754" s="38">
        <f>$B$6*'Raw Data'!H728+$B$7*'Raw Data'!H1509+$B$8*'Raw Data'!H2290+$B$9*'Raw Data'!H3071</f>
        <v>2.2355255429585798E-2</v>
      </c>
      <c r="C754" s="38">
        <f>$C$6*'Raw Data'!H728+$C$7*'Raw Data'!H1509+$C$8*'Raw Data'!H2290+$C$9*'Raw Data'!H3071</f>
        <v>1.9565803170223699E-2</v>
      </c>
      <c r="D754" s="38">
        <f t="shared" si="22"/>
        <v>1.3045244836995289</v>
      </c>
      <c r="E754" s="38">
        <f t="shared" si="23"/>
        <v>1.6760716413423253</v>
      </c>
    </row>
    <row r="755" spans="1:5" x14ac:dyDescent="0.2">
      <c r="A755" s="38">
        <f>'Raw Data'!A729</f>
        <v>45582</v>
      </c>
      <c r="B755" s="38">
        <f>$B$6*'Raw Data'!H729+$B$7*'Raw Data'!H1510+$B$8*'Raw Data'!H2291+$B$9*'Raw Data'!H3072</f>
        <v>6.8802507209378243E-3</v>
      </c>
      <c r="C755" s="38">
        <f>$C$6*'Raw Data'!H729+$C$7*'Raw Data'!H1510+$C$8*'Raw Data'!H2291+$C$9*'Raw Data'!H3072</f>
        <v>1.4055478580950645E-2</v>
      </c>
      <c r="D755" s="38">
        <f t="shared" si="22"/>
        <v>1.3134999392189837</v>
      </c>
      <c r="E755" s="38">
        <f t="shared" si="23"/>
        <v>1.699629630397351</v>
      </c>
    </row>
    <row r="756" spans="1:5" x14ac:dyDescent="0.2">
      <c r="A756" s="38">
        <f>'Raw Data'!A730</f>
        <v>45583</v>
      </c>
      <c r="B756" s="38">
        <f>$B$6*'Raw Data'!H730+$B$7*'Raw Data'!H1511+$B$8*'Raw Data'!H2292+$B$9*'Raw Data'!H3073</f>
        <v>-1.2366657390852551E-2</v>
      </c>
      <c r="C756" s="38">
        <f>$C$6*'Raw Data'!H730+$C$7*'Raw Data'!H1511+$C$8*'Raw Data'!H2292+$C$9*'Raw Data'!H3073</f>
        <v>-1.091155072021327E-2</v>
      </c>
      <c r="D756" s="38">
        <f t="shared" si="22"/>
        <v>1.2972563354877569</v>
      </c>
      <c r="E756" s="38">
        <f t="shared" si="23"/>
        <v>1.681084035479693</v>
      </c>
    </row>
    <row r="757" spans="1:5" x14ac:dyDescent="0.2">
      <c r="A757" s="38">
        <f>'Raw Data'!A731</f>
        <v>45586</v>
      </c>
      <c r="B757" s="38">
        <f>$B$6*'Raw Data'!H731+$B$7*'Raw Data'!H1512+$B$8*'Raw Data'!H2293+$B$9*'Raw Data'!H3074</f>
        <v>3.5441012845400248E-3</v>
      </c>
      <c r="C757" s="38">
        <f>$C$6*'Raw Data'!H731+$C$7*'Raw Data'!H1512+$C$8*'Raw Data'!H2293+$C$9*'Raw Data'!H3074</f>
        <v>5.9057413704636987E-3</v>
      </c>
      <c r="D757" s="38">
        <f t="shared" si="22"/>
        <v>1.3018539433327367</v>
      </c>
      <c r="E757" s="38">
        <f t="shared" si="23"/>
        <v>1.6910120830152515</v>
      </c>
    </row>
    <row r="758" spans="1:5" x14ac:dyDescent="0.2">
      <c r="A758" s="38">
        <f>'Raw Data'!A732</f>
        <v>45587</v>
      </c>
      <c r="B758" s="38">
        <f>$B$6*'Raw Data'!H732+$B$7*'Raw Data'!H1513+$B$8*'Raw Data'!H2294+$B$9*'Raw Data'!H3075</f>
        <v>1.6106824077910423E-2</v>
      </c>
      <c r="C758" s="38">
        <f>$C$6*'Raw Data'!H732+$C$7*'Raw Data'!H1513+$C$8*'Raw Data'!H2294+$C$9*'Raw Data'!H3075</f>
        <v>1.1424403019960849E-2</v>
      </c>
      <c r="D758" s="38">
        <f t="shared" si="22"/>
        <v>1.3228226757731312</v>
      </c>
      <c r="E758" s="38">
        <f t="shared" si="23"/>
        <v>1.7103308865632412</v>
      </c>
    </row>
    <row r="759" spans="1:5" x14ac:dyDescent="0.2">
      <c r="A759" s="38">
        <f>'Raw Data'!A733</f>
        <v>45588</v>
      </c>
      <c r="B759" s="38">
        <f>$B$6*'Raw Data'!H733+$B$7*'Raw Data'!H1514+$B$8*'Raw Data'!H2295+$B$9*'Raw Data'!H3076</f>
        <v>6.9283129108693251E-3</v>
      </c>
      <c r="C759" s="38">
        <f>$C$6*'Raw Data'!H733+$C$7*'Raw Data'!H1514+$C$8*'Raw Data'!H2295+$C$9*'Raw Data'!H3076</f>
        <v>-5.1340573344316881E-3</v>
      </c>
      <c r="D759" s="38">
        <f t="shared" si="22"/>
        <v>1.3319876051964807</v>
      </c>
      <c r="E759" s="38">
        <f t="shared" si="23"/>
        <v>1.701549949730776</v>
      </c>
    </row>
    <row r="760" spans="1:5" x14ac:dyDescent="0.2">
      <c r="A760" s="38">
        <f>'Raw Data'!A734</f>
        <v>45589</v>
      </c>
      <c r="B760" s="38">
        <f>$B$6*'Raw Data'!H734+$B$7*'Raw Data'!H1515+$B$8*'Raw Data'!H2296+$B$9*'Raw Data'!H3077</f>
        <v>-1.440945910236275E-2</v>
      </c>
      <c r="C760" s="38">
        <f>$C$6*'Raw Data'!H734+$C$7*'Raw Data'!H1515+$C$8*'Raw Data'!H2296+$C$9*'Raw Data'!H3077</f>
        <v>-1.2845646283706547E-2</v>
      </c>
      <c r="D760" s="38">
        <f t="shared" si="22"/>
        <v>1.312794384274548</v>
      </c>
      <c r="E760" s="38">
        <f t="shared" si="23"/>
        <v>1.6796924409424758</v>
      </c>
    </row>
    <row r="761" spans="1:5" x14ac:dyDescent="0.2">
      <c r="A761" s="38">
        <f>'Raw Data'!A735</f>
        <v>45590</v>
      </c>
      <c r="B761" s="38">
        <f>$B$6*'Raw Data'!H735+$B$7*'Raw Data'!H1516+$B$8*'Raw Data'!H2297+$B$9*'Raw Data'!H3078</f>
        <v>4.5038473512459499E-3</v>
      </c>
      <c r="C761" s="38">
        <f>$C$6*'Raw Data'!H735+$C$7*'Raw Data'!H1516+$C$8*'Raw Data'!H2297+$C$9*'Raw Data'!H3078</f>
        <v>1.3625533436346335E-2</v>
      </c>
      <c r="D761" s="38">
        <f t="shared" si="22"/>
        <v>1.3187070097848934</v>
      </c>
      <c r="E761" s="38">
        <f t="shared" si="23"/>
        <v>1.7025791464593159</v>
      </c>
    </row>
    <row r="762" spans="1:5" x14ac:dyDescent="0.2">
      <c r="A762" s="38">
        <f>'Raw Data'!A736</f>
        <v>45593</v>
      </c>
      <c r="B762" s="38">
        <f>$B$6*'Raw Data'!H736+$B$7*'Raw Data'!H1517+$B$8*'Raw Data'!H2298+$B$9*'Raw Data'!H3079</f>
        <v>1.3753026663105801E-2</v>
      </c>
      <c r="C762" s="38">
        <f>$C$6*'Raw Data'!H736+$C$7*'Raw Data'!H1517+$C$8*'Raw Data'!H2298+$C$9*'Raw Data'!H3079</f>
        <v>1.4646851221418391E-2</v>
      </c>
      <c r="D762" s="38">
        <f t="shared" si="22"/>
        <v>1.3368432224512896</v>
      </c>
      <c r="E762" s="38">
        <f t="shared" si="23"/>
        <v>1.7275165699101951</v>
      </c>
    </row>
    <row r="763" spans="1:5" x14ac:dyDescent="0.2">
      <c r="A763" s="38">
        <f>'Raw Data'!A737</f>
        <v>45594</v>
      </c>
      <c r="B763" s="38">
        <f>$B$6*'Raw Data'!H737+$B$7*'Raw Data'!H1518+$B$8*'Raw Data'!H2299+$B$9*'Raw Data'!H3080</f>
        <v>2.7153226679912934E-4</v>
      </c>
      <c r="C763" s="38">
        <f>$C$6*'Raw Data'!H737+$C$7*'Raw Data'!H1518+$C$8*'Raw Data'!H2299+$C$9*'Raw Data'!H3080</f>
        <v>-2.0002832042946457E-2</v>
      </c>
      <c r="D763" s="38">
        <f t="shared" si="22"/>
        <v>1.337206218521837</v>
      </c>
      <c r="E763" s="38">
        <f t="shared" si="23"/>
        <v>1.6929613461108743</v>
      </c>
    </row>
    <row r="764" spans="1:5" x14ac:dyDescent="0.2">
      <c r="A764" s="38">
        <f>'Raw Data'!A738</f>
        <v>45595</v>
      </c>
      <c r="B764" s="38">
        <f>$B$6*'Raw Data'!H738+$B$7*'Raw Data'!H1519+$B$8*'Raw Data'!H2300+$B$9*'Raw Data'!H3081</f>
        <v>1.9733492646546651E-2</v>
      </c>
      <c r="C764" s="38">
        <f>$C$6*'Raw Data'!H738+$C$7*'Raw Data'!H1519+$C$8*'Raw Data'!H2300+$C$9*'Raw Data'!H3081</f>
        <v>1.4016436188457649E-2</v>
      </c>
      <c r="D764" s="38">
        <f t="shared" si="22"/>
        <v>1.3635939676019542</v>
      </c>
      <c r="E764" s="38">
        <f t="shared" si="23"/>
        <v>1.7166906307881626</v>
      </c>
    </row>
    <row r="765" spans="1:5" x14ac:dyDescent="0.2">
      <c r="A765" s="38">
        <f>'Raw Data'!A739</f>
        <v>45596</v>
      </c>
      <c r="B765" s="38">
        <f>$B$6*'Raw Data'!H739+$B$7*'Raw Data'!H1520+$B$8*'Raw Data'!H2301+$B$9*'Raw Data'!H3082</f>
        <v>-1.926118278327885E-2</v>
      </c>
      <c r="C765" s="38">
        <f>$C$6*'Raw Data'!H739+$C$7*'Raw Data'!H1520+$C$8*'Raw Data'!H2301+$C$9*'Raw Data'!H3082</f>
        <v>-8.6445100373073493E-3</v>
      </c>
      <c r="D765" s="38">
        <f t="shared" si="22"/>
        <v>1.3373295349497965</v>
      </c>
      <c r="E765" s="38">
        <f t="shared" si="23"/>
        <v>1.7018506813993628</v>
      </c>
    </row>
    <row r="766" spans="1:5" x14ac:dyDescent="0.2">
      <c r="A766" s="38">
        <f>'Raw Data'!A740</f>
        <v>45597</v>
      </c>
      <c r="B766" s="38">
        <f>$B$6*'Raw Data'!H740+$B$7*'Raw Data'!H1521+$B$8*'Raw Data'!H2302+$B$9*'Raw Data'!H3083</f>
        <v>-7.5253648344785259E-3</v>
      </c>
      <c r="C766" s="38">
        <f>$C$6*'Raw Data'!H740+$C$7*'Raw Data'!H1521+$C$8*'Raw Data'!H2302+$C$9*'Raw Data'!H3083</f>
        <v>-3.9519408689574534E-4</v>
      </c>
      <c r="D766" s="38">
        <f t="shared" si="22"/>
        <v>1.3272656422953757</v>
      </c>
      <c r="E766" s="38">
        <f t="shared" si="23"/>
        <v>1.7011781200732943</v>
      </c>
    </row>
    <row r="767" spans="1:5" x14ac:dyDescent="0.2">
      <c r="A767" s="38">
        <f>'Raw Data'!A741</f>
        <v>45600</v>
      </c>
      <c r="B767" s="38">
        <f>$B$6*'Raw Data'!H741+$B$7*'Raw Data'!H1522+$B$8*'Raw Data'!H2303+$B$9*'Raw Data'!H3084</f>
        <v>-6.1280886270763495E-3</v>
      </c>
      <c r="C767" s="38">
        <f>$C$6*'Raw Data'!H741+$C$7*'Raw Data'!H1522+$C$8*'Raw Data'!H2303+$C$9*'Raw Data'!H3084</f>
        <v>-2.9604474089579905E-3</v>
      </c>
      <c r="D767" s="38">
        <f t="shared" si="22"/>
        <v>1.3191320408077163</v>
      </c>
      <c r="E767" s="38">
        <f t="shared" si="23"/>
        <v>1.6961418717155474</v>
      </c>
    </row>
    <row r="768" spans="1:5" x14ac:dyDescent="0.2">
      <c r="A768" s="38">
        <f>'Raw Data'!A742</f>
        <v>45601</v>
      </c>
      <c r="B768" s="38">
        <f>$B$6*'Raw Data'!H742+$B$7*'Raw Data'!H1523+$B$8*'Raw Data'!H2304+$B$9*'Raw Data'!H3085</f>
        <v>-6.107262217203575E-3</v>
      </c>
      <c r="C768" s="38">
        <f>$C$6*'Raw Data'!H742+$C$7*'Raw Data'!H1523+$C$8*'Raw Data'!H2304+$C$9*'Raw Data'!H3085</f>
        <v>-1.0616886710690899E-2</v>
      </c>
      <c r="D768" s="38">
        <f t="shared" si="22"/>
        <v>1.3110757555353887</v>
      </c>
      <c r="E768" s="38">
        <f t="shared" si="23"/>
        <v>1.6781341256182842</v>
      </c>
    </row>
    <row r="769" spans="1:5" x14ac:dyDescent="0.2">
      <c r="A769" s="38">
        <f>'Raw Data'!A743</f>
        <v>45602</v>
      </c>
      <c r="B769" s="38">
        <f>$B$6*'Raw Data'!H743+$B$7*'Raw Data'!H1524+$B$8*'Raw Data'!H2305+$B$9*'Raw Data'!H3086</f>
        <v>3.4274720100977978E-2</v>
      </c>
      <c r="C769" s="38">
        <f>$C$6*'Raw Data'!H743+$C$7*'Raw Data'!H1524+$C$8*'Raw Data'!H2305+$C$9*'Raw Data'!H3086</f>
        <v>3.6079870713600221E-2</v>
      </c>
      <c r="D769" s="38">
        <f t="shared" si="22"/>
        <v>1.3560125100875422</v>
      </c>
      <c r="E769" s="38">
        <f t="shared" si="23"/>
        <v>1.7386809879106726</v>
      </c>
    </row>
    <row r="770" spans="1:5" x14ac:dyDescent="0.2">
      <c r="A770" s="38">
        <f>'Raw Data'!A744</f>
        <v>45603</v>
      </c>
      <c r="B770" s="38">
        <f>$B$6*'Raw Data'!H744+$B$7*'Raw Data'!H1525+$B$8*'Raw Data'!H2306+$B$9*'Raw Data'!H3087</f>
        <v>-2.6456781335515274E-2</v>
      </c>
      <c r="C770" s="38">
        <f>$C$6*'Raw Data'!H744+$C$7*'Raw Data'!H1525+$C$8*'Raw Data'!H2306+$C$9*'Raw Data'!H3087</f>
        <v>-1.6583068908231736E-2</v>
      </c>
      <c r="D770" s="38">
        <f t="shared" si="22"/>
        <v>1.3201367836199329</v>
      </c>
      <c r="E770" s="38">
        <f t="shared" si="23"/>
        <v>1.7098483212787177</v>
      </c>
    </row>
    <row r="771" spans="1:5" x14ac:dyDescent="0.2">
      <c r="A771" s="38">
        <f>'Raw Data'!A745</f>
        <v>45604</v>
      </c>
      <c r="B771" s="38">
        <f>$B$6*'Raw Data'!H745+$B$7*'Raw Data'!H1526+$B$8*'Raw Data'!H2307+$B$9*'Raw Data'!H3088</f>
        <v>-2.4604617253858076E-2</v>
      </c>
      <c r="C771" s="38">
        <f>$C$6*'Raw Data'!H745+$C$7*'Raw Data'!H1526+$C$8*'Raw Data'!H2307+$C$9*'Raw Data'!H3088</f>
        <v>-2.0054186279340025E-2</v>
      </c>
      <c r="D771" s="38">
        <f t="shared" si="22"/>
        <v>1.2876553233362251</v>
      </c>
      <c r="E771" s="38">
        <f t="shared" si="23"/>
        <v>1.6755587045343776</v>
      </c>
    </row>
    <row r="772" spans="1:5" x14ac:dyDescent="0.2">
      <c r="A772" s="38">
        <f>'Raw Data'!A746</f>
        <v>45607</v>
      </c>
      <c r="B772" s="38">
        <f>$B$6*'Raw Data'!H746+$B$7*'Raw Data'!H1527+$B$8*'Raw Data'!H2308+$B$9*'Raw Data'!H3089</f>
        <v>-1.8116689621005377E-2</v>
      </c>
      <c r="C772" s="38">
        <f>$C$6*'Raw Data'!H746+$C$7*'Raw Data'!H1527+$C$8*'Raw Data'!H2308+$C$9*'Raw Data'!H3089</f>
        <v>-1.9921518053028674E-2</v>
      </c>
      <c r="D772" s="38">
        <f t="shared" si="22"/>
        <v>1.2643272715045073</v>
      </c>
      <c r="E772" s="38">
        <f t="shared" si="23"/>
        <v>1.6421790315530866</v>
      </c>
    </row>
    <row r="773" spans="1:5" x14ac:dyDescent="0.2">
      <c r="A773" s="38">
        <f>'Raw Data'!A747</f>
        <v>45608</v>
      </c>
      <c r="B773" s="38">
        <f>$B$6*'Raw Data'!H747+$B$7*'Raw Data'!H1528+$B$8*'Raw Data'!H2309+$B$9*'Raw Data'!H3090</f>
        <v>9.0500860835105758E-3</v>
      </c>
      <c r="C773" s="38">
        <f>$C$6*'Raw Data'!H747+$C$7*'Raw Data'!H1528+$C$8*'Raw Data'!H2309+$C$9*'Raw Data'!H3090</f>
        <v>4.5018216253922497E-3</v>
      </c>
      <c r="D773" s="38">
        <f t="shared" si="22"/>
        <v>1.2757695421493531</v>
      </c>
      <c r="E773" s="38">
        <f t="shared" si="23"/>
        <v>1.649571828630098</v>
      </c>
    </row>
    <row r="774" spans="1:5" x14ac:dyDescent="0.2">
      <c r="A774" s="38">
        <f>'Raw Data'!A748</f>
        <v>45609</v>
      </c>
      <c r="B774" s="38">
        <f>$B$6*'Raw Data'!H748+$B$7*'Raw Data'!H1529+$B$8*'Raw Data'!H2310+$B$9*'Raw Data'!H3091</f>
        <v>1.534341185335255E-2</v>
      </c>
      <c r="C774" s="38">
        <f>$C$6*'Raw Data'!H748+$C$7*'Raw Data'!H1529+$C$8*'Raw Data'!H2310+$C$9*'Raw Data'!H3091</f>
        <v>1.3456144114859214E-2</v>
      </c>
      <c r="D774" s="38">
        <f t="shared" si="22"/>
        <v>1.2953441996645139</v>
      </c>
      <c r="E774" s="38">
        <f t="shared" si="23"/>
        <v>1.6717687048839565</v>
      </c>
    </row>
    <row r="775" spans="1:5" x14ac:dyDescent="0.2">
      <c r="A775" s="38">
        <f>'Raw Data'!A749</f>
        <v>45610</v>
      </c>
      <c r="B775" s="38">
        <f>$B$6*'Raw Data'!H749+$B$7*'Raw Data'!H1530+$B$8*'Raw Data'!H2311+$B$9*'Raw Data'!H3092</f>
        <v>3.4343438979594259E-3</v>
      </c>
      <c r="C775" s="38">
        <f>$C$6*'Raw Data'!H749+$C$7*'Raw Data'!H1530+$C$8*'Raw Data'!H2311+$C$9*'Raw Data'!H3092</f>
        <v>9.1397945663368929E-4</v>
      </c>
      <c r="D775" s="38">
        <f t="shared" si="22"/>
        <v>1.2997928571123887</v>
      </c>
      <c r="E775" s="38">
        <f t="shared" si="23"/>
        <v>1.6732966671364635</v>
      </c>
    </row>
    <row r="776" spans="1:5" x14ac:dyDescent="0.2">
      <c r="A776" s="38">
        <f>'Raw Data'!A750</f>
        <v>45611</v>
      </c>
      <c r="B776" s="38">
        <f>$B$6*'Raw Data'!H750+$B$7*'Raw Data'!H1531+$B$8*'Raw Data'!H2312+$B$9*'Raw Data'!H3093</f>
        <v>1.1645981029006975E-2</v>
      </c>
      <c r="C776" s="38">
        <f>$C$6*'Raw Data'!H750+$C$7*'Raw Data'!H1531+$C$8*'Raw Data'!H2312+$C$9*'Raw Data'!H3093</f>
        <v>6.2720546022248394E-3</v>
      </c>
      <c r="D776" s="38">
        <f t="shared" si="22"/>
        <v>1.3149302200679585</v>
      </c>
      <c r="E776" s="38">
        <f t="shared" si="23"/>
        <v>1.6837916751984643</v>
      </c>
    </row>
    <row r="777" spans="1:5" x14ac:dyDescent="0.2">
      <c r="A777" s="38">
        <f>'Raw Data'!A751</f>
        <v>45614</v>
      </c>
      <c r="B777" s="38">
        <f>$B$6*'Raw Data'!H751+$B$7*'Raw Data'!H1532+$B$8*'Raw Data'!H2313+$B$9*'Raw Data'!H3094</f>
        <v>-1.447917897869315E-2</v>
      </c>
      <c r="C777" s="38">
        <f>$C$6*'Raw Data'!H751+$C$7*'Raw Data'!H1532+$C$8*'Raw Data'!H2313+$C$9*'Raw Data'!H3094</f>
        <v>-3.5855255016281756E-3</v>
      </c>
      <c r="D777" s="38">
        <f t="shared" si="22"/>
        <v>1.2958911100671022</v>
      </c>
      <c r="E777" s="38">
        <f t="shared" si="23"/>
        <v>1.677754397207611</v>
      </c>
    </row>
    <row r="778" spans="1:5" x14ac:dyDescent="0.2">
      <c r="A778" s="38">
        <f>'Raw Data'!A752</f>
        <v>45615</v>
      </c>
      <c r="B778" s="38">
        <f>$B$6*'Raw Data'!H752+$B$7*'Raw Data'!H1533+$B$8*'Raw Data'!H2314+$B$9*'Raw Data'!H3095</f>
        <v>4.0350212513058752E-2</v>
      </c>
      <c r="C778" s="38">
        <f>$C$6*'Raw Data'!H752+$C$7*'Raw Data'!H1533+$C$8*'Raw Data'!H2314+$C$9*'Raw Data'!H3095</f>
        <v>4.6313229037182366E-2</v>
      </c>
      <c r="D778" s="38">
        <f t="shared" si="22"/>
        <v>1.3481805917520935</v>
      </c>
      <c r="E778" s="38">
        <f t="shared" si="23"/>
        <v>1.7554566208736269</v>
      </c>
    </row>
    <row r="779" spans="1:5" x14ac:dyDescent="0.2">
      <c r="A779" s="38">
        <f>'Raw Data'!A753</f>
        <v>45616</v>
      </c>
      <c r="B779" s="38">
        <f>$B$6*'Raw Data'!H753+$B$7*'Raw Data'!H1534+$B$8*'Raw Data'!H2315+$B$9*'Raw Data'!H3096</f>
        <v>-1.4559603174930874E-2</v>
      </c>
      <c r="C779" s="38">
        <f>$C$6*'Raw Data'!H753+$C$7*'Raw Data'!H1534+$C$8*'Raw Data'!H2315+$C$9*'Raw Data'!H3096</f>
        <v>-1.3789538478422373E-2</v>
      </c>
      <c r="D779" s="38">
        <f t="shared" si="22"/>
        <v>1.3285516173280396</v>
      </c>
      <c r="E779" s="38">
        <f t="shared" si="23"/>
        <v>1.7312496842528886</v>
      </c>
    </row>
    <row r="780" spans="1:5" x14ac:dyDescent="0.2">
      <c r="A780" s="38">
        <f>'Raw Data'!A754</f>
        <v>45617</v>
      </c>
      <c r="B780" s="38">
        <f>$B$6*'Raw Data'!H754+$B$7*'Raw Data'!H1535+$B$8*'Raw Data'!H2316+$B$9*'Raw Data'!H3097</f>
        <v>-5.3941233032000508E-3</v>
      </c>
      <c r="C780" s="38">
        <f>$C$6*'Raw Data'!H754+$C$7*'Raw Data'!H1535+$C$8*'Raw Data'!H2316+$C$9*'Raw Data'!H3097</f>
        <v>-2.3510757147386444E-2</v>
      </c>
      <c r="D780" s="38">
        <f t="shared" si="22"/>
        <v>1.3213852460895061</v>
      </c>
      <c r="E780" s="38">
        <f t="shared" si="23"/>
        <v>1.6905466933649294</v>
      </c>
    </row>
    <row r="781" spans="1:5" x14ac:dyDescent="0.2">
      <c r="A781" s="38">
        <f>'Raw Data'!A755</f>
        <v>45618</v>
      </c>
      <c r="B781" s="38">
        <f>$B$6*'Raw Data'!H755+$B$7*'Raw Data'!H1536+$B$8*'Raw Data'!H2317+$B$9*'Raw Data'!H3098</f>
        <v>-1.37776413856946E-2</v>
      </c>
      <c r="C781" s="38">
        <f>$C$6*'Raw Data'!H755+$C$7*'Raw Data'!H1536+$C$8*'Raw Data'!H2317+$C$9*'Raw Data'!H3098</f>
        <v>-1.191499368221762E-2</v>
      </c>
      <c r="D781" s="38">
        <f t="shared" si="22"/>
        <v>1.3031796740365371</v>
      </c>
      <c r="E781" s="38">
        <f t="shared" si="23"/>
        <v>1.6704038401939925</v>
      </c>
    </row>
    <row r="782" spans="1:5" x14ac:dyDescent="0.2">
      <c r="A782" s="38">
        <f>'Raw Data'!A756</f>
        <v>45621</v>
      </c>
      <c r="B782" s="38">
        <f>$B$6*'Raw Data'!H756+$B$7*'Raw Data'!H1537+$B$8*'Raw Data'!H2318+$B$9*'Raw Data'!H3099</f>
        <v>-8.9192293202890042E-4</v>
      </c>
      <c r="C782" s="38">
        <f>$C$6*'Raw Data'!H756+$C$7*'Raw Data'!H1537+$C$8*'Raw Data'!H2318+$C$9*'Raw Data'!H3099</f>
        <v>-5.0449072224471696E-3</v>
      </c>
      <c r="D782" s="38">
        <f t="shared" si="22"/>
        <v>1.3020173382007101</v>
      </c>
      <c r="E782" s="38">
        <f t="shared" si="23"/>
        <v>1.6619768077961943</v>
      </c>
    </row>
    <row r="783" spans="1:5" x14ac:dyDescent="0.2">
      <c r="A783" s="38">
        <f>'Raw Data'!A757</f>
        <v>45622</v>
      </c>
      <c r="B783" s="38">
        <f>$B$6*'Raw Data'!H757+$B$7*'Raw Data'!H1538+$B$8*'Raw Data'!H2319+$B$9*'Raw Data'!H3100</f>
        <v>-1.227832406627475E-2</v>
      </c>
      <c r="C783" s="38">
        <f>$C$6*'Raw Data'!H757+$C$7*'Raw Data'!H1538+$C$8*'Raw Data'!H2319+$C$9*'Raw Data'!H3100</f>
        <v>-1.6813417848095324E-2</v>
      </c>
      <c r="D783" s="38">
        <f t="shared" si="22"/>
        <v>1.2860307473823733</v>
      </c>
      <c r="E783" s="38">
        <f t="shared" si="23"/>
        <v>1.6340332972728733</v>
      </c>
    </row>
    <row r="784" spans="1:5" x14ac:dyDescent="0.2">
      <c r="A784" s="38">
        <f>'Raw Data'!A758</f>
        <v>45623</v>
      </c>
      <c r="B784" s="38">
        <f>$B$6*'Raw Data'!H758+$B$7*'Raw Data'!H1539+$B$8*'Raw Data'!H2320+$B$9*'Raw Data'!H3101</f>
        <v>1.3485331206891925E-2</v>
      </c>
      <c r="C784" s="38">
        <f>$C$6*'Raw Data'!H758+$C$7*'Raw Data'!H1539+$C$8*'Raw Data'!H2320+$C$9*'Raw Data'!H3101</f>
        <v>3.0856481939359644E-3</v>
      </c>
      <c r="D784" s="38">
        <f t="shared" si="22"/>
        <v>1.3033732979530714</v>
      </c>
      <c r="E784" s="38">
        <f t="shared" si="23"/>
        <v>1.6390753491654344</v>
      </c>
    </row>
    <row r="785" spans="1:5" x14ac:dyDescent="0.2">
      <c r="A785" s="38">
        <f>'Raw Data'!A759</f>
        <v>45624</v>
      </c>
      <c r="B785" s="38">
        <f>$B$6*'Raw Data'!H759+$B$7*'Raw Data'!H1540+$B$8*'Raw Data'!H2321+$B$9*'Raw Data'!H3102</f>
        <v>-3.2232149589105728E-3</v>
      </c>
      <c r="C785" s="38">
        <f>$C$6*'Raw Data'!H759+$C$7*'Raw Data'!H1540+$C$8*'Raw Data'!H2321+$C$9*'Raw Data'!H3102</f>
        <v>8.2424268302683755E-3</v>
      </c>
      <c r="D785" s="38">
        <f t="shared" si="22"/>
        <v>1.2991722456420645</v>
      </c>
      <c r="E785" s="38">
        <f t="shared" si="23"/>
        <v>1.6525853078002271</v>
      </c>
    </row>
    <row r="786" spans="1:5" x14ac:dyDescent="0.2">
      <c r="A786" s="38">
        <f>'Raw Data'!A760</f>
        <v>45625</v>
      </c>
      <c r="B786" s="38">
        <f>$B$6*'Raw Data'!H760+$B$7*'Raw Data'!H1541+$B$8*'Raw Data'!H2322+$B$9*'Raw Data'!H3103</f>
        <v>2.3574835697260349E-2</v>
      </c>
      <c r="C786" s="38">
        <f>$C$6*'Raw Data'!H760+$C$7*'Raw Data'!H1541+$C$8*'Raw Data'!H2322+$C$9*'Raw Data'!H3103</f>
        <v>3.2080651236244026E-2</v>
      </c>
      <c r="D786" s="38">
        <f t="shared" si="22"/>
        <v>1.3298000178755167</v>
      </c>
      <c r="E786" s="38">
        <f t="shared" si="23"/>
        <v>1.705601320697907</v>
      </c>
    </row>
    <row r="787" spans="1:5" x14ac:dyDescent="0.2">
      <c r="A787" s="38">
        <f>'Raw Data'!A761</f>
        <v>45628</v>
      </c>
      <c r="B787" s="38">
        <f>$B$6*'Raw Data'!H761+$B$7*'Raw Data'!H1542+$B$8*'Raw Data'!H2323+$B$9*'Raw Data'!H3104</f>
        <v>1.457783228914324E-3</v>
      </c>
      <c r="C787" s="38">
        <f>$C$6*'Raw Data'!H761+$C$7*'Raw Data'!H1542+$C$8*'Raw Data'!H2323+$C$9*'Raw Data'!H3104</f>
        <v>8.8446651255138127E-3</v>
      </c>
      <c r="D787" s="38">
        <f t="shared" si="22"/>
        <v>1.3317385780393858</v>
      </c>
      <c r="E787" s="38">
        <f t="shared" si="23"/>
        <v>1.7206867932171142</v>
      </c>
    </row>
    <row r="788" spans="1:5" x14ac:dyDescent="0.2">
      <c r="A788" s="38">
        <f>'Raw Data'!A762</f>
        <v>45629</v>
      </c>
      <c r="B788" s="38">
        <f>$B$6*'Raw Data'!H762+$B$7*'Raw Data'!H1543+$B$8*'Raw Data'!H2324+$B$9*'Raw Data'!H3105</f>
        <v>3.3517362542600425E-2</v>
      </c>
      <c r="C788" s="38">
        <f>$C$6*'Raw Data'!H762+$C$7*'Raw Data'!H1543+$C$8*'Raw Data'!H2324+$C$9*'Raw Data'!H3105</f>
        <v>3.9961164678372366E-2</v>
      </c>
      <c r="D788" s="38">
        <f t="shared" si="22"/>
        <v>1.3763749427714991</v>
      </c>
      <c r="E788" s="38">
        <f t="shared" si="23"/>
        <v>1.7894474415207637</v>
      </c>
    </row>
    <row r="789" spans="1:5" x14ac:dyDescent="0.2">
      <c r="A789" s="38">
        <f>'Raw Data'!A763</f>
        <v>45630</v>
      </c>
      <c r="B789" s="38">
        <f>$B$6*'Raw Data'!H763+$B$7*'Raw Data'!H1544+$B$8*'Raw Data'!H2325+$B$9*'Raw Data'!H3106</f>
        <v>9.3233605415575238E-3</v>
      </c>
      <c r="C789" s="38">
        <f>$C$6*'Raw Data'!H763+$C$7*'Raw Data'!H1544+$C$8*'Raw Data'!H2325+$C$9*'Raw Data'!H3106</f>
        <v>2.6822541848950054E-3</v>
      </c>
      <c r="D789" s="38">
        <f t="shared" si="22"/>
        <v>1.3892073826033233</v>
      </c>
      <c r="E789" s="38">
        <f t="shared" si="23"/>
        <v>1.7942471944094325</v>
      </c>
    </row>
    <row r="790" spans="1:5" x14ac:dyDescent="0.2">
      <c r="A790" s="38">
        <f>'Raw Data'!A764</f>
        <v>45631</v>
      </c>
      <c r="B790" s="38">
        <f>$B$6*'Raw Data'!H764+$B$7*'Raw Data'!H1545+$B$8*'Raw Data'!H2326+$B$9*'Raw Data'!H3107</f>
        <v>2.0728016949224E-3</v>
      </c>
      <c r="C790" s="38">
        <f>$C$6*'Raw Data'!H764+$C$7*'Raw Data'!H1545+$C$8*'Raw Data'!H2326+$C$9*'Raw Data'!H3107</f>
        <v>-1.2493121314651981E-2</v>
      </c>
      <c r="D790" s="38">
        <f t="shared" si="22"/>
        <v>1.3920869340205821</v>
      </c>
      <c r="E790" s="38">
        <f t="shared" si="23"/>
        <v>1.7718314465412015</v>
      </c>
    </row>
    <row r="791" spans="1:5" x14ac:dyDescent="0.2">
      <c r="A791" s="38">
        <f>'Raw Data'!A765</f>
        <v>45632</v>
      </c>
      <c r="B791" s="38">
        <f>$B$6*'Raw Data'!H765+$B$7*'Raw Data'!H1546+$B$8*'Raw Data'!H2327+$B$9*'Raw Data'!H3108</f>
        <v>5.9858205376324509E-3</v>
      </c>
      <c r="C791" s="38">
        <f>$C$6*'Raw Data'!H765+$C$7*'Raw Data'!H1546+$C$8*'Raw Data'!H2327+$C$9*'Raw Data'!H3108</f>
        <v>1.2308704302648832E-2</v>
      </c>
      <c r="D791" s="38">
        <f t="shared" si="22"/>
        <v>1.4004197165804122</v>
      </c>
      <c r="E791" s="38">
        <f t="shared" si="23"/>
        <v>1.7936403958908118</v>
      </c>
    </row>
    <row r="792" spans="1:5" x14ac:dyDescent="0.2">
      <c r="A792" s="38">
        <f>'Raw Data'!A766</f>
        <v>45635</v>
      </c>
      <c r="B792" s="38">
        <f>$B$6*'Raw Data'!H766+$B$7*'Raw Data'!H1547+$B$8*'Raw Data'!H2328+$B$9*'Raw Data'!H3109</f>
        <v>-1.6056711629399749E-2</v>
      </c>
      <c r="C792" s="38">
        <f>$C$6*'Raw Data'!H766+$C$7*'Raw Data'!H1547+$C$8*'Raw Data'!H2328+$C$9*'Raw Data'!H3109</f>
        <v>-2.6281319713182198E-2</v>
      </c>
      <c r="D792" s="38">
        <f t="shared" si="22"/>
        <v>1.3779335810311548</v>
      </c>
      <c r="E792" s="38">
        <f t="shared" si="23"/>
        <v>1.7465011591959267</v>
      </c>
    </row>
    <row r="793" spans="1:5" x14ac:dyDescent="0.2">
      <c r="A793" s="38">
        <f>'Raw Data'!A767</f>
        <v>45636</v>
      </c>
      <c r="B793" s="38">
        <f>$B$6*'Raw Data'!H767+$B$7*'Raw Data'!H1548+$B$8*'Raw Data'!H2329+$B$9*'Raw Data'!H3110</f>
        <v>1.2415100971697925E-2</v>
      </c>
      <c r="C793" s="38">
        <f>$C$6*'Raw Data'!H767+$C$7*'Raw Data'!H1548+$C$8*'Raw Data'!H2329+$C$9*'Raw Data'!H3110</f>
        <v>3.7531863120568512E-3</v>
      </c>
      <c r="D793" s="38">
        <f t="shared" si="22"/>
        <v>1.3950407655719499</v>
      </c>
      <c r="E793" s="38">
        <f t="shared" si="23"/>
        <v>1.7530561034406122</v>
      </c>
    </row>
    <row r="794" spans="1:5" x14ac:dyDescent="0.2">
      <c r="A794" s="38">
        <f>'Raw Data'!A768</f>
        <v>45637</v>
      </c>
      <c r="B794" s="38">
        <f>$B$6*'Raw Data'!H768+$B$7*'Raw Data'!H1549+$B$8*'Raw Data'!H2330+$B$9*'Raw Data'!H3111</f>
        <v>-6.8479679989104508E-3</v>
      </c>
      <c r="C794" s="38">
        <f>$C$6*'Raw Data'!H768+$C$7*'Raw Data'!H1549+$C$8*'Raw Data'!H2330+$C$9*'Raw Data'!H3111</f>
        <v>9.728993664649804E-3</v>
      </c>
      <c r="D794" s="38">
        <f t="shared" si="22"/>
        <v>1.3854875710521377</v>
      </c>
      <c r="E794" s="38">
        <f t="shared" si="23"/>
        <v>1.7701115751647618</v>
      </c>
    </row>
    <row r="795" spans="1:5" x14ac:dyDescent="0.2">
      <c r="A795" s="38">
        <f>'Raw Data'!A769</f>
        <v>45638</v>
      </c>
      <c r="B795" s="38">
        <f>$B$6*'Raw Data'!H769+$B$7*'Raw Data'!H1550+$B$8*'Raw Data'!H2331+$B$9*'Raw Data'!H3112</f>
        <v>-4.1226732487206989E-3</v>
      </c>
      <c r="C795" s="38">
        <f>$C$6*'Raw Data'!H769+$C$7*'Raw Data'!H1550+$C$8*'Raw Data'!H2331+$C$9*'Raw Data'!H3112</f>
        <v>-8.7084794797402006E-3</v>
      </c>
      <c r="D795" s="38">
        <f t="shared" si="22"/>
        <v>1.3797756585065259</v>
      </c>
      <c r="E795" s="38">
        <f t="shared" si="23"/>
        <v>1.7546965948355888</v>
      </c>
    </row>
    <row r="796" spans="1:5" x14ac:dyDescent="0.2">
      <c r="A796" s="38">
        <f>'Raw Data'!A770</f>
        <v>45639</v>
      </c>
      <c r="B796" s="38">
        <f>$B$6*'Raw Data'!H770+$B$7*'Raw Data'!H1551+$B$8*'Raw Data'!H2332+$B$9*'Raw Data'!H3113</f>
        <v>1.5211955873541051E-2</v>
      </c>
      <c r="C796" s="38">
        <f>$C$6*'Raw Data'!H770+$C$7*'Raw Data'!H1551+$C$8*'Raw Data'!H2332+$C$9*'Raw Data'!H3113</f>
        <v>5.380041299411005E-3</v>
      </c>
      <c r="D796" s="38">
        <f t="shared" si="22"/>
        <v>1.4007647449391134</v>
      </c>
      <c r="E796" s="38">
        <f t="shared" si="23"/>
        <v>1.7641369349837401</v>
      </c>
    </row>
    <row r="797" spans="1:5" x14ac:dyDescent="0.2">
      <c r="A797" s="38">
        <f>'Raw Data'!A771</f>
        <v>45642</v>
      </c>
      <c r="B797" s="38">
        <f>$B$6*'Raw Data'!H771+$B$7*'Raw Data'!H1552+$B$8*'Raw Data'!H2333+$B$9*'Raw Data'!H3114</f>
        <v>-2.9222703950235992E-3</v>
      </c>
      <c r="C797" s="38">
        <f>$C$6*'Raw Data'!H771+$C$7*'Raw Data'!H1552+$C$8*'Raw Data'!H2333+$C$9*'Raw Data'!H3114</f>
        <v>-6.7204211159710902E-3</v>
      </c>
      <c r="D797" s="38">
        <f t="shared" si="22"/>
        <v>1.3966713315945851</v>
      </c>
      <c r="E797" s="38">
        <f t="shared" si="23"/>
        <v>1.752281191874411</v>
      </c>
    </row>
    <row r="798" spans="1:5" x14ac:dyDescent="0.2">
      <c r="A798" s="38">
        <f>'Raw Data'!A772</f>
        <v>45643</v>
      </c>
      <c r="B798" s="38">
        <f>$B$6*'Raw Data'!H772+$B$7*'Raw Data'!H1553+$B$8*'Raw Data'!H2334+$B$9*'Raw Data'!H3115</f>
        <v>1.9132669824967509E-3</v>
      </c>
      <c r="C798" s="38">
        <f>$C$6*'Raw Data'!H772+$C$7*'Raw Data'!H1553+$C$8*'Raw Data'!H2334+$C$9*'Raw Data'!H3115</f>
        <v>1.1637092702417379E-2</v>
      </c>
      <c r="D798" s="38">
        <f t="shared" ref="D798:D808" si="24">D797*(1+B798)</f>
        <v>1.399343536738725</v>
      </c>
      <c r="E798" s="38">
        <f t="shared" ref="E798:E808" si="25">E797*(1+C798)</f>
        <v>1.7726726505449559</v>
      </c>
    </row>
    <row r="799" spans="1:5" x14ac:dyDescent="0.2">
      <c r="A799" s="38">
        <f>'Raw Data'!A773</f>
        <v>45644</v>
      </c>
      <c r="B799" s="38">
        <f>$B$6*'Raw Data'!H773+$B$7*'Raw Data'!H1554+$B$8*'Raw Data'!H2335+$B$9*'Raw Data'!H3116</f>
        <v>2.92877725086036E-2</v>
      </c>
      <c r="C799" s="38">
        <f>$C$6*'Raw Data'!H773+$C$7*'Raw Data'!H1554+$C$8*'Raw Data'!H2335+$C$9*'Raw Data'!H3116</f>
        <v>3.177813128692078E-2</v>
      </c>
      <c r="D799" s="38">
        <f t="shared" si="24"/>
        <v>1.4403271919041136</v>
      </c>
      <c r="E799" s="38">
        <f t="shared" si="25"/>
        <v>1.8290048747627072</v>
      </c>
    </row>
    <row r="800" spans="1:5" x14ac:dyDescent="0.2">
      <c r="A800" s="38">
        <f>'Raw Data'!A774</f>
        <v>45645</v>
      </c>
      <c r="B800" s="38">
        <f>$B$6*'Raw Data'!H774+$B$7*'Raw Data'!H1555+$B$8*'Raw Data'!H2336+$B$9*'Raw Data'!H3117</f>
        <v>-8.3292322394823998E-3</v>
      </c>
      <c r="C800" s="38">
        <f>$C$6*'Raw Data'!H774+$C$7*'Raw Data'!H1555+$C$8*'Raw Data'!H2336+$C$9*'Raw Data'!H3117</f>
        <v>-4.9192001752292915E-3</v>
      </c>
      <c r="D800" s="38">
        <f t="shared" si="24"/>
        <v>1.4283303722219027</v>
      </c>
      <c r="E800" s="38">
        <f t="shared" si="25"/>
        <v>1.8200076336622792</v>
      </c>
    </row>
    <row r="801" spans="1:5" x14ac:dyDescent="0.2">
      <c r="A801" s="38">
        <f>'Raw Data'!A775</f>
        <v>45646</v>
      </c>
      <c r="B801" s="38">
        <f>$B$6*'Raw Data'!H775+$B$7*'Raw Data'!H1556+$B$8*'Raw Data'!H2337+$B$9*'Raw Data'!H3118</f>
        <v>-4.3389754617497748E-3</v>
      </c>
      <c r="C801" s="38">
        <f>$C$6*'Raw Data'!H775+$C$7*'Raw Data'!H1556+$C$8*'Raw Data'!H2337+$C$9*'Raw Data'!H3118</f>
        <v>-3.2252085634640582E-3</v>
      </c>
      <c r="D801" s="38">
        <f t="shared" si="24"/>
        <v>1.4221328817855601</v>
      </c>
      <c r="E801" s="38">
        <f t="shared" si="25"/>
        <v>1.8141377294566217</v>
      </c>
    </row>
    <row r="802" spans="1:5" x14ac:dyDescent="0.2">
      <c r="A802" s="38">
        <f>'Raw Data'!A776</f>
        <v>45649</v>
      </c>
      <c r="B802" s="38">
        <f>$B$6*'Raw Data'!H776+$B$7*'Raw Data'!H1557+$B$8*'Raw Data'!H2338+$B$9*'Raw Data'!H3119</f>
        <v>-1.1057185441107998E-2</v>
      </c>
      <c r="C802" s="38">
        <f>$C$6*'Raw Data'!H776+$C$7*'Raw Data'!H1557+$C$8*'Raw Data'!H2338+$C$9*'Raw Data'!H3119</f>
        <v>-1.5669868593600048E-2</v>
      </c>
      <c r="D802" s="38">
        <f t="shared" si="24"/>
        <v>1.4064080947897597</v>
      </c>
      <c r="E802" s="38">
        <f t="shared" si="25"/>
        <v>1.7857104296253443</v>
      </c>
    </row>
    <row r="803" spans="1:5" x14ac:dyDescent="0.2">
      <c r="A803" s="38">
        <f>'Raw Data'!A777</f>
        <v>45650</v>
      </c>
      <c r="B803" s="38">
        <f>$B$6*'Raw Data'!H777+$B$7*'Raw Data'!H1558+$B$8*'Raw Data'!H2339+$B$9*'Raw Data'!H3120</f>
        <v>-4.78735840508125E-4</v>
      </c>
      <c r="C803" s="38">
        <f>$C$6*'Raw Data'!H777+$C$7*'Raw Data'!H1558+$C$8*'Raw Data'!H2339+$C$9*'Raw Data'!H3120</f>
        <v>-3.5240316029217979E-3</v>
      </c>
      <c r="D803" s="38">
        <f t="shared" si="24"/>
        <v>1.4057347968284031</v>
      </c>
      <c r="E803" s="38">
        <f t="shared" si="25"/>
        <v>1.7794175296376775</v>
      </c>
    </row>
    <row r="804" spans="1:5" x14ac:dyDescent="0.2">
      <c r="A804" s="38">
        <f>'Raw Data'!A778</f>
        <v>45651</v>
      </c>
      <c r="B804" s="38">
        <f>$B$6*'Raw Data'!H778+$B$7*'Raw Data'!H1559+$B$8*'Raw Data'!H2340+$B$9*'Raw Data'!H3121</f>
        <v>3.2889657790702012E-3</v>
      </c>
      <c r="C804" s="38">
        <f>$C$6*'Raw Data'!H778+$C$7*'Raw Data'!H1559+$C$8*'Raw Data'!H2340+$C$9*'Raw Data'!H3121</f>
        <v>1.0245193164933216E-2</v>
      </c>
      <c r="D804" s="38">
        <f t="shared" si="24"/>
        <v>1.41035821046962</v>
      </c>
      <c r="E804" s="38">
        <f t="shared" si="25"/>
        <v>1.7976480059498838</v>
      </c>
    </row>
    <row r="805" spans="1:5" x14ac:dyDescent="0.2">
      <c r="A805" s="38">
        <f>'Raw Data'!A779</f>
        <v>45652</v>
      </c>
      <c r="B805" s="38">
        <f>$B$6*'Raw Data'!H779+$B$7*'Raw Data'!H1560+$B$8*'Raw Data'!H2341+$B$9*'Raw Data'!H3122</f>
        <v>-7.3001996289085999E-3</v>
      </c>
      <c r="C805" s="38">
        <f>$C$6*'Raw Data'!H779+$C$7*'Raw Data'!H1560+$C$8*'Raw Data'!H2341+$C$9*'Raw Data'!H3122</f>
        <v>-4.4468055033116509E-3</v>
      </c>
      <c r="D805" s="38">
        <f t="shared" si="24"/>
        <v>1.4000623139849215</v>
      </c>
      <c r="E805" s="38">
        <f t="shared" si="25"/>
        <v>1.7896542149040087</v>
      </c>
    </row>
    <row r="806" spans="1:5" x14ac:dyDescent="0.2">
      <c r="A806" s="38">
        <f>'Raw Data'!A780</f>
        <v>45653</v>
      </c>
      <c r="B806" s="38">
        <f>$B$6*'Raw Data'!H780+$B$7*'Raw Data'!H1561+$B$8*'Raw Data'!H2342+$B$9*'Raw Data'!H3123</f>
        <v>-9.6273356234287261E-3</v>
      </c>
      <c r="C806" s="38">
        <f>$C$6*'Raw Data'!H780+$C$7*'Raw Data'!H1561+$C$8*'Raw Data'!H2342+$C$9*'Raw Data'!H3123</f>
        <v>-9.629933265047767E-3</v>
      </c>
      <c r="D806" s="38">
        <f t="shared" si="24"/>
        <v>1.3865834441944744</v>
      </c>
      <c r="E806" s="38">
        <f t="shared" si="25"/>
        <v>1.7724199642469716</v>
      </c>
    </row>
    <row r="807" spans="1:5" x14ac:dyDescent="0.2">
      <c r="A807" s="38">
        <f>'Raw Data'!A781</f>
        <v>45656</v>
      </c>
      <c r="B807" s="38">
        <f>$B$6*'Raw Data'!H781+$B$7*'Raw Data'!H1562+$B$8*'Raw Data'!H2343+$B$9*'Raw Data'!H3124</f>
        <v>-6.6558387516118984E-3</v>
      </c>
      <c r="C807" s="38">
        <f>$C$6*'Raw Data'!H781+$C$7*'Raw Data'!H1562+$C$8*'Raw Data'!H2343+$C$9*'Raw Data'!H3124</f>
        <v>-1.88161673792458E-2</v>
      </c>
      <c r="D807" s="38">
        <f t="shared" si="24"/>
        <v>1.3773545683742614</v>
      </c>
      <c r="E807" s="38">
        <f t="shared" si="25"/>
        <v>1.7390698135333835</v>
      </c>
    </row>
    <row r="808" spans="1:5" x14ac:dyDescent="0.2">
      <c r="A808" s="38">
        <f>'Raw Data'!A782</f>
        <v>45657</v>
      </c>
      <c r="B808" s="38">
        <f>$B$6*'Raw Data'!H782+$B$7*'Raw Data'!H1563+$B$8*'Raw Data'!H2344+$B$9*'Raw Data'!H3125</f>
        <v>2.9186512146891826E-2</v>
      </c>
      <c r="C808" s="38">
        <f>$C$6*'Raw Data'!H782+$C$7*'Raw Data'!H1563+$C$8*'Raw Data'!H2344+$C$9*'Raw Data'!H3125</f>
        <v>1.6637098575953951E-2</v>
      </c>
      <c r="D808" s="38">
        <f t="shared" si="24"/>
        <v>1.4175547442146936</v>
      </c>
      <c r="E808" s="38">
        <f t="shared" si="25"/>
        <v>1.7680028894516042</v>
      </c>
    </row>
  </sheetData>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5A22D3-FD94-9D4C-955D-8400EC0F7B12}">
  <dimension ref="A1:B8"/>
  <sheetViews>
    <sheetView workbookViewId="0"/>
  </sheetViews>
  <sheetFormatPr baseColWidth="10" defaultRowHeight="15" x14ac:dyDescent="0.2"/>
  <cols>
    <col min="1" max="1" width="39.83203125" bestFit="1" customWidth="1"/>
    <col min="2" max="2" width="13.83203125" bestFit="1" customWidth="1"/>
  </cols>
  <sheetData>
    <row r="1" spans="1:2" ht="19" x14ac:dyDescent="0.25">
      <c r="A1" s="122" t="s">
        <v>994</v>
      </c>
    </row>
    <row r="3" spans="1:2" x14ac:dyDescent="0.2">
      <c r="A3" s="119" t="s">
        <v>991</v>
      </c>
      <c r="B3" t="s">
        <v>993</v>
      </c>
    </row>
    <row r="4" spans="1:2" x14ac:dyDescent="0.2">
      <c r="A4" s="120" t="s">
        <v>39</v>
      </c>
      <c r="B4" s="121">
        <v>4.6330328494449021E-5</v>
      </c>
    </row>
    <row r="5" spans="1:2" x14ac:dyDescent="0.2">
      <c r="A5" s="120" t="s">
        <v>45</v>
      </c>
      <c r="B5" s="121">
        <v>1.0186424913642758E-3</v>
      </c>
    </row>
    <row r="6" spans="1:2" x14ac:dyDescent="0.2">
      <c r="A6" s="120" t="s">
        <v>46</v>
      </c>
      <c r="B6" s="121">
        <v>1.3433842107819496E-3</v>
      </c>
    </row>
    <row r="7" spans="1:2" x14ac:dyDescent="0.2">
      <c r="A7" s="120" t="s">
        <v>47</v>
      </c>
      <c r="B7" s="121">
        <v>-1.0342548050115062E-4</v>
      </c>
    </row>
    <row r="8" spans="1:2" x14ac:dyDescent="0.2">
      <c r="A8" s="120" t="s">
        <v>992</v>
      </c>
      <c r="B8" s="121">
        <v>5.7623288753488248E-4</v>
      </c>
    </row>
  </sheetData>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6FB11A-ABF3-154F-BF3D-A4038B4CDC34}">
  <dimension ref="A1:B8"/>
  <sheetViews>
    <sheetView workbookViewId="0"/>
  </sheetViews>
  <sheetFormatPr baseColWidth="10" defaultRowHeight="15" x14ac:dyDescent="0.2"/>
  <cols>
    <col min="1" max="1" width="53" bestFit="1" customWidth="1"/>
    <col min="2" max="2" width="15.5" bestFit="1" customWidth="1"/>
  </cols>
  <sheetData>
    <row r="1" spans="1:2" ht="19" x14ac:dyDescent="0.25">
      <c r="A1" s="122" t="s">
        <v>996</v>
      </c>
    </row>
    <row r="3" spans="1:2" x14ac:dyDescent="0.2">
      <c r="A3" s="119" t="s">
        <v>991</v>
      </c>
      <c r="B3" t="s">
        <v>995</v>
      </c>
    </row>
    <row r="4" spans="1:2" x14ac:dyDescent="0.2">
      <c r="A4" s="120" t="s">
        <v>39</v>
      </c>
      <c r="B4" s="121">
        <v>1.6790299256003862E-2</v>
      </c>
    </row>
    <row r="5" spans="1:2" x14ac:dyDescent="0.2">
      <c r="A5" s="120" t="s">
        <v>45</v>
      </c>
      <c r="B5" s="121">
        <v>1.5803126247477782E-2</v>
      </c>
    </row>
    <row r="6" spans="1:2" x14ac:dyDescent="0.2">
      <c r="A6" s="120" t="s">
        <v>46</v>
      </c>
      <c r="B6" s="121">
        <v>4.2011989572070606E-2</v>
      </c>
    </row>
    <row r="7" spans="1:2" x14ac:dyDescent="0.2">
      <c r="A7" s="120" t="s">
        <v>47</v>
      </c>
      <c r="B7" s="121">
        <v>4.0928322011656727E-2</v>
      </c>
    </row>
    <row r="8" spans="1:2" x14ac:dyDescent="0.2">
      <c r="A8" s="120" t="s">
        <v>992</v>
      </c>
      <c r="B8" s="121">
        <v>3.1501983545849738E-2</v>
      </c>
    </row>
  </sheetData>
  <pageMargins left="0.7" right="0.7" top="0.75" bottom="0.75" header="0.3" footer="0.3"/>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2633FB-0E5E-CB45-83DA-90E0DA76D4D2}">
  <dimension ref="A1:L44"/>
  <sheetViews>
    <sheetView zoomScale="62" workbookViewId="0"/>
  </sheetViews>
  <sheetFormatPr baseColWidth="10" defaultRowHeight="15" x14ac:dyDescent="0.2"/>
  <cols>
    <col min="1" max="1" width="65" bestFit="1" customWidth="1"/>
    <col min="2" max="2" width="14.83203125" bestFit="1" customWidth="1"/>
    <col min="3" max="5" width="6.5" bestFit="1" customWidth="1"/>
    <col min="6" max="6" width="10" bestFit="1" customWidth="1"/>
  </cols>
  <sheetData>
    <row r="1" spans="1:12" ht="19" x14ac:dyDescent="0.25">
      <c r="A1" s="122" t="s">
        <v>999</v>
      </c>
    </row>
    <row r="3" spans="1:12" x14ac:dyDescent="0.2">
      <c r="A3" s="119" t="s">
        <v>998</v>
      </c>
      <c r="B3" s="119" t="s">
        <v>997</v>
      </c>
      <c r="H3" s="50" t="s">
        <v>4</v>
      </c>
      <c r="I3" s="50" t="s">
        <v>39</v>
      </c>
      <c r="J3" s="50" t="s">
        <v>45</v>
      </c>
      <c r="K3" s="50" t="s">
        <v>46</v>
      </c>
      <c r="L3" s="50" t="s">
        <v>47</v>
      </c>
    </row>
    <row r="4" spans="1:12" x14ac:dyDescent="0.2">
      <c r="A4" s="119" t="s">
        <v>991</v>
      </c>
      <c r="B4" t="s">
        <v>39</v>
      </c>
      <c r="C4" t="s">
        <v>45</v>
      </c>
      <c r="D4" t="s">
        <v>46</v>
      </c>
      <c r="E4" t="s">
        <v>47</v>
      </c>
      <c r="F4" t="s">
        <v>992</v>
      </c>
      <c r="H4" s="125">
        <v>44562</v>
      </c>
      <c r="I4">
        <v>-4.2320862253082502E-4</v>
      </c>
      <c r="J4">
        <v>7.12150158695173E-3</v>
      </c>
      <c r="K4">
        <v>-7.33329802956381E-3</v>
      </c>
      <c r="L4">
        <v>6.0469667322666501E-3</v>
      </c>
    </row>
    <row r="5" spans="1:12" x14ac:dyDescent="0.2">
      <c r="A5" s="120">
        <v>2022</v>
      </c>
      <c r="B5" s="124">
        <v>-2.5417730007737513E-4</v>
      </c>
      <c r="C5" s="124">
        <v>-2.3532511964552058E-4</v>
      </c>
      <c r="D5" s="124">
        <v>-1.6026798484443188E-3</v>
      </c>
      <c r="E5" s="124">
        <v>-3.5428544724712442E-3</v>
      </c>
      <c r="F5" s="124">
        <v>-1.4087591851596152E-3</v>
      </c>
      <c r="H5" s="125">
        <v>44593</v>
      </c>
      <c r="I5">
        <v>3.1961957781725201E-3</v>
      </c>
      <c r="J5">
        <v>1.29392337733819E-3</v>
      </c>
      <c r="K5">
        <v>-1.5569783644776999E-2</v>
      </c>
      <c r="L5">
        <v>-1.22907708837073E-2</v>
      </c>
    </row>
    <row r="6" spans="1:12" x14ac:dyDescent="0.2">
      <c r="A6" s="123">
        <v>1</v>
      </c>
      <c r="B6" s="124">
        <v>-4.2320862253082507E-4</v>
      </c>
      <c r="C6" s="124">
        <v>7.1215015869517343E-3</v>
      </c>
      <c r="D6" s="124">
        <v>-7.3332980295638091E-3</v>
      </c>
      <c r="E6" s="124">
        <v>6.0469667322666509E-3</v>
      </c>
      <c r="F6" s="124">
        <v>1.3529904167809375E-3</v>
      </c>
      <c r="H6" s="125">
        <v>44621</v>
      </c>
      <c r="I6">
        <v>8.0974645619925195E-4</v>
      </c>
      <c r="J6">
        <v>-2.3550502670793799E-3</v>
      </c>
      <c r="K6">
        <v>-3.0057389605505401E-3</v>
      </c>
      <c r="L6">
        <v>3.55536027960935E-3</v>
      </c>
    </row>
    <row r="7" spans="1:12" x14ac:dyDescent="0.2">
      <c r="A7" s="123">
        <v>2</v>
      </c>
      <c r="B7" s="124">
        <v>3.1961957781725158E-3</v>
      </c>
      <c r="C7" s="124">
        <v>1.2939233773381852E-3</v>
      </c>
      <c r="D7" s="124">
        <v>-1.5569783644777036E-2</v>
      </c>
      <c r="E7" s="124">
        <v>-1.229077088370727E-2</v>
      </c>
      <c r="F7" s="124">
        <v>-5.8426088432434022E-3</v>
      </c>
      <c r="H7" s="125">
        <v>44652</v>
      </c>
      <c r="I7">
        <v>-1.6993853713446699E-3</v>
      </c>
      <c r="J7">
        <v>2.27193137015824E-3</v>
      </c>
      <c r="K7">
        <v>-5.6093542101981596E-3</v>
      </c>
      <c r="L7">
        <v>3.7746983682982799E-4</v>
      </c>
    </row>
    <row r="8" spans="1:12" x14ac:dyDescent="0.2">
      <c r="A8" s="123">
        <v>3</v>
      </c>
      <c r="B8" s="124">
        <v>8.0974645619925217E-4</v>
      </c>
      <c r="C8" s="124">
        <v>-2.3550502670793825E-3</v>
      </c>
      <c r="D8" s="124">
        <v>-3.0057389605505388E-3</v>
      </c>
      <c r="E8" s="124">
        <v>3.5553602796093479E-3</v>
      </c>
      <c r="F8" s="124">
        <v>-2.4892062295532981E-4</v>
      </c>
      <c r="H8" s="125">
        <v>44682</v>
      </c>
      <c r="I8">
        <v>-3.88279920996003E-3</v>
      </c>
      <c r="J8">
        <v>4.9944722072778804E-3</v>
      </c>
      <c r="K8">
        <v>1.85667388681344E-2</v>
      </c>
      <c r="L8">
        <v>-6.2897093278723804E-3</v>
      </c>
    </row>
    <row r="9" spans="1:12" x14ac:dyDescent="0.2">
      <c r="A9" s="123">
        <v>4</v>
      </c>
      <c r="B9" s="124">
        <v>-1.6993853713446717E-3</v>
      </c>
      <c r="C9" s="124">
        <v>2.2719313701582383E-3</v>
      </c>
      <c r="D9" s="124">
        <v>-5.6093542101981631E-3</v>
      </c>
      <c r="E9" s="124">
        <v>3.7746983682982832E-4</v>
      </c>
      <c r="F9" s="124">
        <v>-1.1648345936386922E-3</v>
      </c>
      <c r="H9" s="125">
        <v>44713</v>
      </c>
      <c r="I9">
        <v>6.6222399232568699E-4</v>
      </c>
      <c r="J9">
        <v>-6.43192723702925E-3</v>
      </c>
      <c r="K9">
        <v>-3.7256142121516E-3</v>
      </c>
      <c r="L9">
        <v>6.4309504314031003E-3</v>
      </c>
    </row>
    <row r="10" spans="1:12" x14ac:dyDescent="0.2">
      <c r="A10" s="123">
        <v>5</v>
      </c>
      <c r="B10" s="124">
        <v>-3.8827992099600274E-3</v>
      </c>
      <c r="C10" s="124">
        <v>4.9944722072778778E-3</v>
      </c>
      <c r="D10" s="124">
        <v>1.8566738868134366E-2</v>
      </c>
      <c r="E10" s="124">
        <v>-6.2897093278723778E-3</v>
      </c>
      <c r="F10" s="124">
        <v>3.3471756343949597E-3</v>
      </c>
      <c r="H10" s="125">
        <v>44743</v>
      </c>
      <c r="I10">
        <v>-8.98178292672633E-4</v>
      </c>
      <c r="J10">
        <v>2.2689376274842E-3</v>
      </c>
      <c r="K10">
        <v>-6.0785238046713501E-3</v>
      </c>
      <c r="L10">
        <v>-7.0723399518726002E-3</v>
      </c>
    </row>
    <row r="11" spans="1:12" x14ac:dyDescent="0.2">
      <c r="A11" s="123">
        <v>6</v>
      </c>
      <c r="B11" s="124">
        <v>6.6222399232568699E-4</v>
      </c>
      <c r="C11" s="124">
        <v>-6.4319272370292526E-3</v>
      </c>
      <c r="D11" s="124">
        <v>-3.7256142121516013E-3</v>
      </c>
      <c r="E11" s="124">
        <v>6.430950431403102E-3</v>
      </c>
      <c r="F11" s="124">
        <v>-7.6609175636301518E-4</v>
      </c>
      <c r="H11" s="125">
        <v>44774</v>
      </c>
      <c r="I11">
        <v>-1.05450466122613E-3</v>
      </c>
      <c r="J11">
        <v>-2.1429932779135001E-3</v>
      </c>
      <c r="K11">
        <v>-4.35575043884018E-4</v>
      </c>
      <c r="L11">
        <v>-4.1518742324539596E-3</v>
      </c>
    </row>
    <row r="12" spans="1:12" x14ac:dyDescent="0.2">
      <c r="A12" s="123">
        <v>7</v>
      </c>
      <c r="B12" s="124">
        <v>-8.9817829267263333E-4</v>
      </c>
      <c r="C12" s="124">
        <v>2.2689376274841995E-3</v>
      </c>
      <c r="D12" s="124">
        <v>-6.0785238046713475E-3</v>
      </c>
      <c r="E12" s="124">
        <v>-7.072339951872602E-3</v>
      </c>
      <c r="F12" s="124">
        <v>-2.9450261054330957E-3</v>
      </c>
      <c r="H12" s="125">
        <v>44805</v>
      </c>
      <c r="I12">
        <v>4.1047838480410704E-3</v>
      </c>
      <c r="J12">
        <v>-2.6708150508197399E-3</v>
      </c>
      <c r="K12">
        <v>2.7384633167454502E-3</v>
      </c>
      <c r="L12">
        <v>-2.2148263853384399E-2</v>
      </c>
    </row>
    <row r="13" spans="1:12" x14ac:dyDescent="0.2">
      <c r="A13" s="123">
        <v>8</v>
      </c>
      <c r="B13" s="124">
        <v>-1.0545046612261257E-3</v>
      </c>
      <c r="C13" s="124">
        <v>-2.1429932779135018E-3</v>
      </c>
      <c r="D13" s="124">
        <v>-4.3557504388401806E-4</v>
      </c>
      <c r="E13" s="124">
        <v>-4.1518742324539613E-3</v>
      </c>
      <c r="F13" s="124">
        <v>-1.9462368038693999E-3</v>
      </c>
      <c r="H13" s="125">
        <v>44835</v>
      </c>
      <c r="I13">
        <v>-2.6030324015600798E-3</v>
      </c>
      <c r="J13">
        <v>2.3094409931424299E-4</v>
      </c>
      <c r="K13">
        <v>1.6402527628620999E-3</v>
      </c>
      <c r="L13">
        <v>-2.5068584186566899E-3</v>
      </c>
    </row>
    <row r="14" spans="1:12" x14ac:dyDescent="0.2">
      <c r="A14" s="123">
        <v>9</v>
      </c>
      <c r="B14" s="124">
        <v>4.1047838480410721E-3</v>
      </c>
      <c r="C14" s="124">
        <v>-2.6708150508197356E-3</v>
      </c>
      <c r="D14" s="124">
        <v>2.7384633167454485E-3</v>
      </c>
      <c r="E14" s="124">
        <v>-2.2148263853384441E-2</v>
      </c>
      <c r="F14" s="124">
        <v>-4.4939579348544142E-3</v>
      </c>
      <c r="H14" s="125">
        <v>44866</v>
      </c>
      <c r="I14">
        <v>2.11576354687158E-4</v>
      </c>
      <c r="J14">
        <v>-7.7069222385586604E-3</v>
      </c>
      <c r="K14">
        <v>-2.0545122036848599E-3</v>
      </c>
      <c r="L14">
        <v>-9.0420682138470203E-3</v>
      </c>
    </row>
    <row r="15" spans="1:12" x14ac:dyDescent="0.2">
      <c r="A15" s="123">
        <v>10</v>
      </c>
      <c r="B15" s="124">
        <v>-2.6030324015600763E-3</v>
      </c>
      <c r="C15" s="124">
        <v>2.309440993142428E-4</v>
      </c>
      <c r="D15" s="124">
        <v>1.6402527628621047E-3</v>
      </c>
      <c r="E15" s="124">
        <v>-2.5068584186566855E-3</v>
      </c>
      <c r="F15" s="124">
        <v>-8.0967348951010325E-4</v>
      </c>
      <c r="H15" s="125">
        <v>44896</v>
      </c>
      <c r="I15">
        <v>-1.3889535187362001E-3</v>
      </c>
      <c r="J15">
        <v>1.54197510207331E-3</v>
      </c>
      <c r="K15">
        <v>-3.8335280841205702E-4</v>
      </c>
      <c r="L15">
        <v>4.4233134537859401E-3</v>
      </c>
    </row>
    <row r="16" spans="1:12" x14ac:dyDescent="0.2">
      <c r="A16" s="123">
        <v>11</v>
      </c>
      <c r="B16" s="124">
        <v>2.115763546871583E-4</v>
      </c>
      <c r="C16" s="124">
        <v>-7.7069222385586647E-3</v>
      </c>
      <c r="D16" s="124">
        <v>-2.0545122036848586E-3</v>
      </c>
      <c r="E16" s="124">
        <v>-9.042068213847022E-3</v>
      </c>
      <c r="F16" s="124">
        <v>-4.6479815753508466E-3</v>
      </c>
      <c r="H16" s="125">
        <v>44927</v>
      </c>
      <c r="I16">
        <v>2.9422149887925499E-3</v>
      </c>
      <c r="J16">
        <v>3.0202995613061901E-3</v>
      </c>
      <c r="K16">
        <v>2.1838828123221998E-3</v>
      </c>
      <c r="L16">
        <v>4.5446154394707698E-3</v>
      </c>
    </row>
    <row r="17" spans="1:12" x14ac:dyDescent="0.2">
      <c r="A17" s="123">
        <v>12</v>
      </c>
      <c r="B17" s="124">
        <v>-1.3889535187362012E-3</v>
      </c>
      <c r="C17" s="124">
        <v>1.5419751020733098E-3</v>
      </c>
      <c r="D17" s="124">
        <v>-3.8335280841205729E-4</v>
      </c>
      <c r="E17" s="124">
        <v>4.4233134537859401E-3</v>
      </c>
      <c r="F17" s="124">
        <v>1.0482455571777479E-3</v>
      </c>
      <c r="H17" s="125">
        <v>44958</v>
      </c>
      <c r="I17">
        <v>-1.82365432497198E-3</v>
      </c>
      <c r="J17">
        <v>-4.1079396515918904E-3</v>
      </c>
      <c r="K17">
        <v>-5.4518790496226304E-3</v>
      </c>
      <c r="L17">
        <v>5.24671886071969E-3</v>
      </c>
    </row>
    <row r="18" spans="1:12" x14ac:dyDescent="0.2">
      <c r="A18" s="120">
        <v>2023</v>
      </c>
      <c r="B18" s="124">
        <v>1.0465378179740417E-3</v>
      </c>
      <c r="C18" s="124">
        <v>5.9639662482576124E-4</v>
      </c>
      <c r="D18" s="124">
        <v>5.7126930780744449E-3</v>
      </c>
      <c r="E18" s="124">
        <v>-2.726063863691717E-3</v>
      </c>
      <c r="F18" s="124">
        <v>1.1573909142956293E-3</v>
      </c>
      <c r="H18" s="125">
        <v>44986</v>
      </c>
      <c r="I18">
        <v>8.3878317669733807E-3</v>
      </c>
      <c r="J18">
        <v>-1.2280333722925599E-4</v>
      </c>
      <c r="K18">
        <v>1.0245523937313599E-2</v>
      </c>
      <c r="L18">
        <v>-6.1277667476623398E-3</v>
      </c>
    </row>
    <row r="19" spans="1:12" x14ac:dyDescent="0.2">
      <c r="A19" s="123">
        <v>1</v>
      </c>
      <c r="B19" s="124">
        <v>2.942214988792546E-3</v>
      </c>
      <c r="C19" s="124">
        <v>3.0202995613061857E-3</v>
      </c>
      <c r="D19" s="124">
        <v>2.1838828123222041E-3</v>
      </c>
      <c r="E19" s="124">
        <v>4.544615439470768E-3</v>
      </c>
      <c r="F19" s="124">
        <v>3.1727532004729251E-3</v>
      </c>
      <c r="H19" s="125">
        <v>45017</v>
      </c>
      <c r="I19">
        <v>-9.5244680360836997E-4</v>
      </c>
      <c r="J19">
        <v>1.6004440538689301E-3</v>
      </c>
      <c r="K19">
        <v>1.4428909814692401E-2</v>
      </c>
      <c r="L19">
        <v>-7.5046291048167704E-3</v>
      </c>
    </row>
    <row r="20" spans="1:12" x14ac:dyDescent="0.2">
      <c r="A20" s="123">
        <v>2</v>
      </c>
      <c r="B20" s="124">
        <v>-1.8236543249719802E-3</v>
      </c>
      <c r="C20" s="124">
        <v>-4.1079396515918852E-3</v>
      </c>
      <c r="D20" s="124">
        <v>-5.4518790496226269E-3</v>
      </c>
      <c r="E20" s="124">
        <v>5.2467188607196909E-3</v>
      </c>
      <c r="F20" s="124">
        <v>-1.5341885413666994E-3</v>
      </c>
      <c r="H20" s="125">
        <v>45047</v>
      </c>
      <c r="I20">
        <v>6.0723366603783902E-4</v>
      </c>
      <c r="J20">
        <v>-3.9279261282610002E-4</v>
      </c>
      <c r="K20">
        <v>7.6087312783001404E-3</v>
      </c>
      <c r="L20">
        <v>-6.5498185128440604E-3</v>
      </c>
    </row>
    <row r="21" spans="1:12" x14ac:dyDescent="0.2">
      <c r="A21" s="123">
        <v>3</v>
      </c>
      <c r="B21" s="124">
        <v>8.3878317669733807E-3</v>
      </c>
      <c r="C21" s="124">
        <v>-1.2280333722925634E-4</v>
      </c>
      <c r="D21" s="124">
        <v>1.0245523937313617E-2</v>
      </c>
      <c r="E21" s="124">
        <v>-6.1277667476623389E-3</v>
      </c>
      <c r="F21" s="124">
        <v>3.0956964048488487E-3</v>
      </c>
      <c r="H21" s="125">
        <v>45078</v>
      </c>
      <c r="I21">
        <v>2.1057920542981801E-3</v>
      </c>
      <c r="J21">
        <v>-7.9360322293344995E-4</v>
      </c>
      <c r="K21">
        <v>1.08698785156514E-2</v>
      </c>
      <c r="L21">
        <v>-8.06365940198806E-3</v>
      </c>
    </row>
    <row r="22" spans="1:12" x14ac:dyDescent="0.2">
      <c r="A22" s="123">
        <v>4</v>
      </c>
      <c r="B22" s="124">
        <v>-9.5244680360836976E-4</v>
      </c>
      <c r="C22" s="124">
        <v>1.6004440538689303E-3</v>
      </c>
      <c r="D22" s="124">
        <v>1.4428909814692359E-2</v>
      </c>
      <c r="E22" s="124">
        <v>-7.5046291048167669E-3</v>
      </c>
      <c r="F22" s="124">
        <v>1.893069490034039E-3</v>
      </c>
      <c r="H22" s="125">
        <v>45108</v>
      </c>
      <c r="I22">
        <v>-2.6495839654778201E-3</v>
      </c>
      <c r="J22">
        <v>5.7979097288427704E-3</v>
      </c>
      <c r="K22">
        <v>1.24560619491027E-2</v>
      </c>
      <c r="L22">
        <v>-8.5423046809826805E-3</v>
      </c>
    </row>
    <row r="23" spans="1:12" x14ac:dyDescent="0.2">
      <c r="A23" s="123">
        <v>5</v>
      </c>
      <c r="B23" s="124">
        <v>6.0723366603783902E-4</v>
      </c>
      <c r="C23" s="124">
        <v>-3.9279261282609953E-4</v>
      </c>
      <c r="D23" s="124">
        <v>7.6087312783001439E-3</v>
      </c>
      <c r="E23" s="124">
        <v>-6.5498185128440613E-3</v>
      </c>
      <c r="F23" s="124">
        <v>3.1833845466695528E-4</v>
      </c>
      <c r="H23" s="125">
        <v>45139</v>
      </c>
      <c r="I23">
        <v>-2.1297234144140999E-3</v>
      </c>
      <c r="J23">
        <v>2.15631178300552E-3</v>
      </c>
      <c r="K23">
        <v>1.1911911056908199E-2</v>
      </c>
      <c r="L23">
        <v>-8.6786791867605702E-4</v>
      </c>
    </row>
    <row r="24" spans="1:12" x14ac:dyDescent="0.2">
      <c r="A24" s="123">
        <v>6</v>
      </c>
      <c r="B24" s="124">
        <v>2.1057920542981805E-3</v>
      </c>
      <c r="C24" s="124">
        <v>-7.9360322293345028E-4</v>
      </c>
      <c r="D24" s="124">
        <v>1.0869878515651353E-2</v>
      </c>
      <c r="E24" s="124">
        <v>-8.06365940198806E-3</v>
      </c>
      <c r="F24" s="124">
        <v>1.0296019862570062E-3</v>
      </c>
      <c r="H24" s="125">
        <v>45170</v>
      </c>
      <c r="I24">
        <v>4.6655267161712496E-3</v>
      </c>
      <c r="J24">
        <v>4.6722715512135804E-3</v>
      </c>
      <c r="K24">
        <v>-2.0099883807251002E-3</v>
      </c>
      <c r="L24">
        <v>7.7273802281784603E-3</v>
      </c>
    </row>
    <row r="25" spans="1:12" x14ac:dyDescent="0.2">
      <c r="A25" s="123">
        <v>7</v>
      </c>
      <c r="B25" s="124">
        <v>-2.6495839654778193E-3</v>
      </c>
      <c r="C25" s="124">
        <v>5.7979097288427669E-3</v>
      </c>
      <c r="D25" s="124">
        <v>1.2456061949102683E-2</v>
      </c>
      <c r="E25" s="124">
        <v>-8.5423046809826805E-3</v>
      </c>
      <c r="F25" s="124">
        <v>1.7655207578712369E-3</v>
      </c>
      <c r="H25" s="125">
        <v>45200</v>
      </c>
      <c r="I25">
        <v>-1.0367967823706201E-3</v>
      </c>
      <c r="J25">
        <v>-7.0934441181377903E-3</v>
      </c>
      <c r="K25">
        <v>1.2869147064431E-2</v>
      </c>
      <c r="L25">
        <v>1.6728298157317901E-3</v>
      </c>
    </row>
    <row r="26" spans="1:12" x14ac:dyDescent="0.2">
      <c r="A26" s="123">
        <v>8</v>
      </c>
      <c r="B26" s="124">
        <v>-2.1297234144140999E-3</v>
      </c>
      <c r="C26" s="124">
        <v>2.1563117830055174E-3</v>
      </c>
      <c r="D26" s="124">
        <v>1.1911911056908248E-2</v>
      </c>
      <c r="E26" s="124">
        <v>-8.6786791867605713E-4</v>
      </c>
      <c r="F26" s="124">
        <v>2.7676578767059034E-3</v>
      </c>
      <c r="H26" s="125">
        <v>45231</v>
      </c>
      <c r="I26">
        <v>1.46221109587958E-3</v>
      </c>
      <c r="J26">
        <v>4.5070830430124402E-3</v>
      </c>
      <c r="K26">
        <v>-9.3105876468785806E-3</v>
      </c>
      <c r="L26">
        <v>-1.6765861950493899E-3</v>
      </c>
    </row>
    <row r="27" spans="1:12" x14ac:dyDescent="0.2">
      <c r="A27" s="123">
        <v>9</v>
      </c>
      <c r="B27" s="124">
        <v>4.6655267161712487E-3</v>
      </c>
      <c r="C27" s="124">
        <v>4.6722715512135847E-3</v>
      </c>
      <c r="D27" s="124">
        <v>-2.0099883807250993E-3</v>
      </c>
      <c r="E27" s="124">
        <v>7.7273802281784569E-3</v>
      </c>
      <c r="F27" s="124">
        <v>3.7637975287095468E-3</v>
      </c>
      <c r="H27" s="125">
        <v>45261</v>
      </c>
      <c r="I27">
        <v>3.3185339082708701E-4</v>
      </c>
      <c r="J27">
        <v>-2.1183148772058401E-3</v>
      </c>
      <c r="K27">
        <v>1.72853139964046E-3</v>
      </c>
      <c r="L27">
        <v>-1.22599026441644E-2</v>
      </c>
    </row>
    <row r="28" spans="1:12" x14ac:dyDescent="0.2">
      <c r="A28" s="123">
        <v>10</v>
      </c>
      <c r="B28" s="124">
        <v>-1.0367967823706184E-3</v>
      </c>
      <c r="C28" s="124">
        <v>-7.0934441181377903E-3</v>
      </c>
      <c r="D28" s="124">
        <v>1.286914706443104E-2</v>
      </c>
      <c r="E28" s="124">
        <v>1.6728298157317875E-3</v>
      </c>
      <c r="F28" s="124">
        <v>1.602933994913605E-3</v>
      </c>
      <c r="H28" s="125">
        <v>45292</v>
      </c>
      <c r="I28">
        <v>-1.9048374500736499E-3</v>
      </c>
      <c r="J28">
        <v>-1.2121697724811701E-3</v>
      </c>
      <c r="K28">
        <v>-1.41792773857759E-2</v>
      </c>
      <c r="L28">
        <v>1.25578221871254E-2</v>
      </c>
    </row>
    <row r="29" spans="1:12" x14ac:dyDescent="0.2">
      <c r="A29" s="123">
        <v>11</v>
      </c>
      <c r="B29" s="124">
        <v>1.4622110958795842E-3</v>
      </c>
      <c r="C29" s="124">
        <v>4.5070830430124446E-3</v>
      </c>
      <c r="D29" s="124">
        <v>-9.3105876468785771E-3</v>
      </c>
      <c r="E29" s="124">
        <v>-1.6765861950493858E-3</v>
      </c>
      <c r="F29" s="124">
        <v>-1.2544699257589834E-3</v>
      </c>
      <c r="H29" s="125">
        <v>45323</v>
      </c>
      <c r="I29">
        <v>-6.9856188133971399E-4</v>
      </c>
      <c r="J29">
        <v>6.6862246910776397E-3</v>
      </c>
      <c r="K29">
        <v>-5.0040560348484702E-3</v>
      </c>
      <c r="L29">
        <v>-1.0464209072224E-2</v>
      </c>
    </row>
    <row r="30" spans="1:12" x14ac:dyDescent="0.2">
      <c r="A30" s="123">
        <v>12</v>
      </c>
      <c r="B30" s="124">
        <v>3.3185339082708663E-4</v>
      </c>
      <c r="C30" s="124">
        <v>-2.118314877205841E-3</v>
      </c>
      <c r="D30" s="124">
        <v>1.7285313996404639E-3</v>
      </c>
      <c r="E30" s="124">
        <v>-1.2259902644164392E-2</v>
      </c>
      <c r="F30" s="124">
        <v>-3.0794581827256703E-3</v>
      </c>
      <c r="H30" s="125">
        <v>45352</v>
      </c>
      <c r="I30">
        <v>-2.1518267598974999E-3</v>
      </c>
      <c r="J30">
        <v>6.0968216197001396E-4</v>
      </c>
      <c r="K30">
        <v>-4.5470681389983003E-3</v>
      </c>
      <c r="L30">
        <v>2.9307929077098398E-3</v>
      </c>
    </row>
    <row r="31" spans="1:12" x14ac:dyDescent="0.2">
      <c r="A31" s="120">
        <v>2024</v>
      </c>
      <c r="B31" s="124">
        <v>-6.4917528778261934E-4</v>
      </c>
      <c r="C31" s="124">
        <v>2.6772743102633275E-3</v>
      </c>
      <c r="D31" s="124">
        <v>-8.0240652410587987E-5</v>
      </c>
      <c r="E31" s="124">
        <v>5.899238979612564E-3</v>
      </c>
      <c r="F31" s="124">
        <v>1.9617743374206694E-3</v>
      </c>
      <c r="H31" s="125">
        <v>45383</v>
      </c>
      <c r="I31">
        <v>1.04964022146895E-4</v>
      </c>
      <c r="J31">
        <v>-1.0040579187275E-4</v>
      </c>
      <c r="K31">
        <v>-2.5403555500034202E-3</v>
      </c>
      <c r="L31">
        <v>2.2523959152891699E-2</v>
      </c>
    </row>
    <row r="32" spans="1:12" x14ac:dyDescent="0.2">
      <c r="A32" s="123">
        <v>1</v>
      </c>
      <c r="B32" s="124">
        <v>-1.9048374500736478E-3</v>
      </c>
      <c r="C32" s="124">
        <v>-1.212169772481174E-3</v>
      </c>
      <c r="D32" s="124">
        <v>-1.4179277385775901E-2</v>
      </c>
      <c r="E32" s="124">
        <v>1.255782218712536E-2</v>
      </c>
      <c r="F32" s="124">
        <v>-1.1846156053013416E-3</v>
      </c>
      <c r="H32" s="125">
        <v>45413</v>
      </c>
      <c r="I32">
        <v>-3.91914595693866E-3</v>
      </c>
      <c r="J32">
        <v>9.0168219071170494E-3</v>
      </c>
      <c r="K32">
        <v>2.6153024330568702E-3</v>
      </c>
      <c r="L32">
        <v>-1.08767137770974E-2</v>
      </c>
    </row>
    <row r="33" spans="1:12" x14ac:dyDescent="0.2">
      <c r="A33" s="123">
        <v>2</v>
      </c>
      <c r="B33" s="124">
        <v>-6.9856188133971431E-4</v>
      </c>
      <c r="C33" s="124">
        <v>6.6862246910776449E-3</v>
      </c>
      <c r="D33" s="124">
        <v>-5.0040560348484746E-3</v>
      </c>
      <c r="E33" s="124">
        <v>-1.0464209072224019E-2</v>
      </c>
      <c r="F33" s="124">
        <v>-2.3701505743336411E-3</v>
      </c>
      <c r="H33" s="125">
        <v>45444</v>
      </c>
      <c r="I33">
        <v>1.17233792475717E-3</v>
      </c>
      <c r="J33">
        <v>2.2489392580798801E-3</v>
      </c>
      <c r="K33">
        <v>1.4350895712255601E-2</v>
      </c>
      <c r="L33">
        <v>1.10082835070427E-2</v>
      </c>
    </row>
    <row r="34" spans="1:12" x14ac:dyDescent="0.2">
      <c r="A34" s="123">
        <v>3</v>
      </c>
      <c r="B34" s="124">
        <v>-2.1518267598975003E-3</v>
      </c>
      <c r="C34" s="124">
        <v>6.0968216197001353E-4</v>
      </c>
      <c r="D34" s="124">
        <v>-4.5470681389983003E-3</v>
      </c>
      <c r="E34" s="124">
        <v>2.9307929077098368E-3</v>
      </c>
      <c r="F34" s="124">
        <v>-7.8960495730398701E-4</v>
      </c>
      <c r="H34" s="125">
        <v>45474</v>
      </c>
      <c r="I34">
        <v>-3.2801322411412401E-3</v>
      </c>
      <c r="J34">
        <v>3.8002812691009702E-3</v>
      </c>
      <c r="K34">
        <v>-4.9623416873329704E-3</v>
      </c>
      <c r="L34">
        <v>1.3320229219926399E-2</v>
      </c>
    </row>
    <row r="35" spans="1:12" x14ac:dyDescent="0.2">
      <c r="A35" s="123">
        <v>4</v>
      </c>
      <c r="B35" s="124">
        <v>1.0496402214689527E-4</v>
      </c>
      <c r="C35" s="124">
        <v>-1.0040579187275044E-4</v>
      </c>
      <c r="D35" s="124">
        <v>-2.5403555500034232E-3</v>
      </c>
      <c r="E35" s="124">
        <v>2.2523959152891678E-2</v>
      </c>
      <c r="F35" s="124">
        <v>4.9970404582905976E-3</v>
      </c>
      <c r="H35" s="125">
        <v>45505</v>
      </c>
      <c r="I35">
        <v>3.3010001951450001E-3</v>
      </c>
      <c r="J35">
        <v>-8.8783748452527596E-5</v>
      </c>
      <c r="K35">
        <v>9.5870399426213598E-3</v>
      </c>
      <c r="L35">
        <v>1.4068298534404401E-2</v>
      </c>
    </row>
    <row r="36" spans="1:12" x14ac:dyDescent="0.2">
      <c r="A36" s="123">
        <v>5</v>
      </c>
      <c r="B36" s="124">
        <v>-3.9191459569386557E-3</v>
      </c>
      <c r="C36" s="124">
        <v>9.0168219071170529E-3</v>
      </c>
      <c r="D36" s="124">
        <v>2.615302433056875E-3</v>
      </c>
      <c r="E36" s="124">
        <v>-1.0876713777097429E-2</v>
      </c>
      <c r="F36" s="124">
        <v>-7.9093384846553997E-4</v>
      </c>
      <c r="H36" s="125">
        <v>45536</v>
      </c>
      <c r="I36">
        <v>-5.1395223898233399E-3</v>
      </c>
      <c r="J36">
        <v>2.0865741907026701E-3</v>
      </c>
      <c r="K36">
        <v>7.1096805939445699E-3</v>
      </c>
      <c r="L36">
        <v>-4.7651404578506196E-3</v>
      </c>
    </row>
    <row r="37" spans="1:12" x14ac:dyDescent="0.2">
      <c r="A37" s="123">
        <v>6</v>
      </c>
      <c r="B37" s="124">
        <v>1.1723379247571696E-3</v>
      </c>
      <c r="C37" s="124">
        <v>2.2489392580798797E-3</v>
      </c>
      <c r="D37" s="124">
        <v>1.4350895712255646E-2</v>
      </c>
      <c r="E37" s="124">
        <v>1.1008283507042724E-2</v>
      </c>
      <c r="F37" s="124">
        <v>7.1951141005338563E-3</v>
      </c>
      <c r="H37" s="125">
        <v>45566</v>
      </c>
      <c r="I37">
        <v>-2.6541449281157399E-3</v>
      </c>
      <c r="J37">
        <v>3.5366704079391998E-3</v>
      </c>
      <c r="K37">
        <v>2.8357923797330698E-3</v>
      </c>
      <c r="L37">
        <v>1.5985925913870901E-2</v>
      </c>
    </row>
    <row r="38" spans="1:12" x14ac:dyDescent="0.2">
      <c r="A38" s="123">
        <v>7</v>
      </c>
      <c r="B38" s="124">
        <v>-3.2801322411412435E-3</v>
      </c>
      <c r="C38" s="124">
        <v>3.8002812691009693E-3</v>
      </c>
      <c r="D38" s="124">
        <v>-4.962341687332966E-3</v>
      </c>
      <c r="E38" s="124">
        <v>1.3320229219926441E-2</v>
      </c>
      <c r="F38" s="124">
        <v>2.2195091401383004E-3</v>
      </c>
      <c r="H38" s="125">
        <v>45597</v>
      </c>
      <c r="I38">
        <v>3.7490699366359401E-3</v>
      </c>
      <c r="J38">
        <v>-1.9365891954636399E-3</v>
      </c>
      <c r="K38">
        <v>2.8519864959414402E-3</v>
      </c>
      <c r="L38">
        <v>-5.11854158127595E-3</v>
      </c>
    </row>
    <row r="39" spans="1:12" x14ac:dyDescent="0.2">
      <c r="A39" s="123">
        <v>8</v>
      </c>
      <c r="B39" s="124">
        <v>3.3010001951449953E-3</v>
      </c>
      <c r="C39" s="124">
        <v>-8.878374845252765E-5</v>
      </c>
      <c r="D39" s="124">
        <v>9.5870399426213632E-3</v>
      </c>
      <c r="E39" s="124">
        <v>1.406829853440439E-2</v>
      </c>
      <c r="F39" s="124">
        <v>6.7168887309295572E-3</v>
      </c>
      <c r="H39" s="125">
        <v>45627</v>
      </c>
      <c r="I39">
        <v>4.1379890710226998E-3</v>
      </c>
      <c r="J39">
        <v>7.0913017059991302E-3</v>
      </c>
      <c r="K39">
        <v>-7.12760750289867E-3</v>
      </c>
      <c r="L39">
        <v>7.8844215529816405E-3</v>
      </c>
    </row>
    <row r="40" spans="1:12" x14ac:dyDescent="0.2">
      <c r="A40" s="123">
        <v>9</v>
      </c>
      <c r="B40" s="124">
        <v>-5.1395223898233434E-3</v>
      </c>
      <c r="C40" s="124">
        <v>2.0865741907026719E-3</v>
      </c>
      <c r="D40" s="124">
        <v>7.1096805939445716E-3</v>
      </c>
      <c r="E40" s="124">
        <v>-4.7651404578506239E-3</v>
      </c>
      <c r="F40" s="124">
        <v>-1.7710201575668041E-4</v>
      </c>
    </row>
    <row r="41" spans="1:12" x14ac:dyDescent="0.2">
      <c r="A41" s="123">
        <v>10</v>
      </c>
      <c r="B41" s="124">
        <v>-2.6541449281157399E-3</v>
      </c>
      <c r="C41" s="124">
        <v>3.5366704079391954E-3</v>
      </c>
      <c r="D41" s="124">
        <v>2.8357923797330694E-3</v>
      </c>
      <c r="E41" s="124">
        <v>1.5985925913870908E-2</v>
      </c>
      <c r="F41" s="124">
        <v>4.9260609433568582E-3</v>
      </c>
    </row>
    <row r="42" spans="1:12" x14ac:dyDescent="0.2">
      <c r="A42" s="123">
        <v>11</v>
      </c>
      <c r="B42" s="124">
        <v>3.7490699366359431E-3</v>
      </c>
      <c r="C42" s="124">
        <v>-1.9365891954636384E-3</v>
      </c>
      <c r="D42" s="124">
        <v>2.8519864959414437E-3</v>
      </c>
      <c r="E42" s="124">
        <v>-5.1185415812759465E-3</v>
      </c>
      <c r="F42" s="124">
        <v>-1.1351858604055004E-4</v>
      </c>
    </row>
    <row r="43" spans="1:12" x14ac:dyDescent="0.2">
      <c r="A43" s="123">
        <v>12</v>
      </c>
      <c r="B43" s="124">
        <v>4.1379890710227041E-3</v>
      </c>
      <c r="C43" s="124">
        <v>7.0913017059991259E-3</v>
      </c>
      <c r="D43" s="124">
        <v>-7.1276075028986665E-3</v>
      </c>
      <c r="E43" s="124">
        <v>7.8844215529816439E-3</v>
      </c>
      <c r="F43" s="124">
        <v>2.9965262067762027E-3</v>
      </c>
    </row>
    <row r="44" spans="1:12" x14ac:dyDescent="0.2">
      <c r="A44" s="120" t="s">
        <v>992</v>
      </c>
      <c r="B44" s="124">
        <v>4.6330328494449021E-5</v>
      </c>
      <c r="C44" s="124">
        <v>1.0186424913642758E-3</v>
      </c>
      <c r="D44" s="124">
        <v>1.3433842107819496E-3</v>
      </c>
      <c r="E44" s="124">
        <v>-1.0342548050115062E-4</v>
      </c>
      <c r="F44" s="124">
        <v>5.7623288753487663E-4</v>
      </c>
    </row>
  </sheetData>
  <pageMargins left="0.7" right="0.7" top="0.75" bottom="0.75" header="0.3" footer="0.3"/>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BFBF"/>
  </sheetPr>
  <dimension ref="A1:M38"/>
  <sheetViews>
    <sheetView showGridLines="0" workbookViewId="0">
      <selection activeCell="A14" sqref="A14:M14"/>
    </sheetView>
  </sheetViews>
  <sheetFormatPr baseColWidth="10" defaultColWidth="8.83203125" defaultRowHeight="15" x14ac:dyDescent="0.2"/>
  <cols>
    <col min="1" max="1" width="10" customWidth="1"/>
    <col min="2" max="2" width="11" customWidth="1"/>
    <col min="3" max="13" width="12" customWidth="1"/>
  </cols>
  <sheetData>
    <row r="1" spans="1:13" ht="30" customHeight="1" x14ac:dyDescent="0.2">
      <c r="A1" s="34" t="s">
        <v>62</v>
      </c>
      <c r="B1" s="27"/>
      <c r="C1" s="27"/>
      <c r="D1" s="27"/>
      <c r="E1" s="27"/>
      <c r="F1" s="27"/>
      <c r="G1" s="27"/>
      <c r="H1" s="27"/>
      <c r="I1" s="27"/>
      <c r="J1" s="27"/>
    </row>
    <row r="2" spans="1:13" ht="30" customHeight="1" x14ac:dyDescent="0.2">
      <c r="A2" s="77" t="s">
        <v>906</v>
      </c>
      <c r="B2" s="27"/>
      <c r="C2" s="27"/>
      <c r="D2" s="27"/>
      <c r="E2" s="27"/>
      <c r="F2" s="27"/>
      <c r="G2" s="27"/>
      <c r="H2" s="27"/>
      <c r="I2" s="27"/>
      <c r="J2" s="27"/>
    </row>
    <row r="4" spans="1:13" ht="24" customHeight="1" x14ac:dyDescent="0.2">
      <c r="A4" s="28" t="s">
        <v>63</v>
      </c>
      <c r="B4" s="27"/>
      <c r="C4" s="27"/>
      <c r="D4" s="27"/>
    </row>
    <row r="5" spans="1:13" x14ac:dyDescent="0.2">
      <c r="A5" s="4" t="s">
        <v>50</v>
      </c>
      <c r="B5" s="4">
        <v>2022</v>
      </c>
      <c r="C5" s="4">
        <v>2023</v>
      </c>
      <c r="D5" s="4">
        <v>2024</v>
      </c>
    </row>
    <row r="6" spans="1:13" x14ac:dyDescent="0.2">
      <c r="A6" s="1" t="s">
        <v>39</v>
      </c>
      <c r="B6" s="22">
        <v>-2.5399999999999999E-4</v>
      </c>
      <c r="C6" s="22">
        <v>1.047E-3</v>
      </c>
      <c r="D6" s="22">
        <v>-6.4899999999999995E-4</v>
      </c>
    </row>
    <row r="7" spans="1:13" x14ac:dyDescent="0.2">
      <c r="A7" s="1" t="s">
        <v>45</v>
      </c>
      <c r="B7" s="22">
        <v>-2.3499999999999999E-4</v>
      </c>
      <c r="C7" s="22">
        <v>5.9599999999999996E-4</v>
      </c>
      <c r="D7" s="22">
        <v>2.6770000000000001E-3</v>
      </c>
    </row>
    <row r="8" spans="1:13" x14ac:dyDescent="0.2">
      <c r="A8" s="1" t="s">
        <v>46</v>
      </c>
      <c r="B8" s="22">
        <v>-1.603E-3</v>
      </c>
      <c r="C8" s="22">
        <v>5.7130000000000002E-3</v>
      </c>
      <c r="D8" s="22">
        <v>-8.0000000000000007E-5</v>
      </c>
    </row>
    <row r="9" spans="1:13" x14ac:dyDescent="0.2">
      <c r="A9" s="1" t="s">
        <v>47</v>
      </c>
      <c r="B9" s="22">
        <v>-3.5430000000000001E-3</v>
      </c>
      <c r="C9" s="22">
        <v>-2.7260000000000001E-3</v>
      </c>
      <c r="D9" s="22">
        <v>5.8989999999999997E-3</v>
      </c>
    </row>
    <row r="14" spans="1:13" ht="24" customHeight="1" x14ac:dyDescent="0.2">
      <c r="A14" s="28" t="s">
        <v>64</v>
      </c>
      <c r="B14" s="27"/>
      <c r="C14" s="27"/>
      <c r="D14" s="27"/>
      <c r="E14" s="27"/>
      <c r="F14" s="27"/>
      <c r="G14" s="27"/>
      <c r="H14" s="27"/>
      <c r="I14" s="27"/>
      <c r="J14" s="27"/>
      <c r="K14" s="27"/>
      <c r="L14" s="27"/>
      <c r="M14" s="27"/>
    </row>
    <row r="15" spans="1:13" x14ac:dyDescent="0.2">
      <c r="A15" s="4" t="s">
        <v>50</v>
      </c>
      <c r="B15" s="4" t="s">
        <v>65</v>
      </c>
      <c r="C15" s="4" t="s">
        <v>66</v>
      </c>
      <c r="D15" s="4" t="s">
        <v>67</v>
      </c>
      <c r="E15" s="4" t="s">
        <v>68</v>
      </c>
      <c r="F15" s="4" t="s">
        <v>69</v>
      </c>
      <c r="G15" s="4" t="s">
        <v>70</v>
      </c>
      <c r="H15" s="4" t="s">
        <v>71</v>
      </c>
      <c r="I15" s="4" t="s">
        <v>72</v>
      </c>
      <c r="J15" s="4" t="s">
        <v>73</v>
      </c>
      <c r="K15" s="4" t="s">
        <v>74</v>
      </c>
      <c r="L15" s="4" t="s">
        <v>75</v>
      </c>
      <c r="M15" s="4" t="s">
        <v>76</v>
      </c>
    </row>
    <row r="16" spans="1:13" x14ac:dyDescent="0.2">
      <c r="A16" s="1" t="s">
        <v>39</v>
      </c>
      <c r="B16" s="23">
        <v>5444726793</v>
      </c>
      <c r="C16" s="23">
        <v>4753482826</v>
      </c>
      <c r="D16" s="23">
        <v>5462494481</v>
      </c>
      <c r="E16" s="23">
        <v>5534491530</v>
      </c>
      <c r="F16" s="23">
        <v>5970844416</v>
      </c>
      <c r="G16" s="23">
        <v>5191789561</v>
      </c>
      <c r="H16" s="23">
        <v>5588639301</v>
      </c>
      <c r="I16" s="23">
        <v>5631519852</v>
      </c>
      <c r="J16" s="23">
        <v>5345078970</v>
      </c>
      <c r="K16" s="23">
        <v>5567849197</v>
      </c>
      <c r="L16" s="23">
        <v>5386003958</v>
      </c>
      <c r="M16" s="23">
        <v>5106410059</v>
      </c>
    </row>
    <row r="17" spans="1:13" x14ac:dyDescent="0.2">
      <c r="A17" s="1" t="s">
        <v>45</v>
      </c>
      <c r="B17" s="23">
        <v>5444726793</v>
      </c>
      <c r="C17" s="23">
        <v>1582964698</v>
      </c>
      <c r="D17" s="23">
        <v>1803585055</v>
      </c>
      <c r="E17" s="23">
        <v>1689679872</v>
      </c>
      <c r="F17" s="23">
        <v>1806590760</v>
      </c>
      <c r="G17" s="23">
        <v>1692755103</v>
      </c>
      <c r="H17" s="23">
        <v>1621111626</v>
      </c>
      <c r="I17" s="23">
        <v>1703810594</v>
      </c>
      <c r="J17" s="23">
        <v>1739135915</v>
      </c>
      <c r="K17" s="23">
        <v>1595171278</v>
      </c>
      <c r="L17" s="23">
        <v>1713473686</v>
      </c>
      <c r="M17" s="23">
        <v>1640300577</v>
      </c>
    </row>
    <row r="18" spans="1:13" x14ac:dyDescent="0.2">
      <c r="A18" s="1" t="s">
        <v>46</v>
      </c>
      <c r="B18" s="23">
        <v>5444726793</v>
      </c>
      <c r="C18" s="23">
        <v>3223715813</v>
      </c>
      <c r="D18" s="23">
        <v>3584991796</v>
      </c>
      <c r="E18" s="23">
        <v>3418321079</v>
      </c>
      <c r="F18" s="23">
        <v>3660971484</v>
      </c>
      <c r="G18" s="23">
        <v>3302928035</v>
      </c>
      <c r="H18" s="23">
        <v>3591329365</v>
      </c>
      <c r="I18" s="23">
        <v>3746039463</v>
      </c>
      <c r="J18" s="23">
        <v>3255957739</v>
      </c>
      <c r="K18" s="23">
        <v>3273528275</v>
      </c>
      <c r="L18" s="23">
        <v>3489170951</v>
      </c>
      <c r="M18" s="23">
        <v>3348771237</v>
      </c>
    </row>
    <row r="19" spans="1:13" x14ac:dyDescent="0.2">
      <c r="A19" s="1" t="s">
        <v>47</v>
      </c>
      <c r="B19" s="23">
        <v>5444726793</v>
      </c>
      <c r="C19" s="23">
        <v>7109958999</v>
      </c>
      <c r="D19" s="23">
        <v>7234690665</v>
      </c>
      <c r="E19" s="23">
        <v>5847955405</v>
      </c>
      <c r="F19" s="23">
        <v>7060350463</v>
      </c>
      <c r="G19" s="23">
        <v>6398836800</v>
      </c>
      <c r="H19" s="23">
        <v>7123053891</v>
      </c>
      <c r="I19" s="23">
        <v>6875974388</v>
      </c>
      <c r="J19" s="23">
        <v>6904655082</v>
      </c>
      <c r="K19" s="23">
        <v>6520393426</v>
      </c>
      <c r="L19" s="23">
        <v>6840605899</v>
      </c>
      <c r="M19" s="23">
        <v>6426214071</v>
      </c>
    </row>
    <row r="22" spans="1:13" ht="24" customHeight="1" x14ac:dyDescent="0.2">
      <c r="A22" s="28" t="s">
        <v>77</v>
      </c>
      <c r="B22" s="27"/>
      <c r="C22" s="27"/>
      <c r="D22" s="27"/>
      <c r="E22" s="27"/>
    </row>
    <row r="23" spans="1:13" x14ac:dyDescent="0.2">
      <c r="A23" s="4" t="s">
        <v>50</v>
      </c>
      <c r="B23" s="4" t="s">
        <v>78</v>
      </c>
      <c r="C23" s="4" t="s">
        <v>79</v>
      </c>
      <c r="D23" s="4" t="s">
        <v>80</v>
      </c>
      <c r="E23" s="4" t="s">
        <v>81</v>
      </c>
    </row>
    <row r="24" spans="1:13" x14ac:dyDescent="0.2">
      <c r="A24" s="15" t="s">
        <v>39</v>
      </c>
      <c r="B24" s="17">
        <v>392</v>
      </c>
      <c r="C24" s="17">
        <v>389</v>
      </c>
      <c r="D24" s="17">
        <v>781</v>
      </c>
      <c r="E24" s="24">
        <v>0.50192061459667092</v>
      </c>
    </row>
    <row r="25" spans="1:13" x14ac:dyDescent="0.2">
      <c r="A25" s="18" t="s">
        <v>45</v>
      </c>
      <c r="B25" s="20">
        <v>397</v>
      </c>
      <c r="C25" s="20">
        <v>384</v>
      </c>
      <c r="D25" s="20">
        <v>781</v>
      </c>
      <c r="E25" s="25">
        <v>0.50832266325224074</v>
      </c>
    </row>
    <row r="26" spans="1:13" x14ac:dyDescent="0.2">
      <c r="A26" s="15" t="s">
        <v>46</v>
      </c>
      <c r="B26" s="17">
        <v>392</v>
      </c>
      <c r="C26" s="17">
        <v>389</v>
      </c>
      <c r="D26" s="17">
        <v>781</v>
      </c>
      <c r="E26" s="24">
        <v>0.50192061459667092</v>
      </c>
    </row>
    <row r="27" spans="1:13" x14ac:dyDescent="0.2">
      <c r="A27" s="18" t="s">
        <v>47</v>
      </c>
      <c r="B27" s="20">
        <v>382</v>
      </c>
      <c r="C27" s="20">
        <v>399</v>
      </c>
      <c r="D27" s="20">
        <v>781</v>
      </c>
      <c r="E27" s="25">
        <v>0.48911651728553129</v>
      </c>
    </row>
    <row r="30" spans="1:13" ht="24" customHeight="1" x14ac:dyDescent="0.2">
      <c r="A30" s="37" t="s">
        <v>82</v>
      </c>
      <c r="B30" s="27"/>
      <c r="C30" s="27"/>
      <c r="D30" s="27"/>
      <c r="E30" s="27"/>
      <c r="F30" s="27"/>
      <c r="G30" s="27"/>
      <c r="H30" s="27"/>
      <c r="I30" s="27"/>
      <c r="J30" s="27"/>
    </row>
    <row r="31" spans="1:13" ht="20" customHeight="1" x14ac:dyDescent="0.2">
      <c r="A31" s="30" t="s">
        <v>83</v>
      </c>
      <c r="B31" s="27"/>
      <c r="C31" s="27"/>
      <c r="D31" s="27"/>
      <c r="E31" s="27"/>
      <c r="F31" s="27"/>
      <c r="G31" s="27"/>
      <c r="H31" s="27"/>
      <c r="I31" s="27"/>
      <c r="J31" s="27"/>
    </row>
    <row r="32" spans="1:13" ht="20" customHeight="1" x14ac:dyDescent="0.2">
      <c r="A32" s="29" t="s">
        <v>84</v>
      </c>
      <c r="B32" s="27"/>
      <c r="C32" s="27"/>
      <c r="D32" s="27"/>
      <c r="E32" s="27"/>
      <c r="F32" s="27"/>
      <c r="G32" s="27"/>
      <c r="H32" s="27"/>
      <c r="I32" s="27"/>
      <c r="J32" s="27"/>
    </row>
    <row r="33" spans="1:10" ht="20" customHeight="1" x14ac:dyDescent="0.2">
      <c r="A33" s="30" t="s">
        <v>85</v>
      </c>
      <c r="B33" s="27"/>
      <c r="C33" s="27"/>
      <c r="D33" s="27"/>
      <c r="E33" s="27"/>
      <c r="F33" s="27"/>
      <c r="G33" s="27"/>
      <c r="H33" s="27"/>
      <c r="I33" s="27"/>
      <c r="J33" s="27"/>
    </row>
    <row r="34" spans="1:10" ht="20" customHeight="1" x14ac:dyDescent="0.2">
      <c r="A34" s="29" t="s">
        <v>86</v>
      </c>
      <c r="B34" s="27"/>
      <c r="C34" s="27"/>
      <c r="D34" s="27"/>
      <c r="E34" s="27"/>
      <c r="F34" s="27"/>
      <c r="G34" s="27"/>
      <c r="H34" s="27"/>
      <c r="I34" s="27"/>
      <c r="J34" s="27"/>
    </row>
    <row r="35" spans="1:10" ht="20" customHeight="1" x14ac:dyDescent="0.2">
      <c r="A35" s="30" t="s">
        <v>87</v>
      </c>
      <c r="B35" s="27"/>
      <c r="C35" s="27"/>
      <c r="D35" s="27"/>
      <c r="E35" s="27"/>
      <c r="F35" s="27"/>
      <c r="G35" s="27"/>
      <c r="H35" s="27"/>
      <c r="I35" s="27"/>
      <c r="J35" s="27"/>
    </row>
    <row r="36" spans="1:10" ht="20" customHeight="1" x14ac:dyDescent="0.2">
      <c r="A36" s="29" t="s">
        <v>88</v>
      </c>
      <c r="B36" s="27"/>
      <c r="C36" s="27"/>
      <c r="D36" s="27"/>
      <c r="E36" s="27"/>
      <c r="F36" s="27"/>
      <c r="G36" s="27"/>
      <c r="H36" s="27"/>
      <c r="I36" s="27"/>
      <c r="J36" s="27"/>
    </row>
    <row r="37" spans="1:10" ht="20" customHeight="1" x14ac:dyDescent="0.2">
      <c r="A37" s="30" t="s">
        <v>89</v>
      </c>
      <c r="B37" s="27"/>
      <c r="C37" s="27"/>
      <c r="D37" s="27"/>
      <c r="E37" s="27"/>
      <c r="F37" s="27"/>
      <c r="G37" s="27"/>
      <c r="H37" s="27"/>
      <c r="I37" s="27"/>
      <c r="J37" s="27"/>
    </row>
    <row r="38" spans="1:10" ht="20" customHeight="1" x14ac:dyDescent="0.2">
      <c r="A38" s="29" t="s">
        <v>90</v>
      </c>
      <c r="B38" s="27"/>
      <c r="C38" s="27"/>
      <c r="D38" s="27"/>
      <c r="E38" s="27"/>
      <c r="F38" s="27"/>
      <c r="G38" s="27"/>
      <c r="H38" s="27"/>
      <c r="I38" s="27"/>
      <c r="J38" s="27"/>
    </row>
  </sheetData>
  <mergeCells count="14">
    <mergeCell ref="A38:J38"/>
    <mergeCell ref="A2:J2"/>
    <mergeCell ref="A22:E22"/>
    <mergeCell ref="A33:J33"/>
    <mergeCell ref="A37:J37"/>
    <mergeCell ref="A4:D4"/>
    <mergeCell ref="A30:J30"/>
    <mergeCell ref="A34:J34"/>
    <mergeCell ref="A35:J35"/>
    <mergeCell ref="A1:J1"/>
    <mergeCell ref="A14:M14"/>
    <mergeCell ref="A32:J32"/>
    <mergeCell ref="A36:J36"/>
    <mergeCell ref="A31:J31"/>
  </mergeCells>
  <conditionalFormatting sqref="B6:D9">
    <cfRule type="colorScale" priority="1">
      <colorScale>
        <cfvo type="min"/>
        <cfvo type="num" val="0"/>
        <cfvo type="max"/>
        <color rgb="FF9C0006"/>
        <color rgb="FFFFFFFF"/>
        <color rgb="FF375623"/>
      </colorScale>
    </cfRule>
  </conditionalFormatting>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T800"/>
  <sheetViews>
    <sheetView showGridLines="0" zoomScale="62" workbookViewId="0">
      <selection activeCell="U16" sqref="U16"/>
    </sheetView>
  </sheetViews>
  <sheetFormatPr baseColWidth="10" defaultColWidth="8.83203125" defaultRowHeight="15" x14ac:dyDescent="0.2"/>
  <cols>
    <col min="16" max="20" width="12" customWidth="1"/>
  </cols>
  <sheetData>
    <row r="1" spans="1:20" ht="30" customHeight="1" x14ac:dyDescent="0.2">
      <c r="A1" s="34" t="s">
        <v>91</v>
      </c>
      <c r="B1" s="27"/>
      <c r="C1" s="27"/>
      <c r="D1" s="27"/>
      <c r="E1" s="27"/>
      <c r="F1" s="27"/>
      <c r="G1" s="27"/>
      <c r="H1" s="27"/>
      <c r="I1" s="27"/>
      <c r="J1" s="27"/>
      <c r="K1" s="27"/>
      <c r="L1" s="27"/>
      <c r="M1" s="27"/>
      <c r="N1" s="27"/>
    </row>
    <row r="3" spans="1:20" x14ac:dyDescent="0.2">
      <c r="P3" t="s">
        <v>26</v>
      </c>
      <c r="Q3" t="s">
        <v>39</v>
      </c>
      <c r="R3" t="s">
        <v>45</v>
      </c>
      <c r="S3" t="s">
        <v>46</v>
      </c>
      <c r="T3" t="s">
        <v>47</v>
      </c>
    </row>
    <row r="4" spans="1:20" x14ac:dyDescent="0.2">
      <c r="P4" t="s">
        <v>92</v>
      </c>
      <c r="Q4">
        <v>175.52</v>
      </c>
      <c r="R4">
        <v>346.25</v>
      </c>
      <c r="S4">
        <v>280.74</v>
      </c>
      <c r="T4">
        <v>398.49</v>
      </c>
    </row>
    <row r="5" spans="1:20" x14ac:dyDescent="0.2">
      <c r="P5" t="s">
        <v>93</v>
      </c>
      <c r="Q5">
        <v>177.86</v>
      </c>
      <c r="R5">
        <v>346.12</v>
      </c>
      <c r="S5">
        <v>298.14999999999998</v>
      </c>
      <c r="T5">
        <v>383.21</v>
      </c>
    </row>
    <row r="6" spans="1:20" x14ac:dyDescent="0.2">
      <c r="P6" t="s">
        <v>94</v>
      </c>
      <c r="Q6">
        <v>180.81</v>
      </c>
      <c r="R6">
        <v>349.13</v>
      </c>
      <c r="S6">
        <v>300.81</v>
      </c>
      <c r="T6">
        <v>398.91</v>
      </c>
    </row>
    <row r="7" spans="1:20" x14ac:dyDescent="0.2">
      <c r="P7" t="s">
        <v>95</v>
      </c>
      <c r="Q7">
        <v>174.98</v>
      </c>
      <c r="R7">
        <v>350.99</v>
      </c>
      <c r="S7">
        <v>300.97000000000003</v>
      </c>
      <c r="T7">
        <v>405.77</v>
      </c>
    </row>
    <row r="8" spans="1:20" x14ac:dyDescent="0.2">
      <c r="P8" t="s">
        <v>96</v>
      </c>
      <c r="Q8">
        <v>171.23</v>
      </c>
      <c r="R8">
        <v>347.76</v>
      </c>
      <c r="S8">
        <v>289.16000000000003</v>
      </c>
      <c r="T8">
        <v>398.22</v>
      </c>
    </row>
    <row r="9" spans="1:20" x14ac:dyDescent="0.2">
      <c r="P9" t="s">
        <v>97</v>
      </c>
      <c r="Q9">
        <v>171.68</v>
      </c>
      <c r="R9">
        <v>347.18</v>
      </c>
      <c r="S9">
        <v>299.05</v>
      </c>
      <c r="T9">
        <v>400.42</v>
      </c>
    </row>
    <row r="10" spans="1:20" x14ac:dyDescent="0.2">
      <c r="P10" t="s">
        <v>98</v>
      </c>
      <c r="Q10">
        <v>170.83</v>
      </c>
      <c r="R10">
        <v>340.97</v>
      </c>
      <c r="S10">
        <v>299.70999999999998</v>
      </c>
      <c r="T10">
        <v>398.87</v>
      </c>
    </row>
    <row r="11" spans="1:20" x14ac:dyDescent="0.2">
      <c r="P11" t="s">
        <v>99</v>
      </c>
      <c r="Q11">
        <v>170.86</v>
      </c>
      <c r="R11">
        <v>343.83</v>
      </c>
      <c r="S11">
        <v>292.08999999999997</v>
      </c>
      <c r="T11">
        <v>384.78</v>
      </c>
    </row>
    <row r="12" spans="1:20" x14ac:dyDescent="0.2">
      <c r="P12" t="s">
        <v>100</v>
      </c>
      <c r="Q12">
        <v>168.48</v>
      </c>
      <c r="R12">
        <v>348.18</v>
      </c>
      <c r="S12">
        <v>295.18</v>
      </c>
      <c r="T12">
        <v>385.72</v>
      </c>
    </row>
    <row r="13" spans="1:20" x14ac:dyDescent="0.2">
      <c r="P13" t="s">
        <v>101</v>
      </c>
      <c r="Q13">
        <v>171.09</v>
      </c>
      <c r="R13">
        <v>353.86</v>
      </c>
      <c r="S13">
        <v>276.17</v>
      </c>
      <c r="T13">
        <v>375.87</v>
      </c>
    </row>
    <row r="14" spans="1:20" x14ac:dyDescent="0.2">
      <c r="P14" t="s">
        <v>102</v>
      </c>
      <c r="Q14">
        <v>173.45</v>
      </c>
      <c r="R14">
        <v>357.81</v>
      </c>
      <c r="S14">
        <v>258.89</v>
      </c>
      <c r="T14">
        <v>361.45</v>
      </c>
    </row>
    <row r="15" spans="1:20" x14ac:dyDescent="0.2">
      <c r="P15" t="s">
        <v>103</v>
      </c>
      <c r="Q15">
        <v>173.72</v>
      </c>
      <c r="R15">
        <v>357.3</v>
      </c>
      <c r="S15">
        <v>247.86</v>
      </c>
      <c r="T15">
        <v>338.06</v>
      </c>
    </row>
    <row r="16" spans="1:20" x14ac:dyDescent="0.2">
      <c r="P16" t="s">
        <v>104</v>
      </c>
      <c r="Q16">
        <v>177.16</v>
      </c>
      <c r="R16">
        <v>366.36</v>
      </c>
      <c r="S16">
        <v>252.02</v>
      </c>
      <c r="T16">
        <v>332.99</v>
      </c>
    </row>
    <row r="17" spans="16:20" x14ac:dyDescent="0.2">
      <c r="P17" t="s">
        <v>105</v>
      </c>
      <c r="Q17">
        <v>178.66</v>
      </c>
      <c r="R17">
        <v>371.76</v>
      </c>
      <c r="S17">
        <v>252.58</v>
      </c>
      <c r="T17">
        <v>340.66</v>
      </c>
    </row>
    <row r="18" spans="16:20" x14ac:dyDescent="0.2">
      <c r="P18" t="s">
        <v>106</v>
      </c>
      <c r="Q18">
        <v>176.15</v>
      </c>
      <c r="R18">
        <v>380.2</v>
      </c>
      <c r="S18">
        <v>264.27999999999997</v>
      </c>
      <c r="T18">
        <v>330.96</v>
      </c>
    </row>
    <row r="19" spans="16:20" x14ac:dyDescent="0.2">
      <c r="P19" t="s">
        <v>107</v>
      </c>
      <c r="Q19">
        <v>177.33</v>
      </c>
      <c r="R19">
        <v>389.22</v>
      </c>
      <c r="S19">
        <v>255.11</v>
      </c>
      <c r="T19">
        <v>366.78</v>
      </c>
    </row>
    <row r="20" spans="16:20" x14ac:dyDescent="0.2">
      <c r="P20" t="s">
        <v>108</v>
      </c>
      <c r="Q20">
        <v>174.54</v>
      </c>
      <c r="R20">
        <v>388.68</v>
      </c>
      <c r="S20">
        <v>261.79000000000002</v>
      </c>
      <c r="T20">
        <v>380.16</v>
      </c>
    </row>
    <row r="21" spans="16:20" x14ac:dyDescent="0.2">
      <c r="P21" t="s">
        <v>109</v>
      </c>
      <c r="Q21">
        <v>177.25</v>
      </c>
      <c r="R21">
        <v>391.3</v>
      </c>
      <c r="S21">
        <v>261.18</v>
      </c>
      <c r="T21">
        <v>400.84</v>
      </c>
    </row>
    <row r="22" spans="16:20" x14ac:dyDescent="0.2">
      <c r="P22" t="s">
        <v>110</v>
      </c>
      <c r="Q22">
        <v>177.18</v>
      </c>
      <c r="R22">
        <v>396.33</v>
      </c>
      <c r="S22">
        <v>251.88</v>
      </c>
      <c r="T22">
        <v>413.92</v>
      </c>
    </row>
    <row r="23" spans="16:20" x14ac:dyDescent="0.2">
      <c r="P23" t="s">
        <v>111</v>
      </c>
      <c r="Q23">
        <v>176.7</v>
      </c>
      <c r="R23">
        <v>389.45</v>
      </c>
      <c r="S23">
        <v>256.48</v>
      </c>
      <c r="T23">
        <v>446.35</v>
      </c>
    </row>
    <row r="24" spans="16:20" x14ac:dyDescent="0.2">
      <c r="P24" t="s">
        <v>112</v>
      </c>
      <c r="Q24">
        <v>174.75</v>
      </c>
      <c r="R24">
        <v>382.83</v>
      </c>
      <c r="S24">
        <v>256.39</v>
      </c>
      <c r="T24">
        <v>432</v>
      </c>
    </row>
    <row r="25" spans="16:20" x14ac:dyDescent="0.2">
      <c r="P25" t="s">
        <v>113</v>
      </c>
      <c r="Q25">
        <v>178.5</v>
      </c>
      <c r="R25">
        <v>375.3</v>
      </c>
      <c r="S25">
        <v>250.45</v>
      </c>
      <c r="T25">
        <v>388.83</v>
      </c>
    </row>
    <row r="26" spans="16:20" x14ac:dyDescent="0.2">
      <c r="P26" t="s">
        <v>114</v>
      </c>
      <c r="Q26">
        <v>178.11</v>
      </c>
      <c r="R26">
        <v>374.88</v>
      </c>
      <c r="S26">
        <v>251.47</v>
      </c>
      <c r="T26">
        <v>381.62</v>
      </c>
    </row>
    <row r="27" spans="16:20" x14ac:dyDescent="0.2">
      <c r="P27" t="s">
        <v>115</v>
      </c>
      <c r="Q27">
        <v>176.9</v>
      </c>
      <c r="R27">
        <v>373.14</v>
      </c>
      <c r="S27">
        <v>250.72</v>
      </c>
      <c r="T27">
        <v>390.27</v>
      </c>
    </row>
    <row r="28" spans="16:20" x14ac:dyDescent="0.2">
      <c r="P28" t="s">
        <v>116</v>
      </c>
      <c r="Q28">
        <v>175.92</v>
      </c>
      <c r="R28">
        <v>365.01</v>
      </c>
      <c r="S28">
        <v>249.73</v>
      </c>
      <c r="T28">
        <v>392.53</v>
      </c>
    </row>
    <row r="29" spans="16:20" x14ac:dyDescent="0.2">
      <c r="P29" t="s">
        <v>117</v>
      </c>
      <c r="Q29">
        <v>177.6</v>
      </c>
      <c r="R29">
        <v>366.09</v>
      </c>
      <c r="S29">
        <v>246.12</v>
      </c>
      <c r="T29">
        <v>396.81</v>
      </c>
    </row>
    <row r="30" spans="16:20" x14ac:dyDescent="0.2">
      <c r="P30" t="s">
        <v>118</v>
      </c>
      <c r="Q30">
        <v>178.79</v>
      </c>
      <c r="R30">
        <v>365.75</v>
      </c>
      <c r="S30">
        <v>233.86</v>
      </c>
      <c r="T30">
        <v>418.67</v>
      </c>
    </row>
    <row r="31" spans="16:20" x14ac:dyDescent="0.2">
      <c r="P31" t="s">
        <v>119</v>
      </c>
      <c r="Q31">
        <v>180.13</v>
      </c>
      <c r="R31">
        <v>372.84</v>
      </c>
      <c r="S31">
        <v>235.13</v>
      </c>
      <c r="T31">
        <v>425.09</v>
      </c>
    </row>
    <row r="32" spans="16:20" x14ac:dyDescent="0.2">
      <c r="P32" t="s">
        <v>120</v>
      </c>
      <c r="Q32">
        <v>181.54</v>
      </c>
      <c r="R32">
        <v>385.08</v>
      </c>
      <c r="S32">
        <v>228.06</v>
      </c>
      <c r="T32">
        <v>439.03</v>
      </c>
    </row>
    <row r="33" spans="16:20" x14ac:dyDescent="0.2">
      <c r="P33" t="s">
        <v>121</v>
      </c>
      <c r="Q33">
        <v>188.36</v>
      </c>
      <c r="R33">
        <v>388.09</v>
      </c>
      <c r="S33">
        <v>219.24</v>
      </c>
      <c r="T33">
        <v>422.27</v>
      </c>
    </row>
    <row r="34" spans="16:20" x14ac:dyDescent="0.2">
      <c r="P34" t="s">
        <v>122</v>
      </c>
      <c r="Q34">
        <v>187.14</v>
      </c>
      <c r="R34">
        <v>384.08</v>
      </c>
      <c r="S34">
        <v>217.6</v>
      </c>
      <c r="T34">
        <v>403.57</v>
      </c>
    </row>
    <row r="35" spans="16:20" x14ac:dyDescent="0.2">
      <c r="P35" t="s">
        <v>123</v>
      </c>
      <c r="Q35">
        <v>185.6</v>
      </c>
      <c r="R35">
        <v>388.24</v>
      </c>
      <c r="S35">
        <v>224.76</v>
      </c>
      <c r="T35">
        <v>430.96</v>
      </c>
    </row>
    <row r="36" spans="16:20" x14ac:dyDescent="0.2">
      <c r="P36" t="s">
        <v>124</v>
      </c>
      <c r="Q36">
        <v>183.14</v>
      </c>
      <c r="R36">
        <v>388.53</v>
      </c>
      <c r="S36">
        <v>227</v>
      </c>
      <c r="T36">
        <v>432.55</v>
      </c>
    </row>
    <row r="37" spans="16:20" x14ac:dyDescent="0.2">
      <c r="P37" t="s">
        <v>125</v>
      </c>
      <c r="Q37">
        <v>185.15</v>
      </c>
      <c r="R37">
        <v>387.29</v>
      </c>
      <c r="S37">
        <v>222.64</v>
      </c>
      <c r="T37">
        <v>421.47</v>
      </c>
    </row>
    <row r="38" spans="16:20" x14ac:dyDescent="0.2">
      <c r="P38" t="s">
        <v>126</v>
      </c>
      <c r="Q38">
        <v>188.82</v>
      </c>
      <c r="R38">
        <v>382.29</v>
      </c>
      <c r="S38">
        <v>218</v>
      </c>
      <c r="T38">
        <v>410.7</v>
      </c>
    </row>
    <row r="39" spans="16:20" x14ac:dyDescent="0.2">
      <c r="P39" t="s">
        <v>127</v>
      </c>
      <c r="Q39">
        <v>188.54</v>
      </c>
      <c r="R39">
        <v>379.73</v>
      </c>
      <c r="S39">
        <v>224.27</v>
      </c>
      <c r="T39">
        <v>399.75</v>
      </c>
    </row>
    <row r="40" spans="16:20" x14ac:dyDescent="0.2">
      <c r="P40" t="s">
        <v>128</v>
      </c>
      <c r="Q40">
        <v>185.95</v>
      </c>
      <c r="R40">
        <v>378.9</v>
      </c>
      <c r="S40">
        <v>203.79</v>
      </c>
      <c r="T40">
        <v>388.14</v>
      </c>
    </row>
    <row r="41" spans="16:20" x14ac:dyDescent="0.2">
      <c r="P41" t="s">
        <v>129</v>
      </c>
      <c r="Q41">
        <v>183.44</v>
      </c>
      <c r="R41">
        <v>383.95</v>
      </c>
      <c r="S41">
        <v>211.04</v>
      </c>
      <c r="T41">
        <v>368.11</v>
      </c>
    </row>
    <row r="42" spans="16:20" x14ac:dyDescent="0.2">
      <c r="P42" t="s">
        <v>130</v>
      </c>
      <c r="Q42">
        <v>185.57</v>
      </c>
      <c r="R42">
        <v>387.28</v>
      </c>
      <c r="S42">
        <v>195.91</v>
      </c>
      <c r="T42">
        <v>346.02</v>
      </c>
    </row>
    <row r="43" spans="16:20" x14ac:dyDescent="0.2">
      <c r="P43" t="s">
        <v>131</v>
      </c>
      <c r="Q43">
        <v>188.01</v>
      </c>
      <c r="R43">
        <v>398.81</v>
      </c>
      <c r="S43">
        <v>185.31</v>
      </c>
      <c r="T43">
        <v>343.12</v>
      </c>
    </row>
    <row r="44" spans="16:20" x14ac:dyDescent="0.2">
      <c r="P44" t="s">
        <v>132</v>
      </c>
      <c r="Q44">
        <v>189.84</v>
      </c>
      <c r="R44">
        <v>403.31</v>
      </c>
      <c r="S44">
        <v>181.87</v>
      </c>
      <c r="T44">
        <v>334.74</v>
      </c>
    </row>
    <row r="45" spans="16:20" x14ac:dyDescent="0.2">
      <c r="P45" t="s">
        <v>133</v>
      </c>
      <c r="Q45">
        <v>187.79</v>
      </c>
      <c r="R45">
        <v>406.25</v>
      </c>
      <c r="S45">
        <v>199.24</v>
      </c>
      <c r="T45">
        <v>350.11</v>
      </c>
    </row>
    <row r="46" spans="16:20" x14ac:dyDescent="0.2">
      <c r="P46" t="s">
        <v>134</v>
      </c>
      <c r="Q46">
        <v>188.62</v>
      </c>
      <c r="R46">
        <v>404.54</v>
      </c>
      <c r="S46">
        <v>213.91</v>
      </c>
      <c r="T46">
        <v>354.18</v>
      </c>
    </row>
    <row r="47" spans="16:20" x14ac:dyDescent="0.2">
      <c r="P47" t="s">
        <v>135</v>
      </c>
      <c r="Q47">
        <v>189.08</v>
      </c>
      <c r="R47">
        <v>398.22</v>
      </c>
      <c r="S47">
        <v>220.7</v>
      </c>
      <c r="T47">
        <v>357.89</v>
      </c>
    </row>
    <row r="48" spans="16:20" x14ac:dyDescent="0.2">
      <c r="P48" t="s">
        <v>136</v>
      </c>
      <c r="Q48">
        <v>189.87</v>
      </c>
      <c r="R48">
        <v>394.89</v>
      </c>
      <c r="S48">
        <v>224.47</v>
      </c>
      <c r="T48">
        <v>347.01</v>
      </c>
    </row>
    <row r="49" spans="16:20" x14ac:dyDescent="0.2">
      <c r="P49" t="s">
        <v>137</v>
      </c>
      <c r="Q49">
        <v>192.79</v>
      </c>
      <c r="R49">
        <v>390.79</v>
      </c>
      <c r="S49">
        <v>208.47</v>
      </c>
      <c r="T49">
        <v>345.14</v>
      </c>
    </row>
    <row r="50" spans="16:20" x14ac:dyDescent="0.2">
      <c r="P50" t="s">
        <v>138</v>
      </c>
      <c r="Q50">
        <v>193.61</v>
      </c>
      <c r="R50">
        <v>375.57</v>
      </c>
      <c r="S50">
        <v>210.31</v>
      </c>
      <c r="T50">
        <v>350.13</v>
      </c>
    </row>
    <row r="51" spans="16:20" x14ac:dyDescent="0.2">
      <c r="P51" t="s">
        <v>139</v>
      </c>
      <c r="Q51">
        <v>195.95</v>
      </c>
      <c r="R51">
        <v>369.87</v>
      </c>
      <c r="S51">
        <v>206.11</v>
      </c>
      <c r="T51">
        <v>360.39</v>
      </c>
    </row>
    <row r="52" spans="16:20" x14ac:dyDescent="0.2">
      <c r="P52" t="s">
        <v>140</v>
      </c>
      <c r="Q52">
        <v>196.26</v>
      </c>
      <c r="R52">
        <v>379.54</v>
      </c>
      <c r="S52">
        <v>199.8</v>
      </c>
      <c r="T52">
        <v>358.85</v>
      </c>
    </row>
    <row r="53" spans="16:20" x14ac:dyDescent="0.2">
      <c r="P53" t="s">
        <v>141</v>
      </c>
      <c r="Q53">
        <v>197.32</v>
      </c>
      <c r="R53">
        <v>381.98</v>
      </c>
      <c r="S53">
        <v>201.54</v>
      </c>
      <c r="T53">
        <v>374.9</v>
      </c>
    </row>
    <row r="54" spans="16:20" x14ac:dyDescent="0.2">
      <c r="P54" t="s">
        <v>142</v>
      </c>
      <c r="Q54">
        <v>199.54</v>
      </c>
      <c r="R54">
        <v>379.94</v>
      </c>
      <c r="S54">
        <v>198.15</v>
      </c>
      <c r="T54">
        <v>374.85</v>
      </c>
    </row>
    <row r="55" spans="16:20" x14ac:dyDescent="0.2">
      <c r="P55" t="s">
        <v>143</v>
      </c>
      <c r="Q55">
        <v>194.74</v>
      </c>
      <c r="R55">
        <v>382.56</v>
      </c>
      <c r="S55">
        <v>205.81</v>
      </c>
      <c r="T55">
        <v>387.05</v>
      </c>
    </row>
    <row r="56" spans="16:20" x14ac:dyDescent="0.2">
      <c r="P56" t="s">
        <v>144</v>
      </c>
      <c r="Q56">
        <v>193.78</v>
      </c>
      <c r="R56">
        <v>371.19</v>
      </c>
      <c r="S56">
        <v>190.57</v>
      </c>
      <c r="T56">
        <v>379.2</v>
      </c>
    </row>
    <row r="57" spans="16:20" x14ac:dyDescent="0.2">
      <c r="P57" t="s">
        <v>145</v>
      </c>
      <c r="Q57">
        <v>192.32</v>
      </c>
      <c r="R57">
        <v>373.06</v>
      </c>
      <c r="S57">
        <v>191.61</v>
      </c>
      <c r="T57">
        <v>351.92</v>
      </c>
    </row>
    <row r="58" spans="16:20" x14ac:dyDescent="0.2">
      <c r="P58" t="s">
        <v>146</v>
      </c>
      <c r="Q58">
        <v>190.32</v>
      </c>
      <c r="R58">
        <v>380.87</v>
      </c>
      <c r="S58">
        <v>185.26</v>
      </c>
      <c r="T58">
        <v>355.65</v>
      </c>
    </row>
    <row r="59" spans="16:20" x14ac:dyDescent="0.2">
      <c r="P59" t="s">
        <v>147</v>
      </c>
      <c r="Q59">
        <v>189.52</v>
      </c>
      <c r="R59">
        <v>380.37</v>
      </c>
      <c r="S59">
        <v>182.61</v>
      </c>
      <c r="T59">
        <v>366.21</v>
      </c>
    </row>
    <row r="60" spans="16:20" x14ac:dyDescent="0.2">
      <c r="P60" t="s">
        <v>148</v>
      </c>
      <c r="Q60">
        <v>194.49</v>
      </c>
      <c r="R60">
        <v>370.12</v>
      </c>
      <c r="S60">
        <v>185.33</v>
      </c>
      <c r="T60">
        <v>374.77</v>
      </c>
    </row>
    <row r="61" spans="16:20" x14ac:dyDescent="0.2">
      <c r="P61" t="s">
        <v>149</v>
      </c>
      <c r="Q61">
        <v>191.73</v>
      </c>
      <c r="R61">
        <v>367.93</v>
      </c>
      <c r="S61">
        <v>177.46</v>
      </c>
      <c r="T61">
        <v>381.14</v>
      </c>
    </row>
    <row r="62" spans="16:20" x14ac:dyDescent="0.2">
      <c r="P62" t="s">
        <v>150</v>
      </c>
      <c r="Q62">
        <v>195</v>
      </c>
      <c r="R62">
        <v>375.64</v>
      </c>
      <c r="S62">
        <v>179.07</v>
      </c>
      <c r="T62">
        <v>375.57</v>
      </c>
    </row>
    <row r="63" spans="16:20" x14ac:dyDescent="0.2">
      <c r="P63" t="s">
        <v>151</v>
      </c>
      <c r="Q63">
        <v>189.59</v>
      </c>
      <c r="R63">
        <v>377.4</v>
      </c>
      <c r="S63">
        <v>177.94</v>
      </c>
      <c r="T63">
        <v>363.21</v>
      </c>
    </row>
    <row r="64" spans="16:20" x14ac:dyDescent="0.2">
      <c r="P64" t="s">
        <v>152</v>
      </c>
      <c r="Q64">
        <v>188.6</v>
      </c>
      <c r="R64">
        <v>369.28</v>
      </c>
      <c r="S64">
        <v>173.6</v>
      </c>
      <c r="T64">
        <v>371.34</v>
      </c>
    </row>
    <row r="65" spans="16:20" x14ac:dyDescent="0.2">
      <c r="P65" t="s">
        <v>153</v>
      </c>
      <c r="Q65">
        <v>189.2</v>
      </c>
      <c r="R65">
        <v>383.53</v>
      </c>
      <c r="S65">
        <v>170.68</v>
      </c>
      <c r="T65">
        <v>377.72</v>
      </c>
    </row>
    <row r="66" spans="16:20" x14ac:dyDescent="0.2">
      <c r="P66" t="s">
        <v>154</v>
      </c>
      <c r="Q66">
        <v>191.19</v>
      </c>
      <c r="R66">
        <v>376.26</v>
      </c>
      <c r="S66">
        <v>170</v>
      </c>
      <c r="T66">
        <v>368.98</v>
      </c>
    </row>
    <row r="67" spans="16:20" x14ac:dyDescent="0.2">
      <c r="P67" t="s">
        <v>155</v>
      </c>
      <c r="Q67">
        <v>193.6</v>
      </c>
      <c r="R67">
        <v>375.04</v>
      </c>
      <c r="S67">
        <v>165.13</v>
      </c>
      <c r="T67">
        <v>385.95</v>
      </c>
    </row>
    <row r="68" spans="16:20" x14ac:dyDescent="0.2">
      <c r="P68" t="s">
        <v>156</v>
      </c>
      <c r="Q68">
        <v>196.32</v>
      </c>
      <c r="R68">
        <v>369.18</v>
      </c>
      <c r="S68">
        <v>165.56</v>
      </c>
      <c r="T68">
        <v>372.09</v>
      </c>
    </row>
    <row r="69" spans="16:20" x14ac:dyDescent="0.2">
      <c r="P69" t="s">
        <v>157</v>
      </c>
      <c r="Q69">
        <v>195.25</v>
      </c>
      <c r="R69">
        <v>363.42</v>
      </c>
      <c r="S69">
        <v>164.07</v>
      </c>
      <c r="T69">
        <v>363.14</v>
      </c>
    </row>
    <row r="70" spans="16:20" x14ac:dyDescent="0.2">
      <c r="P70" t="s">
        <v>158</v>
      </c>
      <c r="Q70">
        <v>193.8</v>
      </c>
      <c r="R70">
        <v>361.06</v>
      </c>
      <c r="S70">
        <v>160.38999999999999</v>
      </c>
      <c r="T70">
        <v>388.14</v>
      </c>
    </row>
    <row r="71" spans="16:20" x14ac:dyDescent="0.2">
      <c r="P71" t="s">
        <v>159</v>
      </c>
      <c r="Q71">
        <v>196.74</v>
      </c>
      <c r="R71">
        <v>364.91</v>
      </c>
      <c r="S71">
        <v>171.57</v>
      </c>
      <c r="T71">
        <v>402.01</v>
      </c>
    </row>
    <row r="72" spans="16:20" x14ac:dyDescent="0.2">
      <c r="P72" t="s">
        <v>160</v>
      </c>
      <c r="Q72">
        <v>196.19</v>
      </c>
      <c r="R72">
        <v>372.62</v>
      </c>
      <c r="S72">
        <v>174.93</v>
      </c>
      <c r="T72">
        <v>395.99</v>
      </c>
    </row>
    <row r="73" spans="16:20" x14ac:dyDescent="0.2">
      <c r="P73" t="s">
        <v>161</v>
      </c>
      <c r="Q73">
        <v>192.07</v>
      </c>
      <c r="R73">
        <v>370.58</v>
      </c>
      <c r="S73">
        <v>172.61</v>
      </c>
      <c r="T73">
        <v>400.5</v>
      </c>
    </row>
    <row r="74" spans="16:20" x14ac:dyDescent="0.2">
      <c r="P74" t="s">
        <v>162</v>
      </c>
      <c r="Q74">
        <v>188.48</v>
      </c>
      <c r="R74">
        <v>364.95</v>
      </c>
      <c r="S74">
        <v>174.05</v>
      </c>
      <c r="T74">
        <v>402.87</v>
      </c>
    </row>
    <row r="75" spans="16:20" x14ac:dyDescent="0.2">
      <c r="P75" t="s">
        <v>163</v>
      </c>
      <c r="Q75">
        <v>185.64</v>
      </c>
      <c r="R75">
        <v>367.92</v>
      </c>
      <c r="S75">
        <v>167.27</v>
      </c>
      <c r="T75">
        <v>359.87</v>
      </c>
    </row>
    <row r="76" spans="16:20" x14ac:dyDescent="0.2">
      <c r="P76" t="s">
        <v>164</v>
      </c>
      <c r="Q76">
        <v>187.3</v>
      </c>
      <c r="R76">
        <v>371.1</v>
      </c>
      <c r="S76">
        <v>164.69</v>
      </c>
      <c r="T76">
        <v>346.6</v>
      </c>
    </row>
    <row r="77" spans="16:20" x14ac:dyDescent="0.2">
      <c r="P77" t="s">
        <v>165</v>
      </c>
      <c r="Q77">
        <v>187.84</v>
      </c>
      <c r="R77">
        <v>372.73</v>
      </c>
      <c r="S77">
        <v>162.93</v>
      </c>
      <c r="T77">
        <v>345.73</v>
      </c>
    </row>
    <row r="78" spans="16:20" x14ac:dyDescent="0.2">
      <c r="P78" t="s">
        <v>166</v>
      </c>
      <c r="Q78">
        <v>190.15</v>
      </c>
      <c r="R78">
        <v>374.57</v>
      </c>
      <c r="S78">
        <v>155.18</v>
      </c>
      <c r="T78">
        <v>340.57</v>
      </c>
    </row>
    <row r="79" spans="16:20" x14ac:dyDescent="0.2">
      <c r="P79" t="s">
        <v>167</v>
      </c>
      <c r="Q79">
        <v>188.86</v>
      </c>
      <c r="R79">
        <v>374.13</v>
      </c>
      <c r="S79">
        <v>158.03</v>
      </c>
      <c r="T79">
        <v>343.88</v>
      </c>
    </row>
    <row r="80" spans="16:20" x14ac:dyDescent="0.2">
      <c r="P80" t="s">
        <v>168</v>
      </c>
      <c r="Q80">
        <v>189.45</v>
      </c>
      <c r="R80">
        <v>374.93</v>
      </c>
      <c r="S80">
        <v>155.15</v>
      </c>
      <c r="T80">
        <v>360</v>
      </c>
    </row>
    <row r="81" spans="16:20" x14ac:dyDescent="0.2">
      <c r="P81" t="s">
        <v>169</v>
      </c>
      <c r="Q81">
        <v>191.56</v>
      </c>
      <c r="R81">
        <v>374.08</v>
      </c>
      <c r="S81">
        <v>153.27000000000001</v>
      </c>
      <c r="T81">
        <v>355.13</v>
      </c>
    </row>
    <row r="82" spans="16:20" x14ac:dyDescent="0.2">
      <c r="P82" t="s">
        <v>170</v>
      </c>
      <c r="Q82">
        <v>190.64</v>
      </c>
      <c r="R82">
        <v>380.66</v>
      </c>
      <c r="S82">
        <v>150.09</v>
      </c>
      <c r="T82">
        <v>339.93</v>
      </c>
    </row>
    <row r="83" spans="16:20" x14ac:dyDescent="0.2">
      <c r="P83" t="s">
        <v>171</v>
      </c>
      <c r="Q83">
        <v>192.22</v>
      </c>
      <c r="R83">
        <v>394.49</v>
      </c>
      <c r="S83">
        <v>169.82</v>
      </c>
      <c r="T83">
        <v>344.33</v>
      </c>
    </row>
    <row r="84" spans="16:20" x14ac:dyDescent="0.2">
      <c r="P84" t="s">
        <v>172</v>
      </c>
      <c r="Q84">
        <v>190.15</v>
      </c>
      <c r="R84">
        <v>395.84</v>
      </c>
      <c r="S84">
        <v>165.66</v>
      </c>
      <c r="T84">
        <v>339.61</v>
      </c>
    </row>
    <row r="85" spans="16:20" x14ac:dyDescent="0.2">
      <c r="P85" t="s">
        <v>173</v>
      </c>
      <c r="Q85">
        <v>189.07</v>
      </c>
      <c r="R85">
        <v>396.03</v>
      </c>
      <c r="S85">
        <v>152.56</v>
      </c>
      <c r="T85">
        <v>337.29</v>
      </c>
    </row>
    <row r="86" spans="16:20" x14ac:dyDescent="0.2">
      <c r="P86" t="s">
        <v>174</v>
      </c>
      <c r="Q86">
        <v>187.93</v>
      </c>
      <c r="R86">
        <v>397.87</v>
      </c>
      <c r="S86">
        <v>143.22</v>
      </c>
      <c r="T86">
        <v>333.14</v>
      </c>
    </row>
    <row r="87" spans="16:20" x14ac:dyDescent="0.2">
      <c r="P87" t="s">
        <v>175</v>
      </c>
      <c r="Q87">
        <v>184.23</v>
      </c>
      <c r="R87">
        <v>394</v>
      </c>
      <c r="S87">
        <v>148.09</v>
      </c>
      <c r="T87">
        <v>365.01</v>
      </c>
    </row>
    <row r="88" spans="16:20" x14ac:dyDescent="0.2">
      <c r="P88" t="s">
        <v>176</v>
      </c>
      <c r="Q88">
        <v>185.84</v>
      </c>
      <c r="R88">
        <v>399.01</v>
      </c>
      <c r="S88">
        <v>156.79</v>
      </c>
      <c r="T88">
        <v>332.86</v>
      </c>
    </row>
    <row r="89" spans="16:20" x14ac:dyDescent="0.2">
      <c r="P89" t="s">
        <v>177</v>
      </c>
      <c r="Q89">
        <v>184.45</v>
      </c>
      <c r="R89">
        <v>402.03</v>
      </c>
      <c r="S89">
        <v>152.83000000000001</v>
      </c>
      <c r="T89">
        <v>327.47000000000003</v>
      </c>
    </row>
    <row r="90" spans="16:20" x14ac:dyDescent="0.2">
      <c r="P90" t="s">
        <v>178</v>
      </c>
      <c r="Q90">
        <v>184.57</v>
      </c>
      <c r="R90">
        <v>399.61</v>
      </c>
      <c r="S90">
        <v>161.41999999999999</v>
      </c>
      <c r="T90">
        <v>327.27</v>
      </c>
    </row>
    <row r="91" spans="16:20" x14ac:dyDescent="0.2">
      <c r="P91" t="s">
        <v>179</v>
      </c>
      <c r="Q91">
        <v>186.17</v>
      </c>
      <c r="R91">
        <v>405.57</v>
      </c>
      <c r="S91">
        <v>166.79</v>
      </c>
      <c r="T91">
        <v>316.83</v>
      </c>
    </row>
    <row r="92" spans="16:20" x14ac:dyDescent="0.2">
      <c r="P92" t="s">
        <v>180</v>
      </c>
      <c r="Q92">
        <v>187.67</v>
      </c>
      <c r="R92">
        <v>405.93</v>
      </c>
      <c r="S92">
        <v>165.89</v>
      </c>
      <c r="T92">
        <v>328.58</v>
      </c>
    </row>
    <row r="93" spans="16:20" x14ac:dyDescent="0.2">
      <c r="P93" t="s">
        <v>181</v>
      </c>
      <c r="Q93">
        <v>189.89</v>
      </c>
      <c r="R93">
        <v>400.01</v>
      </c>
      <c r="S93">
        <v>164.51</v>
      </c>
      <c r="T93">
        <v>339.55</v>
      </c>
    </row>
    <row r="94" spans="16:20" x14ac:dyDescent="0.2">
      <c r="P94" t="s">
        <v>182</v>
      </c>
      <c r="Q94">
        <v>189.66</v>
      </c>
      <c r="R94">
        <v>402.47</v>
      </c>
      <c r="S94">
        <v>166.12</v>
      </c>
      <c r="T94">
        <v>338.74</v>
      </c>
    </row>
    <row r="95" spans="16:20" x14ac:dyDescent="0.2">
      <c r="P95" t="s">
        <v>183</v>
      </c>
      <c r="Q95">
        <v>188.39</v>
      </c>
      <c r="R95">
        <v>404.21</v>
      </c>
      <c r="S95">
        <v>172.6</v>
      </c>
      <c r="T95">
        <v>334.86</v>
      </c>
    </row>
    <row r="96" spans="16:20" x14ac:dyDescent="0.2">
      <c r="P96" t="s">
        <v>184</v>
      </c>
      <c r="Q96">
        <v>188.22</v>
      </c>
      <c r="R96">
        <v>410.61</v>
      </c>
      <c r="S96">
        <v>175.84</v>
      </c>
      <c r="T96">
        <v>333.18</v>
      </c>
    </row>
    <row r="97" spans="16:20" x14ac:dyDescent="0.2">
      <c r="P97" t="s">
        <v>185</v>
      </c>
      <c r="Q97">
        <v>182.97</v>
      </c>
      <c r="R97">
        <v>416.27</v>
      </c>
      <c r="S97">
        <v>171.44</v>
      </c>
      <c r="T97">
        <v>331.61</v>
      </c>
    </row>
    <row r="98" spans="16:20" x14ac:dyDescent="0.2">
      <c r="P98" t="s">
        <v>186</v>
      </c>
      <c r="Q98">
        <v>178.61</v>
      </c>
      <c r="R98">
        <v>415.8</v>
      </c>
      <c r="S98">
        <v>170.62</v>
      </c>
      <c r="T98">
        <v>330.4</v>
      </c>
    </row>
    <row r="99" spans="16:20" x14ac:dyDescent="0.2">
      <c r="P99" t="s">
        <v>187</v>
      </c>
      <c r="Q99">
        <v>174.71</v>
      </c>
      <c r="R99">
        <v>412.96</v>
      </c>
      <c r="S99">
        <v>185.47</v>
      </c>
      <c r="T99">
        <v>327.72</v>
      </c>
    </row>
    <row r="100" spans="16:20" x14ac:dyDescent="0.2">
      <c r="P100" t="s">
        <v>188</v>
      </c>
      <c r="Q100">
        <v>171.85</v>
      </c>
      <c r="R100">
        <v>413.22</v>
      </c>
      <c r="S100">
        <v>187.82</v>
      </c>
      <c r="T100">
        <v>330.98</v>
      </c>
    </row>
    <row r="101" spans="16:20" x14ac:dyDescent="0.2">
      <c r="P101" t="s">
        <v>189</v>
      </c>
      <c r="Q101">
        <v>173.1</v>
      </c>
      <c r="R101">
        <v>415.84</v>
      </c>
      <c r="S101">
        <v>195.08</v>
      </c>
      <c r="T101">
        <v>341.2</v>
      </c>
    </row>
    <row r="102" spans="16:20" x14ac:dyDescent="0.2">
      <c r="P102" t="s">
        <v>190</v>
      </c>
      <c r="Q102">
        <v>170.53</v>
      </c>
      <c r="R102">
        <v>419.26</v>
      </c>
      <c r="S102">
        <v>199.91</v>
      </c>
      <c r="T102">
        <v>324.29000000000002</v>
      </c>
    </row>
    <row r="103" spans="16:20" x14ac:dyDescent="0.2">
      <c r="P103" t="s">
        <v>191</v>
      </c>
      <c r="Q103">
        <v>169.52</v>
      </c>
      <c r="R103">
        <v>421.51</v>
      </c>
      <c r="S103">
        <v>202.63</v>
      </c>
      <c r="T103">
        <v>310.5</v>
      </c>
    </row>
    <row r="104" spans="16:20" x14ac:dyDescent="0.2">
      <c r="P104" t="s">
        <v>192</v>
      </c>
      <c r="Q104">
        <v>173.38</v>
      </c>
      <c r="R104">
        <v>421.15</v>
      </c>
      <c r="S104">
        <v>204.01</v>
      </c>
      <c r="T104">
        <v>288.92</v>
      </c>
    </row>
    <row r="105" spans="16:20" x14ac:dyDescent="0.2">
      <c r="P105" t="s">
        <v>193</v>
      </c>
      <c r="Q105">
        <v>172.41</v>
      </c>
      <c r="R105">
        <v>428.07</v>
      </c>
      <c r="S105">
        <v>212.14</v>
      </c>
      <c r="T105">
        <v>299.22000000000003</v>
      </c>
    </row>
    <row r="106" spans="16:20" x14ac:dyDescent="0.2">
      <c r="P106" t="s">
        <v>194</v>
      </c>
      <c r="Q106">
        <v>174.67</v>
      </c>
      <c r="R106">
        <v>423.8</v>
      </c>
      <c r="S106">
        <v>218.99</v>
      </c>
      <c r="T106">
        <v>302.17</v>
      </c>
    </row>
    <row r="107" spans="16:20" x14ac:dyDescent="0.2">
      <c r="P107" t="s">
        <v>195</v>
      </c>
      <c r="Q107">
        <v>171.99</v>
      </c>
      <c r="R107">
        <v>440.93</v>
      </c>
      <c r="S107">
        <v>221.89</v>
      </c>
      <c r="T107">
        <v>308.35000000000002</v>
      </c>
    </row>
    <row r="108" spans="16:20" x14ac:dyDescent="0.2">
      <c r="P108" t="s">
        <v>196</v>
      </c>
      <c r="Q108">
        <v>171.47</v>
      </c>
      <c r="R108">
        <v>446.53</v>
      </c>
      <c r="S108">
        <v>216.18</v>
      </c>
      <c r="T108">
        <v>290.69</v>
      </c>
    </row>
    <row r="109" spans="16:20" x14ac:dyDescent="0.2">
      <c r="P109" t="s">
        <v>197</v>
      </c>
      <c r="Q109">
        <v>168.8</v>
      </c>
      <c r="R109">
        <v>438.93</v>
      </c>
      <c r="S109">
        <v>220.13</v>
      </c>
      <c r="T109">
        <v>312.58999999999997</v>
      </c>
    </row>
    <row r="110" spans="16:20" x14ac:dyDescent="0.2">
      <c r="P110" t="s">
        <v>198</v>
      </c>
      <c r="Q110">
        <v>167.9</v>
      </c>
      <c r="R110">
        <v>440.47</v>
      </c>
      <c r="S110">
        <v>220.04</v>
      </c>
      <c r="T110">
        <v>304.76</v>
      </c>
    </row>
    <row r="111" spans="16:20" x14ac:dyDescent="0.2">
      <c r="P111" t="s">
        <v>199</v>
      </c>
      <c r="Q111">
        <v>170.4</v>
      </c>
      <c r="R111">
        <v>446.13</v>
      </c>
      <c r="S111">
        <v>217.79</v>
      </c>
      <c r="T111">
        <v>306.73</v>
      </c>
    </row>
    <row r="112" spans="16:20" x14ac:dyDescent="0.2">
      <c r="P112" t="s">
        <v>200</v>
      </c>
      <c r="Q112">
        <v>165.54</v>
      </c>
      <c r="R112">
        <v>443.94</v>
      </c>
      <c r="S112">
        <v>243.61</v>
      </c>
      <c r="T112">
        <v>317.51</v>
      </c>
    </row>
    <row r="113" spans="16:20" x14ac:dyDescent="0.2">
      <c r="P113" t="s">
        <v>201</v>
      </c>
      <c r="Q113">
        <v>166.84</v>
      </c>
      <c r="R113">
        <v>433.87</v>
      </c>
      <c r="S113">
        <v>229.26</v>
      </c>
      <c r="T113">
        <v>304.8</v>
      </c>
    </row>
    <row r="114" spans="16:20" x14ac:dyDescent="0.2">
      <c r="P114" t="s">
        <v>202</v>
      </c>
      <c r="Q114">
        <v>167.59</v>
      </c>
      <c r="R114">
        <v>427.08</v>
      </c>
      <c r="S114">
        <v>239</v>
      </c>
      <c r="T114">
        <v>297.93</v>
      </c>
    </row>
    <row r="115" spans="16:20" x14ac:dyDescent="0.2">
      <c r="P115" t="s">
        <v>203</v>
      </c>
      <c r="Q115">
        <v>165.98</v>
      </c>
      <c r="R115">
        <v>430.99</v>
      </c>
      <c r="S115">
        <v>231.24</v>
      </c>
      <c r="T115">
        <v>299.99</v>
      </c>
    </row>
    <row r="116" spans="16:20" x14ac:dyDescent="0.2">
      <c r="P116" t="s">
        <v>204</v>
      </c>
      <c r="Q116">
        <v>162.02000000000001</v>
      </c>
      <c r="R116">
        <v>419.49</v>
      </c>
      <c r="S116">
        <v>233.03</v>
      </c>
      <c r="T116">
        <v>337.08</v>
      </c>
    </row>
    <row r="117" spans="16:20" x14ac:dyDescent="0.2">
      <c r="P117" t="s">
        <v>205</v>
      </c>
      <c r="Q117">
        <v>162.29</v>
      </c>
      <c r="R117">
        <v>410.27</v>
      </c>
      <c r="S117">
        <v>259.48</v>
      </c>
      <c r="T117">
        <v>341.11</v>
      </c>
    </row>
    <row r="118" spans="16:20" x14ac:dyDescent="0.2">
      <c r="P118" t="s">
        <v>206</v>
      </c>
      <c r="Q118">
        <v>160.91</v>
      </c>
      <c r="R118">
        <v>414</v>
      </c>
      <c r="S118">
        <v>250.04</v>
      </c>
      <c r="T118">
        <v>364.14</v>
      </c>
    </row>
    <row r="119" spans="16:20" x14ac:dyDescent="0.2">
      <c r="P119" t="s">
        <v>207</v>
      </c>
      <c r="Q119">
        <v>161.62</v>
      </c>
      <c r="R119">
        <v>412.79</v>
      </c>
      <c r="S119">
        <v>243.3</v>
      </c>
      <c r="T119">
        <v>382.4</v>
      </c>
    </row>
    <row r="120" spans="16:20" x14ac:dyDescent="0.2">
      <c r="P120" t="s">
        <v>208</v>
      </c>
      <c r="Q120">
        <v>161.75</v>
      </c>
      <c r="R120">
        <v>408.53</v>
      </c>
      <c r="S120">
        <v>243.7</v>
      </c>
      <c r="T120">
        <v>388.03</v>
      </c>
    </row>
    <row r="121" spans="16:20" x14ac:dyDescent="0.2">
      <c r="P121" t="s">
        <v>209</v>
      </c>
      <c r="Q121">
        <v>166.3</v>
      </c>
      <c r="R121">
        <v>405.6</v>
      </c>
      <c r="S121">
        <v>235.94</v>
      </c>
      <c r="T121">
        <v>372.46</v>
      </c>
    </row>
    <row r="122" spans="16:20" x14ac:dyDescent="0.2">
      <c r="P122" t="s">
        <v>210</v>
      </c>
      <c r="Q122">
        <v>165.7</v>
      </c>
      <c r="R122">
        <v>396.55</v>
      </c>
      <c r="S122">
        <v>245.21</v>
      </c>
      <c r="T122">
        <v>388.81</v>
      </c>
    </row>
    <row r="123" spans="16:20" x14ac:dyDescent="0.2">
      <c r="P123" t="s">
        <v>211</v>
      </c>
      <c r="Q123">
        <v>162.91</v>
      </c>
      <c r="R123">
        <v>399.82</v>
      </c>
      <c r="S123">
        <v>240.46</v>
      </c>
      <c r="T123">
        <v>365.51</v>
      </c>
    </row>
    <row r="124" spans="16:20" x14ac:dyDescent="0.2">
      <c r="P124" t="s">
        <v>212</v>
      </c>
      <c r="Q124">
        <v>163.47999999999999</v>
      </c>
      <c r="R124">
        <v>395.01</v>
      </c>
      <c r="S124">
        <v>247.57</v>
      </c>
      <c r="T124">
        <v>390.1</v>
      </c>
    </row>
    <row r="125" spans="16:20" x14ac:dyDescent="0.2">
      <c r="P125" t="s">
        <v>213</v>
      </c>
      <c r="Q125">
        <v>164.17</v>
      </c>
      <c r="R125">
        <v>391.92</v>
      </c>
      <c r="S125">
        <v>235</v>
      </c>
      <c r="T125">
        <v>393.14</v>
      </c>
    </row>
    <row r="126" spans="16:20" x14ac:dyDescent="0.2">
      <c r="P126" t="s">
        <v>214</v>
      </c>
      <c r="Q126">
        <v>168.08</v>
      </c>
      <c r="R126">
        <v>394.3</v>
      </c>
      <c r="S126">
        <v>218.75</v>
      </c>
      <c r="T126">
        <v>352.55</v>
      </c>
    </row>
    <row r="127" spans="16:20" x14ac:dyDescent="0.2">
      <c r="P127" t="s">
        <v>215</v>
      </c>
      <c r="Q127">
        <v>170.56</v>
      </c>
      <c r="R127">
        <v>392.94</v>
      </c>
      <c r="S127">
        <v>217.22</v>
      </c>
      <c r="T127">
        <v>347.52</v>
      </c>
    </row>
    <row r="128" spans="16:20" x14ac:dyDescent="0.2">
      <c r="P128" t="s">
        <v>216</v>
      </c>
      <c r="Q128">
        <v>171.68</v>
      </c>
      <c r="R128">
        <v>388.84</v>
      </c>
      <c r="S128">
        <v>204.18</v>
      </c>
      <c r="T128">
        <v>356.79</v>
      </c>
    </row>
    <row r="129" spans="16:20" x14ac:dyDescent="0.2">
      <c r="P129" t="s">
        <v>217</v>
      </c>
      <c r="Q129">
        <v>176.09</v>
      </c>
      <c r="R129">
        <v>377.06</v>
      </c>
      <c r="S129">
        <v>217.79</v>
      </c>
      <c r="T129">
        <v>353.19</v>
      </c>
    </row>
    <row r="130" spans="16:20" x14ac:dyDescent="0.2">
      <c r="P130" t="s">
        <v>218</v>
      </c>
      <c r="Q130">
        <v>172.64</v>
      </c>
      <c r="R130">
        <v>379.48</v>
      </c>
      <c r="S130">
        <v>205.04</v>
      </c>
      <c r="T130">
        <v>363.52</v>
      </c>
    </row>
    <row r="131" spans="16:20" x14ac:dyDescent="0.2">
      <c r="P131" t="s">
        <v>219</v>
      </c>
      <c r="Q131">
        <v>170.85</v>
      </c>
      <c r="R131">
        <v>380.17</v>
      </c>
      <c r="S131">
        <v>196.97</v>
      </c>
      <c r="T131">
        <v>350.93</v>
      </c>
    </row>
    <row r="132" spans="16:20" x14ac:dyDescent="0.2">
      <c r="P132" t="s">
        <v>220</v>
      </c>
      <c r="Q132">
        <v>168.25</v>
      </c>
      <c r="R132">
        <v>377.31</v>
      </c>
      <c r="S132">
        <v>200.81</v>
      </c>
      <c r="T132">
        <v>332.51</v>
      </c>
    </row>
    <row r="133" spans="16:20" x14ac:dyDescent="0.2">
      <c r="P133" t="s">
        <v>221</v>
      </c>
      <c r="Q133">
        <v>167.22</v>
      </c>
      <c r="R133">
        <v>371.42</v>
      </c>
      <c r="S133">
        <v>196.5</v>
      </c>
      <c r="T133">
        <v>331.4</v>
      </c>
    </row>
    <row r="134" spans="16:20" x14ac:dyDescent="0.2">
      <c r="P134" t="s">
        <v>222</v>
      </c>
      <c r="Q134">
        <v>163.41999999999999</v>
      </c>
      <c r="R134">
        <v>371.71</v>
      </c>
      <c r="S134">
        <v>185.09</v>
      </c>
      <c r="T134">
        <v>331.68</v>
      </c>
    </row>
    <row r="135" spans="16:20" x14ac:dyDescent="0.2">
      <c r="P135" t="s">
        <v>223</v>
      </c>
      <c r="Q135">
        <v>165.27</v>
      </c>
      <c r="R135">
        <v>374.75</v>
      </c>
      <c r="S135">
        <v>201.68</v>
      </c>
      <c r="T135">
        <v>326.83999999999997</v>
      </c>
    </row>
    <row r="136" spans="16:20" x14ac:dyDescent="0.2">
      <c r="P136" t="s">
        <v>224</v>
      </c>
      <c r="Q136">
        <v>164.72</v>
      </c>
      <c r="R136">
        <v>375.55</v>
      </c>
      <c r="S136">
        <v>194.03</v>
      </c>
      <c r="T136">
        <v>343.53</v>
      </c>
    </row>
    <row r="137" spans="16:20" x14ac:dyDescent="0.2">
      <c r="P137" t="s">
        <v>225</v>
      </c>
      <c r="Q137">
        <v>160.72</v>
      </c>
      <c r="R137">
        <v>385.59</v>
      </c>
      <c r="S137">
        <v>192.93</v>
      </c>
      <c r="T137">
        <v>331.63</v>
      </c>
    </row>
    <row r="138" spans="16:20" x14ac:dyDescent="0.2">
      <c r="P138" t="s">
        <v>226</v>
      </c>
      <c r="Q138">
        <v>158.04</v>
      </c>
      <c r="R138">
        <v>390.13</v>
      </c>
      <c r="S138">
        <v>191.73</v>
      </c>
      <c r="T138">
        <v>335.76</v>
      </c>
    </row>
    <row r="139" spans="16:20" x14ac:dyDescent="0.2">
      <c r="P139" t="s">
        <v>227</v>
      </c>
      <c r="Q139">
        <v>158.96</v>
      </c>
      <c r="R139">
        <v>389.7</v>
      </c>
      <c r="S139">
        <v>197.85</v>
      </c>
      <c r="T139">
        <v>336.55</v>
      </c>
    </row>
    <row r="140" spans="16:20" x14ac:dyDescent="0.2">
      <c r="P140" t="s">
        <v>228</v>
      </c>
      <c r="Q140">
        <v>161.31</v>
      </c>
      <c r="R140">
        <v>394.49</v>
      </c>
      <c r="S140">
        <v>202.1</v>
      </c>
      <c r="T140">
        <v>315.63</v>
      </c>
    </row>
    <row r="141" spans="16:20" x14ac:dyDescent="0.2">
      <c r="P141" t="s">
        <v>229</v>
      </c>
      <c r="Q141">
        <v>166.96</v>
      </c>
      <c r="R141">
        <v>395.03</v>
      </c>
      <c r="S141">
        <v>195.83</v>
      </c>
      <c r="T141">
        <v>298.89999999999998</v>
      </c>
    </row>
    <row r="142" spans="16:20" x14ac:dyDescent="0.2">
      <c r="P142" t="s">
        <v>230</v>
      </c>
      <c r="Q142">
        <v>175.52</v>
      </c>
      <c r="R142">
        <v>395.54</v>
      </c>
      <c r="S142">
        <v>193.69</v>
      </c>
      <c r="T142">
        <v>298.91000000000003</v>
      </c>
    </row>
    <row r="143" spans="16:20" x14ac:dyDescent="0.2">
      <c r="P143" t="s">
        <v>231</v>
      </c>
      <c r="Q143">
        <v>176.84</v>
      </c>
      <c r="R143">
        <v>403.94</v>
      </c>
      <c r="S143">
        <v>192.35</v>
      </c>
      <c r="T143">
        <v>324.02999999999997</v>
      </c>
    </row>
    <row r="144" spans="16:20" x14ac:dyDescent="0.2">
      <c r="P144" t="s">
        <v>232</v>
      </c>
      <c r="Q144">
        <v>173.97</v>
      </c>
      <c r="R144">
        <v>398.5</v>
      </c>
      <c r="S144">
        <v>198.8</v>
      </c>
      <c r="T144">
        <v>331.66</v>
      </c>
    </row>
    <row r="145" spans="16:20" x14ac:dyDescent="0.2">
      <c r="P145" t="s">
        <v>233</v>
      </c>
      <c r="Q145">
        <v>167.85</v>
      </c>
      <c r="R145">
        <v>398.88</v>
      </c>
      <c r="S145">
        <v>189.96</v>
      </c>
      <c r="T145">
        <v>308.89999999999998</v>
      </c>
    </row>
    <row r="146" spans="16:20" x14ac:dyDescent="0.2">
      <c r="P146" t="s">
        <v>234</v>
      </c>
      <c r="Q146">
        <v>168.69</v>
      </c>
      <c r="R146">
        <v>406.67</v>
      </c>
      <c r="S146">
        <v>206.8</v>
      </c>
      <c r="T146">
        <v>271.83999999999997</v>
      </c>
    </row>
    <row r="147" spans="16:20" x14ac:dyDescent="0.2">
      <c r="P147" t="s">
        <v>235</v>
      </c>
      <c r="Q147">
        <v>166.45</v>
      </c>
      <c r="R147">
        <v>408.89</v>
      </c>
      <c r="S147">
        <v>200.94</v>
      </c>
      <c r="T147">
        <v>280</v>
      </c>
    </row>
    <row r="148" spans="16:20" x14ac:dyDescent="0.2">
      <c r="P148" t="s">
        <v>236</v>
      </c>
      <c r="Q148">
        <v>165.35</v>
      </c>
      <c r="R148">
        <v>406.76</v>
      </c>
      <c r="S148">
        <v>201.34</v>
      </c>
      <c r="T148">
        <v>278.77</v>
      </c>
    </row>
    <row r="149" spans="16:20" x14ac:dyDescent="0.2">
      <c r="P149" t="s">
        <v>237</v>
      </c>
      <c r="Q149">
        <v>163.72</v>
      </c>
      <c r="R149">
        <v>396.21</v>
      </c>
      <c r="S149">
        <v>192.45</v>
      </c>
      <c r="T149">
        <v>291.98</v>
      </c>
    </row>
    <row r="150" spans="16:20" x14ac:dyDescent="0.2">
      <c r="P150" t="s">
        <v>238</v>
      </c>
      <c r="Q150">
        <v>163.4</v>
      </c>
      <c r="R150">
        <v>382.52</v>
      </c>
      <c r="S150">
        <v>182.91</v>
      </c>
      <c r="T150">
        <v>281.52</v>
      </c>
    </row>
    <row r="151" spans="16:20" x14ac:dyDescent="0.2">
      <c r="P151" t="s">
        <v>239</v>
      </c>
      <c r="Q151">
        <v>166.46</v>
      </c>
      <c r="R151">
        <v>395.47</v>
      </c>
      <c r="S151">
        <v>176.89</v>
      </c>
      <c r="T151">
        <v>285.45</v>
      </c>
    </row>
    <row r="152" spans="16:20" x14ac:dyDescent="0.2">
      <c r="P152" t="s">
        <v>240</v>
      </c>
      <c r="Q152">
        <v>166.98</v>
      </c>
      <c r="R152">
        <v>397.63</v>
      </c>
      <c r="S152">
        <v>170.4</v>
      </c>
      <c r="T152">
        <v>295.39</v>
      </c>
    </row>
    <row r="153" spans="16:20" x14ac:dyDescent="0.2">
      <c r="P153" t="s">
        <v>241</v>
      </c>
      <c r="Q153">
        <v>166.61</v>
      </c>
      <c r="R153">
        <v>394.22</v>
      </c>
      <c r="S153">
        <v>167.93</v>
      </c>
      <c r="T153">
        <v>289.89999999999998</v>
      </c>
    </row>
    <row r="154" spans="16:20" x14ac:dyDescent="0.2">
      <c r="P154" t="s">
        <v>242</v>
      </c>
      <c r="Q154">
        <v>163.77000000000001</v>
      </c>
      <c r="R154">
        <v>396.63</v>
      </c>
      <c r="S154">
        <v>161.69999999999999</v>
      </c>
      <c r="T154">
        <v>284.76</v>
      </c>
    </row>
    <row r="155" spans="16:20" x14ac:dyDescent="0.2">
      <c r="P155" t="s">
        <v>243</v>
      </c>
      <c r="Q155">
        <v>159.24</v>
      </c>
      <c r="R155">
        <v>390.98</v>
      </c>
      <c r="S155">
        <v>166.77</v>
      </c>
      <c r="T155">
        <v>284.93</v>
      </c>
    </row>
    <row r="156" spans="16:20" x14ac:dyDescent="0.2">
      <c r="P156" t="s">
        <v>244</v>
      </c>
      <c r="Q156">
        <v>158</v>
      </c>
      <c r="R156">
        <v>389.18</v>
      </c>
      <c r="S156">
        <v>161.88</v>
      </c>
      <c r="T156">
        <v>291.2</v>
      </c>
    </row>
    <row r="157" spans="16:20" x14ac:dyDescent="0.2">
      <c r="P157" t="s">
        <v>245</v>
      </c>
      <c r="Q157">
        <v>157.93</v>
      </c>
      <c r="R157">
        <v>383.68</v>
      </c>
      <c r="S157">
        <v>156.43</v>
      </c>
      <c r="T157">
        <v>290.89999999999998</v>
      </c>
    </row>
    <row r="158" spans="16:20" x14ac:dyDescent="0.2">
      <c r="P158" t="s">
        <v>246</v>
      </c>
      <c r="Q158">
        <v>162.83000000000001</v>
      </c>
      <c r="R158">
        <v>375.46</v>
      </c>
      <c r="S158">
        <v>154.29</v>
      </c>
      <c r="T158">
        <v>302.60000000000002</v>
      </c>
    </row>
    <row r="159" spans="16:20" x14ac:dyDescent="0.2">
      <c r="P159" t="s">
        <v>247</v>
      </c>
      <c r="Q159">
        <v>163.26</v>
      </c>
      <c r="R159">
        <v>363.43</v>
      </c>
      <c r="S159">
        <v>161.07</v>
      </c>
      <c r="T159">
        <v>296.8</v>
      </c>
    </row>
    <row r="160" spans="16:20" x14ac:dyDescent="0.2">
      <c r="P160" t="s">
        <v>248</v>
      </c>
      <c r="Q160">
        <v>166.09</v>
      </c>
      <c r="R160">
        <v>354.61</v>
      </c>
      <c r="S160">
        <v>162.87</v>
      </c>
      <c r="T160">
        <v>280.97000000000003</v>
      </c>
    </row>
    <row r="161" spans="16:20" x14ac:dyDescent="0.2">
      <c r="P161" t="s">
        <v>249</v>
      </c>
      <c r="Q161">
        <v>164.76</v>
      </c>
      <c r="R161">
        <v>360.57</v>
      </c>
      <c r="S161">
        <v>162.59</v>
      </c>
      <c r="T161">
        <v>304.52</v>
      </c>
    </row>
    <row r="162" spans="16:20" x14ac:dyDescent="0.2">
      <c r="P162" t="s">
        <v>250</v>
      </c>
      <c r="Q162">
        <v>161.54</v>
      </c>
      <c r="R162">
        <v>355.22</v>
      </c>
      <c r="S162">
        <v>153.68</v>
      </c>
      <c r="T162">
        <v>296.94</v>
      </c>
    </row>
    <row r="163" spans="16:20" x14ac:dyDescent="0.2">
      <c r="P163" t="s">
        <v>251</v>
      </c>
      <c r="Q163">
        <v>158.97999999999999</v>
      </c>
      <c r="R163">
        <v>358.44</v>
      </c>
      <c r="S163">
        <v>147</v>
      </c>
      <c r="T163">
        <v>289.98</v>
      </c>
    </row>
    <row r="164" spans="16:20" x14ac:dyDescent="0.2">
      <c r="P164" t="s">
        <v>252</v>
      </c>
      <c r="Q164">
        <v>157.11000000000001</v>
      </c>
      <c r="R164">
        <v>364.09</v>
      </c>
      <c r="S164">
        <v>139.83000000000001</v>
      </c>
      <c r="T164">
        <v>289.08</v>
      </c>
    </row>
    <row r="165" spans="16:20" x14ac:dyDescent="0.2">
      <c r="P165" t="s">
        <v>253</v>
      </c>
      <c r="Q165">
        <v>162.97</v>
      </c>
      <c r="R165">
        <v>364.4</v>
      </c>
      <c r="S165">
        <v>147.86000000000001</v>
      </c>
      <c r="T165">
        <v>289.74</v>
      </c>
    </row>
    <row r="166" spans="16:20" x14ac:dyDescent="0.2">
      <c r="P166" t="s">
        <v>254</v>
      </c>
      <c r="Q166">
        <v>160.78</v>
      </c>
      <c r="R166">
        <v>362.91</v>
      </c>
      <c r="S166">
        <v>151.46</v>
      </c>
      <c r="T166">
        <v>285.07</v>
      </c>
    </row>
    <row r="167" spans="16:20" x14ac:dyDescent="0.2">
      <c r="P167" t="s">
        <v>255</v>
      </c>
      <c r="Q167">
        <v>163.16</v>
      </c>
      <c r="R167">
        <v>363.88</v>
      </c>
      <c r="S167">
        <v>146.55000000000001</v>
      </c>
      <c r="T167">
        <v>284.74</v>
      </c>
    </row>
    <row r="168" spans="16:20" x14ac:dyDescent="0.2">
      <c r="P168" t="s">
        <v>256</v>
      </c>
      <c r="Q168">
        <v>160.75</v>
      </c>
      <c r="R168">
        <v>361.72</v>
      </c>
      <c r="S168">
        <v>143.54</v>
      </c>
      <c r="T168">
        <v>284.14999999999998</v>
      </c>
    </row>
    <row r="169" spans="16:20" x14ac:dyDescent="0.2">
      <c r="P169" t="s">
        <v>257</v>
      </c>
      <c r="Q169">
        <v>163.38999999999999</v>
      </c>
      <c r="R169">
        <v>368.86</v>
      </c>
      <c r="S169">
        <v>139.1</v>
      </c>
      <c r="T169">
        <v>286.06</v>
      </c>
    </row>
    <row r="170" spans="16:20" x14ac:dyDescent="0.2">
      <c r="P170" t="s">
        <v>258</v>
      </c>
      <c r="Q170">
        <v>164.54</v>
      </c>
      <c r="R170">
        <v>380.15</v>
      </c>
      <c r="S170">
        <v>134.44999999999999</v>
      </c>
      <c r="T170">
        <v>259.63</v>
      </c>
    </row>
    <row r="171" spans="16:20" x14ac:dyDescent="0.2">
      <c r="P171" t="s">
        <v>259</v>
      </c>
      <c r="Q171">
        <v>164.18</v>
      </c>
      <c r="R171">
        <v>389.16</v>
      </c>
      <c r="S171">
        <v>137.33000000000001</v>
      </c>
      <c r="T171">
        <v>280.29000000000002</v>
      </c>
    </row>
    <row r="172" spans="16:20" x14ac:dyDescent="0.2">
      <c r="P172" t="s">
        <v>260</v>
      </c>
      <c r="Q172">
        <v>164.14</v>
      </c>
      <c r="R172">
        <v>376.41</v>
      </c>
      <c r="S172">
        <v>136.04</v>
      </c>
      <c r="T172">
        <v>278.48</v>
      </c>
    </row>
    <row r="173" spans="16:20" x14ac:dyDescent="0.2">
      <c r="P173" t="s">
        <v>261</v>
      </c>
      <c r="Q173">
        <v>162.38999999999999</v>
      </c>
      <c r="R173">
        <v>374.05</v>
      </c>
      <c r="S173">
        <v>148.49</v>
      </c>
      <c r="T173">
        <v>285.05</v>
      </c>
    </row>
    <row r="174" spans="16:20" x14ac:dyDescent="0.2">
      <c r="P174" t="s">
        <v>262</v>
      </c>
      <c r="Q174">
        <v>163.69999999999999</v>
      </c>
      <c r="R174">
        <v>374.3</v>
      </c>
      <c r="S174">
        <v>156.66</v>
      </c>
      <c r="T174">
        <v>269.3</v>
      </c>
    </row>
    <row r="175" spans="16:20" x14ac:dyDescent="0.2">
      <c r="P175" t="s">
        <v>263</v>
      </c>
      <c r="Q175">
        <v>162.51</v>
      </c>
      <c r="R175">
        <v>377.26</v>
      </c>
      <c r="S175">
        <v>165.67</v>
      </c>
      <c r="T175">
        <v>264.02999999999997</v>
      </c>
    </row>
    <row r="176" spans="16:20" x14ac:dyDescent="0.2">
      <c r="P176" t="s">
        <v>264</v>
      </c>
      <c r="Q176">
        <v>159.22999999999999</v>
      </c>
      <c r="R176">
        <v>367.35</v>
      </c>
      <c r="S176">
        <v>170.69</v>
      </c>
      <c r="T176">
        <v>256.75</v>
      </c>
    </row>
    <row r="177" spans="16:20" x14ac:dyDescent="0.2">
      <c r="P177" t="s">
        <v>265</v>
      </c>
      <c r="Q177">
        <v>155.88</v>
      </c>
      <c r="R177">
        <v>357.61</v>
      </c>
      <c r="S177">
        <v>168.15</v>
      </c>
      <c r="T177">
        <v>272.56</v>
      </c>
    </row>
    <row r="178" spans="16:20" x14ac:dyDescent="0.2">
      <c r="P178" t="s">
        <v>266</v>
      </c>
      <c r="Q178">
        <v>156.41</v>
      </c>
      <c r="R178">
        <v>365.27</v>
      </c>
      <c r="S178">
        <v>172.72</v>
      </c>
      <c r="T178">
        <v>265.98</v>
      </c>
    </row>
    <row r="179" spans="16:20" x14ac:dyDescent="0.2">
      <c r="P179" t="s">
        <v>267</v>
      </c>
      <c r="Q179">
        <v>160.74</v>
      </c>
      <c r="R179">
        <v>362.28</v>
      </c>
      <c r="S179">
        <v>170.67</v>
      </c>
      <c r="T179">
        <v>274.24</v>
      </c>
    </row>
    <row r="180" spans="16:20" x14ac:dyDescent="0.2">
      <c r="P180" t="s">
        <v>268</v>
      </c>
      <c r="Q180">
        <v>161.25</v>
      </c>
      <c r="R180">
        <v>354.1</v>
      </c>
      <c r="S180">
        <v>182.88</v>
      </c>
      <c r="T180">
        <v>266.92</v>
      </c>
    </row>
    <row r="181" spans="16:20" x14ac:dyDescent="0.2">
      <c r="P181" t="s">
        <v>269</v>
      </c>
      <c r="Q181">
        <v>160.99</v>
      </c>
      <c r="R181">
        <v>348.2</v>
      </c>
      <c r="S181">
        <v>186.37</v>
      </c>
      <c r="T181">
        <v>261.89999999999998</v>
      </c>
    </row>
    <row r="182" spans="16:20" x14ac:dyDescent="0.2">
      <c r="P182" t="s">
        <v>270</v>
      </c>
      <c r="Q182">
        <v>161.85</v>
      </c>
      <c r="R182">
        <v>350.56</v>
      </c>
      <c r="S182">
        <v>188.82</v>
      </c>
      <c r="T182">
        <v>259.17</v>
      </c>
    </row>
    <row r="183" spans="16:20" x14ac:dyDescent="0.2">
      <c r="P183" t="s">
        <v>271</v>
      </c>
      <c r="Q183">
        <v>165.56</v>
      </c>
      <c r="R183">
        <v>346.25</v>
      </c>
      <c r="S183">
        <v>190.25</v>
      </c>
      <c r="T183">
        <v>273.04000000000002</v>
      </c>
    </row>
    <row r="184" spans="16:20" x14ac:dyDescent="0.2">
      <c r="P184" t="s">
        <v>272</v>
      </c>
      <c r="Q184">
        <v>166.26</v>
      </c>
      <c r="R184">
        <v>347.78</v>
      </c>
      <c r="S184">
        <v>204.78</v>
      </c>
      <c r="T184">
        <v>252.59</v>
      </c>
    </row>
    <row r="185" spans="16:20" x14ac:dyDescent="0.2">
      <c r="P185" t="s">
        <v>273</v>
      </c>
      <c r="Q185">
        <v>165.17</v>
      </c>
      <c r="R185">
        <v>342.66</v>
      </c>
      <c r="S185">
        <v>193.55</v>
      </c>
      <c r="T185">
        <v>239.24</v>
      </c>
    </row>
    <row r="186" spans="16:20" x14ac:dyDescent="0.2">
      <c r="P186" t="s">
        <v>274</v>
      </c>
      <c r="Q186">
        <v>168.39</v>
      </c>
      <c r="R186">
        <v>333.57</v>
      </c>
      <c r="S186">
        <v>209.17</v>
      </c>
      <c r="T186">
        <v>220.81</v>
      </c>
    </row>
    <row r="187" spans="16:20" x14ac:dyDescent="0.2">
      <c r="P187" t="s">
        <v>275</v>
      </c>
      <c r="Q187">
        <v>169.69</v>
      </c>
      <c r="R187">
        <v>341.34</v>
      </c>
      <c r="S187">
        <v>208.07</v>
      </c>
      <c r="T187">
        <v>211.1</v>
      </c>
    </row>
    <row r="188" spans="16:20" x14ac:dyDescent="0.2">
      <c r="P188" t="s">
        <v>276</v>
      </c>
      <c r="Q188">
        <v>174.26</v>
      </c>
      <c r="R188">
        <v>343.69</v>
      </c>
      <c r="S188">
        <v>196.89</v>
      </c>
      <c r="T188">
        <v>204.11</v>
      </c>
    </row>
    <row r="189" spans="16:20" x14ac:dyDescent="0.2">
      <c r="P189" t="s">
        <v>277</v>
      </c>
      <c r="Q189">
        <v>174.89</v>
      </c>
      <c r="R189">
        <v>342.09</v>
      </c>
      <c r="S189">
        <v>191.36</v>
      </c>
      <c r="T189">
        <v>190.97</v>
      </c>
    </row>
    <row r="190" spans="16:20" x14ac:dyDescent="0.2">
      <c r="P190" t="s">
        <v>278</v>
      </c>
      <c r="Q190">
        <v>171.36</v>
      </c>
      <c r="R190">
        <v>339.49</v>
      </c>
      <c r="S190">
        <v>179.27</v>
      </c>
      <c r="T190">
        <v>185.23</v>
      </c>
    </row>
    <row r="191" spans="16:20" x14ac:dyDescent="0.2">
      <c r="P191" t="s">
        <v>279</v>
      </c>
      <c r="Q191">
        <v>167.49</v>
      </c>
      <c r="R191">
        <v>347.62</v>
      </c>
      <c r="S191">
        <v>184.57</v>
      </c>
      <c r="T191">
        <v>170.49</v>
      </c>
    </row>
    <row r="192" spans="16:20" x14ac:dyDescent="0.2">
      <c r="P192" t="s">
        <v>280</v>
      </c>
      <c r="Q192">
        <v>172.34</v>
      </c>
      <c r="R192">
        <v>351.08</v>
      </c>
      <c r="S192">
        <v>177.3</v>
      </c>
      <c r="T192">
        <v>163.44999999999999</v>
      </c>
    </row>
    <row r="193" spans="16:20" x14ac:dyDescent="0.2">
      <c r="P193" t="s">
        <v>281</v>
      </c>
      <c r="Q193">
        <v>177.55</v>
      </c>
      <c r="R193">
        <v>357.69</v>
      </c>
      <c r="S193">
        <v>178.95</v>
      </c>
      <c r="T193">
        <v>171.61</v>
      </c>
    </row>
    <row r="194" spans="16:20" x14ac:dyDescent="0.2">
      <c r="P194" t="s">
        <v>282</v>
      </c>
      <c r="Q194">
        <v>177.09</v>
      </c>
      <c r="R194">
        <v>354.63</v>
      </c>
      <c r="S194">
        <v>187.89</v>
      </c>
      <c r="T194">
        <v>174.4</v>
      </c>
    </row>
    <row r="195" spans="16:20" x14ac:dyDescent="0.2">
      <c r="P195" t="s">
        <v>283</v>
      </c>
      <c r="Q195">
        <v>176.02</v>
      </c>
      <c r="R195">
        <v>355.12</v>
      </c>
      <c r="S195">
        <v>183.22</v>
      </c>
      <c r="T195">
        <v>175.66</v>
      </c>
    </row>
    <row r="196" spans="16:20" x14ac:dyDescent="0.2">
      <c r="P196" t="s">
        <v>284</v>
      </c>
      <c r="Q196">
        <v>180.53</v>
      </c>
      <c r="R196">
        <v>357.59</v>
      </c>
      <c r="S196">
        <v>181.64</v>
      </c>
      <c r="T196">
        <v>168.52</v>
      </c>
    </row>
    <row r="197" spans="16:20" x14ac:dyDescent="0.2">
      <c r="P197" t="s">
        <v>285</v>
      </c>
      <c r="Q197">
        <v>177.24</v>
      </c>
      <c r="R197">
        <v>354.71</v>
      </c>
      <c r="S197">
        <v>172.6</v>
      </c>
      <c r="T197">
        <v>158.18</v>
      </c>
    </row>
    <row r="198" spans="16:20" x14ac:dyDescent="0.2">
      <c r="P198" t="s">
        <v>286</v>
      </c>
      <c r="Q198">
        <v>174.64</v>
      </c>
      <c r="R198">
        <v>354.39</v>
      </c>
      <c r="S198">
        <v>170.28</v>
      </c>
      <c r="T198">
        <v>150.9</v>
      </c>
    </row>
    <row r="199" spans="16:20" x14ac:dyDescent="0.2">
      <c r="P199" t="s">
        <v>287</v>
      </c>
      <c r="Q199">
        <v>176.64</v>
      </c>
      <c r="R199">
        <v>351.35</v>
      </c>
      <c r="S199">
        <v>189.65</v>
      </c>
      <c r="T199">
        <v>150.57</v>
      </c>
    </row>
    <row r="200" spans="16:20" x14ac:dyDescent="0.2">
      <c r="P200" t="s">
        <v>288</v>
      </c>
      <c r="Q200">
        <v>175.54</v>
      </c>
      <c r="R200">
        <v>353.78</v>
      </c>
      <c r="S200">
        <v>196.24</v>
      </c>
      <c r="T200">
        <v>155.94999999999999</v>
      </c>
    </row>
    <row r="201" spans="16:20" x14ac:dyDescent="0.2">
      <c r="P201" t="s">
        <v>289</v>
      </c>
      <c r="Q201">
        <v>175.6</v>
      </c>
      <c r="R201">
        <v>346.7</v>
      </c>
      <c r="S201">
        <v>194.58</v>
      </c>
      <c r="T201">
        <v>161.75</v>
      </c>
    </row>
    <row r="202" spans="16:20" x14ac:dyDescent="0.2">
      <c r="P202" t="s">
        <v>290</v>
      </c>
      <c r="Q202">
        <v>175.2</v>
      </c>
      <c r="R202">
        <v>350.04</v>
      </c>
      <c r="S202">
        <v>190.21</v>
      </c>
      <c r="T202">
        <v>165.91</v>
      </c>
    </row>
    <row r="203" spans="16:20" x14ac:dyDescent="0.2">
      <c r="P203" t="s">
        <v>291</v>
      </c>
      <c r="Q203">
        <v>176.28</v>
      </c>
      <c r="R203">
        <v>351.96</v>
      </c>
      <c r="S203">
        <v>190.33</v>
      </c>
      <c r="T203">
        <v>160.9</v>
      </c>
    </row>
    <row r="204" spans="16:20" x14ac:dyDescent="0.2">
      <c r="P204" t="s">
        <v>292</v>
      </c>
      <c r="Q204">
        <v>180.64</v>
      </c>
      <c r="R204">
        <v>351.05</v>
      </c>
      <c r="S204">
        <v>191.79</v>
      </c>
      <c r="T204">
        <v>160.99</v>
      </c>
    </row>
    <row r="205" spans="16:20" x14ac:dyDescent="0.2">
      <c r="P205" t="s">
        <v>293</v>
      </c>
      <c r="Q205">
        <v>181</v>
      </c>
      <c r="R205">
        <v>353.75</v>
      </c>
      <c r="S205">
        <v>188.97</v>
      </c>
      <c r="T205">
        <v>158.82</v>
      </c>
    </row>
    <row r="206" spans="16:20" x14ac:dyDescent="0.2">
      <c r="P206" t="s">
        <v>294</v>
      </c>
      <c r="Q206">
        <v>183.07</v>
      </c>
      <c r="R206">
        <v>351.93</v>
      </c>
      <c r="S206">
        <v>193.57</v>
      </c>
      <c r="T206">
        <v>157.44</v>
      </c>
    </row>
    <row r="207" spans="16:20" x14ac:dyDescent="0.2">
      <c r="P207" t="s">
        <v>295</v>
      </c>
      <c r="Q207">
        <v>176.88</v>
      </c>
      <c r="R207">
        <v>348.44</v>
      </c>
      <c r="S207">
        <v>186.59</v>
      </c>
      <c r="T207">
        <v>171.06</v>
      </c>
    </row>
    <row r="208" spans="16:20" x14ac:dyDescent="0.2">
      <c r="P208" t="s">
        <v>296</v>
      </c>
      <c r="Q208">
        <v>176.81</v>
      </c>
      <c r="R208">
        <v>351.64</v>
      </c>
      <c r="S208">
        <v>179.83</v>
      </c>
      <c r="T208">
        <v>159.09</v>
      </c>
    </row>
    <row r="209" spans="16:20" x14ac:dyDescent="0.2">
      <c r="P209" t="s">
        <v>297</v>
      </c>
      <c r="Q209">
        <v>174.37</v>
      </c>
      <c r="R209">
        <v>355.12</v>
      </c>
      <c r="S209">
        <v>183</v>
      </c>
      <c r="T209">
        <v>157.5</v>
      </c>
    </row>
    <row r="210" spans="16:20" x14ac:dyDescent="0.2">
      <c r="P210" t="s">
        <v>298</v>
      </c>
      <c r="Q210">
        <v>170.87</v>
      </c>
      <c r="R210">
        <v>352.5</v>
      </c>
      <c r="S210">
        <v>174.86</v>
      </c>
      <c r="T210">
        <v>165.43</v>
      </c>
    </row>
    <row r="211" spans="16:20" x14ac:dyDescent="0.2">
      <c r="P211" t="s">
        <v>299</v>
      </c>
      <c r="Q211">
        <v>168.41</v>
      </c>
      <c r="R211">
        <v>349.43</v>
      </c>
      <c r="S211">
        <v>180.58</v>
      </c>
      <c r="T211">
        <v>155.72999999999999</v>
      </c>
    </row>
    <row r="212" spans="16:20" x14ac:dyDescent="0.2">
      <c r="P212" t="s">
        <v>300</v>
      </c>
      <c r="Q212">
        <v>167.53</v>
      </c>
      <c r="R212">
        <v>348.63</v>
      </c>
      <c r="S212">
        <v>180.9</v>
      </c>
      <c r="T212">
        <v>151.61000000000001</v>
      </c>
    </row>
    <row r="213" spans="16:20" x14ac:dyDescent="0.2">
      <c r="P213" t="s">
        <v>301</v>
      </c>
      <c r="Q213">
        <v>170.24</v>
      </c>
      <c r="R213">
        <v>345.82</v>
      </c>
      <c r="S213">
        <v>168.24</v>
      </c>
      <c r="T213">
        <v>148.30000000000001</v>
      </c>
    </row>
    <row r="214" spans="16:20" x14ac:dyDescent="0.2">
      <c r="P214" t="s">
        <v>302</v>
      </c>
      <c r="Q214">
        <v>166.52</v>
      </c>
      <c r="R214">
        <v>354.43</v>
      </c>
      <c r="S214">
        <v>169.4</v>
      </c>
      <c r="T214">
        <v>146.88</v>
      </c>
    </row>
    <row r="215" spans="16:20" x14ac:dyDescent="0.2">
      <c r="P215" t="s">
        <v>303</v>
      </c>
      <c r="Q215">
        <v>166.68</v>
      </c>
      <c r="R215">
        <v>356.41</v>
      </c>
      <c r="S215">
        <v>158.47</v>
      </c>
      <c r="T215">
        <v>137.53</v>
      </c>
    </row>
    <row r="216" spans="16:20" x14ac:dyDescent="0.2">
      <c r="P216" t="s">
        <v>304</v>
      </c>
      <c r="Q216">
        <v>165.39</v>
      </c>
      <c r="R216">
        <v>356.71</v>
      </c>
      <c r="S216">
        <v>163.41999999999999</v>
      </c>
      <c r="T216">
        <v>140.86000000000001</v>
      </c>
    </row>
    <row r="217" spans="16:20" x14ac:dyDescent="0.2">
      <c r="P217" t="s">
        <v>305</v>
      </c>
      <c r="Q217">
        <v>164.54</v>
      </c>
      <c r="R217">
        <v>351.71</v>
      </c>
      <c r="S217">
        <v>162.13999999999999</v>
      </c>
      <c r="T217">
        <v>144.69</v>
      </c>
    </row>
    <row r="218" spans="16:20" x14ac:dyDescent="0.2">
      <c r="P218" t="s">
        <v>306</v>
      </c>
      <c r="Q218">
        <v>167.45</v>
      </c>
      <c r="R218">
        <v>356.04</v>
      </c>
      <c r="S218">
        <v>175.31</v>
      </c>
      <c r="T218">
        <v>147.66999999999999</v>
      </c>
    </row>
    <row r="219" spans="16:20" x14ac:dyDescent="0.2">
      <c r="P219" t="s">
        <v>307</v>
      </c>
      <c r="Q219">
        <v>169.07</v>
      </c>
      <c r="R219">
        <v>352.84</v>
      </c>
      <c r="S219">
        <v>183.6</v>
      </c>
      <c r="T219">
        <v>142.44</v>
      </c>
    </row>
    <row r="220" spans="16:20" x14ac:dyDescent="0.2">
      <c r="P220" t="s">
        <v>308</v>
      </c>
      <c r="Q220">
        <v>173.03</v>
      </c>
      <c r="R220">
        <v>349.43</v>
      </c>
      <c r="S220">
        <v>176.21</v>
      </c>
      <c r="T220">
        <v>142.88</v>
      </c>
    </row>
    <row r="221" spans="16:20" x14ac:dyDescent="0.2">
      <c r="P221" t="s">
        <v>309</v>
      </c>
      <c r="Q221">
        <v>172.66</v>
      </c>
      <c r="R221">
        <v>353.92</v>
      </c>
      <c r="S221">
        <v>162.6</v>
      </c>
      <c r="T221">
        <v>137.65</v>
      </c>
    </row>
    <row r="222" spans="16:20" x14ac:dyDescent="0.2">
      <c r="P222" t="s">
        <v>310</v>
      </c>
      <c r="Q222">
        <v>170.7</v>
      </c>
      <c r="R222">
        <v>356.3</v>
      </c>
      <c r="S222">
        <v>158.02000000000001</v>
      </c>
      <c r="T222">
        <v>135.72999999999999</v>
      </c>
    </row>
    <row r="223" spans="16:20" x14ac:dyDescent="0.2">
      <c r="P223" t="s">
        <v>311</v>
      </c>
      <c r="Q223">
        <v>170.13</v>
      </c>
      <c r="R223">
        <v>342.72</v>
      </c>
      <c r="S223">
        <v>150.66</v>
      </c>
      <c r="T223">
        <v>148.18</v>
      </c>
    </row>
    <row r="224" spans="16:20" x14ac:dyDescent="0.2">
      <c r="P224" t="s">
        <v>312</v>
      </c>
      <c r="Q224">
        <v>170.91</v>
      </c>
      <c r="R224">
        <v>342.08</v>
      </c>
      <c r="S224">
        <v>162.74</v>
      </c>
      <c r="T224">
        <v>148.69</v>
      </c>
    </row>
    <row r="225" spans="16:20" x14ac:dyDescent="0.2">
      <c r="P225" t="s">
        <v>313</v>
      </c>
      <c r="Q225">
        <v>171.5</v>
      </c>
      <c r="R225">
        <v>342.95</v>
      </c>
      <c r="S225">
        <v>163.05000000000001</v>
      </c>
      <c r="T225">
        <v>141.57</v>
      </c>
    </row>
    <row r="226" spans="16:20" x14ac:dyDescent="0.2">
      <c r="P226" t="s">
        <v>314</v>
      </c>
      <c r="Q226">
        <v>168.44</v>
      </c>
      <c r="R226">
        <v>341.33</v>
      </c>
      <c r="S226">
        <v>169.8</v>
      </c>
      <c r="T226">
        <v>142.56</v>
      </c>
    </row>
    <row r="227" spans="16:20" x14ac:dyDescent="0.2">
      <c r="P227" t="s">
        <v>315</v>
      </c>
      <c r="Q227">
        <v>168.78</v>
      </c>
      <c r="R227">
        <v>342.39</v>
      </c>
      <c r="S227">
        <v>168.22</v>
      </c>
      <c r="T227">
        <v>134.82</v>
      </c>
    </row>
    <row r="228" spans="16:20" x14ac:dyDescent="0.2">
      <c r="P228" t="s">
        <v>316</v>
      </c>
      <c r="Q228">
        <v>169.51</v>
      </c>
      <c r="R228">
        <v>332.97</v>
      </c>
      <c r="S228">
        <v>167.38</v>
      </c>
      <c r="T228">
        <v>128.31</v>
      </c>
    </row>
    <row r="229" spans="16:20" x14ac:dyDescent="0.2">
      <c r="P229" t="s">
        <v>317</v>
      </c>
      <c r="Q229">
        <v>177.01</v>
      </c>
      <c r="R229">
        <v>318.64</v>
      </c>
      <c r="S229">
        <v>167.54</v>
      </c>
      <c r="T229">
        <v>122.9</v>
      </c>
    </row>
    <row r="230" spans="16:20" x14ac:dyDescent="0.2">
      <c r="P230" t="s">
        <v>318</v>
      </c>
      <c r="Q230">
        <v>182.83</v>
      </c>
      <c r="R230">
        <v>313.95999999999998</v>
      </c>
      <c r="S230">
        <v>175.72</v>
      </c>
      <c r="T230">
        <v>120.63</v>
      </c>
    </row>
    <row r="231" spans="16:20" x14ac:dyDescent="0.2">
      <c r="P231" t="s">
        <v>319</v>
      </c>
      <c r="Q231">
        <v>180.28</v>
      </c>
      <c r="R231">
        <v>315.55</v>
      </c>
      <c r="S231">
        <v>178.39</v>
      </c>
      <c r="T231">
        <v>125.29</v>
      </c>
    </row>
    <row r="232" spans="16:20" x14ac:dyDescent="0.2">
      <c r="P232" t="s">
        <v>320</v>
      </c>
      <c r="Q232">
        <v>179.48</v>
      </c>
      <c r="R232">
        <v>300.10000000000002</v>
      </c>
      <c r="S232">
        <v>171.23</v>
      </c>
      <c r="T232">
        <v>128.24</v>
      </c>
    </row>
    <row r="233" spans="16:20" x14ac:dyDescent="0.2">
      <c r="P233" t="s">
        <v>321</v>
      </c>
      <c r="Q233">
        <v>175.15</v>
      </c>
      <c r="R233">
        <v>296.32</v>
      </c>
      <c r="S233">
        <v>183.42</v>
      </c>
      <c r="T233">
        <v>130.96</v>
      </c>
    </row>
    <row r="234" spans="16:20" x14ac:dyDescent="0.2">
      <c r="P234" t="s">
        <v>322</v>
      </c>
      <c r="Q234">
        <v>173.47</v>
      </c>
      <c r="R234">
        <v>287.64999999999998</v>
      </c>
      <c r="S234">
        <v>181.66</v>
      </c>
      <c r="T234">
        <v>125.14</v>
      </c>
    </row>
    <row r="235" spans="16:20" x14ac:dyDescent="0.2">
      <c r="P235" t="s">
        <v>323</v>
      </c>
      <c r="Q235">
        <v>174.49</v>
      </c>
      <c r="R235">
        <v>286.72000000000003</v>
      </c>
      <c r="S235">
        <v>178.72</v>
      </c>
      <c r="T235">
        <v>122.34</v>
      </c>
    </row>
    <row r="236" spans="16:20" x14ac:dyDescent="0.2">
      <c r="P236" t="s">
        <v>324</v>
      </c>
      <c r="Q236">
        <v>178.18</v>
      </c>
      <c r="R236">
        <v>295.87</v>
      </c>
      <c r="S236">
        <v>159.54</v>
      </c>
      <c r="T236">
        <v>123.66</v>
      </c>
    </row>
    <row r="237" spans="16:20" x14ac:dyDescent="0.2">
      <c r="P237" t="s">
        <v>325</v>
      </c>
      <c r="Q237">
        <v>176.06</v>
      </c>
      <c r="R237">
        <v>295.04000000000002</v>
      </c>
      <c r="S237">
        <v>164.12</v>
      </c>
      <c r="T237">
        <v>120.46</v>
      </c>
    </row>
    <row r="238" spans="16:20" x14ac:dyDescent="0.2">
      <c r="P238" t="s">
        <v>326</v>
      </c>
      <c r="Q238">
        <v>174.2</v>
      </c>
      <c r="R238">
        <v>294.70999999999998</v>
      </c>
      <c r="S238">
        <v>165.19</v>
      </c>
      <c r="T238">
        <v>119.05</v>
      </c>
    </row>
    <row r="239" spans="16:20" x14ac:dyDescent="0.2">
      <c r="P239" t="s">
        <v>327</v>
      </c>
      <c r="Q239">
        <v>168.02</v>
      </c>
      <c r="R239">
        <v>298.81</v>
      </c>
      <c r="S239">
        <v>166.25</v>
      </c>
      <c r="T239">
        <v>121.16</v>
      </c>
    </row>
    <row r="240" spans="16:20" x14ac:dyDescent="0.2">
      <c r="P240" t="s">
        <v>328</v>
      </c>
      <c r="Q240">
        <v>167.64</v>
      </c>
      <c r="R240">
        <v>299.08</v>
      </c>
      <c r="S240">
        <v>163.92</v>
      </c>
      <c r="T240">
        <v>119.39</v>
      </c>
    </row>
    <row r="241" spans="16:20" x14ac:dyDescent="0.2">
      <c r="P241" t="s">
        <v>329</v>
      </c>
      <c r="Q241">
        <v>164.71</v>
      </c>
      <c r="R241">
        <v>298.25</v>
      </c>
      <c r="S241">
        <v>160.47999999999999</v>
      </c>
      <c r="T241">
        <v>120.45</v>
      </c>
    </row>
    <row r="242" spans="16:20" x14ac:dyDescent="0.2">
      <c r="P242" t="s">
        <v>330</v>
      </c>
      <c r="Q242">
        <v>163.30000000000001</v>
      </c>
      <c r="R242">
        <v>302.81</v>
      </c>
      <c r="S242">
        <v>158.44</v>
      </c>
      <c r="T242">
        <v>128.51</v>
      </c>
    </row>
    <row r="243" spans="16:20" x14ac:dyDescent="0.2">
      <c r="P243" t="s">
        <v>331</v>
      </c>
      <c r="Q243">
        <v>160.96</v>
      </c>
      <c r="R243">
        <v>305.25</v>
      </c>
      <c r="S243">
        <v>161.85</v>
      </c>
      <c r="T243">
        <v>127.55</v>
      </c>
    </row>
    <row r="244" spans="16:20" x14ac:dyDescent="0.2">
      <c r="P244" t="s">
        <v>332</v>
      </c>
      <c r="Q244">
        <v>160.77000000000001</v>
      </c>
      <c r="R244">
        <v>306.82</v>
      </c>
      <c r="S244">
        <v>166.53</v>
      </c>
      <c r="T244">
        <v>133.80000000000001</v>
      </c>
    </row>
    <row r="245" spans="16:20" x14ac:dyDescent="0.2">
      <c r="P245" t="s">
        <v>333</v>
      </c>
      <c r="Q245">
        <v>156.11000000000001</v>
      </c>
      <c r="R245">
        <v>306.33</v>
      </c>
      <c r="S245">
        <v>165.34</v>
      </c>
      <c r="T245">
        <v>136.84</v>
      </c>
    </row>
    <row r="246" spans="16:20" x14ac:dyDescent="0.2">
      <c r="P246" t="s">
        <v>334</v>
      </c>
      <c r="Q246">
        <v>152.33000000000001</v>
      </c>
      <c r="R246">
        <v>304.85000000000002</v>
      </c>
      <c r="S246">
        <v>172.3</v>
      </c>
      <c r="T246">
        <v>128.81</v>
      </c>
    </row>
    <row r="247" spans="16:20" x14ac:dyDescent="0.2">
      <c r="P247" t="s">
        <v>335</v>
      </c>
      <c r="Q247">
        <v>158.02000000000001</v>
      </c>
      <c r="R247">
        <v>309.47000000000003</v>
      </c>
      <c r="S247">
        <v>172.14</v>
      </c>
      <c r="T247">
        <v>123.07</v>
      </c>
    </row>
    <row r="248" spans="16:20" x14ac:dyDescent="0.2">
      <c r="P248" t="s">
        <v>336</v>
      </c>
      <c r="Q248">
        <v>154.66999999999999</v>
      </c>
      <c r="R248">
        <v>308.01</v>
      </c>
      <c r="S248">
        <v>169.02</v>
      </c>
      <c r="T248">
        <v>118.89</v>
      </c>
    </row>
    <row r="249" spans="16:20" x14ac:dyDescent="0.2">
      <c r="P249" t="s">
        <v>337</v>
      </c>
      <c r="Q249">
        <v>151.88</v>
      </c>
      <c r="R249">
        <v>314.23</v>
      </c>
      <c r="S249">
        <v>170.8</v>
      </c>
      <c r="T249">
        <v>114.75</v>
      </c>
    </row>
    <row r="250" spans="16:20" x14ac:dyDescent="0.2">
      <c r="P250" t="s">
        <v>338</v>
      </c>
      <c r="Q250">
        <v>156.77000000000001</v>
      </c>
      <c r="R250">
        <v>309.27</v>
      </c>
      <c r="S250">
        <v>161.93</v>
      </c>
      <c r="T250">
        <v>114.27</v>
      </c>
    </row>
    <row r="251" spans="16:20" x14ac:dyDescent="0.2">
      <c r="P251" t="s">
        <v>339</v>
      </c>
      <c r="Q251">
        <v>164.78</v>
      </c>
      <c r="R251">
        <v>316.52</v>
      </c>
      <c r="S251">
        <v>163.86</v>
      </c>
      <c r="T251">
        <v>117.13</v>
      </c>
    </row>
    <row r="252" spans="16:20" x14ac:dyDescent="0.2">
      <c r="P252" t="s">
        <v>340</v>
      </c>
      <c r="Q252">
        <v>161.6</v>
      </c>
      <c r="R252">
        <v>319.07</v>
      </c>
      <c r="S252">
        <v>154.19</v>
      </c>
      <c r="T252">
        <v>123.26</v>
      </c>
    </row>
    <row r="253" spans="16:20" x14ac:dyDescent="0.2">
      <c r="P253" t="s">
        <v>341</v>
      </c>
      <c r="Q253">
        <v>160.66999999999999</v>
      </c>
      <c r="R253">
        <v>314.43</v>
      </c>
      <c r="S253">
        <v>148.18</v>
      </c>
      <c r="T253">
        <v>124.77</v>
      </c>
    </row>
    <row r="254" spans="16:20" x14ac:dyDescent="0.2">
      <c r="P254" t="s">
        <v>342</v>
      </c>
      <c r="Q254">
        <v>161.68</v>
      </c>
      <c r="R254">
        <v>317.14999999999998</v>
      </c>
      <c r="S254">
        <v>136.75</v>
      </c>
      <c r="T254">
        <v>122.46</v>
      </c>
    </row>
    <row r="255" spans="16:20" x14ac:dyDescent="0.2">
      <c r="P255" t="s">
        <v>343</v>
      </c>
      <c r="Q255">
        <v>166.58</v>
      </c>
      <c r="R255">
        <v>314.10000000000002</v>
      </c>
      <c r="S255">
        <v>136.09</v>
      </c>
      <c r="T255">
        <v>112.4</v>
      </c>
    </row>
    <row r="256" spans="16:20" x14ac:dyDescent="0.2">
      <c r="P256" t="s">
        <v>344</v>
      </c>
      <c r="Q256">
        <v>163.88</v>
      </c>
      <c r="R256">
        <v>314.45</v>
      </c>
      <c r="S256">
        <v>145.69999999999999</v>
      </c>
      <c r="T256">
        <v>112.67</v>
      </c>
    </row>
    <row r="257" spans="16:20" x14ac:dyDescent="0.2">
      <c r="P257" t="s">
        <v>345</v>
      </c>
      <c r="Q257">
        <v>163.27000000000001</v>
      </c>
      <c r="R257">
        <v>312.23</v>
      </c>
      <c r="S257">
        <v>145.34</v>
      </c>
      <c r="T257">
        <v>112.74</v>
      </c>
    </row>
    <row r="258" spans="16:20" x14ac:dyDescent="0.2">
      <c r="P258" t="s">
        <v>346</v>
      </c>
      <c r="Q258">
        <v>165.52</v>
      </c>
      <c r="R258">
        <v>311.77</v>
      </c>
      <c r="S258">
        <v>149.57</v>
      </c>
      <c r="T258">
        <v>113.54</v>
      </c>
    </row>
    <row r="259" spans="16:20" x14ac:dyDescent="0.2">
      <c r="P259" t="s">
        <v>347</v>
      </c>
      <c r="Q259">
        <v>166.82</v>
      </c>
      <c r="R259">
        <v>316.61</v>
      </c>
      <c r="S259">
        <v>165.08</v>
      </c>
      <c r="T259">
        <v>123.71</v>
      </c>
    </row>
    <row r="260" spans="16:20" x14ac:dyDescent="0.2">
      <c r="P260" t="s">
        <v>348</v>
      </c>
      <c r="Q260">
        <v>165.83</v>
      </c>
      <c r="R260">
        <v>319.39</v>
      </c>
      <c r="S260">
        <v>168.23</v>
      </c>
      <c r="T260">
        <v>130.1</v>
      </c>
    </row>
    <row r="261" spans="16:20" x14ac:dyDescent="0.2">
      <c r="P261" t="s">
        <v>349</v>
      </c>
      <c r="Q261">
        <v>165.53</v>
      </c>
      <c r="R261">
        <v>313.97000000000003</v>
      </c>
      <c r="S261">
        <v>163.41999999999999</v>
      </c>
      <c r="T261">
        <v>134.29</v>
      </c>
    </row>
    <row r="262" spans="16:20" x14ac:dyDescent="0.2">
      <c r="P262" t="s">
        <v>350</v>
      </c>
      <c r="Q262">
        <v>161.77000000000001</v>
      </c>
      <c r="R262">
        <v>308.91000000000003</v>
      </c>
      <c r="S262">
        <v>159.65</v>
      </c>
      <c r="T262">
        <v>129.05000000000001</v>
      </c>
    </row>
    <row r="263" spans="16:20" x14ac:dyDescent="0.2">
      <c r="P263" t="s">
        <v>351</v>
      </c>
      <c r="Q263">
        <v>161.19</v>
      </c>
      <c r="R263">
        <v>310.42</v>
      </c>
      <c r="S263">
        <v>160.02000000000001</v>
      </c>
      <c r="T263">
        <v>126.31</v>
      </c>
    </row>
    <row r="264" spans="16:20" x14ac:dyDescent="0.2">
      <c r="P264" t="s">
        <v>352</v>
      </c>
      <c r="Q264">
        <v>160.54</v>
      </c>
      <c r="R264">
        <v>312.27999999999997</v>
      </c>
      <c r="S264">
        <v>156.30000000000001</v>
      </c>
      <c r="T264">
        <v>125.77</v>
      </c>
    </row>
    <row r="265" spans="16:20" x14ac:dyDescent="0.2">
      <c r="P265" t="s">
        <v>353</v>
      </c>
      <c r="Q265">
        <v>161.24</v>
      </c>
      <c r="R265">
        <v>309.17</v>
      </c>
      <c r="S265">
        <v>153.12</v>
      </c>
      <c r="T265">
        <v>121.78</v>
      </c>
    </row>
    <row r="266" spans="16:20" x14ac:dyDescent="0.2">
      <c r="P266" t="s">
        <v>354</v>
      </c>
      <c r="Q266">
        <v>159.80000000000001</v>
      </c>
      <c r="R266">
        <v>317.2</v>
      </c>
      <c r="S266">
        <v>159.80000000000001</v>
      </c>
      <c r="T266">
        <v>124.25</v>
      </c>
    </row>
    <row r="267" spans="16:20" x14ac:dyDescent="0.2">
      <c r="P267" t="s">
        <v>355</v>
      </c>
      <c r="Q267">
        <v>161.16</v>
      </c>
      <c r="R267">
        <v>321.48</v>
      </c>
      <c r="S267">
        <v>167.04</v>
      </c>
      <c r="T267">
        <v>126.02</v>
      </c>
    </row>
    <row r="268" spans="16:20" x14ac:dyDescent="0.2">
      <c r="P268" t="s">
        <v>356</v>
      </c>
      <c r="Q268">
        <v>164.03</v>
      </c>
      <c r="R268">
        <v>318.51</v>
      </c>
      <c r="S268">
        <v>156.52000000000001</v>
      </c>
      <c r="T268">
        <v>120.48</v>
      </c>
    </row>
    <row r="269" spans="16:20" x14ac:dyDescent="0.2">
      <c r="P269" t="s">
        <v>357</v>
      </c>
      <c r="Q269">
        <v>164.54</v>
      </c>
      <c r="R269">
        <v>315.10000000000002</v>
      </c>
      <c r="S269">
        <v>151.71</v>
      </c>
      <c r="T269">
        <v>126.47</v>
      </c>
    </row>
    <row r="270" spans="16:20" x14ac:dyDescent="0.2">
      <c r="P270" t="s">
        <v>358</v>
      </c>
      <c r="Q270">
        <v>165.6</v>
      </c>
      <c r="R270">
        <v>314.16000000000003</v>
      </c>
      <c r="S270">
        <v>149.21</v>
      </c>
      <c r="T270">
        <v>126.95</v>
      </c>
    </row>
    <row r="271" spans="16:20" x14ac:dyDescent="0.2">
      <c r="P271" t="s">
        <v>359</v>
      </c>
      <c r="Q271">
        <v>165.83</v>
      </c>
      <c r="R271">
        <v>312.7</v>
      </c>
      <c r="S271">
        <v>153.27000000000001</v>
      </c>
      <c r="T271">
        <v>118.22</v>
      </c>
    </row>
    <row r="272" spans="16:20" x14ac:dyDescent="0.2">
      <c r="P272" t="s">
        <v>360</v>
      </c>
      <c r="Q272">
        <v>165.9</v>
      </c>
      <c r="R272">
        <v>319.14</v>
      </c>
      <c r="S272">
        <v>160.99</v>
      </c>
      <c r="T272">
        <v>117.92</v>
      </c>
    </row>
    <row r="273" spans="16:20" x14ac:dyDescent="0.2">
      <c r="P273" t="s">
        <v>361</v>
      </c>
      <c r="Q273">
        <v>163.95</v>
      </c>
      <c r="R273">
        <v>324.32</v>
      </c>
      <c r="S273">
        <v>180.24</v>
      </c>
      <c r="T273">
        <v>119.23</v>
      </c>
    </row>
    <row r="274" spans="16:20" x14ac:dyDescent="0.2">
      <c r="P274" t="s">
        <v>362</v>
      </c>
      <c r="Q274">
        <v>164.91</v>
      </c>
      <c r="R274">
        <v>324.69</v>
      </c>
      <c r="S274">
        <v>177.25</v>
      </c>
      <c r="T274">
        <v>124.02</v>
      </c>
    </row>
    <row r="275" spans="16:20" x14ac:dyDescent="0.2">
      <c r="P275" t="s">
        <v>363</v>
      </c>
      <c r="Q275">
        <v>164.71</v>
      </c>
      <c r="R275">
        <v>328.37</v>
      </c>
      <c r="S275">
        <v>174.67</v>
      </c>
      <c r="T275">
        <v>122.26</v>
      </c>
    </row>
    <row r="276" spans="16:20" x14ac:dyDescent="0.2">
      <c r="P276" t="s">
        <v>364</v>
      </c>
      <c r="Q276">
        <v>170.76</v>
      </c>
      <c r="R276">
        <v>332.85</v>
      </c>
      <c r="S276">
        <v>179.35</v>
      </c>
      <c r="T276">
        <v>126.42</v>
      </c>
    </row>
    <row r="277" spans="16:20" x14ac:dyDescent="0.2">
      <c r="P277" t="s">
        <v>365</v>
      </c>
      <c r="Q277">
        <v>175.47</v>
      </c>
      <c r="R277">
        <v>333.35</v>
      </c>
      <c r="S277">
        <v>174.82</v>
      </c>
      <c r="T277">
        <v>127.34</v>
      </c>
    </row>
    <row r="278" spans="16:20" x14ac:dyDescent="0.2">
      <c r="P278" t="s">
        <v>366</v>
      </c>
      <c r="Q278">
        <v>176.71</v>
      </c>
      <c r="R278">
        <v>335.67</v>
      </c>
      <c r="S278">
        <v>174.22</v>
      </c>
      <c r="T278">
        <v>120.61</v>
      </c>
    </row>
    <row r="279" spans="16:20" x14ac:dyDescent="0.2">
      <c r="P279" t="s">
        <v>367</v>
      </c>
      <c r="Q279">
        <v>174.51</v>
      </c>
      <c r="R279">
        <v>339.02</v>
      </c>
      <c r="S279">
        <v>171.68</v>
      </c>
      <c r="T279">
        <v>113.77</v>
      </c>
    </row>
    <row r="280" spans="16:20" x14ac:dyDescent="0.2">
      <c r="P280" t="s">
        <v>368</v>
      </c>
      <c r="Q280">
        <v>171.31</v>
      </c>
      <c r="R280">
        <v>341.84</v>
      </c>
      <c r="S280">
        <v>154.57</v>
      </c>
      <c r="T280">
        <v>119.07</v>
      </c>
    </row>
    <row r="281" spans="16:20" x14ac:dyDescent="0.2">
      <c r="P281" t="s">
        <v>369</v>
      </c>
      <c r="Q281">
        <v>174.9</v>
      </c>
      <c r="R281">
        <v>337.87</v>
      </c>
      <c r="S281">
        <v>155.71</v>
      </c>
      <c r="T281">
        <v>124.99</v>
      </c>
    </row>
    <row r="282" spans="16:20" x14ac:dyDescent="0.2">
      <c r="P282" t="s">
        <v>370</v>
      </c>
      <c r="Q282">
        <v>175.76</v>
      </c>
      <c r="R282">
        <v>334.48</v>
      </c>
      <c r="S282">
        <v>154.91999999999999</v>
      </c>
      <c r="T282">
        <v>126.6</v>
      </c>
    </row>
    <row r="283" spans="16:20" x14ac:dyDescent="0.2">
      <c r="P283" t="s">
        <v>371</v>
      </c>
      <c r="Q283">
        <v>177.28</v>
      </c>
      <c r="R283">
        <v>333.16</v>
      </c>
      <c r="S283">
        <v>163.58000000000001</v>
      </c>
      <c r="T283">
        <v>134.53</v>
      </c>
    </row>
    <row r="284" spans="16:20" x14ac:dyDescent="0.2">
      <c r="P284" t="s">
        <v>372</v>
      </c>
      <c r="Q284">
        <v>172.18</v>
      </c>
      <c r="R284">
        <v>329.67</v>
      </c>
      <c r="S284">
        <v>163.99</v>
      </c>
      <c r="T284">
        <v>140.41999999999999</v>
      </c>
    </row>
    <row r="285" spans="16:20" x14ac:dyDescent="0.2">
      <c r="P285" t="s">
        <v>373</v>
      </c>
      <c r="Q285">
        <v>174.99</v>
      </c>
      <c r="R285">
        <v>322.3</v>
      </c>
      <c r="S285">
        <v>156.15</v>
      </c>
      <c r="T285">
        <v>144.34</v>
      </c>
    </row>
    <row r="286" spans="16:20" x14ac:dyDescent="0.2">
      <c r="P286" t="s">
        <v>374</v>
      </c>
      <c r="Q286">
        <v>176.43</v>
      </c>
      <c r="R286">
        <v>325.94</v>
      </c>
      <c r="S286">
        <v>154.87</v>
      </c>
      <c r="T286">
        <v>138.99</v>
      </c>
    </row>
    <row r="287" spans="16:20" x14ac:dyDescent="0.2">
      <c r="P287" t="s">
        <v>375</v>
      </c>
      <c r="Q287">
        <v>173.21</v>
      </c>
      <c r="R287">
        <v>327.92</v>
      </c>
      <c r="S287">
        <v>142.49</v>
      </c>
      <c r="T287">
        <v>149.13999999999999</v>
      </c>
    </row>
    <row r="288" spans="16:20" x14ac:dyDescent="0.2">
      <c r="P288" t="s">
        <v>376</v>
      </c>
      <c r="Q288">
        <v>171.9</v>
      </c>
      <c r="R288">
        <v>321.26</v>
      </c>
      <c r="S288">
        <v>135.91999999999999</v>
      </c>
      <c r="T288">
        <v>152.38</v>
      </c>
    </row>
    <row r="289" spans="16:20" x14ac:dyDescent="0.2">
      <c r="P289" t="s">
        <v>377</v>
      </c>
      <c r="Q289">
        <v>172.75</v>
      </c>
      <c r="R289">
        <v>320.23</v>
      </c>
      <c r="S289">
        <v>139.82</v>
      </c>
      <c r="T289">
        <v>149.93</v>
      </c>
    </row>
    <row r="290" spans="16:20" x14ac:dyDescent="0.2">
      <c r="P290" t="s">
        <v>378</v>
      </c>
      <c r="Q290">
        <v>172.98</v>
      </c>
      <c r="R290">
        <v>319.49</v>
      </c>
      <c r="S290">
        <v>138.74</v>
      </c>
      <c r="T290">
        <v>145.82</v>
      </c>
    </row>
    <row r="291" spans="16:20" x14ac:dyDescent="0.2">
      <c r="P291" t="s">
        <v>379</v>
      </c>
      <c r="Q291">
        <v>172.2</v>
      </c>
      <c r="R291">
        <v>320.60000000000002</v>
      </c>
      <c r="S291">
        <v>144.41999999999999</v>
      </c>
      <c r="T291">
        <v>147.29</v>
      </c>
    </row>
    <row r="292" spans="16:20" x14ac:dyDescent="0.2">
      <c r="P292" t="s">
        <v>380</v>
      </c>
      <c r="Q292">
        <v>171.98</v>
      </c>
      <c r="R292">
        <v>315.37</v>
      </c>
      <c r="S292">
        <v>133.55000000000001</v>
      </c>
      <c r="T292">
        <v>137.49</v>
      </c>
    </row>
    <row r="293" spans="16:20" x14ac:dyDescent="0.2">
      <c r="P293" t="s">
        <v>381</v>
      </c>
      <c r="Q293">
        <v>171.32</v>
      </c>
      <c r="R293">
        <v>308.89999999999998</v>
      </c>
      <c r="S293">
        <v>132.54</v>
      </c>
      <c r="T293">
        <v>141.43</v>
      </c>
    </row>
    <row r="294" spans="16:20" x14ac:dyDescent="0.2">
      <c r="P294" t="s">
        <v>382</v>
      </c>
      <c r="Q294">
        <v>171.84</v>
      </c>
      <c r="R294">
        <v>311.62</v>
      </c>
      <c r="S294">
        <v>130.29</v>
      </c>
      <c r="T294">
        <v>135.94999999999999</v>
      </c>
    </row>
    <row r="295" spans="16:20" x14ac:dyDescent="0.2">
      <c r="P295" t="s">
        <v>383</v>
      </c>
      <c r="Q295">
        <v>176.28</v>
      </c>
      <c r="R295">
        <v>304.36</v>
      </c>
      <c r="S295">
        <v>135.81</v>
      </c>
      <c r="T295">
        <v>137.97</v>
      </c>
    </row>
    <row r="296" spans="16:20" x14ac:dyDescent="0.2">
      <c r="P296" t="s">
        <v>384</v>
      </c>
      <c r="Q296">
        <v>168.82</v>
      </c>
      <c r="R296">
        <v>303.43</v>
      </c>
      <c r="S296">
        <v>139.93</v>
      </c>
      <c r="T296">
        <v>134.99</v>
      </c>
    </row>
    <row r="297" spans="16:20" x14ac:dyDescent="0.2">
      <c r="P297" t="s">
        <v>385</v>
      </c>
      <c r="Q297">
        <v>168.22</v>
      </c>
      <c r="R297">
        <v>302.05</v>
      </c>
      <c r="S297">
        <v>143.99</v>
      </c>
      <c r="T297">
        <v>133.47999999999999</v>
      </c>
    </row>
    <row r="298" spans="16:20" x14ac:dyDescent="0.2">
      <c r="P298" t="s">
        <v>386</v>
      </c>
      <c r="Q298">
        <v>168.8</v>
      </c>
      <c r="R298">
        <v>301.64</v>
      </c>
      <c r="S298">
        <v>153.72999999999999</v>
      </c>
      <c r="T298">
        <v>129.35</v>
      </c>
    </row>
    <row r="299" spans="16:20" x14ac:dyDescent="0.2">
      <c r="P299" t="s">
        <v>387</v>
      </c>
      <c r="Q299">
        <v>169.73</v>
      </c>
      <c r="R299">
        <v>303.02999999999997</v>
      </c>
      <c r="S299">
        <v>151.79</v>
      </c>
      <c r="T299">
        <v>128.44</v>
      </c>
    </row>
    <row r="300" spans="16:20" x14ac:dyDescent="0.2">
      <c r="P300" t="s">
        <v>388</v>
      </c>
      <c r="Q300">
        <v>168.74</v>
      </c>
      <c r="R300">
        <v>310.94</v>
      </c>
      <c r="S300">
        <v>160.69</v>
      </c>
      <c r="T300">
        <v>138.71</v>
      </c>
    </row>
    <row r="301" spans="16:20" x14ac:dyDescent="0.2">
      <c r="P301" t="s">
        <v>389</v>
      </c>
      <c r="Q301">
        <v>163.84</v>
      </c>
      <c r="R301">
        <v>303.38</v>
      </c>
      <c r="S301">
        <v>154.33000000000001</v>
      </c>
      <c r="T301">
        <v>146.74</v>
      </c>
    </row>
    <row r="302" spans="16:20" x14ac:dyDescent="0.2">
      <c r="P302" t="s">
        <v>390</v>
      </c>
      <c r="Q302">
        <v>164.83</v>
      </c>
      <c r="R302">
        <v>307.77999999999997</v>
      </c>
      <c r="S302">
        <v>147.99</v>
      </c>
      <c r="T302">
        <v>148.82</v>
      </c>
    </row>
    <row r="303" spans="16:20" x14ac:dyDescent="0.2">
      <c r="P303" t="s">
        <v>391</v>
      </c>
      <c r="Q303">
        <v>169.82</v>
      </c>
      <c r="R303">
        <v>296.01</v>
      </c>
      <c r="S303">
        <v>152.97999999999999</v>
      </c>
      <c r="T303">
        <v>148.6</v>
      </c>
    </row>
    <row r="304" spans="16:20" x14ac:dyDescent="0.2">
      <c r="P304" t="s">
        <v>392</v>
      </c>
      <c r="Q304">
        <v>165.53</v>
      </c>
      <c r="R304">
        <v>302.76</v>
      </c>
      <c r="S304">
        <v>144.18</v>
      </c>
      <c r="T304">
        <v>153.76</v>
      </c>
    </row>
    <row r="305" spans="16:20" x14ac:dyDescent="0.2">
      <c r="P305" t="s">
        <v>393</v>
      </c>
      <c r="Q305">
        <v>168.05</v>
      </c>
      <c r="R305">
        <v>293.35000000000002</v>
      </c>
      <c r="S305">
        <v>147.94</v>
      </c>
      <c r="T305">
        <v>160.97</v>
      </c>
    </row>
    <row r="306" spans="16:20" x14ac:dyDescent="0.2">
      <c r="P306" t="s">
        <v>394</v>
      </c>
      <c r="Q306">
        <v>167.19</v>
      </c>
      <c r="R306">
        <v>305</v>
      </c>
      <c r="S306">
        <v>148.9</v>
      </c>
      <c r="T306">
        <v>155.52000000000001</v>
      </c>
    </row>
    <row r="307" spans="16:20" x14ac:dyDescent="0.2">
      <c r="P307" t="s">
        <v>395</v>
      </c>
      <c r="Q307">
        <v>167.09</v>
      </c>
      <c r="R307">
        <v>303.32</v>
      </c>
      <c r="S307">
        <v>155.94999999999999</v>
      </c>
      <c r="T307">
        <v>154.96</v>
      </c>
    </row>
    <row r="308" spans="16:20" x14ac:dyDescent="0.2">
      <c r="P308" t="s">
        <v>396</v>
      </c>
      <c r="Q308">
        <v>164.2</v>
      </c>
      <c r="R308">
        <v>309.73</v>
      </c>
      <c r="S308">
        <v>155.93</v>
      </c>
      <c r="T308">
        <v>143.76</v>
      </c>
    </row>
    <row r="309" spans="16:20" x14ac:dyDescent="0.2">
      <c r="P309" t="s">
        <v>397</v>
      </c>
      <c r="Q309">
        <v>163.34</v>
      </c>
      <c r="R309">
        <v>315.25</v>
      </c>
      <c r="S309">
        <v>156.66</v>
      </c>
      <c r="T309">
        <v>150.46</v>
      </c>
    </row>
    <row r="310" spans="16:20" x14ac:dyDescent="0.2">
      <c r="P310" t="s">
        <v>398</v>
      </c>
      <c r="Q310">
        <v>167.07</v>
      </c>
      <c r="R310">
        <v>313.27</v>
      </c>
      <c r="S310">
        <v>160.33000000000001</v>
      </c>
      <c r="T310">
        <v>163.66</v>
      </c>
    </row>
    <row r="311" spans="16:20" x14ac:dyDescent="0.2">
      <c r="P311" t="s">
        <v>399</v>
      </c>
      <c r="Q311">
        <v>168.81</v>
      </c>
      <c r="R311">
        <v>311.69</v>
      </c>
      <c r="S311">
        <v>156.41</v>
      </c>
      <c r="T311">
        <v>164.13</v>
      </c>
    </row>
    <row r="312" spans="16:20" x14ac:dyDescent="0.2">
      <c r="P312" t="s">
        <v>400</v>
      </c>
      <c r="Q312">
        <v>173.94</v>
      </c>
      <c r="R312">
        <v>307.79000000000002</v>
      </c>
      <c r="S312">
        <v>152.30000000000001</v>
      </c>
      <c r="T312">
        <v>150.38</v>
      </c>
    </row>
    <row r="313" spans="16:20" x14ac:dyDescent="0.2">
      <c r="P313" t="s">
        <v>401</v>
      </c>
      <c r="Q313">
        <v>177.53</v>
      </c>
      <c r="R313">
        <v>311.81</v>
      </c>
      <c r="S313">
        <v>155.65</v>
      </c>
      <c r="T313">
        <v>154.11000000000001</v>
      </c>
    </row>
    <row r="314" spans="16:20" x14ac:dyDescent="0.2">
      <c r="P314" t="s">
        <v>402</v>
      </c>
      <c r="Q314">
        <v>178.95</v>
      </c>
      <c r="R314">
        <v>309.92</v>
      </c>
      <c r="S314">
        <v>155.83000000000001</v>
      </c>
      <c r="T314">
        <v>148.44999999999999</v>
      </c>
    </row>
    <row r="315" spans="16:20" x14ac:dyDescent="0.2">
      <c r="P315" t="s">
        <v>403</v>
      </c>
      <c r="Q315">
        <v>184.42</v>
      </c>
      <c r="R315">
        <v>306.13</v>
      </c>
      <c r="S315">
        <v>153.61000000000001</v>
      </c>
      <c r="T315">
        <v>144.4</v>
      </c>
    </row>
    <row r="316" spans="16:20" x14ac:dyDescent="0.2">
      <c r="P316" t="s">
        <v>404</v>
      </c>
      <c r="Q316">
        <v>185.88</v>
      </c>
      <c r="R316">
        <v>308.91000000000003</v>
      </c>
      <c r="S316">
        <v>153.44999999999999</v>
      </c>
      <c r="T316">
        <v>148.09</v>
      </c>
    </row>
    <row r="317" spans="16:20" x14ac:dyDescent="0.2">
      <c r="P317" t="s">
        <v>405</v>
      </c>
      <c r="Q317">
        <v>188.6</v>
      </c>
      <c r="R317">
        <v>304.76</v>
      </c>
      <c r="S317">
        <v>164.19</v>
      </c>
      <c r="T317">
        <v>149.58000000000001</v>
      </c>
    </row>
    <row r="318" spans="16:20" x14ac:dyDescent="0.2">
      <c r="P318" t="s">
        <v>406</v>
      </c>
      <c r="Q318">
        <v>187.74</v>
      </c>
      <c r="R318">
        <v>303.36</v>
      </c>
      <c r="S318">
        <v>161.61000000000001</v>
      </c>
      <c r="T318">
        <v>146.55000000000001</v>
      </c>
    </row>
    <row r="319" spans="16:20" x14ac:dyDescent="0.2">
      <c r="P319" t="s">
        <v>407</v>
      </c>
      <c r="Q319">
        <v>188.04</v>
      </c>
      <c r="R319">
        <v>304.05</v>
      </c>
      <c r="S319">
        <v>158.88999999999999</v>
      </c>
      <c r="T319">
        <v>142.63999999999999</v>
      </c>
    </row>
    <row r="320" spans="16:20" x14ac:dyDescent="0.2">
      <c r="P320" t="s">
        <v>408</v>
      </c>
      <c r="Q320">
        <v>185.9</v>
      </c>
      <c r="R320">
        <v>301.17</v>
      </c>
      <c r="S320">
        <v>148.51</v>
      </c>
      <c r="T320">
        <v>143.32</v>
      </c>
    </row>
    <row r="321" spans="16:20" x14ac:dyDescent="0.2">
      <c r="P321" t="s">
        <v>409</v>
      </c>
      <c r="Q321">
        <v>189.14</v>
      </c>
      <c r="R321">
        <v>299.02</v>
      </c>
      <c r="S321">
        <v>148.6</v>
      </c>
      <c r="T321">
        <v>140.87</v>
      </c>
    </row>
    <row r="322" spans="16:20" x14ac:dyDescent="0.2">
      <c r="P322" t="s">
        <v>410</v>
      </c>
      <c r="Q322">
        <v>185.47</v>
      </c>
      <c r="R322">
        <v>306.52</v>
      </c>
      <c r="S322">
        <v>153</v>
      </c>
      <c r="T322">
        <v>134.56</v>
      </c>
    </row>
    <row r="323" spans="16:20" x14ac:dyDescent="0.2">
      <c r="P323" t="s">
        <v>411</v>
      </c>
      <c r="Q323">
        <v>188.04</v>
      </c>
      <c r="R323">
        <v>305.72000000000003</v>
      </c>
      <c r="S323">
        <v>158.69999999999999</v>
      </c>
      <c r="T323">
        <v>132.68</v>
      </c>
    </row>
    <row r="324" spans="16:20" x14ac:dyDescent="0.2">
      <c r="P324" t="s">
        <v>412</v>
      </c>
      <c r="Q324">
        <v>187.52</v>
      </c>
      <c r="R324">
        <v>304.17</v>
      </c>
      <c r="S324">
        <v>159.78</v>
      </c>
      <c r="T324">
        <v>134.47999999999999</v>
      </c>
    </row>
    <row r="325" spans="16:20" x14ac:dyDescent="0.2">
      <c r="P325" t="s">
        <v>413</v>
      </c>
      <c r="Q325">
        <v>191.38</v>
      </c>
      <c r="R325">
        <v>303.51</v>
      </c>
      <c r="S325">
        <v>166.55</v>
      </c>
      <c r="T325">
        <v>133.44</v>
      </c>
    </row>
    <row r="326" spans="16:20" x14ac:dyDescent="0.2">
      <c r="P326" t="s">
        <v>414</v>
      </c>
      <c r="Q326">
        <v>193.92</v>
      </c>
      <c r="R326">
        <v>305.87</v>
      </c>
      <c r="S326">
        <v>172.01</v>
      </c>
      <c r="T326">
        <v>125.88</v>
      </c>
    </row>
    <row r="327" spans="16:20" x14ac:dyDescent="0.2">
      <c r="P327" t="s">
        <v>415</v>
      </c>
      <c r="Q327">
        <v>200.11</v>
      </c>
      <c r="R327">
        <v>301.11</v>
      </c>
      <c r="S327">
        <v>180.45</v>
      </c>
      <c r="T327">
        <v>131.03</v>
      </c>
    </row>
    <row r="328" spans="16:20" x14ac:dyDescent="0.2">
      <c r="P328" t="s">
        <v>416</v>
      </c>
      <c r="Q328">
        <v>202.71</v>
      </c>
      <c r="R328">
        <v>303.32</v>
      </c>
      <c r="S328">
        <v>188.31</v>
      </c>
      <c r="T328">
        <v>117.07</v>
      </c>
    </row>
    <row r="329" spans="16:20" x14ac:dyDescent="0.2">
      <c r="P329" t="s">
        <v>417</v>
      </c>
      <c r="Q329">
        <v>197.45</v>
      </c>
      <c r="R329">
        <v>304.73</v>
      </c>
      <c r="S329">
        <v>201.29</v>
      </c>
      <c r="T329">
        <v>114.9</v>
      </c>
    </row>
    <row r="330" spans="16:20" x14ac:dyDescent="0.2">
      <c r="P330" t="s">
        <v>418</v>
      </c>
      <c r="Q330">
        <v>197.31</v>
      </c>
      <c r="R330">
        <v>296.44</v>
      </c>
      <c r="S330">
        <v>200.36</v>
      </c>
      <c r="T330">
        <v>111.97</v>
      </c>
    </row>
    <row r="331" spans="16:20" x14ac:dyDescent="0.2">
      <c r="P331" t="s">
        <v>419</v>
      </c>
      <c r="Q331">
        <v>193.51</v>
      </c>
      <c r="R331">
        <v>305.11</v>
      </c>
      <c r="S331">
        <v>190.21</v>
      </c>
      <c r="T331">
        <v>112.6</v>
      </c>
    </row>
    <row r="332" spans="16:20" x14ac:dyDescent="0.2">
      <c r="P332" t="s">
        <v>420</v>
      </c>
      <c r="Q332">
        <v>191.89</v>
      </c>
      <c r="R332">
        <v>312.39999999999998</v>
      </c>
      <c r="S332">
        <v>195.91</v>
      </c>
      <c r="T332">
        <v>115.17</v>
      </c>
    </row>
    <row r="333" spans="16:20" x14ac:dyDescent="0.2">
      <c r="P333" t="s">
        <v>421</v>
      </c>
      <c r="Q333">
        <v>196.98</v>
      </c>
      <c r="R333">
        <v>308.67</v>
      </c>
      <c r="S333">
        <v>202.74</v>
      </c>
      <c r="T333">
        <v>120.56</v>
      </c>
    </row>
    <row r="334" spans="16:20" x14ac:dyDescent="0.2">
      <c r="P334" t="s">
        <v>422</v>
      </c>
      <c r="Q334">
        <v>199.22</v>
      </c>
      <c r="R334">
        <v>303.44</v>
      </c>
      <c r="S334">
        <v>216.71</v>
      </c>
      <c r="T334">
        <v>117.04</v>
      </c>
    </row>
    <row r="335" spans="16:20" x14ac:dyDescent="0.2">
      <c r="P335" t="s">
        <v>423</v>
      </c>
      <c r="Q335">
        <v>196.95</v>
      </c>
      <c r="R335">
        <v>304.70999999999998</v>
      </c>
      <c r="S335">
        <v>228.91</v>
      </c>
      <c r="T335">
        <v>119.83</v>
      </c>
    </row>
    <row r="336" spans="16:20" x14ac:dyDescent="0.2">
      <c r="P336" t="s">
        <v>424</v>
      </c>
      <c r="Q336">
        <v>193.67</v>
      </c>
      <c r="R336">
        <v>298.12</v>
      </c>
      <c r="S336">
        <v>248.48</v>
      </c>
      <c r="T336">
        <v>120.74</v>
      </c>
    </row>
    <row r="337" spans="16:20" x14ac:dyDescent="0.2">
      <c r="P337" t="s">
        <v>425</v>
      </c>
      <c r="Q337">
        <v>193.87</v>
      </c>
      <c r="R337">
        <v>304.77</v>
      </c>
      <c r="S337">
        <v>255.46</v>
      </c>
      <c r="T337">
        <v>112.52</v>
      </c>
    </row>
    <row r="338" spans="16:20" x14ac:dyDescent="0.2">
      <c r="P338" t="s">
        <v>426</v>
      </c>
      <c r="Q338">
        <v>189.98</v>
      </c>
      <c r="R338">
        <v>302.70999999999998</v>
      </c>
      <c r="S338">
        <v>258.47000000000003</v>
      </c>
      <c r="T338">
        <v>121.57</v>
      </c>
    </row>
    <row r="339" spans="16:20" x14ac:dyDescent="0.2">
      <c r="P339" t="s">
        <v>427</v>
      </c>
      <c r="Q339">
        <v>187.91</v>
      </c>
      <c r="R339">
        <v>310.73</v>
      </c>
      <c r="S339">
        <v>244.79</v>
      </c>
      <c r="T339">
        <v>114.57</v>
      </c>
    </row>
    <row r="340" spans="16:20" x14ac:dyDescent="0.2">
      <c r="P340" t="s">
        <v>428</v>
      </c>
      <c r="Q340">
        <v>189</v>
      </c>
      <c r="R340">
        <v>306.89999999999998</v>
      </c>
      <c r="S340">
        <v>248.48</v>
      </c>
      <c r="T340">
        <v>116.5</v>
      </c>
    </row>
    <row r="341" spans="16:20" x14ac:dyDescent="0.2">
      <c r="P341" t="s">
        <v>429</v>
      </c>
      <c r="Q341">
        <v>192.83</v>
      </c>
      <c r="R341">
        <v>306.54000000000002</v>
      </c>
      <c r="S341">
        <v>243.49</v>
      </c>
      <c r="T341">
        <v>118.33</v>
      </c>
    </row>
    <row r="342" spans="16:20" x14ac:dyDescent="0.2">
      <c r="P342" t="s">
        <v>430</v>
      </c>
      <c r="Q342">
        <v>194.93</v>
      </c>
      <c r="R342">
        <v>312.89999999999998</v>
      </c>
      <c r="S342">
        <v>246.18</v>
      </c>
      <c r="T342">
        <v>119.62</v>
      </c>
    </row>
    <row r="343" spans="16:20" x14ac:dyDescent="0.2">
      <c r="P343" t="s">
        <v>431</v>
      </c>
      <c r="Q343">
        <v>187.56</v>
      </c>
      <c r="R343">
        <v>311.5</v>
      </c>
      <c r="S343">
        <v>247.31</v>
      </c>
      <c r="T343">
        <v>117.17</v>
      </c>
    </row>
    <row r="344" spans="16:20" x14ac:dyDescent="0.2">
      <c r="P344" t="s">
        <v>432</v>
      </c>
      <c r="Q344">
        <v>188.62</v>
      </c>
      <c r="R344">
        <v>313.02</v>
      </c>
      <c r="S344">
        <v>252.72</v>
      </c>
      <c r="T344">
        <v>121.15</v>
      </c>
    </row>
    <row r="345" spans="16:20" x14ac:dyDescent="0.2">
      <c r="P345" t="s">
        <v>433</v>
      </c>
      <c r="Q345">
        <v>188.94</v>
      </c>
      <c r="R345">
        <v>318.64</v>
      </c>
      <c r="S345">
        <v>252.3</v>
      </c>
      <c r="T345">
        <v>113.6</v>
      </c>
    </row>
    <row r="346" spans="16:20" x14ac:dyDescent="0.2">
      <c r="P346" t="s">
        <v>434</v>
      </c>
      <c r="Q346">
        <v>190.36</v>
      </c>
      <c r="R346">
        <v>316.05</v>
      </c>
      <c r="S346">
        <v>262.76</v>
      </c>
      <c r="T346">
        <v>113.24</v>
      </c>
    </row>
    <row r="347" spans="16:20" x14ac:dyDescent="0.2">
      <c r="P347" t="s">
        <v>435</v>
      </c>
      <c r="Q347">
        <v>195.75</v>
      </c>
      <c r="R347">
        <v>310.01</v>
      </c>
      <c r="S347">
        <v>235.59</v>
      </c>
      <c r="T347">
        <v>110.61</v>
      </c>
    </row>
    <row r="348" spans="16:20" x14ac:dyDescent="0.2">
      <c r="P348" t="s">
        <v>436</v>
      </c>
      <c r="Q348">
        <v>189.09</v>
      </c>
      <c r="R348">
        <v>303.14999999999998</v>
      </c>
      <c r="S348">
        <v>237.98</v>
      </c>
      <c r="T348">
        <v>107.54</v>
      </c>
    </row>
    <row r="349" spans="16:20" x14ac:dyDescent="0.2">
      <c r="P349" t="s">
        <v>437</v>
      </c>
      <c r="Q349">
        <v>187.28</v>
      </c>
      <c r="R349">
        <v>306.13</v>
      </c>
      <c r="S349">
        <v>250.58</v>
      </c>
      <c r="T349">
        <v>109.39</v>
      </c>
    </row>
    <row r="350" spans="16:20" x14ac:dyDescent="0.2">
      <c r="P350" t="s">
        <v>438</v>
      </c>
      <c r="Q350">
        <v>189.26</v>
      </c>
      <c r="R350">
        <v>308.19</v>
      </c>
      <c r="S350">
        <v>271.14999999999998</v>
      </c>
      <c r="T350">
        <v>114.28</v>
      </c>
    </row>
    <row r="351" spans="16:20" x14ac:dyDescent="0.2">
      <c r="P351" t="s">
        <v>439</v>
      </c>
      <c r="Q351">
        <v>184.32</v>
      </c>
      <c r="R351">
        <v>313.57</v>
      </c>
      <c r="S351">
        <v>280.06</v>
      </c>
      <c r="T351">
        <v>112.63</v>
      </c>
    </row>
    <row r="352" spans="16:20" x14ac:dyDescent="0.2">
      <c r="P352" t="s">
        <v>440</v>
      </c>
      <c r="Q352">
        <v>189.09</v>
      </c>
      <c r="R352">
        <v>312.41000000000003</v>
      </c>
      <c r="S352">
        <v>300.76</v>
      </c>
      <c r="T352">
        <v>116.24</v>
      </c>
    </row>
    <row r="353" spans="16:20" x14ac:dyDescent="0.2">
      <c r="P353" t="s">
        <v>441</v>
      </c>
      <c r="Q353">
        <v>190.36</v>
      </c>
      <c r="R353">
        <v>305.63</v>
      </c>
      <c r="S353">
        <v>303.56</v>
      </c>
      <c r="T353">
        <v>116.43</v>
      </c>
    </row>
    <row r="354" spans="16:20" x14ac:dyDescent="0.2">
      <c r="P354" t="s">
        <v>442</v>
      </c>
      <c r="Q354">
        <v>193.21</v>
      </c>
      <c r="R354">
        <v>294.69</v>
      </c>
      <c r="S354">
        <v>304.3</v>
      </c>
      <c r="T354">
        <v>112.2</v>
      </c>
    </row>
    <row r="355" spans="16:20" x14ac:dyDescent="0.2">
      <c r="P355" t="s">
        <v>443</v>
      </c>
      <c r="Q355">
        <v>191.43</v>
      </c>
      <c r="R355">
        <v>308.48</v>
      </c>
      <c r="S355">
        <v>311.7</v>
      </c>
      <c r="T355">
        <v>110.97</v>
      </c>
    </row>
    <row r="356" spans="16:20" x14ac:dyDescent="0.2">
      <c r="P356" t="s">
        <v>444</v>
      </c>
      <c r="Q356">
        <v>194.18</v>
      </c>
      <c r="R356">
        <v>311.24</v>
      </c>
      <c r="S356">
        <v>312.39</v>
      </c>
      <c r="T356">
        <v>109.57</v>
      </c>
    </row>
    <row r="357" spans="16:20" x14ac:dyDescent="0.2">
      <c r="P357" t="s">
        <v>445</v>
      </c>
      <c r="Q357">
        <v>197.83</v>
      </c>
      <c r="R357">
        <v>312.08999999999997</v>
      </c>
      <c r="S357">
        <v>303.25</v>
      </c>
      <c r="T357">
        <v>106.44</v>
      </c>
    </row>
    <row r="358" spans="16:20" x14ac:dyDescent="0.2">
      <c r="P358" t="s">
        <v>446</v>
      </c>
      <c r="Q358">
        <v>198.71</v>
      </c>
      <c r="R358">
        <v>313.64999999999998</v>
      </c>
      <c r="S358">
        <v>297.61</v>
      </c>
      <c r="T358">
        <v>108.28</v>
      </c>
    </row>
    <row r="359" spans="16:20" x14ac:dyDescent="0.2">
      <c r="P359" t="s">
        <v>447</v>
      </c>
      <c r="Q359">
        <v>199.59</v>
      </c>
      <c r="R359">
        <v>306.83999999999997</v>
      </c>
      <c r="S359">
        <v>285.02999999999997</v>
      </c>
      <c r="T359">
        <v>109.27</v>
      </c>
    </row>
    <row r="360" spans="16:20" x14ac:dyDescent="0.2">
      <c r="P360" t="s">
        <v>448</v>
      </c>
      <c r="Q360">
        <v>200.6</v>
      </c>
      <c r="R360">
        <v>303.2</v>
      </c>
      <c r="S360">
        <v>291.94</v>
      </c>
      <c r="T360">
        <v>102.34</v>
      </c>
    </row>
    <row r="361" spans="16:20" x14ac:dyDescent="0.2">
      <c r="P361" t="s">
        <v>449</v>
      </c>
      <c r="Q361">
        <v>197.77</v>
      </c>
      <c r="R361">
        <v>311.82</v>
      </c>
      <c r="S361">
        <v>292.76</v>
      </c>
      <c r="T361">
        <v>95.6</v>
      </c>
    </row>
    <row r="362" spans="16:20" x14ac:dyDescent="0.2">
      <c r="P362" t="s">
        <v>450</v>
      </c>
      <c r="Q362">
        <v>197.36</v>
      </c>
      <c r="R362">
        <v>315.26</v>
      </c>
      <c r="S362">
        <v>289.14999999999998</v>
      </c>
      <c r="T362">
        <v>97.24</v>
      </c>
    </row>
    <row r="363" spans="16:20" x14ac:dyDescent="0.2">
      <c r="P363" t="s">
        <v>451</v>
      </c>
      <c r="Q363">
        <v>196.94</v>
      </c>
      <c r="R363">
        <v>311.68</v>
      </c>
      <c r="S363">
        <v>283.18</v>
      </c>
      <c r="T363">
        <v>94.01</v>
      </c>
    </row>
    <row r="364" spans="16:20" x14ac:dyDescent="0.2">
      <c r="P364" t="s">
        <v>452</v>
      </c>
      <c r="Q364">
        <v>198.31</v>
      </c>
      <c r="R364">
        <v>305.89</v>
      </c>
      <c r="S364">
        <v>289.77</v>
      </c>
      <c r="T364">
        <v>95.13</v>
      </c>
    </row>
    <row r="365" spans="16:20" x14ac:dyDescent="0.2">
      <c r="P365" t="s">
        <v>453</v>
      </c>
      <c r="Q365">
        <v>201.81</v>
      </c>
      <c r="R365">
        <v>303.60000000000002</v>
      </c>
      <c r="S365">
        <v>299.88</v>
      </c>
      <c r="T365">
        <v>98.18</v>
      </c>
    </row>
    <row r="366" spans="16:20" x14ac:dyDescent="0.2">
      <c r="P366" t="s">
        <v>454</v>
      </c>
      <c r="Q366">
        <v>198.3</v>
      </c>
      <c r="R366">
        <v>302.27</v>
      </c>
      <c r="S366">
        <v>286.98</v>
      </c>
      <c r="T366">
        <v>93.16</v>
      </c>
    </row>
    <row r="367" spans="16:20" x14ac:dyDescent="0.2">
      <c r="P367" t="s">
        <v>455</v>
      </c>
      <c r="Q367">
        <v>197.96</v>
      </c>
      <c r="R367">
        <v>312.37</v>
      </c>
      <c r="S367">
        <v>272.88</v>
      </c>
      <c r="T367">
        <v>87.89</v>
      </c>
    </row>
    <row r="368" spans="16:20" x14ac:dyDescent="0.2">
      <c r="P368" t="s">
        <v>456</v>
      </c>
      <c r="Q368">
        <v>203.11</v>
      </c>
      <c r="R368">
        <v>311.63</v>
      </c>
      <c r="S368">
        <v>284.42</v>
      </c>
      <c r="T368">
        <v>94.09</v>
      </c>
    </row>
    <row r="369" spans="16:20" x14ac:dyDescent="0.2">
      <c r="P369" t="s">
        <v>457</v>
      </c>
      <c r="Q369">
        <v>200.64</v>
      </c>
      <c r="R369">
        <v>306.02999999999997</v>
      </c>
      <c r="S369">
        <v>269.48</v>
      </c>
      <c r="T369">
        <v>95.41</v>
      </c>
    </row>
    <row r="370" spans="16:20" x14ac:dyDescent="0.2">
      <c r="P370" t="s">
        <v>458</v>
      </c>
      <c r="Q370">
        <v>197.95</v>
      </c>
      <c r="R370">
        <v>305.92</v>
      </c>
      <c r="S370">
        <v>276.23</v>
      </c>
      <c r="T370">
        <v>93.74</v>
      </c>
    </row>
    <row r="371" spans="16:20" x14ac:dyDescent="0.2">
      <c r="P371" t="s">
        <v>459</v>
      </c>
      <c r="Q371">
        <v>198.72</v>
      </c>
      <c r="R371">
        <v>307.38</v>
      </c>
      <c r="S371">
        <v>295.83</v>
      </c>
      <c r="T371">
        <v>90.19</v>
      </c>
    </row>
    <row r="372" spans="16:20" x14ac:dyDescent="0.2">
      <c r="P372" t="s">
        <v>460</v>
      </c>
      <c r="Q372">
        <v>201.68</v>
      </c>
      <c r="R372">
        <v>301.42</v>
      </c>
      <c r="S372">
        <v>316.85000000000002</v>
      </c>
      <c r="T372">
        <v>88.28</v>
      </c>
    </row>
    <row r="373" spans="16:20" x14ac:dyDescent="0.2">
      <c r="P373" t="s">
        <v>461</v>
      </c>
      <c r="Q373">
        <v>201.81</v>
      </c>
      <c r="R373">
        <v>303.52</v>
      </c>
      <c r="S373">
        <v>327.33</v>
      </c>
      <c r="T373">
        <v>84.04</v>
      </c>
    </row>
    <row r="374" spans="16:20" x14ac:dyDescent="0.2">
      <c r="P374" t="s">
        <v>462</v>
      </c>
      <c r="Q374">
        <v>206.52</v>
      </c>
      <c r="R374">
        <v>309.52999999999997</v>
      </c>
      <c r="S374">
        <v>337.76</v>
      </c>
      <c r="T374">
        <v>87.1</v>
      </c>
    </row>
    <row r="375" spans="16:20" x14ac:dyDescent="0.2">
      <c r="P375" t="s">
        <v>463</v>
      </c>
      <c r="Q375">
        <v>209.65</v>
      </c>
      <c r="R375">
        <v>310.39</v>
      </c>
      <c r="S375">
        <v>371.25</v>
      </c>
      <c r="T375">
        <v>84.34</v>
      </c>
    </row>
    <row r="376" spans="16:20" x14ac:dyDescent="0.2">
      <c r="P376" t="s">
        <v>464</v>
      </c>
      <c r="Q376">
        <v>212.77</v>
      </c>
      <c r="R376">
        <v>306.7</v>
      </c>
      <c r="S376">
        <v>338.2</v>
      </c>
      <c r="T376">
        <v>88.16</v>
      </c>
    </row>
    <row r="377" spans="16:20" x14ac:dyDescent="0.2">
      <c r="P377" t="s">
        <v>465</v>
      </c>
      <c r="Q377">
        <v>214.88</v>
      </c>
      <c r="R377">
        <v>304.33999999999997</v>
      </c>
      <c r="S377">
        <v>332.6</v>
      </c>
      <c r="T377">
        <v>86.69</v>
      </c>
    </row>
    <row r="378" spans="16:20" x14ac:dyDescent="0.2">
      <c r="P378" t="s">
        <v>466</v>
      </c>
      <c r="Q378">
        <v>223.66</v>
      </c>
      <c r="R378">
        <v>296.67</v>
      </c>
      <c r="S378">
        <v>345.17</v>
      </c>
      <c r="T378">
        <v>83.03</v>
      </c>
    </row>
    <row r="379" spans="16:20" x14ac:dyDescent="0.2">
      <c r="P379" t="s">
        <v>467</v>
      </c>
      <c r="Q379">
        <v>222.98</v>
      </c>
      <c r="R379">
        <v>296.22000000000003</v>
      </c>
      <c r="S379">
        <v>341.23</v>
      </c>
      <c r="T379">
        <v>81.55</v>
      </c>
    </row>
    <row r="380" spans="16:20" x14ac:dyDescent="0.2">
      <c r="P380" t="s">
        <v>468</v>
      </c>
      <c r="Q380">
        <v>215.6</v>
      </c>
      <c r="R380">
        <v>297.83999999999997</v>
      </c>
      <c r="S380">
        <v>359.84</v>
      </c>
      <c r="T380">
        <v>73.209999999999994</v>
      </c>
    </row>
    <row r="381" spans="16:20" x14ac:dyDescent="0.2">
      <c r="P381" t="s">
        <v>469</v>
      </c>
      <c r="Q381">
        <v>221.67</v>
      </c>
      <c r="R381">
        <v>293.83999999999997</v>
      </c>
      <c r="S381">
        <v>360.1</v>
      </c>
      <c r="T381">
        <v>72.819999999999993</v>
      </c>
    </row>
    <row r="382" spans="16:20" x14ac:dyDescent="0.2">
      <c r="P382" t="s">
        <v>470</v>
      </c>
      <c r="Q382">
        <v>220.05</v>
      </c>
      <c r="R382">
        <v>303.14</v>
      </c>
      <c r="S382">
        <v>362.89</v>
      </c>
      <c r="T382">
        <v>72.28</v>
      </c>
    </row>
    <row r="383" spans="16:20" x14ac:dyDescent="0.2">
      <c r="P383" t="s">
        <v>471</v>
      </c>
      <c r="Q383">
        <v>220.55</v>
      </c>
      <c r="R383">
        <v>307.12</v>
      </c>
      <c r="S383">
        <v>359.67</v>
      </c>
      <c r="T383">
        <v>74.73</v>
      </c>
    </row>
    <row r="384" spans="16:20" x14ac:dyDescent="0.2">
      <c r="P384" t="s">
        <v>472</v>
      </c>
      <c r="Q384">
        <v>225.62</v>
      </c>
      <c r="R384">
        <v>298.75</v>
      </c>
      <c r="S384">
        <v>352.88</v>
      </c>
      <c r="T384">
        <v>69.150000000000006</v>
      </c>
    </row>
    <row r="385" spans="16:20" x14ac:dyDescent="0.2">
      <c r="P385" t="s">
        <v>473</v>
      </c>
      <c r="Q385">
        <v>219.65</v>
      </c>
      <c r="R385">
        <v>290.7</v>
      </c>
      <c r="S385">
        <v>345.87</v>
      </c>
      <c r="T385">
        <v>72.48</v>
      </c>
    </row>
    <row r="386" spans="16:20" x14ac:dyDescent="0.2">
      <c r="P386" t="s">
        <v>474</v>
      </c>
      <c r="Q386">
        <v>215.12</v>
      </c>
      <c r="R386">
        <v>286.39999999999998</v>
      </c>
      <c r="S386">
        <v>350.55</v>
      </c>
      <c r="T386">
        <v>74.930000000000007</v>
      </c>
    </row>
    <row r="387" spans="16:20" x14ac:dyDescent="0.2">
      <c r="P387" t="s">
        <v>475</v>
      </c>
      <c r="Q387">
        <v>209.44</v>
      </c>
      <c r="R387">
        <v>293.75</v>
      </c>
      <c r="S387">
        <v>340.4</v>
      </c>
      <c r="T387">
        <v>78.83</v>
      </c>
    </row>
    <row r="388" spans="16:20" x14ac:dyDescent="0.2">
      <c r="P388" t="s">
        <v>476</v>
      </c>
      <c r="Q388">
        <v>206.72</v>
      </c>
      <c r="R388">
        <v>298.08</v>
      </c>
      <c r="S388">
        <v>354.78</v>
      </c>
      <c r="T388">
        <v>78.63</v>
      </c>
    </row>
    <row r="389" spans="16:20" x14ac:dyDescent="0.2">
      <c r="P389" t="s">
        <v>477</v>
      </c>
      <c r="Q389">
        <v>208.37</v>
      </c>
      <c r="R389">
        <v>305.98</v>
      </c>
      <c r="S389">
        <v>365.25</v>
      </c>
      <c r="T389">
        <v>81.93</v>
      </c>
    </row>
    <row r="390" spans="16:20" x14ac:dyDescent="0.2">
      <c r="P390" t="s">
        <v>478</v>
      </c>
      <c r="Q390">
        <v>210.33</v>
      </c>
      <c r="R390">
        <v>306.20999999999998</v>
      </c>
      <c r="S390">
        <v>382.96</v>
      </c>
      <c r="T390">
        <v>77.099999999999994</v>
      </c>
    </row>
    <row r="391" spans="16:20" x14ac:dyDescent="0.2">
      <c r="P391" t="s">
        <v>479</v>
      </c>
      <c r="Q391">
        <v>211.41</v>
      </c>
      <c r="R391">
        <v>305.38</v>
      </c>
      <c r="S391">
        <v>366.52</v>
      </c>
      <c r="T391">
        <v>79.349999999999994</v>
      </c>
    </row>
    <row r="392" spans="16:20" x14ac:dyDescent="0.2">
      <c r="P392" t="s">
        <v>480</v>
      </c>
      <c r="Q392">
        <v>206.49</v>
      </c>
      <c r="R392">
        <v>299.62</v>
      </c>
      <c r="S392">
        <v>342.68</v>
      </c>
      <c r="T392">
        <v>76.849999999999994</v>
      </c>
    </row>
    <row r="393" spans="16:20" x14ac:dyDescent="0.2">
      <c r="P393" t="s">
        <v>481</v>
      </c>
      <c r="Q393">
        <v>198.62</v>
      </c>
      <c r="R393">
        <v>301.45</v>
      </c>
      <c r="S393">
        <v>343.42</v>
      </c>
      <c r="T393">
        <v>71.790000000000006</v>
      </c>
    </row>
    <row r="394" spans="16:20" x14ac:dyDescent="0.2">
      <c r="P394" t="s">
        <v>482</v>
      </c>
      <c r="Q394">
        <v>198.89</v>
      </c>
      <c r="R394">
        <v>300.7</v>
      </c>
      <c r="S394">
        <v>387.61</v>
      </c>
      <c r="T394">
        <v>68.53</v>
      </c>
    </row>
    <row r="395" spans="16:20" x14ac:dyDescent="0.2">
      <c r="P395" t="s">
        <v>483</v>
      </c>
      <c r="Q395">
        <v>197.39</v>
      </c>
      <c r="R395">
        <v>299.77</v>
      </c>
      <c r="S395">
        <v>409.19</v>
      </c>
      <c r="T395">
        <v>68.52</v>
      </c>
    </row>
    <row r="396" spans="16:20" x14ac:dyDescent="0.2">
      <c r="P396" t="s">
        <v>484</v>
      </c>
      <c r="Q396">
        <v>199.03</v>
      </c>
      <c r="R396">
        <v>307.68</v>
      </c>
      <c r="S396">
        <v>400.94</v>
      </c>
      <c r="T396">
        <v>66.22</v>
      </c>
    </row>
    <row r="397" spans="16:20" x14ac:dyDescent="0.2">
      <c r="P397" t="s">
        <v>485</v>
      </c>
      <c r="Q397">
        <v>201.51</v>
      </c>
      <c r="R397">
        <v>307.25</v>
      </c>
      <c r="S397">
        <v>408.92</v>
      </c>
      <c r="T397">
        <v>67.209999999999994</v>
      </c>
    </row>
    <row r="398" spans="16:20" x14ac:dyDescent="0.2">
      <c r="P398" t="s">
        <v>486</v>
      </c>
      <c r="Q398">
        <v>202.08</v>
      </c>
      <c r="R398">
        <v>313.95</v>
      </c>
      <c r="S398">
        <v>422.27</v>
      </c>
      <c r="T398">
        <v>62.39</v>
      </c>
    </row>
    <row r="399" spans="16:20" x14ac:dyDescent="0.2">
      <c r="P399" t="s">
        <v>487</v>
      </c>
      <c r="Q399">
        <v>204.8</v>
      </c>
      <c r="R399">
        <v>306.37</v>
      </c>
      <c r="S399">
        <v>400.2</v>
      </c>
      <c r="T399">
        <v>57.16</v>
      </c>
    </row>
    <row r="400" spans="16:20" x14ac:dyDescent="0.2">
      <c r="P400" t="s">
        <v>488</v>
      </c>
      <c r="Q400">
        <v>205.69</v>
      </c>
      <c r="R400">
        <v>319.81</v>
      </c>
      <c r="S400">
        <v>424.27</v>
      </c>
      <c r="T400">
        <v>60.44</v>
      </c>
    </row>
    <row r="401" spans="16:20" x14ac:dyDescent="0.2">
      <c r="P401" t="s">
        <v>489</v>
      </c>
      <c r="Q401">
        <v>207.65</v>
      </c>
      <c r="R401">
        <v>318.13</v>
      </c>
      <c r="S401">
        <v>422.36</v>
      </c>
      <c r="T401">
        <v>62.69</v>
      </c>
    </row>
    <row r="402" spans="16:20" x14ac:dyDescent="0.2">
      <c r="P402" t="s">
        <v>490</v>
      </c>
      <c r="Q402">
        <v>205.27</v>
      </c>
      <c r="R402">
        <v>321.88</v>
      </c>
      <c r="S402">
        <v>421.78</v>
      </c>
      <c r="T402">
        <v>60.03</v>
      </c>
    </row>
    <row r="403" spans="16:20" x14ac:dyDescent="0.2">
      <c r="P403" t="s">
        <v>491</v>
      </c>
      <c r="Q403">
        <v>204.73</v>
      </c>
      <c r="R403">
        <v>326.49</v>
      </c>
      <c r="S403">
        <v>423.18</v>
      </c>
      <c r="T403">
        <v>59.99</v>
      </c>
    </row>
    <row r="404" spans="16:20" x14ac:dyDescent="0.2">
      <c r="P404" t="s">
        <v>492</v>
      </c>
      <c r="Q404">
        <v>205.51</v>
      </c>
      <c r="R404">
        <v>324.14</v>
      </c>
      <c r="S404">
        <v>444.52</v>
      </c>
      <c r="T404">
        <v>62.52</v>
      </c>
    </row>
    <row r="405" spans="16:20" x14ac:dyDescent="0.2">
      <c r="P405" t="s">
        <v>493</v>
      </c>
      <c r="Q405">
        <v>208.5</v>
      </c>
      <c r="R405">
        <v>328.54</v>
      </c>
      <c r="S405">
        <v>431.99</v>
      </c>
      <c r="T405">
        <v>63.58</v>
      </c>
    </row>
    <row r="406" spans="16:20" x14ac:dyDescent="0.2">
      <c r="P406" t="s">
        <v>494</v>
      </c>
      <c r="Q406">
        <v>207.2</v>
      </c>
      <c r="R406">
        <v>333.27</v>
      </c>
      <c r="S406">
        <v>403.77</v>
      </c>
      <c r="T406">
        <v>63.93</v>
      </c>
    </row>
    <row r="407" spans="16:20" x14ac:dyDescent="0.2">
      <c r="P407" t="s">
        <v>495</v>
      </c>
      <c r="Q407">
        <v>209.14</v>
      </c>
      <c r="R407">
        <v>329.74</v>
      </c>
      <c r="S407">
        <v>410.1</v>
      </c>
      <c r="T407">
        <v>66.84</v>
      </c>
    </row>
    <row r="408" spans="16:20" x14ac:dyDescent="0.2">
      <c r="P408" t="s">
        <v>496</v>
      </c>
      <c r="Q408">
        <v>208.29</v>
      </c>
      <c r="R408">
        <v>326.32</v>
      </c>
      <c r="S408">
        <v>378.07</v>
      </c>
      <c r="T408">
        <v>64.84</v>
      </c>
    </row>
    <row r="409" spans="16:20" x14ac:dyDescent="0.2">
      <c r="P409" t="s">
        <v>497</v>
      </c>
      <c r="Q409">
        <v>207.96</v>
      </c>
      <c r="R409">
        <v>326.74</v>
      </c>
      <c r="S409">
        <v>374.31</v>
      </c>
      <c r="T409">
        <v>64.89</v>
      </c>
    </row>
    <row r="410" spans="16:20" x14ac:dyDescent="0.2">
      <c r="P410" t="s">
        <v>498</v>
      </c>
      <c r="Q410">
        <v>211.01</v>
      </c>
      <c r="R410">
        <v>326.33999999999997</v>
      </c>
      <c r="S410">
        <v>393.87</v>
      </c>
      <c r="T410">
        <v>64.819999999999993</v>
      </c>
    </row>
    <row r="411" spans="16:20" x14ac:dyDescent="0.2">
      <c r="P411" t="s">
        <v>499</v>
      </c>
      <c r="Q411">
        <v>204.07</v>
      </c>
      <c r="R411">
        <v>333.78</v>
      </c>
      <c r="S411">
        <v>404.26</v>
      </c>
      <c r="T411">
        <v>64.069999999999993</v>
      </c>
    </row>
    <row r="412" spans="16:20" x14ac:dyDescent="0.2">
      <c r="P412" t="s">
        <v>500</v>
      </c>
      <c r="Q412">
        <v>199.71</v>
      </c>
      <c r="R412">
        <v>337.69</v>
      </c>
      <c r="S412">
        <v>422.87</v>
      </c>
      <c r="T412">
        <v>63.03</v>
      </c>
    </row>
    <row r="413" spans="16:20" x14ac:dyDescent="0.2">
      <c r="P413" t="s">
        <v>501</v>
      </c>
      <c r="Q413">
        <v>194.83</v>
      </c>
      <c r="R413">
        <v>337.51</v>
      </c>
      <c r="S413">
        <v>434.77</v>
      </c>
      <c r="T413">
        <v>63.19</v>
      </c>
    </row>
    <row r="414" spans="16:20" x14ac:dyDescent="0.2">
      <c r="P414" t="s">
        <v>502</v>
      </c>
      <c r="Q414">
        <v>187.33</v>
      </c>
      <c r="R414">
        <v>340.95</v>
      </c>
      <c r="S414">
        <v>480.99</v>
      </c>
      <c r="T414">
        <v>63.25</v>
      </c>
    </row>
    <row r="415" spans="16:20" x14ac:dyDescent="0.2">
      <c r="P415" t="s">
        <v>503</v>
      </c>
      <c r="Q415">
        <v>185.27</v>
      </c>
      <c r="R415">
        <v>330.33</v>
      </c>
      <c r="S415">
        <v>470.64</v>
      </c>
      <c r="T415">
        <v>60.56</v>
      </c>
    </row>
    <row r="416" spans="16:20" x14ac:dyDescent="0.2">
      <c r="P416" t="s">
        <v>504</v>
      </c>
      <c r="Q416">
        <v>187.73</v>
      </c>
      <c r="R416">
        <v>327.33999999999997</v>
      </c>
      <c r="S416">
        <v>479.49</v>
      </c>
      <c r="T416">
        <v>62.56</v>
      </c>
    </row>
    <row r="417" spans="16:20" x14ac:dyDescent="0.2">
      <c r="P417" t="s">
        <v>505</v>
      </c>
      <c r="Q417">
        <v>186.9</v>
      </c>
      <c r="R417">
        <v>329.02</v>
      </c>
      <c r="S417">
        <v>472.07</v>
      </c>
      <c r="T417">
        <v>60.08</v>
      </c>
    </row>
    <row r="418" spans="16:20" x14ac:dyDescent="0.2">
      <c r="P418" t="s">
        <v>506</v>
      </c>
      <c r="Q418">
        <v>187.62</v>
      </c>
      <c r="R418">
        <v>335.05</v>
      </c>
      <c r="S418">
        <v>492.08</v>
      </c>
      <c r="T418">
        <v>59.52</v>
      </c>
    </row>
    <row r="419" spans="16:20" x14ac:dyDescent="0.2">
      <c r="P419" t="s">
        <v>507</v>
      </c>
      <c r="Q419">
        <v>191.21</v>
      </c>
      <c r="R419">
        <v>336.3</v>
      </c>
      <c r="S419">
        <v>491.99</v>
      </c>
      <c r="T419">
        <v>58.78</v>
      </c>
    </row>
    <row r="420" spans="16:20" x14ac:dyDescent="0.2">
      <c r="P420" t="s">
        <v>508</v>
      </c>
      <c r="Q420">
        <v>195.67</v>
      </c>
      <c r="R420">
        <v>344.32</v>
      </c>
      <c r="S420">
        <v>529.1</v>
      </c>
      <c r="T420">
        <v>59.62</v>
      </c>
    </row>
    <row r="421" spans="16:20" x14ac:dyDescent="0.2">
      <c r="P421" t="s">
        <v>509</v>
      </c>
      <c r="Q421">
        <v>195.53</v>
      </c>
      <c r="R421">
        <v>349.26</v>
      </c>
      <c r="S421">
        <v>518.92999999999995</v>
      </c>
      <c r="T421">
        <v>54.64</v>
      </c>
    </row>
    <row r="422" spans="16:20" x14ac:dyDescent="0.2">
      <c r="P422" t="s">
        <v>510</v>
      </c>
      <c r="Q422">
        <v>200.17</v>
      </c>
      <c r="R422">
        <v>346.79</v>
      </c>
      <c r="S422">
        <v>551</v>
      </c>
      <c r="T422">
        <v>56.64</v>
      </c>
    </row>
    <row r="423" spans="16:20" x14ac:dyDescent="0.2">
      <c r="P423" t="s">
        <v>511</v>
      </c>
      <c r="Q423">
        <v>200.57</v>
      </c>
      <c r="R423">
        <v>346.23</v>
      </c>
      <c r="S423">
        <v>565.86</v>
      </c>
      <c r="T423">
        <v>55.07</v>
      </c>
    </row>
    <row r="424" spans="16:20" x14ac:dyDescent="0.2">
      <c r="P424" t="s">
        <v>512</v>
      </c>
      <c r="Q424">
        <v>197.83</v>
      </c>
      <c r="R424">
        <v>348.67</v>
      </c>
      <c r="S424">
        <v>566.42999999999995</v>
      </c>
      <c r="T424">
        <v>57.87</v>
      </c>
    </row>
    <row r="425" spans="16:20" x14ac:dyDescent="0.2">
      <c r="P425" t="s">
        <v>513</v>
      </c>
      <c r="Q425">
        <v>195.92</v>
      </c>
      <c r="R425">
        <v>346.42</v>
      </c>
      <c r="S425">
        <v>580.51</v>
      </c>
      <c r="T425">
        <v>56.72</v>
      </c>
    </row>
    <row r="426" spans="16:20" x14ac:dyDescent="0.2">
      <c r="P426" t="s">
        <v>514</v>
      </c>
      <c r="Q426">
        <v>191.14</v>
      </c>
      <c r="R426">
        <v>355.09</v>
      </c>
      <c r="S426">
        <v>588.12</v>
      </c>
      <c r="T426">
        <v>56.58</v>
      </c>
    </row>
    <row r="427" spans="16:20" x14ac:dyDescent="0.2">
      <c r="P427" t="s">
        <v>515</v>
      </c>
      <c r="Q427">
        <v>188.36</v>
      </c>
      <c r="R427">
        <v>349.15</v>
      </c>
      <c r="S427">
        <v>598.15</v>
      </c>
      <c r="T427">
        <v>61.17</v>
      </c>
    </row>
    <row r="428" spans="16:20" x14ac:dyDescent="0.2">
      <c r="P428" t="s">
        <v>516</v>
      </c>
      <c r="Q428">
        <v>187.3</v>
      </c>
      <c r="R428">
        <v>351.1</v>
      </c>
      <c r="S428">
        <v>594.5</v>
      </c>
      <c r="T428">
        <v>60.45</v>
      </c>
    </row>
    <row r="429" spans="16:20" x14ac:dyDescent="0.2">
      <c r="P429" t="s">
        <v>517</v>
      </c>
      <c r="Q429">
        <v>189.96</v>
      </c>
      <c r="R429">
        <v>355.4</v>
      </c>
      <c r="S429">
        <v>579.01</v>
      </c>
      <c r="T429">
        <v>63.57</v>
      </c>
    </row>
    <row r="430" spans="16:20" x14ac:dyDescent="0.2">
      <c r="P430" t="s">
        <v>518</v>
      </c>
      <c r="Q430">
        <v>195.69</v>
      </c>
      <c r="R430">
        <v>353.86</v>
      </c>
      <c r="S430">
        <v>572.46</v>
      </c>
      <c r="T430">
        <v>63.64</v>
      </c>
    </row>
    <row r="431" spans="16:20" x14ac:dyDescent="0.2">
      <c r="P431" t="s">
        <v>519</v>
      </c>
      <c r="Q431">
        <v>191.23</v>
      </c>
      <c r="R431">
        <v>351.07</v>
      </c>
      <c r="S431">
        <v>535.58000000000004</v>
      </c>
      <c r="T431">
        <v>64.7</v>
      </c>
    </row>
    <row r="432" spans="16:20" x14ac:dyDescent="0.2">
      <c r="P432" t="s">
        <v>520</v>
      </c>
      <c r="Q432">
        <v>192.6</v>
      </c>
      <c r="R432">
        <v>350.86</v>
      </c>
      <c r="S432">
        <v>555.66999999999996</v>
      </c>
      <c r="T432">
        <v>64.86</v>
      </c>
    </row>
    <row r="433" spans="16:20" x14ac:dyDescent="0.2">
      <c r="P433" t="s">
        <v>521</v>
      </c>
      <c r="Q433">
        <v>189.31</v>
      </c>
      <c r="R433">
        <v>355.59</v>
      </c>
      <c r="S433">
        <v>529.5</v>
      </c>
      <c r="T433">
        <v>67.12</v>
      </c>
    </row>
    <row r="434" spans="16:20" x14ac:dyDescent="0.2">
      <c r="P434" t="s">
        <v>522</v>
      </c>
      <c r="Q434">
        <v>190.93</v>
      </c>
      <c r="R434">
        <v>353.01</v>
      </c>
      <c r="S434">
        <v>526.03</v>
      </c>
      <c r="T434">
        <v>65.239999999999995</v>
      </c>
    </row>
    <row r="435" spans="16:20" x14ac:dyDescent="0.2">
      <c r="P435" t="s">
        <v>523</v>
      </c>
      <c r="Q435">
        <v>190.59</v>
      </c>
      <c r="R435">
        <v>347.32</v>
      </c>
      <c r="S435">
        <v>541.44000000000005</v>
      </c>
      <c r="T435">
        <v>62.63</v>
      </c>
    </row>
    <row r="436" spans="16:20" x14ac:dyDescent="0.2">
      <c r="P436" t="s">
        <v>524</v>
      </c>
      <c r="Q436">
        <v>184.83</v>
      </c>
      <c r="R436">
        <v>353.88</v>
      </c>
      <c r="S436">
        <v>561.67999999999995</v>
      </c>
      <c r="T436">
        <v>60.99</v>
      </c>
    </row>
    <row r="437" spans="16:20" x14ac:dyDescent="0.2">
      <c r="P437" t="s">
        <v>525</v>
      </c>
      <c r="Q437">
        <v>187.85</v>
      </c>
      <c r="R437">
        <v>356.32</v>
      </c>
      <c r="S437">
        <v>523.53</v>
      </c>
      <c r="T437">
        <v>61.21</v>
      </c>
    </row>
    <row r="438" spans="16:20" x14ac:dyDescent="0.2">
      <c r="P438" t="s">
        <v>526</v>
      </c>
      <c r="Q438">
        <v>186.01</v>
      </c>
      <c r="R438">
        <v>362.23</v>
      </c>
      <c r="S438">
        <v>522.79</v>
      </c>
      <c r="T438">
        <v>60.63</v>
      </c>
    </row>
    <row r="439" spans="16:20" x14ac:dyDescent="0.2">
      <c r="P439" t="s">
        <v>527</v>
      </c>
      <c r="Q439">
        <v>184.42</v>
      </c>
      <c r="R439">
        <v>366.81</v>
      </c>
      <c r="S439">
        <v>533.97</v>
      </c>
      <c r="T439">
        <v>62.39</v>
      </c>
    </row>
    <row r="440" spans="16:20" x14ac:dyDescent="0.2">
      <c r="P440" t="s">
        <v>528</v>
      </c>
      <c r="Q440">
        <v>181.17</v>
      </c>
      <c r="R440">
        <v>379.84</v>
      </c>
      <c r="S440">
        <v>536.36</v>
      </c>
      <c r="T440">
        <v>65.790000000000006</v>
      </c>
    </row>
    <row r="441" spans="16:20" x14ac:dyDescent="0.2">
      <c r="P441" t="s">
        <v>529</v>
      </c>
      <c r="Q441">
        <v>179.25</v>
      </c>
      <c r="R441">
        <v>386.8</v>
      </c>
      <c r="S441">
        <v>568.03</v>
      </c>
      <c r="T441">
        <v>63.19</v>
      </c>
    </row>
    <row r="442" spans="16:20" x14ac:dyDescent="0.2">
      <c r="P442" t="s">
        <v>530</v>
      </c>
      <c r="Q442">
        <v>180.64</v>
      </c>
      <c r="R442">
        <v>382.64</v>
      </c>
      <c r="S442">
        <v>550.52</v>
      </c>
      <c r="T442">
        <v>61.29</v>
      </c>
    </row>
    <row r="443" spans="16:20" x14ac:dyDescent="0.2">
      <c r="P443" t="s">
        <v>531</v>
      </c>
      <c r="Q443">
        <v>180.14</v>
      </c>
      <c r="R443">
        <v>385.71</v>
      </c>
      <c r="S443">
        <v>507.4</v>
      </c>
      <c r="T443">
        <v>57.76</v>
      </c>
    </row>
    <row r="444" spans="16:20" x14ac:dyDescent="0.2">
      <c r="P444" t="s">
        <v>532</v>
      </c>
      <c r="Q444">
        <v>181.23</v>
      </c>
      <c r="R444">
        <v>382.57</v>
      </c>
      <c r="S444">
        <v>525.74</v>
      </c>
      <c r="T444">
        <v>62.74</v>
      </c>
    </row>
    <row r="445" spans="16:20" x14ac:dyDescent="0.2">
      <c r="P445" t="s">
        <v>533</v>
      </c>
      <c r="Q445">
        <v>182.43</v>
      </c>
      <c r="R445">
        <v>380.07</v>
      </c>
      <c r="S445">
        <v>515.51</v>
      </c>
      <c r="T445">
        <v>63.5</v>
      </c>
    </row>
    <row r="446" spans="16:20" x14ac:dyDescent="0.2">
      <c r="P446" t="s">
        <v>534</v>
      </c>
      <c r="Q446">
        <v>186.66</v>
      </c>
      <c r="R446">
        <v>371.92</v>
      </c>
      <c r="S446">
        <v>480.82</v>
      </c>
      <c r="T446">
        <v>64.73</v>
      </c>
    </row>
    <row r="447" spans="16:20" x14ac:dyDescent="0.2">
      <c r="P447" t="s">
        <v>535</v>
      </c>
      <c r="Q447">
        <v>185.66</v>
      </c>
      <c r="R447">
        <v>370.47</v>
      </c>
      <c r="S447">
        <v>478.83</v>
      </c>
      <c r="T447">
        <v>61.25</v>
      </c>
    </row>
    <row r="448" spans="16:20" x14ac:dyDescent="0.2">
      <c r="P448" t="s">
        <v>536</v>
      </c>
      <c r="Q448">
        <v>181.14</v>
      </c>
      <c r="R448">
        <v>373.88</v>
      </c>
      <c r="S448">
        <v>504.75</v>
      </c>
      <c r="T448">
        <v>61.22</v>
      </c>
    </row>
    <row r="449" spans="16:20" x14ac:dyDescent="0.2">
      <c r="P449" t="s">
        <v>537</v>
      </c>
      <c r="Q449">
        <v>184.54</v>
      </c>
      <c r="R449">
        <v>373.72</v>
      </c>
      <c r="S449">
        <v>480.42</v>
      </c>
      <c r="T449">
        <v>62.48</v>
      </c>
    </row>
    <row r="450" spans="16:20" x14ac:dyDescent="0.2">
      <c r="P450" t="s">
        <v>538</v>
      </c>
      <c r="Q450">
        <v>183.58</v>
      </c>
      <c r="R450">
        <v>367.52</v>
      </c>
      <c r="S450">
        <v>529.88</v>
      </c>
      <c r="T450">
        <v>61.81</v>
      </c>
    </row>
    <row r="451" spans="16:20" x14ac:dyDescent="0.2">
      <c r="P451" t="s">
        <v>539</v>
      </c>
      <c r="Q451">
        <v>187.18</v>
      </c>
      <c r="R451">
        <v>359.02</v>
      </c>
      <c r="S451">
        <v>513.21</v>
      </c>
      <c r="T451">
        <v>64.569999999999993</v>
      </c>
    </row>
    <row r="452" spans="16:20" x14ac:dyDescent="0.2">
      <c r="P452" t="s">
        <v>540</v>
      </c>
      <c r="Q452">
        <v>188.49</v>
      </c>
      <c r="R452">
        <v>371.38</v>
      </c>
      <c r="S452">
        <v>516.25</v>
      </c>
      <c r="T452">
        <v>70.94</v>
      </c>
    </row>
    <row r="453" spans="16:20" x14ac:dyDescent="0.2">
      <c r="P453" t="s">
        <v>541</v>
      </c>
      <c r="Q453">
        <v>188.15</v>
      </c>
      <c r="R453">
        <v>373.51</v>
      </c>
      <c r="S453">
        <v>492.26</v>
      </c>
      <c r="T453">
        <v>68.22</v>
      </c>
    </row>
    <row r="454" spans="16:20" x14ac:dyDescent="0.2">
      <c r="P454" t="s">
        <v>542</v>
      </c>
      <c r="Q454">
        <v>189.36</v>
      </c>
      <c r="R454">
        <v>368.91</v>
      </c>
      <c r="S454">
        <v>494.25</v>
      </c>
      <c r="T454">
        <v>65.39</v>
      </c>
    </row>
    <row r="455" spans="16:20" x14ac:dyDescent="0.2">
      <c r="P455" t="s">
        <v>543</v>
      </c>
      <c r="Q455">
        <v>195.84</v>
      </c>
      <c r="R455">
        <v>371.82</v>
      </c>
      <c r="S455">
        <v>492.7</v>
      </c>
      <c r="T455">
        <v>63.05</v>
      </c>
    </row>
    <row r="456" spans="16:20" x14ac:dyDescent="0.2">
      <c r="P456" t="s">
        <v>544</v>
      </c>
      <c r="Q456">
        <v>202.97</v>
      </c>
      <c r="R456">
        <v>385.09</v>
      </c>
      <c r="S456">
        <v>464.63</v>
      </c>
      <c r="T456">
        <v>67.31</v>
      </c>
    </row>
    <row r="457" spans="16:20" x14ac:dyDescent="0.2">
      <c r="P457" t="s">
        <v>545</v>
      </c>
      <c r="Q457">
        <v>203.3</v>
      </c>
      <c r="R457">
        <v>389.1</v>
      </c>
      <c r="S457">
        <v>522.85</v>
      </c>
      <c r="T457">
        <v>70.22</v>
      </c>
    </row>
    <row r="458" spans="16:20" x14ac:dyDescent="0.2">
      <c r="P458" t="s">
        <v>546</v>
      </c>
      <c r="Q458">
        <v>203.95</v>
      </c>
      <c r="R458">
        <v>372.61</v>
      </c>
      <c r="S458">
        <v>513.54999999999995</v>
      </c>
      <c r="T458">
        <v>69.8</v>
      </c>
    </row>
    <row r="459" spans="16:20" x14ac:dyDescent="0.2">
      <c r="P459" t="s">
        <v>547</v>
      </c>
      <c r="Q459">
        <v>207.81</v>
      </c>
      <c r="R459">
        <v>388.74</v>
      </c>
      <c r="S459">
        <v>504.43</v>
      </c>
      <c r="T459">
        <v>69.87</v>
      </c>
    </row>
    <row r="460" spans="16:20" x14ac:dyDescent="0.2">
      <c r="P460" t="s">
        <v>548</v>
      </c>
      <c r="Q460">
        <v>204.93</v>
      </c>
      <c r="R460">
        <v>377.8</v>
      </c>
      <c r="S460">
        <v>526.08000000000004</v>
      </c>
      <c r="T460">
        <v>67.540000000000006</v>
      </c>
    </row>
    <row r="461" spans="16:20" x14ac:dyDescent="0.2">
      <c r="P461" t="s">
        <v>549</v>
      </c>
      <c r="Q461">
        <v>206.19</v>
      </c>
      <c r="R461">
        <v>376.8</v>
      </c>
      <c r="S461">
        <v>567.97</v>
      </c>
      <c r="T461">
        <v>70.02</v>
      </c>
    </row>
    <row r="462" spans="16:20" x14ac:dyDescent="0.2">
      <c r="P462" t="s">
        <v>550</v>
      </c>
      <c r="Q462">
        <v>206.19</v>
      </c>
      <c r="R462">
        <v>370.35</v>
      </c>
      <c r="S462">
        <v>596.16999999999996</v>
      </c>
      <c r="T462">
        <v>68.91</v>
      </c>
    </row>
    <row r="463" spans="16:20" x14ac:dyDescent="0.2">
      <c r="P463" t="s">
        <v>551</v>
      </c>
      <c r="Q463">
        <v>207.39</v>
      </c>
      <c r="R463">
        <v>366.28</v>
      </c>
      <c r="S463">
        <v>568.89</v>
      </c>
      <c r="T463">
        <v>68.150000000000006</v>
      </c>
    </row>
    <row r="464" spans="16:20" x14ac:dyDescent="0.2">
      <c r="P464" t="s">
        <v>552</v>
      </c>
      <c r="Q464">
        <v>204.56</v>
      </c>
      <c r="R464">
        <v>368.14</v>
      </c>
      <c r="S464">
        <v>575.24</v>
      </c>
      <c r="T464">
        <v>69.84</v>
      </c>
    </row>
    <row r="465" spans="16:20" x14ac:dyDescent="0.2">
      <c r="P465" t="s">
        <v>553</v>
      </c>
      <c r="Q465">
        <v>199.2</v>
      </c>
      <c r="R465">
        <v>356.54</v>
      </c>
      <c r="S465">
        <v>533.83000000000004</v>
      </c>
      <c r="T465">
        <v>69.27</v>
      </c>
    </row>
    <row r="466" spans="16:20" x14ac:dyDescent="0.2">
      <c r="P466" t="s">
        <v>554</v>
      </c>
      <c r="Q466">
        <v>192.38</v>
      </c>
      <c r="R466">
        <v>356.24</v>
      </c>
      <c r="S466">
        <v>555.21</v>
      </c>
      <c r="T466">
        <v>68.58</v>
      </c>
    </row>
    <row r="467" spans="16:20" x14ac:dyDescent="0.2">
      <c r="P467" t="s">
        <v>555</v>
      </c>
      <c r="Q467">
        <v>188.84</v>
      </c>
      <c r="R467">
        <v>362.95</v>
      </c>
      <c r="S467">
        <v>520.46</v>
      </c>
      <c r="T467">
        <v>68.58</v>
      </c>
    </row>
    <row r="468" spans="16:20" x14ac:dyDescent="0.2">
      <c r="P468" t="s">
        <v>556</v>
      </c>
      <c r="Q468">
        <v>187.46</v>
      </c>
      <c r="R468">
        <v>358.37</v>
      </c>
      <c r="S468">
        <v>504.8</v>
      </c>
      <c r="T468">
        <v>70.81</v>
      </c>
    </row>
    <row r="469" spans="16:20" x14ac:dyDescent="0.2">
      <c r="P469" t="s">
        <v>557</v>
      </c>
      <c r="Q469">
        <v>186.61</v>
      </c>
      <c r="R469">
        <v>350.82</v>
      </c>
      <c r="S469">
        <v>505.92</v>
      </c>
      <c r="T469">
        <v>75.72</v>
      </c>
    </row>
    <row r="470" spans="16:20" x14ac:dyDescent="0.2">
      <c r="P470" t="s">
        <v>558</v>
      </c>
      <c r="Q470">
        <v>192.95</v>
      </c>
      <c r="R470">
        <v>350.26</v>
      </c>
      <c r="S470">
        <v>516.42999999999995</v>
      </c>
      <c r="T470">
        <v>77.52</v>
      </c>
    </row>
    <row r="471" spans="16:20" x14ac:dyDescent="0.2">
      <c r="P471" t="s">
        <v>559</v>
      </c>
      <c r="Q471">
        <v>196.7</v>
      </c>
      <c r="R471">
        <v>348.6</v>
      </c>
      <c r="S471">
        <v>512.13</v>
      </c>
      <c r="T471">
        <v>80.08</v>
      </c>
    </row>
    <row r="472" spans="16:20" x14ac:dyDescent="0.2">
      <c r="P472" t="s">
        <v>560</v>
      </c>
      <c r="Q472">
        <v>193.6</v>
      </c>
      <c r="R472">
        <v>345.55</v>
      </c>
      <c r="S472">
        <v>546.27</v>
      </c>
      <c r="T472">
        <v>79.39</v>
      </c>
    </row>
    <row r="473" spans="16:20" x14ac:dyDescent="0.2">
      <c r="P473" t="s">
        <v>561</v>
      </c>
      <c r="Q473">
        <v>194.83</v>
      </c>
      <c r="R473">
        <v>339.35</v>
      </c>
      <c r="S473">
        <v>564.01</v>
      </c>
      <c r="T473">
        <v>77.09</v>
      </c>
    </row>
    <row r="474" spans="16:20" x14ac:dyDescent="0.2">
      <c r="P474" t="s">
        <v>562</v>
      </c>
      <c r="Q474">
        <v>193.58</v>
      </c>
      <c r="R474">
        <v>342.33</v>
      </c>
      <c r="S474">
        <v>580.45000000000005</v>
      </c>
      <c r="T474">
        <v>79.150000000000006</v>
      </c>
    </row>
    <row r="475" spans="16:20" x14ac:dyDescent="0.2">
      <c r="P475" t="s">
        <v>563</v>
      </c>
      <c r="Q475">
        <v>192.73</v>
      </c>
      <c r="R475">
        <v>345.76</v>
      </c>
      <c r="S475">
        <v>553.25</v>
      </c>
      <c r="T475">
        <v>79.67</v>
      </c>
    </row>
    <row r="476" spans="16:20" x14ac:dyDescent="0.2">
      <c r="P476" t="s">
        <v>564</v>
      </c>
      <c r="Q476">
        <v>193.43</v>
      </c>
      <c r="R476">
        <v>340.21</v>
      </c>
      <c r="S476">
        <v>594.5</v>
      </c>
      <c r="T476">
        <v>75.13</v>
      </c>
    </row>
    <row r="477" spans="16:20" x14ac:dyDescent="0.2">
      <c r="P477" t="s">
        <v>565</v>
      </c>
      <c r="Q477">
        <v>195.56</v>
      </c>
      <c r="R477">
        <v>335.47</v>
      </c>
      <c r="S477">
        <v>576.62</v>
      </c>
      <c r="T477">
        <v>74.09</v>
      </c>
    </row>
    <row r="478" spans="16:20" x14ac:dyDescent="0.2">
      <c r="P478" t="s">
        <v>566</v>
      </c>
      <c r="Q478">
        <v>194.52</v>
      </c>
      <c r="R478">
        <v>336.4</v>
      </c>
      <c r="S478">
        <v>620.58000000000004</v>
      </c>
      <c r="T478">
        <v>73.81</v>
      </c>
    </row>
    <row r="479" spans="16:20" x14ac:dyDescent="0.2">
      <c r="P479" t="s">
        <v>567</v>
      </c>
      <c r="Q479">
        <v>198.17</v>
      </c>
      <c r="R479">
        <v>331.52</v>
      </c>
      <c r="S479">
        <v>675.73</v>
      </c>
      <c r="T479">
        <v>72.25</v>
      </c>
    </row>
    <row r="480" spans="16:20" x14ac:dyDescent="0.2">
      <c r="P480" t="s">
        <v>568</v>
      </c>
      <c r="Q480">
        <v>194.44</v>
      </c>
      <c r="R480">
        <v>332.65</v>
      </c>
      <c r="S480">
        <v>691.68</v>
      </c>
      <c r="T480">
        <v>76.739999999999995</v>
      </c>
    </row>
    <row r="481" spans="16:20" x14ac:dyDescent="0.2">
      <c r="P481" t="s">
        <v>569</v>
      </c>
      <c r="Q481">
        <v>194.55</v>
      </c>
      <c r="R481">
        <v>340.63</v>
      </c>
      <c r="S481">
        <v>723.22</v>
      </c>
      <c r="T481">
        <v>78.22</v>
      </c>
    </row>
    <row r="482" spans="16:20" x14ac:dyDescent="0.2">
      <c r="P482" t="s">
        <v>570</v>
      </c>
      <c r="Q482">
        <v>203.43</v>
      </c>
      <c r="R482">
        <v>340.51</v>
      </c>
      <c r="S482">
        <v>638.95000000000005</v>
      </c>
      <c r="T482">
        <v>82.71</v>
      </c>
    </row>
    <row r="483" spans="16:20" x14ac:dyDescent="0.2">
      <c r="P483" t="s">
        <v>571</v>
      </c>
      <c r="Q483">
        <v>204.3</v>
      </c>
      <c r="R483">
        <v>334.26</v>
      </c>
      <c r="S483">
        <v>635.35</v>
      </c>
      <c r="T483">
        <v>83.57</v>
      </c>
    </row>
    <row r="484" spans="16:20" x14ac:dyDescent="0.2">
      <c r="P484" t="s">
        <v>572</v>
      </c>
      <c r="Q484">
        <v>209.43</v>
      </c>
      <c r="R484">
        <v>336.53</v>
      </c>
      <c r="S484">
        <v>666.23</v>
      </c>
      <c r="T484">
        <v>83.81</v>
      </c>
    </row>
    <row r="485" spans="16:20" x14ac:dyDescent="0.2">
      <c r="P485" t="s">
        <v>573</v>
      </c>
      <c r="Q485">
        <v>209.85</v>
      </c>
      <c r="R485">
        <v>335.79</v>
      </c>
      <c r="S485">
        <v>693.55</v>
      </c>
      <c r="T485">
        <v>80.62</v>
      </c>
    </row>
    <row r="486" spans="16:20" x14ac:dyDescent="0.2">
      <c r="P486" t="s">
        <v>574</v>
      </c>
      <c r="Q486">
        <v>212.03</v>
      </c>
      <c r="R486">
        <v>335.19</v>
      </c>
      <c r="S486">
        <v>661.31</v>
      </c>
      <c r="T486">
        <v>80.63</v>
      </c>
    </row>
    <row r="487" spans="16:20" x14ac:dyDescent="0.2">
      <c r="P487" t="s">
        <v>575</v>
      </c>
      <c r="Q487">
        <v>211.92</v>
      </c>
      <c r="R487">
        <v>337.91</v>
      </c>
      <c r="S487">
        <v>654.92999999999995</v>
      </c>
      <c r="T487">
        <v>80.64</v>
      </c>
    </row>
    <row r="488" spans="16:20" x14ac:dyDescent="0.2">
      <c r="P488" t="s">
        <v>576</v>
      </c>
      <c r="Q488">
        <v>211.4</v>
      </c>
      <c r="R488">
        <v>341.81</v>
      </c>
      <c r="S488">
        <v>591.71</v>
      </c>
      <c r="T488">
        <v>76.209999999999994</v>
      </c>
    </row>
    <row r="489" spans="16:20" x14ac:dyDescent="0.2">
      <c r="P489" t="s">
        <v>577</v>
      </c>
      <c r="Q489">
        <v>208.71</v>
      </c>
      <c r="R489">
        <v>342.2</v>
      </c>
      <c r="S489">
        <v>603.21</v>
      </c>
      <c r="T489">
        <v>74.510000000000005</v>
      </c>
    </row>
    <row r="490" spans="16:20" x14ac:dyDescent="0.2">
      <c r="P490" t="s">
        <v>578</v>
      </c>
      <c r="Q490">
        <v>210.34</v>
      </c>
      <c r="R490">
        <v>342.08</v>
      </c>
      <c r="S490">
        <v>559.75</v>
      </c>
      <c r="T490">
        <v>73.5</v>
      </c>
    </row>
    <row r="491" spans="16:20" x14ac:dyDescent="0.2">
      <c r="P491" t="s">
        <v>579</v>
      </c>
      <c r="Q491">
        <v>207.41</v>
      </c>
      <c r="R491">
        <v>353.59</v>
      </c>
      <c r="S491">
        <v>587.64</v>
      </c>
      <c r="T491">
        <v>74.72</v>
      </c>
    </row>
    <row r="492" spans="16:20" x14ac:dyDescent="0.2">
      <c r="P492" t="s">
        <v>580</v>
      </c>
      <c r="Q492">
        <v>209.87</v>
      </c>
      <c r="R492">
        <v>360.55</v>
      </c>
      <c r="S492">
        <v>618.24</v>
      </c>
      <c r="T492">
        <v>76.12</v>
      </c>
    </row>
    <row r="493" spans="16:20" x14ac:dyDescent="0.2">
      <c r="P493" t="s">
        <v>581</v>
      </c>
      <c r="Q493">
        <v>213.87</v>
      </c>
      <c r="R493">
        <v>365.53</v>
      </c>
      <c r="S493">
        <v>607.76</v>
      </c>
      <c r="T493">
        <v>74.290000000000006</v>
      </c>
    </row>
    <row r="494" spans="16:20" x14ac:dyDescent="0.2">
      <c r="P494" t="s">
        <v>582</v>
      </c>
      <c r="Q494">
        <v>215.31</v>
      </c>
      <c r="R494">
        <v>366.5</v>
      </c>
      <c r="S494">
        <v>622.33000000000004</v>
      </c>
      <c r="T494">
        <v>75.7</v>
      </c>
    </row>
    <row r="495" spans="16:20" x14ac:dyDescent="0.2">
      <c r="P495" t="s">
        <v>583</v>
      </c>
      <c r="Q495">
        <v>214.36</v>
      </c>
      <c r="R495">
        <v>360.95</v>
      </c>
      <c r="S495">
        <v>618.26</v>
      </c>
      <c r="T495">
        <v>75.099999999999994</v>
      </c>
    </row>
    <row r="496" spans="16:20" x14ac:dyDescent="0.2">
      <c r="P496" t="s">
        <v>584</v>
      </c>
      <c r="Q496">
        <v>216.12</v>
      </c>
      <c r="R496">
        <v>367.64</v>
      </c>
      <c r="S496">
        <v>625.88</v>
      </c>
      <c r="T496">
        <v>66.75</v>
      </c>
    </row>
    <row r="497" spans="16:20" x14ac:dyDescent="0.2">
      <c r="P497" t="s">
        <v>585</v>
      </c>
      <c r="Q497">
        <v>215.08</v>
      </c>
      <c r="R497">
        <v>368.69</v>
      </c>
      <c r="S497">
        <v>598.54999999999995</v>
      </c>
      <c r="T497">
        <v>65.41</v>
      </c>
    </row>
    <row r="498" spans="16:20" x14ac:dyDescent="0.2">
      <c r="P498" t="s">
        <v>586</v>
      </c>
      <c r="Q498">
        <v>218.63</v>
      </c>
      <c r="R498">
        <v>365.57</v>
      </c>
      <c r="S498">
        <v>615.44000000000005</v>
      </c>
      <c r="T498">
        <v>68.33</v>
      </c>
    </row>
    <row r="499" spans="16:20" x14ac:dyDescent="0.2">
      <c r="P499" t="s">
        <v>587</v>
      </c>
      <c r="Q499">
        <v>212.02</v>
      </c>
      <c r="R499">
        <v>364.39</v>
      </c>
      <c r="S499">
        <v>576.79</v>
      </c>
      <c r="T499">
        <v>63.76</v>
      </c>
    </row>
    <row r="500" spans="16:20" x14ac:dyDescent="0.2">
      <c r="P500" t="s">
        <v>588</v>
      </c>
      <c r="Q500">
        <v>210.91</v>
      </c>
      <c r="R500">
        <v>359.1</v>
      </c>
      <c r="S500">
        <v>536.4</v>
      </c>
      <c r="T500">
        <v>64.02</v>
      </c>
    </row>
    <row r="501" spans="16:20" x14ac:dyDescent="0.2">
      <c r="P501" t="s">
        <v>589</v>
      </c>
      <c r="Q501">
        <v>203.98</v>
      </c>
      <c r="R501">
        <v>365.34</v>
      </c>
      <c r="S501">
        <v>534.98</v>
      </c>
      <c r="T501">
        <v>68.290000000000006</v>
      </c>
    </row>
    <row r="502" spans="16:20" x14ac:dyDescent="0.2">
      <c r="P502" t="s">
        <v>590</v>
      </c>
      <c r="Q502">
        <v>198.95</v>
      </c>
      <c r="R502">
        <v>369.51</v>
      </c>
      <c r="S502">
        <v>531.61</v>
      </c>
      <c r="T502">
        <v>66.16</v>
      </c>
    </row>
    <row r="503" spans="16:20" x14ac:dyDescent="0.2">
      <c r="P503" t="s">
        <v>591</v>
      </c>
      <c r="Q503">
        <v>203.71</v>
      </c>
      <c r="R503">
        <v>370.79</v>
      </c>
      <c r="S503">
        <v>538.83000000000004</v>
      </c>
      <c r="T503">
        <v>66.14</v>
      </c>
    </row>
    <row r="504" spans="16:20" x14ac:dyDescent="0.2">
      <c r="P504" t="s">
        <v>592</v>
      </c>
      <c r="Q504">
        <v>206.93</v>
      </c>
      <c r="R504">
        <v>370.76</v>
      </c>
      <c r="S504">
        <v>525.91999999999996</v>
      </c>
      <c r="T504">
        <v>62.67</v>
      </c>
    </row>
    <row r="505" spans="16:20" x14ac:dyDescent="0.2">
      <c r="P505" t="s">
        <v>593</v>
      </c>
      <c r="Q505">
        <v>204.5</v>
      </c>
      <c r="R505">
        <v>367.02</v>
      </c>
      <c r="S505">
        <v>569.46</v>
      </c>
      <c r="T505">
        <v>66.959999999999994</v>
      </c>
    </row>
    <row r="506" spans="16:20" x14ac:dyDescent="0.2">
      <c r="P506" t="s">
        <v>594</v>
      </c>
      <c r="Q506">
        <v>199.43</v>
      </c>
      <c r="R506">
        <v>355.12</v>
      </c>
      <c r="S506">
        <v>574.55999999999995</v>
      </c>
      <c r="T506">
        <v>66.7</v>
      </c>
    </row>
    <row r="507" spans="16:20" x14ac:dyDescent="0.2">
      <c r="P507" t="s">
        <v>595</v>
      </c>
      <c r="Q507">
        <v>189.71</v>
      </c>
      <c r="R507">
        <v>347.51</v>
      </c>
      <c r="S507">
        <v>581.41999999999996</v>
      </c>
      <c r="T507">
        <v>66.8</v>
      </c>
    </row>
    <row r="508" spans="16:20" x14ac:dyDescent="0.2">
      <c r="P508" t="s">
        <v>596</v>
      </c>
      <c r="Q508">
        <v>188.05</v>
      </c>
      <c r="R508">
        <v>343.67</v>
      </c>
      <c r="S508">
        <v>587.51</v>
      </c>
      <c r="T508">
        <v>70.58</v>
      </c>
    </row>
    <row r="509" spans="16:20" x14ac:dyDescent="0.2">
      <c r="P509" t="s">
        <v>597</v>
      </c>
      <c r="Q509">
        <v>196.04</v>
      </c>
      <c r="R509">
        <v>339.08</v>
      </c>
      <c r="S509">
        <v>613.57000000000005</v>
      </c>
      <c r="T509">
        <v>72.489999999999995</v>
      </c>
    </row>
    <row r="510" spans="16:20" x14ac:dyDescent="0.2">
      <c r="P510" t="s">
        <v>598</v>
      </c>
      <c r="Q510">
        <v>197.58</v>
      </c>
      <c r="R510">
        <v>340.83</v>
      </c>
      <c r="S510">
        <v>629.67999999999995</v>
      </c>
      <c r="T510">
        <v>69.900000000000006</v>
      </c>
    </row>
    <row r="511" spans="16:20" x14ac:dyDescent="0.2">
      <c r="P511" t="s">
        <v>599</v>
      </c>
      <c r="Q511">
        <v>195.8</v>
      </c>
      <c r="R511">
        <v>345.41</v>
      </c>
      <c r="S511">
        <v>642.67999999999995</v>
      </c>
      <c r="T511">
        <v>68.040000000000006</v>
      </c>
    </row>
    <row r="512" spans="16:20" x14ac:dyDescent="0.2">
      <c r="P512" t="s">
        <v>600</v>
      </c>
      <c r="Q512">
        <v>197.45</v>
      </c>
      <c r="R512">
        <v>344.92</v>
      </c>
      <c r="S512">
        <v>663.89</v>
      </c>
      <c r="T512">
        <v>69.41</v>
      </c>
    </row>
    <row r="513" spans="16:20" x14ac:dyDescent="0.2">
      <c r="P513" t="s">
        <v>601</v>
      </c>
      <c r="Q513">
        <v>192.36</v>
      </c>
      <c r="R513">
        <v>352.87</v>
      </c>
      <c r="S513">
        <v>617.54</v>
      </c>
      <c r="T513">
        <v>67.63</v>
      </c>
    </row>
    <row r="514" spans="16:20" x14ac:dyDescent="0.2">
      <c r="P514" t="s">
        <v>602</v>
      </c>
      <c r="Q514">
        <v>191.48</v>
      </c>
      <c r="R514">
        <v>348.75</v>
      </c>
      <c r="S514">
        <v>575.30999999999995</v>
      </c>
      <c r="T514">
        <v>61.98</v>
      </c>
    </row>
    <row r="515" spans="16:20" x14ac:dyDescent="0.2">
      <c r="P515" t="s">
        <v>603</v>
      </c>
      <c r="Q515">
        <v>191.89</v>
      </c>
      <c r="R515">
        <v>348.21</v>
      </c>
      <c r="S515">
        <v>574.86</v>
      </c>
      <c r="T515">
        <v>61.82</v>
      </c>
    </row>
    <row r="516" spans="16:20" x14ac:dyDescent="0.2">
      <c r="P516" t="s">
        <v>604</v>
      </c>
      <c r="Q516">
        <v>191.69</v>
      </c>
      <c r="R516">
        <v>348.13</v>
      </c>
      <c r="S516">
        <v>571.55999999999995</v>
      </c>
      <c r="T516">
        <v>58.16</v>
      </c>
    </row>
    <row r="517" spans="16:20" x14ac:dyDescent="0.2">
      <c r="P517" t="s">
        <v>605</v>
      </c>
      <c r="Q517">
        <v>194.37</v>
      </c>
      <c r="R517">
        <v>354.38</v>
      </c>
      <c r="S517">
        <v>586.66999999999996</v>
      </c>
      <c r="T517">
        <v>62.11</v>
      </c>
    </row>
    <row r="518" spans="16:20" x14ac:dyDescent="0.2">
      <c r="P518" t="s">
        <v>606</v>
      </c>
      <c r="Q518">
        <v>195.61</v>
      </c>
      <c r="R518">
        <v>355.18</v>
      </c>
      <c r="S518">
        <v>588.52</v>
      </c>
      <c r="T518">
        <v>62.53</v>
      </c>
    </row>
    <row r="519" spans="16:20" x14ac:dyDescent="0.2">
      <c r="P519" t="s">
        <v>607</v>
      </c>
      <c r="Q519">
        <v>197.93</v>
      </c>
      <c r="R519">
        <v>356.14</v>
      </c>
      <c r="S519">
        <v>604.12</v>
      </c>
      <c r="T519">
        <v>60.23</v>
      </c>
    </row>
    <row r="520" spans="16:20" x14ac:dyDescent="0.2">
      <c r="P520" t="s">
        <v>608</v>
      </c>
      <c r="Q520">
        <v>195.72</v>
      </c>
      <c r="R520">
        <v>347.19</v>
      </c>
      <c r="S520">
        <v>575.41999999999996</v>
      </c>
      <c r="T520">
        <v>58.51</v>
      </c>
    </row>
    <row r="521" spans="16:20" x14ac:dyDescent="0.2">
      <c r="P521" t="s">
        <v>609</v>
      </c>
      <c r="Q521">
        <v>198.82</v>
      </c>
      <c r="R521">
        <v>342.5</v>
      </c>
      <c r="S521">
        <v>576.52</v>
      </c>
      <c r="T521">
        <v>54.13</v>
      </c>
    </row>
    <row r="522" spans="16:20" x14ac:dyDescent="0.2">
      <c r="P522" t="s">
        <v>610</v>
      </c>
      <c r="Q522">
        <v>204.49</v>
      </c>
      <c r="R522">
        <v>348.67</v>
      </c>
      <c r="S522">
        <v>546.99</v>
      </c>
      <c r="T522">
        <v>51.72</v>
      </c>
    </row>
    <row r="523" spans="16:20" x14ac:dyDescent="0.2">
      <c r="P523" t="s">
        <v>611</v>
      </c>
      <c r="Q523">
        <v>201.24</v>
      </c>
      <c r="R523">
        <v>337.66</v>
      </c>
      <c r="S523">
        <v>557.02</v>
      </c>
      <c r="T523">
        <v>53.9</v>
      </c>
    </row>
    <row r="524" spans="16:20" x14ac:dyDescent="0.2">
      <c r="P524" t="s">
        <v>612</v>
      </c>
      <c r="Q524">
        <v>198.31</v>
      </c>
      <c r="R524">
        <v>345.08</v>
      </c>
      <c r="S524">
        <v>516.99</v>
      </c>
      <c r="T524">
        <v>59.03</v>
      </c>
    </row>
    <row r="525" spans="16:20" x14ac:dyDescent="0.2">
      <c r="P525" t="s">
        <v>613</v>
      </c>
      <c r="Q525">
        <v>202.96</v>
      </c>
      <c r="R525">
        <v>348.01</v>
      </c>
      <c r="S525">
        <v>525.65</v>
      </c>
      <c r="T525">
        <v>60.78</v>
      </c>
    </row>
    <row r="526" spans="16:20" x14ac:dyDescent="0.2">
      <c r="P526" t="s">
        <v>614</v>
      </c>
      <c r="Q526">
        <v>202.39</v>
      </c>
      <c r="R526">
        <v>344.14</v>
      </c>
      <c r="S526">
        <v>496.12</v>
      </c>
      <c r="T526">
        <v>60.53</v>
      </c>
    </row>
    <row r="527" spans="16:20" x14ac:dyDescent="0.2">
      <c r="P527" t="s">
        <v>615</v>
      </c>
      <c r="Q527">
        <v>207.38</v>
      </c>
      <c r="R527">
        <v>339.86</v>
      </c>
      <c r="S527">
        <v>489.53</v>
      </c>
      <c r="T527">
        <v>59.44</v>
      </c>
    </row>
    <row r="528" spans="16:20" x14ac:dyDescent="0.2">
      <c r="P528" t="s">
        <v>616</v>
      </c>
      <c r="Q528">
        <v>205.91</v>
      </c>
      <c r="R528">
        <v>350.37</v>
      </c>
      <c r="S528">
        <v>508.99</v>
      </c>
      <c r="T528">
        <v>57.13</v>
      </c>
    </row>
    <row r="529" spans="16:20" x14ac:dyDescent="0.2">
      <c r="P529" t="s">
        <v>617</v>
      </c>
      <c r="Q529">
        <v>211.17</v>
      </c>
      <c r="R529">
        <v>358.46</v>
      </c>
      <c r="S529">
        <v>514.95000000000005</v>
      </c>
      <c r="T529">
        <v>62.13</v>
      </c>
    </row>
    <row r="530" spans="16:20" x14ac:dyDescent="0.2">
      <c r="P530" t="s">
        <v>618</v>
      </c>
      <c r="Q530">
        <v>211.74</v>
      </c>
      <c r="R530">
        <v>357.99</v>
      </c>
      <c r="S530">
        <v>482.52</v>
      </c>
      <c r="T530">
        <v>61.63</v>
      </c>
    </row>
    <row r="531" spans="16:20" x14ac:dyDescent="0.2">
      <c r="P531" t="s">
        <v>619</v>
      </c>
      <c r="Q531">
        <v>212.76</v>
      </c>
      <c r="R531">
        <v>358.97</v>
      </c>
      <c r="S531">
        <v>470.52</v>
      </c>
      <c r="T531">
        <v>67.17</v>
      </c>
    </row>
    <row r="532" spans="16:20" x14ac:dyDescent="0.2">
      <c r="P532" t="s">
        <v>620</v>
      </c>
      <c r="Q532">
        <v>218.6</v>
      </c>
      <c r="R532">
        <v>355.54</v>
      </c>
      <c r="S532">
        <v>443.5</v>
      </c>
      <c r="T532">
        <v>71.09</v>
      </c>
    </row>
    <row r="533" spans="16:20" x14ac:dyDescent="0.2">
      <c r="P533" t="s">
        <v>621</v>
      </c>
      <c r="Q533">
        <v>217.36</v>
      </c>
      <c r="R533">
        <v>356.51</v>
      </c>
      <c r="S533">
        <v>414.73</v>
      </c>
      <c r="T533">
        <v>66.17</v>
      </c>
    </row>
    <row r="534" spans="16:20" x14ac:dyDescent="0.2">
      <c r="P534" t="s">
        <v>622</v>
      </c>
      <c r="Q534">
        <v>214</v>
      </c>
      <c r="R534">
        <v>352.95</v>
      </c>
      <c r="S534">
        <v>417.71</v>
      </c>
      <c r="T534">
        <v>64.36</v>
      </c>
    </row>
    <row r="535" spans="16:20" x14ac:dyDescent="0.2">
      <c r="P535" t="s">
        <v>623</v>
      </c>
      <c r="Q535">
        <v>212.47</v>
      </c>
      <c r="R535">
        <v>352.72</v>
      </c>
      <c r="S535">
        <v>428.4</v>
      </c>
      <c r="T535">
        <v>62.59</v>
      </c>
    </row>
    <row r="536" spans="16:20" x14ac:dyDescent="0.2">
      <c r="P536" t="s">
        <v>624</v>
      </c>
      <c r="Q536">
        <v>214.21</v>
      </c>
      <c r="R536">
        <v>363.14</v>
      </c>
      <c r="S536">
        <v>437.22</v>
      </c>
      <c r="T536">
        <v>62.36</v>
      </c>
    </row>
    <row r="537" spans="16:20" x14ac:dyDescent="0.2">
      <c r="P537" t="s">
        <v>625</v>
      </c>
      <c r="Q537">
        <v>208.67</v>
      </c>
      <c r="R537">
        <v>362.81</v>
      </c>
      <c r="S537">
        <v>449.2</v>
      </c>
      <c r="T537">
        <v>62.18</v>
      </c>
    </row>
    <row r="538" spans="16:20" x14ac:dyDescent="0.2">
      <c r="P538" t="s">
        <v>626</v>
      </c>
      <c r="Q538">
        <v>211.04</v>
      </c>
      <c r="R538">
        <v>357.08</v>
      </c>
      <c r="S538">
        <v>450.03</v>
      </c>
      <c r="T538">
        <v>70.260000000000005</v>
      </c>
    </row>
    <row r="539" spans="16:20" x14ac:dyDescent="0.2">
      <c r="P539" t="s">
        <v>627</v>
      </c>
      <c r="Q539">
        <v>209.21</v>
      </c>
      <c r="R539">
        <v>349.68</v>
      </c>
      <c r="S539">
        <v>446.06</v>
      </c>
      <c r="T539">
        <v>67.2</v>
      </c>
    </row>
    <row r="540" spans="16:20" x14ac:dyDescent="0.2">
      <c r="P540" t="s">
        <v>628</v>
      </c>
      <c r="Q540">
        <v>213.43</v>
      </c>
      <c r="R540">
        <v>350.59</v>
      </c>
      <c r="S540">
        <v>427.88</v>
      </c>
      <c r="T540">
        <v>67.81</v>
      </c>
    </row>
    <row r="541" spans="16:20" x14ac:dyDescent="0.2">
      <c r="P541" t="s">
        <v>629</v>
      </c>
      <c r="Q541">
        <v>205.01</v>
      </c>
      <c r="R541">
        <v>346.62</v>
      </c>
      <c r="S541">
        <v>421.22</v>
      </c>
      <c r="T541">
        <v>69.510000000000005</v>
      </c>
    </row>
    <row r="542" spans="16:20" x14ac:dyDescent="0.2">
      <c r="P542" t="s">
        <v>630</v>
      </c>
      <c r="Q542">
        <v>202.38</v>
      </c>
      <c r="R542">
        <v>348.17</v>
      </c>
      <c r="S542">
        <v>399.97</v>
      </c>
      <c r="T542">
        <v>69.47</v>
      </c>
    </row>
    <row r="543" spans="16:20" x14ac:dyDescent="0.2">
      <c r="P543" t="s">
        <v>631</v>
      </c>
      <c r="Q543">
        <v>196.74</v>
      </c>
      <c r="R543">
        <v>339.61</v>
      </c>
      <c r="S543">
        <v>387.27</v>
      </c>
      <c r="T543">
        <v>69.760000000000005</v>
      </c>
    </row>
    <row r="544" spans="16:20" x14ac:dyDescent="0.2">
      <c r="P544" t="s">
        <v>632</v>
      </c>
      <c r="Q544">
        <v>194.08</v>
      </c>
      <c r="R544">
        <v>343.52</v>
      </c>
      <c r="S544">
        <v>389.59</v>
      </c>
      <c r="T544">
        <v>66.81</v>
      </c>
    </row>
    <row r="545" spans="16:20" x14ac:dyDescent="0.2">
      <c r="P545" t="s">
        <v>633</v>
      </c>
      <c r="Q545">
        <v>194.99</v>
      </c>
      <c r="R545">
        <v>338.03</v>
      </c>
      <c r="S545">
        <v>388.63</v>
      </c>
      <c r="T545">
        <v>67.069999999999993</v>
      </c>
    </row>
    <row r="546" spans="16:20" x14ac:dyDescent="0.2">
      <c r="P546" t="s">
        <v>634</v>
      </c>
      <c r="Q546">
        <v>194.49</v>
      </c>
      <c r="R546">
        <v>338.48</v>
      </c>
      <c r="S546">
        <v>441.62</v>
      </c>
      <c r="T546">
        <v>68.459999999999994</v>
      </c>
    </row>
    <row r="547" spans="16:20" x14ac:dyDescent="0.2">
      <c r="P547" t="s">
        <v>635</v>
      </c>
      <c r="Q547">
        <v>193.74</v>
      </c>
      <c r="R547">
        <v>336.88</v>
      </c>
      <c r="S547">
        <v>418.92</v>
      </c>
      <c r="T547">
        <v>69.349999999999994</v>
      </c>
    </row>
    <row r="548" spans="16:20" x14ac:dyDescent="0.2">
      <c r="P548" t="s">
        <v>636</v>
      </c>
      <c r="Q548">
        <v>193.3</v>
      </c>
      <c r="R548">
        <v>346.32</v>
      </c>
      <c r="S548">
        <v>417.75</v>
      </c>
      <c r="T548">
        <v>70.959999999999994</v>
      </c>
    </row>
    <row r="549" spans="16:20" x14ac:dyDescent="0.2">
      <c r="P549" t="s">
        <v>637</v>
      </c>
      <c r="Q549">
        <v>194.06</v>
      </c>
      <c r="R549">
        <v>347.47</v>
      </c>
      <c r="S549">
        <v>395.02</v>
      </c>
      <c r="T549">
        <v>75.150000000000006</v>
      </c>
    </row>
    <row r="550" spans="16:20" x14ac:dyDescent="0.2">
      <c r="P550" t="s">
        <v>638</v>
      </c>
      <c r="Q550">
        <v>190.84</v>
      </c>
      <c r="R550">
        <v>358.49</v>
      </c>
      <c r="S550">
        <v>389.7</v>
      </c>
      <c r="T550">
        <v>78.05</v>
      </c>
    </row>
    <row r="551" spans="16:20" x14ac:dyDescent="0.2">
      <c r="P551" t="s">
        <v>639</v>
      </c>
      <c r="Q551">
        <v>193.24</v>
      </c>
      <c r="R551">
        <v>361.88</v>
      </c>
      <c r="S551">
        <v>385.1</v>
      </c>
      <c r="T551">
        <v>78.25</v>
      </c>
    </row>
    <row r="552" spans="16:20" x14ac:dyDescent="0.2">
      <c r="P552" t="s">
        <v>640</v>
      </c>
      <c r="Q552">
        <v>195.52</v>
      </c>
      <c r="R552">
        <v>370.31</v>
      </c>
      <c r="S552">
        <v>399.59</v>
      </c>
      <c r="T552">
        <v>74.55</v>
      </c>
    </row>
    <row r="553" spans="16:20" x14ac:dyDescent="0.2">
      <c r="P553" t="s">
        <v>641</v>
      </c>
      <c r="Q553">
        <v>196.89</v>
      </c>
      <c r="R553">
        <v>369.32</v>
      </c>
      <c r="S553">
        <v>393.22</v>
      </c>
      <c r="T553">
        <v>72.709999999999994</v>
      </c>
    </row>
    <row r="554" spans="16:20" x14ac:dyDescent="0.2">
      <c r="P554" t="s">
        <v>642</v>
      </c>
      <c r="Q554">
        <v>198.85</v>
      </c>
      <c r="R554">
        <v>371.55</v>
      </c>
      <c r="S554">
        <v>391.06</v>
      </c>
      <c r="T554">
        <v>72.02</v>
      </c>
    </row>
    <row r="555" spans="16:20" x14ac:dyDescent="0.2">
      <c r="P555" t="s">
        <v>643</v>
      </c>
      <c r="Q555">
        <v>199.95</v>
      </c>
      <c r="R555">
        <v>378.97</v>
      </c>
      <c r="S555">
        <v>385.13</v>
      </c>
      <c r="T555">
        <v>72.739999999999995</v>
      </c>
    </row>
    <row r="556" spans="16:20" x14ac:dyDescent="0.2">
      <c r="P556" t="s">
        <v>644</v>
      </c>
      <c r="Q556">
        <v>207.08</v>
      </c>
      <c r="R556">
        <v>384.64</v>
      </c>
      <c r="S556">
        <v>364.51</v>
      </c>
      <c r="T556">
        <v>71.3</v>
      </c>
    </row>
    <row r="557" spans="16:20" x14ac:dyDescent="0.2">
      <c r="P557" t="s">
        <v>645</v>
      </c>
      <c r="Q557">
        <v>206.87</v>
      </c>
      <c r="R557">
        <v>388.1</v>
      </c>
      <c r="S557">
        <v>355.73</v>
      </c>
      <c r="T557">
        <v>68.59</v>
      </c>
    </row>
    <row r="558" spans="16:20" x14ac:dyDescent="0.2">
      <c r="P558" t="s">
        <v>646</v>
      </c>
      <c r="Q558">
        <v>205.88</v>
      </c>
      <c r="R558">
        <v>386.33</v>
      </c>
      <c r="S558">
        <v>351.03</v>
      </c>
      <c r="T558">
        <v>65.3</v>
      </c>
    </row>
    <row r="559" spans="16:20" x14ac:dyDescent="0.2">
      <c r="P559" t="s">
        <v>647</v>
      </c>
      <c r="Q559">
        <v>203.35</v>
      </c>
      <c r="R559">
        <v>385.59</v>
      </c>
      <c r="S559">
        <v>352.92</v>
      </c>
      <c r="T559">
        <v>61.01</v>
      </c>
    </row>
    <row r="560" spans="16:20" x14ac:dyDescent="0.2">
      <c r="P560" t="s">
        <v>648</v>
      </c>
      <c r="Q560">
        <v>199.9</v>
      </c>
      <c r="R560">
        <v>392.79</v>
      </c>
      <c r="S560">
        <v>361.94</v>
      </c>
      <c r="T560">
        <v>60.4</v>
      </c>
    </row>
    <row r="561" spans="16:20" x14ac:dyDescent="0.2">
      <c r="P561" t="s">
        <v>649</v>
      </c>
      <c r="Q561">
        <v>195.81</v>
      </c>
      <c r="R561">
        <v>401.45</v>
      </c>
      <c r="S561">
        <v>359.31</v>
      </c>
      <c r="T561">
        <v>56.84</v>
      </c>
    </row>
    <row r="562" spans="16:20" x14ac:dyDescent="0.2">
      <c r="P562" t="s">
        <v>650</v>
      </c>
      <c r="Q562">
        <v>192.96</v>
      </c>
      <c r="R562">
        <v>397.95</v>
      </c>
      <c r="S562">
        <v>356.45</v>
      </c>
      <c r="T562">
        <v>54.54</v>
      </c>
    </row>
    <row r="563" spans="16:20" x14ac:dyDescent="0.2">
      <c r="P563" t="s">
        <v>651</v>
      </c>
      <c r="Q563">
        <v>192.81</v>
      </c>
      <c r="R563">
        <v>393.55</v>
      </c>
      <c r="S563">
        <v>332.98</v>
      </c>
      <c r="T563">
        <v>53.64</v>
      </c>
    </row>
    <row r="564" spans="16:20" x14ac:dyDescent="0.2">
      <c r="P564" t="s">
        <v>652</v>
      </c>
      <c r="Q564">
        <v>194</v>
      </c>
      <c r="R564">
        <v>388.21</v>
      </c>
      <c r="S564">
        <v>341.22</v>
      </c>
      <c r="T564">
        <v>50.76</v>
      </c>
    </row>
    <row r="565" spans="16:20" x14ac:dyDescent="0.2">
      <c r="P565" t="s">
        <v>653</v>
      </c>
      <c r="Q565">
        <v>194.25</v>
      </c>
      <c r="R565">
        <v>393.55</v>
      </c>
      <c r="S565">
        <v>332.41</v>
      </c>
      <c r="T565">
        <v>51.54</v>
      </c>
    </row>
    <row r="566" spans="16:20" x14ac:dyDescent="0.2">
      <c r="P566" t="s">
        <v>654</v>
      </c>
      <c r="Q566">
        <v>191.83</v>
      </c>
      <c r="R566">
        <v>388.06</v>
      </c>
      <c r="S566">
        <v>343.53</v>
      </c>
      <c r="T566">
        <v>53.1</v>
      </c>
    </row>
    <row r="567" spans="16:20" x14ac:dyDescent="0.2">
      <c r="P567" t="s">
        <v>655</v>
      </c>
      <c r="Q567">
        <v>194.87</v>
      </c>
      <c r="R567">
        <v>393.32</v>
      </c>
      <c r="S567">
        <v>363.41</v>
      </c>
      <c r="T567">
        <v>51.89</v>
      </c>
    </row>
    <row r="568" spans="16:20" x14ac:dyDescent="0.2">
      <c r="P568" t="s">
        <v>656</v>
      </c>
      <c r="Q568">
        <v>197.43</v>
      </c>
      <c r="R568">
        <v>396.95</v>
      </c>
      <c r="S568">
        <v>361.47</v>
      </c>
      <c r="T568">
        <v>50.95</v>
      </c>
    </row>
    <row r="569" spans="16:20" x14ac:dyDescent="0.2">
      <c r="P569" t="s">
        <v>657</v>
      </c>
      <c r="Q569">
        <v>196.98</v>
      </c>
      <c r="R569">
        <v>393.79</v>
      </c>
      <c r="S569">
        <v>347.44</v>
      </c>
      <c r="T569">
        <v>52.06</v>
      </c>
    </row>
    <row r="570" spans="16:20" x14ac:dyDescent="0.2">
      <c r="P570" t="s">
        <v>658</v>
      </c>
      <c r="Q570">
        <v>194.9</v>
      </c>
      <c r="R570">
        <v>403.85</v>
      </c>
      <c r="S570">
        <v>348.02</v>
      </c>
      <c r="T570">
        <v>50.54</v>
      </c>
    </row>
    <row r="571" spans="16:20" x14ac:dyDescent="0.2">
      <c r="P571" t="s">
        <v>659</v>
      </c>
      <c r="Q571">
        <v>196.81</v>
      </c>
      <c r="R571">
        <v>394.89</v>
      </c>
      <c r="S571">
        <v>353.85</v>
      </c>
      <c r="T571">
        <v>48.92</v>
      </c>
    </row>
    <row r="572" spans="16:20" x14ac:dyDescent="0.2">
      <c r="P572" t="s">
        <v>660</v>
      </c>
      <c r="Q572">
        <v>197.53</v>
      </c>
      <c r="R572">
        <v>405.58</v>
      </c>
      <c r="S572">
        <v>350.12</v>
      </c>
      <c r="T572">
        <v>51.36</v>
      </c>
    </row>
    <row r="573" spans="16:20" x14ac:dyDescent="0.2">
      <c r="P573" t="s">
        <v>661</v>
      </c>
      <c r="Q573">
        <v>192.81</v>
      </c>
      <c r="R573">
        <v>407.87</v>
      </c>
      <c r="S573">
        <v>342.93</v>
      </c>
      <c r="T573">
        <v>53.23</v>
      </c>
    </row>
    <row r="574" spans="16:20" x14ac:dyDescent="0.2">
      <c r="P574" t="s">
        <v>662</v>
      </c>
      <c r="Q574">
        <v>192.67</v>
      </c>
      <c r="R574">
        <v>395</v>
      </c>
      <c r="S574">
        <v>351.76</v>
      </c>
      <c r="T574">
        <v>54.53</v>
      </c>
    </row>
    <row r="575" spans="16:20" x14ac:dyDescent="0.2">
      <c r="P575" t="s">
        <v>663</v>
      </c>
      <c r="Q575">
        <v>193.62</v>
      </c>
      <c r="R575">
        <v>405.26</v>
      </c>
      <c r="S575">
        <v>359.84</v>
      </c>
      <c r="T575">
        <v>56.61</v>
      </c>
    </row>
    <row r="576" spans="16:20" x14ac:dyDescent="0.2">
      <c r="P576" t="s">
        <v>664</v>
      </c>
      <c r="Q576">
        <v>190.77</v>
      </c>
      <c r="R576">
        <v>411.76</v>
      </c>
      <c r="S576">
        <v>355.6</v>
      </c>
      <c r="T576">
        <v>52.19</v>
      </c>
    </row>
    <row r="577" spans="16:20" x14ac:dyDescent="0.2">
      <c r="P577" t="s">
        <v>665</v>
      </c>
      <c r="Q577">
        <v>191.47</v>
      </c>
      <c r="R577">
        <v>409.23</v>
      </c>
      <c r="S577">
        <v>333.09</v>
      </c>
      <c r="T577">
        <v>55.14</v>
      </c>
    </row>
    <row r="578" spans="16:20" x14ac:dyDescent="0.2">
      <c r="P578" t="s">
        <v>666</v>
      </c>
      <c r="Q578">
        <v>186.88</v>
      </c>
      <c r="R578">
        <v>403.3</v>
      </c>
      <c r="S578">
        <v>340.17</v>
      </c>
      <c r="T578">
        <v>56</v>
      </c>
    </row>
    <row r="579" spans="16:20" x14ac:dyDescent="0.2">
      <c r="P579" t="s">
        <v>667</v>
      </c>
      <c r="Q579">
        <v>191.26</v>
      </c>
      <c r="R579">
        <v>393.69</v>
      </c>
      <c r="S579">
        <v>330.42</v>
      </c>
      <c r="T579">
        <v>58.35</v>
      </c>
    </row>
    <row r="580" spans="16:20" x14ac:dyDescent="0.2">
      <c r="P580" t="s">
        <v>668</v>
      </c>
      <c r="Q580">
        <v>195.45</v>
      </c>
      <c r="R580">
        <v>409.19</v>
      </c>
      <c r="S580">
        <v>334.11</v>
      </c>
      <c r="T580">
        <v>59.25</v>
      </c>
    </row>
    <row r="581" spans="16:20" x14ac:dyDescent="0.2">
      <c r="P581" t="s">
        <v>669</v>
      </c>
      <c r="Q581">
        <v>194.7</v>
      </c>
      <c r="R581">
        <v>403.52</v>
      </c>
      <c r="S581">
        <v>336.97</v>
      </c>
      <c r="T581">
        <v>59.34</v>
      </c>
    </row>
    <row r="582" spans="16:20" x14ac:dyDescent="0.2">
      <c r="P582" t="s">
        <v>670</v>
      </c>
      <c r="Q582">
        <v>195.99</v>
      </c>
      <c r="R582">
        <v>395.81</v>
      </c>
      <c r="S582">
        <v>312.62</v>
      </c>
      <c r="T582">
        <v>58.65</v>
      </c>
    </row>
    <row r="583" spans="16:20" x14ac:dyDescent="0.2">
      <c r="P583" t="s">
        <v>671</v>
      </c>
      <c r="Q583">
        <v>188.21</v>
      </c>
      <c r="R583">
        <v>397.72</v>
      </c>
      <c r="S583">
        <v>314.39</v>
      </c>
      <c r="T583">
        <v>59.52</v>
      </c>
    </row>
    <row r="584" spans="16:20" x14ac:dyDescent="0.2">
      <c r="P584" t="s">
        <v>672</v>
      </c>
      <c r="Q584">
        <v>184.63</v>
      </c>
      <c r="R584">
        <v>387.82</v>
      </c>
      <c r="S584">
        <v>321.83999999999997</v>
      </c>
      <c r="T584">
        <v>58.73</v>
      </c>
    </row>
    <row r="585" spans="16:20" x14ac:dyDescent="0.2">
      <c r="P585" t="s">
        <v>673</v>
      </c>
      <c r="Q585">
        <v>183.79</v>
      </c>
      <c r="R585">
        <v>382.09</v>
      </c>
      <c r="S585">
        <v>331.12</v>
      </c>
      <c r="T585">
        <v>60.83</v>
      </c>
    </row>
    <row r="586" spans="16:20" x14ac:dyDescent="0.2">
      <c r="P586" t="s">
        <v>674</v>
      </c>
      <c r="Q586">
        <v>180.55</v>
      </c>
      <c r="R586">
        <v>388.36</v>
      </c>
      <c r="S586">
        <v>333.49</v>
      </c>
      <c r="T586">
        <v>56.98</v>
      </c>
    </row>
    <row r="587" spans="16:20" x14ac:dyDescent="0.2">
      <c r="P587" t="s">
        <v>675</v>
      </c>
      <c r="Q587">
        <v>182.84</v>
      </c>
      <c r="R587">
        <v>391.44</v>
      </c>
      <c r="S587">
        <v>308.27999999999997</v>
      </c>
      <c r="T587">
        <v>55.71</v>
      </c>
    </row>
    <row r="588" spans="16:20" x14ac:dyDescent="0.2">
      <c r="P588" t="s">
        <v>676</v>
      </c>
      <c r="Q588">
        <v>189.24</v>
      </c>
      <c r="R588">
        <v>389.29</v>
      </c>
      <c r="S588">
        <v>325.58</v>
      </c>
      <c r="T588">
        <v>60.55</v>
      </c>
    </row>
    <row r="589" spans="16:20" x14ac:dyDescent="0.2">
      <c r="P589" t="s">
        <v>677</v>
      </c>
      <c r="Q589">
        <v>185.58</v>
      </c>
      <c r="R589">
        <v>389.64</v>
      </c>
      <c r="S589">
        <v>331.88</v>
      </c>
      <c r="T589">
        <v>58.99</v>
      </c>
    </row>
    <row r="590" spans="16:20" x14ac:dyDescent="0.2">
      <c r="P590" t="s">
        <v>678</v>
      </c>
      <c r="Q590">
        <v>183.03</v>
      </c>
      <c r="R590">
        <v>387.16</v>
      </c>
      <c r="S590">
        <v>316.67</v>
      </c>
      <c r="T590">
        <v>58.39</v>
      </c>
    </row>
    <row r="591" spans="16:20" x14ac:dyDescent="0.2">
      <c r="P591" t="s">
        <v>679</v>
      </c>
      <c r="Q591">
        <v>183.85</v>
      </c>
      <c r="R591">
        <v>387.01</v>
      </c>
      <c r="S591">
        <v>307.33</v>
      </c>
      <c r="T591">
        <v>56.29</v>
      </c>
    </row>
    <row r="592" spans="16:20" x14ac:dyDescent="0.2">
      <c r="P592" t="s">
        <v>680</v>
      </c>
      <c r="Q592">
        <v>189.04</v>
      </c>
      <c r="R592">
        <v>382.62</v>
      </c>
      <c r="S592">
        <v>310.98</v>
      </c>
      <c r="T592">
        <v>57.04</v>
      </c>
    </row>
    <row r="593" spans="16:20" x14ac:dyDescent="0.2">
      <c r="P593" t="s">
        <v>681</v>
      </c>
      <c r="Q593">
        <v>185.24</v>
      </c>
      <c r="R593">
        <v>379.36</v>
      </c>
      <c r="S593">
        <v>320.51</v>
      </c>
      <c r="T593">
        <v>55.33</v>
      </c>
    </row>
    <row r="594" spans="16:20" x14ac:dyDescent="0.2">
      <c r="P594" t="s">
        <v>682</v>
      </c>
      <c r="Q594">
        <v>186.11</v>
      </c>
      <c r="R594">
        <v>375.95</v>
      </c>
      <c r="S594">
        <v>314.89999999999998</v>
      </c>
      <c r="T594">
        <v>54.88</v>
      </c>
    </row>
    <row r="595" spans="16:20" x14ac:dyDescent="0.2">
      <c r="P595" t="s">
        <v>683</v>
      </c>
      <c r="Q595">
        <v>192.05</v>
      </c>
      <c r="R595">
        <v>371.9</v>
      </c>
      <c r="S595">
        <v>326.49</v>
      </c>
      <c r="T595">
        <v>56.8</v>
      </c>
    </row>
    <row r="596" spans="16:20" x14ac:dyDescent="0.2">
      <c r="P596" t="s">
        <v>684</v>
      </c>
      <c r="Q596">
        <v>186.81</v>
      </c>
      <c r="R596">
        <v>378.29</v>
      </c>
      <c r="S596">
        <v>304.08999999999997</v>
      </c>
      <c r="T596">
        <v>55.17</v>
      </c>
    </row>
    <row r="597" spans="16:20" x14ac:dyDescent="0.2">
      <c r="P597" t="s">
        <v>685</v>
      </c>
      <c r="Q597">
        <v>182.87</v>
      </c>
      <c r="R597">
        <v>383.13</v>
      </c>
      <c r="S597">
        <v>292.07</v>
      </c>
      <c r="T597">
        <v>56.96</v>
      </c>
    </row>
    <row r="598" spans="16:20" x14ac:dyDescent="0.2">
      <c r="P598" t="s">
        <v>686</v>
      </c>
      <c r="Q598">
        <v>181.64</v>
      </c>
      <c r="R598">
        <v>377.77</v>
      </c>
      <c r="S598">
        <v>269.02</v>
      </c>
      <c r="T598">
        <v>58.88</v>
      </c>
    </row>
    <row r="599" spans="16:20" x14ac:dyDescent="0.2">
      <c r="P599" t="s">
        <v>687</v>
      </c>
      <c r="Q599">
        <v>180.12</v>
      </c>
      <c r="R599">
        <v>370.95</v>
      </c>
      <c r="S599">
        <v>259.92</v>
      </c>
      <c r="T599">
        <v>61.45</v>
      </c>
    </row>
    <row r="600" spans="16:20" x14ac:dyDescent="0.2">
      <c r="P600" t="s">
        <v>688</v>
      </c>
      <c r="Q600">
        <v>182.71</v>
      </c>
      <c r="R600">
        <v>370.25</v>
      </c>
      <c r="S600">
        <v>277.13</v>
      </c>
      <c r="T600">
        <v>61.78</v>
      </c>
    </row>
    <row r="601" spans="16:20" x14ac:dyDescent="0.2">
      <c r="P601" t="s">
        <v>689</v>
      </c>
      <c r="Q601">
        <v>183.54</v>
      </c>
      <c r="R601">
        <v>383.26</v>
      </c>
      <c r="S601">
        <v>302.19</v>
      </c>
      <c r="T601">
        <v>70.52</v>
      </c>
    </row>
    <row r="602" spans="16:20" x14ac:dyDescent="0.2">
      <c r="P602" t="s">
        <v>690</v>
      </c>
      <c r="Q602">
        <v>178.16</v>
      </c>
      <c r="R602">
        <v>377.33</v>
      </c>
      <c r="S602">
        <v>305.82</v>
      </c>
      <c r="T602">
        <v>73.599999999999994</v>
      </c>
    </row>
    <row r="603" spans="16:20" x14ac:dyDescent="0.2">
      <c r="P603" t="s">
        <v>691</v>
      </c>
      <c r="Q603">
        <v>179.81</v>
      </c>
      <c r="R603">
        <v>376.59</v>
      </c>
      <c r="S603">
        <v>298.63</v>
      </c>
      <c r="T603">
        <v>74.55</v>
      </c>
    </row>
    <row r="604" spans="16:20" x14ac:dyDescent="0.2">
      <c r="P604" t="s">
        <v>692</v>
      </c>
      <c r="Q604">
        <v>178.14</v>
      </c>
      <c r="R604">
        <v>377.34</v>
      </c>
      <c r="S604">
        <v>296.62</v>
      </c>
      <c r="T604">
        <v>71.89</v>
      </c>
    </row>
    <row r="605" spans="16:20" x14ac:dyDescent="0.2">
      <c r="P605" t="s">
        <v>693</v>
      </c>
      <c r="Q605">
        <v>182.12</v>
      </c>
      <c r="R605">
        <v>376.92</v>
      </c>
      <c r="S605">
        <v>303.14</v>
      </c>
      <c r="T605">
        <v>71.58</v>
      </c>
    </row>
    <row r="606" spans="16:20" x14ac:dyDescent="0.2">
      <c r="P606" t="s">
        <v>694</v>
      </c>
      <c r="Q606">
        <v>180.27</v>
      </c>
      <c r="R606">
        <v>374.43</v>
      </c>
      <c r="S606">
        <v>285.01</v>
      </c>
      <c r="T606">
        <v>75.849999999999994</v>
      </c>
    </row>
    <row r="607" spans="16:20" x14ac:dyDescent="0.2">
      <c r="P607" t="s">
        <v>695</v>
      </c>
      <c r="Q607">
        <v>178.41</v>
      </c>
      <c r="R607">
        <v>381.53</v>
      </c>
      <c r="S607">
        <v>279.06</v>
      </c>
      <c r="T607">
        <v>81.31</v>
      </c>
    </row>
    <row r="608" spans="16:20" x14ac:dyDescent="0.2">
      <c r="P608" t="s">
        <v>696</v>
      </c>
      <c r="Q608">
        <v>180.14</v>
      </c>
      <c r="R608">
        <v>384.5</v>
      </c>
      <c r="S608">
        <v>296.64</v>
      </c>
      <c r="T608">
        <v>86.35</v>
      </c>
    </row>
    <row r="609" spans="16:20" x14ac:dyDescent="0.2">
      <c r="P609" t="s">
        <v>697</v>
      </c>
      <c r="Q609">
        <v>182.57</v>
      </c>
      <c r="R609">
        <v>389.88</v>
      </c>
      <c r="S609">
        <v>284.87</v>
      </c>
      <c r="T609">
        <v>89.13</v>
      </c>
    </row>
    <row r="610" spans="16:20" x14ac:dyDescent="0.2">
      <c r="P610" t="s">
        <v>698</v>
      </c>
      <c r="Q610">
        <v>184.05</v>
      </c>
      <c r="R610">
        <v>393.75</v>
      </c>
      <c r="S610">
        <v>276.91000000000003</v>
      </c>
      <c r="T610">
        <v>84.62</v>
      </c>
    </row>
    <row r="611" spans="16:20" x14ac:dyDescent="0.2">
      <c r="P611" t="s">
        <v>699</v>
      </c>
      <c r="Q611">
        <v>178.93</v>
      </c>
      <c r="R611">
        <v>399.57</v>
      </c>
      <c r="S611">
        <v>277.70999999999998</v>
      </c>
      <c r="T611">
        <v>86.29</v>
      </c>
    </row>
    <row r="612" spans="16:20" x14ac:dyDescent="0.2">
      <c r="P612" t="s">
        <v>700</v>
      </c>
      <c r="Q612">
        <v>180.66</v>
      </c>
      <c r="R612">
        <v>409.91</v>
      </c>
      <c r="S612">
        <v>281.60000000000002</v>
      </c>
      <c r="T612">
        <v>81.98</v>
      </c>
    </row>
    <row r="613" spans="16:20" x14ac:dyDescent="0.2">
      <c r="P613" t="s">
        <v>701</v>
      </c>
      <c r="Q613">
        <v>177.59</v>
      </c>
      <c r="R613">
        <v>418.84</v>
      </c>
      <c r="S613">
        <v>275.13</v>
      </c>
      <c r="T613">
        <v>77.099999999999994</v>
      </c>
    </row>
    <row r="614" spans="16:20" x14ac:dyDescent="0.2">
      <c r="P614" t="s">
        <v>702</v>
      </c>
      <c r="Q614">
        <v>178.38</v>
      </c>
      <c r="R614">
        <v>434.71</v>
      </c>
      <c r="S614">
        <v>276.64</v>
      </c>
      <c r="T614">
        <v>77.819999999999993</v>
      </c>
    </row>
    <row r="615" spans="16:20" x14ac:dyDescent="0.2">
      <c r="P615" t="s">
        <v>703</v>
      </c>
      <c r="Q615">
        <v>174.19</v>
      </c>
      <c r="R615">
        <v>443.39</v>
      </c>
      <c r="S615">
        <v>284.27999999999997</v>
      </c>
      <c r="T615">
        <v>79.47</v>
      </c>
    </row>
    <row r="616" spans="16:20" x14ac:dyDescent="0.2">
      <c r="P616" t="s">
        <v>704</v>
      </c>
      <c r="Q616">
        <v>175.6</v>
      </c>
      <c r="R616">
        <v>439</v>
      </c>
      <c r="S616">
        <v>308.77</v>
      </c>
      <c r="T616">
        <v>82.43</v>
      </c>
    </row>
    <row r="617" spans="16:20" x14ac:dyDescent="0.2">
      <c r="P617" t="s">
        <v>705</v>
      </c>
      <c r="Q617">
        <v>173.28</v>
      </c>
      <c r="R617">
        <v>445.16</v>
      </c>
      <c r="S617">
        <v>307.89999999999998</v>
      </c>
      <c r="T617">
        <v>84.09</v>
      </c>
    </row>
    <row r="618" spans="16:20" x14ac:dyDescent="0.2">
      <c r="P618" t="s">
        <v>706</v>
      </c>
      <c r="Q618">
        <v>169.62</v>
      </c>
      <c r="R618">
        <v>450.43</v>
      </c>
      <c r="S618">
        <v>308.10000000000002</v>
      </c>
      <c r="T618">
        <v>85.9</v>
      </c>
    </row>
    <row r="619" spans="16:20" x14ac:dyDescent="0.2">
      <c r="P619" t="s">
        <v>707</v>
      </c>
      <c r="Q619">
        <v>171.77</v>
      </c>
      <c r="R619">
        <v>464.53</v>
      </c>
      <c r="S619">
        <v>328.75</v>
      </c>
      <c r="T619">
        <v>82.47</v>
      </c>
    </row>
    <row r="620" spans="16:20" x14ac:dyDescent="0.2">
      <c r="P620" t="s">
        <v>708</v>
      </c>
      <c r="Q620">
        <v>172.56</v>
      </c>
      <c r="R620">
        <v>457.78</v>
      </c>
      <c r="S620">
        <v>322.19</v>
      </c>
      <c r="T620">
        <v>82.08</v>
      </c>
    </row>
    <row r="621" spans="16:20" x14ac:dyDescent="0.2">
      <c r="P621" t="s">
        <v>709</v>
      </c>
      <c r="Q621">
        <v>170.84</v>
      </c>
      <c r="R621">
        <v>462.1</v>
      </c>
      <c r="S621">
        <v>305.89999999999998</v>
      </c>
      <c r="T621">
        <v>77.14</v>
      </c>
    </row>
    <row r="622" spans="16:20" x14ac:dyDescent="0.2">
      <c r="P622" t="s">
        <v>710</v>
      </c>
      <c r="Q622">
        <v>175.19</v>
      </c>
      <c r="R622">
        <v>457.44</v>
      </c>
      <c r="S622">
        <v>309.77</v>
      </c>
      <c r="T622">
        <v>71.03</v>
      </c>
    </row>
    <row r="623" spans="16:20" x14ac:dyDescent="0.2">
      <c r="P623" t="s">
        <v>711</v>
      </c>
      <c r="Q623">
        <v>173.96</v>
      </c>
      <c r="R623">
        <v>461.41</v>
      </c>
      <c r="S623">
        <v>324.49</v>
      </c>
      <c r="T623">
        <v>73.180000000000007</v>
      </c>
    </row>
    <row r="624" spans="16:20" x14ac:dyDescent="0.2">
      <c r="P624" t="s">
        <v>712</v>
      </c>
      <c r="Q624">
        <v>174.13</v>
      </c>
      <c r="R624">
        <v>460.13</v>
      </c>
      <c r="S624">
        <v>330.09</v>
      </c>
      <c r="T624">
        <v>70.930000000000007</v>
      </c>
    </row>
    <row r="625" spans="16:20" x14ac:dyDescent="0.2">
      <c r="P625" t="s">
        <v>713</v>
      </c>
      <c r="Q625">
        <v>175.01</v>
      </c>
      <c r="R625">
        <v>463.89</v>
      </c>
      <c r="S625">
        <v>329.55</v>
      </c>
      <c r="T625">
        <v>73.48</v>
      </c>
    </row>
    <row r="626" spans="16:20" x14ac:dyDescent="0.2">
      <c r="P626" t="s">
        <v>714</v>
      </c>
      <c r="Q626">
        <v>173.25</v>
      </c>
      <c r="R626">
        <v>453.97</v>
      </c>
      <c r="S626">
        <v>311.3</v>
      </c>
      <c r="T626">
        <v>76.86</v>
      </c>
    </row>
    <row r="627" spans="16:20" x14ac:dyDescent="0.2">
      <c r="P627" t="s">
        <v>715</v>
      </c>
      <c r="Q627">
        <v>174.72</v>
      </c>
      <c r="R627">
        <v>459.95</v>
      </c>
      <c r="S627">
        <v>311.27999999999997</v>
      </c>
      <c r="T627">
        <v>74.900000000000006</v>
      </c>
    </row>
    <row r="628" spans="16:20" x14ac:dyDescent="0.2">
      <c r="P628" t="s">
        <v>716</v>
      </c>
      <c r="Q628">
        <v>173.22</v>
      </c>
      <c r="R628">
        <v>461.71</v>
      </c>
      <c r="S628">
        <v>328.17</v>
      </c>
      <c r="T628">
        <v>76.7</v>
      </c>
    </row>
    <row r="629" spans="16:20" x14ac:dyDescent="0.2">
      <c r="P629" t="s">
        <v>717</v>
      </c>
      <c r="Q629">
        <v>172.09</v>
      </c>
      <c r="R629">
        <v>463.09</v>
      </c>
      <c r="S629">
        <v>312.73</v>
      </c>
      <c r="T629">
        <v>74.62</v>
      </c>
    </row>
    <row r="630" spans="16:20" x14ac:dyDescent="0.2">
      <c r="P630" t="s">
        <v>718</v>
      </c>
      <c r="Q630">
        <v>176.21</v>
      </c>
      <c r="R630">
        <v>477.82</v>
      </c>
      <c r="S630">
        <v>310.33</v>
      </c>
      <c r="T630">
        <v>69.150000000000006</v>
      </c>
    </row>
    <row r="631" spans="16:20" x14ac:dyDescent="0.2">
      <c r="P631" t="s">
        <v>719</v>
      </c>
      <c r="Q631">
        <v>173.19</v>
      </c>
      <c r="R631">
        <v>475.23</v>
      </c>
      <c r="S631">
        <v>306.16000000000003</v>
      </c>
      <c r="T631">
        <v>69.47</v>
      </c>
    </row>
    <row r="632" spans="16:20" x14ac:dyDescent="0.2">
      <c r="P632" t="s">
        <v>720</v>
      </c>
      <c r="Q632">
        <v>166.31</v>
      </c>
      <c r="R632">
        <v>478.08</v>
      </c>
      <c r="S632">
        <v>298.24</v>
      </c>
      <c r="T632">
        <v>68.12</v>
      </c>
    </row>
    <row r="633" spans="16:20" x14ac:dyDescent="0.2">
      <c r="P633" t="s">
        <v>721</v>
      </c>
      <c r="Q633">
        <v>171</v>
      </c>
      <c r="R633">
        <v>479.12</v>
      </c>
      <c r="S633">
        <v>301.98</v>
      </c>
      <c r="T633">
        <v>66.87</v>
      </c>
    </row>
    <row r="634" spans="16:20" x14ac:dyDescent="0.2">
      <c r="P634" t="s">
        <v>722</v>
      </c>
      <c r="Q634">
        <v>178.66</v>
      </c>
      <c r="R634">
        <v>480.9</v>
      </c>
      <c r="S634">
        <v>308.24</v>
      </c>
      <c r="T634">
        <v>72.47</v>
      </c>
    </row>
    <row r="635" spans="16:20" x14ac:dyDescent="0.2">
      <c r="P635" t="s">
        <v>723</v>
      </c>
      <c r="Q635">
        <v>177.51</v>
      </c>
      <c r="R635">
        <v>498.32</v>
      </c>
      <c r="S635">
        <v>314.48</v>
      </c>
      <c r="T635">
        <v>68.05</v>
      </c>
    </row>
    <row r="636" spans="16:20" x14ac:dyDescent="0.2">
      <c r="P636" t="s">
        <v>724</v>
      </c>
      <c r="Q636">
        <v>171.84</v>
      </c>
      <c r="R636">
        <v>499.11</v>
      </c>
      <c r="S636">
        <v>302.86</v>
      </c>
      <c r="T636">
        <v>69.099999999999994</v>
      </c>
    </row>
    <row r="637" spans="16:20" x14ac:dyDescent="0.2">
      <c r="P637" t="s">
        <v>725</v>
      </c>
      <c r="Q637">
        <v>171.01</v>
      </c>
      <c r="R637">
        <v>494.97</v>
      </c>
      <c r="S637">
        <v>283.77999999999997</v>
      </c>
      <c r="T637">
        <v>66.31</v>
      </c>
    </row>
    <row r="638" spans="16:20" x14ac:dyDescent="0.2">
      <c r="P638" t="s">
        <v>726</v>
      </c>
      <c r="Q638">
        <v>170.26</v>
      </c>
      <c r="R638">
        <v>510.07</v>
      </c>
      <c r="S638">
        <v>287.52</v>
      </c>
      <c r="T638">
        <v>68.790000000000006</v>
      </c>
    </row>
    <row r="639" spans="16:20" x14ac:dyDescent="0.2">
      <c r="P639" t="s">
        <v>727</v>
      </c>
      <c r="Q639">
        <v>169.78</v>
      </c>
      <c r="R639">
        <v>507.9</v>
      </c>
      <c r="S639">
        <v>282.27999999999997</v>
      </c>
      <c r="T639">
        <v>69.61</v>
      </c>
    </row>
    <row r="640" spans="16:20" x14ac:dyDescent="0.2">
      <c r="P640" t="s">
        <v>728</v>
      </c>
      <c r="Q640">
        <v>166.67</v>
      </c>
      <c r="R640">
        <v>495.52</v>
      </c>
      <c r="S640">
        <v>305.06</v>
      </c>
      <c r="T640">
        <v>70.66</v>
      </c>
    </row>
    <row r="641" spans="16:20" x14ac:dyDescent="0.2">
      <c r="P641" t="s">
        <v>729</v>
      </c>
      <c r="Q641">
        <v>168.4</v>
      </c>
      <c r="R641">
        <v>490.06</v>
      </c>
      <c r="S641">
        <v>330.3</v>
      </c>
      <c r="T641">
        <v>67.95</v>
      </c>
    </row>
    <row r="642" spans="16:20" x14ac:dyDescent="0.2">
      <c r="P642" t="s">
        <v>730</v>
      </c>
      <c r="Q642">
        <v>169.99</v>
      </c>
      <c r="R642">
        <v>480.82</v>
      </c>
      <c r="S642">
        <v>359.19</v>
      </c>
      <c r="T642">
        <v>65.83</v>
      </c>
    </row>
    <row r="643" spans="16:20" x14ac:dyDescent="0.2">
      <c r="P643" t="s">
        <v>731</v>
      </c>
      <c r="Q643">
        <v>165.8</v>
      </c>
      <c r="R643">
        <v>467.65</v>
      </c>
      <c r="S643">
        <v>346.44</v>
      </c>
      <c r="T643">
        <v>68.34</v>
      </c>
    </row>
    <row r="644" spans="16:20" x14ac:dyDescent="0.2">
      <c r="P644" t="s">
        <v>732</v>
      </c>
      <c r="Q644">
        <v>167.85</v>
      </c>
      <c r="R644">
        <v>465.26</v>
      </c>
      <c r="S644">
        <v>355.44</v>
      </c>
      <c r="T644">
        <v>73.45</v>
      </c>
    </row>
    <row r="645" spans="16:20" x14ac:dyDescent="0.2">
      <c r="P645" t="s">
        <v>733</v>
      </c>
      <c r="Q645">
        <v>173.9</v>
      </c>
      <c r="R645">
        <v>465.02</v>
      </c>
      <c r="S645">
        <v>369.2</v>
      </c>
      <c r="T645">
        <v>74.88</v>
      </c>
    </row>
    <row r="646" spans="16:20" x14ac:dyDescent="0.2">
      <c r="P646" t="s">
        <v>734</v>
      </c>
      <c r="Q646">
        <v>174.48</v>
      </c>
      <c r="R646">
        <v>474.03</v>
      </c>
      <c r="S646">
        <v>381.74</v>
      </c>
      <c r="T646">
        <v>72.14</v>
      </c>
    </row>
    <row r="647" spans="16:20" x14ac:dyDescent="0.2">
      <c r="P647" t="s">
        <v>735</v>
      </c>
      <c r="Q647">
        <v>173.56</v>
      </c>
      <c r="R647">
        <v>479.03</v>
      </c>
      <c r="S647">
        <v>377.12</v>
      </c>
      <c r="T647">
        <v>73.12</v>
      </c>
    </row>
    <row r="648" spans="16:20" x14ac:dyDescent="0.2">
      <c r="P648" t="s">
        <v>736</v>
      </c>
      <c r="Q648">
        <v>173.22</v>
      </c>
      <c r="R648">
        <v>483.74</v>
      </c>
      <c r="S648">
        <v>398.33</v>
      </c>
      <c r="T648">
        <v>80.73</v>
      </c>
    </row>
    <row r="649" spans="16:20" x14ac:dyDescent="0.2">
      <c r="P649" t="s">
        <v>737</v>
      </c>
      <c r="Q649">
        <v>175.12</v>
      </c>
      <c r="R649">
        <v>477.27</v>
      </c>
      <c r="S649">
        <v>399.27</v>
      </c>
      <c r="T649">
        <v>81.03</v>
      </c>
    </row>
    <row r="650" spans="16:20" x14ac:dyDescent="0.2">
      <c r="P650" t="s">
        <v>738</v>
      </c>
      <c r="Q650">
        <v>170.12</v>
      </c>
      <c r="R650">
        <v>484.25</v>
      </c>
      <c r="S650">
        <v>402.31</v>
      </c>
      <c r="T650">
        <v>85.99</v>
      </c>
    </row>
    <row r="651" spans="16:20" x14ac:dyDescent="0.2">
      <c r="P651" t="s">
        <v>739</v>
      </c>
      <c r="Q651">
        <v>170.67</v>
      </c>
      <c r="R651">
        <v>495.27</v>
      </c>
      <c r="S651">
        <v>378.64</v>
      </c>
      <c r="T651">
        <v>83.38</v>
      </c>
    </row>
    <row r="652" spans="16:20" x14ac:dyDescent="0.2">
      <c r="P652" t="s">
        <v>740</v>
      </c>
      <c r="Q652">
        <v>169.62</v>
      </c>
      <c r="R652">
        <v>498.65</v>
      </c>
      <c r="S652">
        <v>389.68</v>
      </c>
      <c r="T652">
        <v>83.2</v>
      </c>
    </row>
    <row r="653" spans="16:20" x14ac:dyDescent="0.2">
      <c r="P653" t="s">
        <v>741</v>
      </c>
      <c r="Q653">
        <v>175.12</v>
      </c>
      <c r="R653">
        <v>502.28</v>
      </c>
      <c r="S653">
        <v>386.45</v>
      </c>
      <c r="T653">
        <v>85.3</v>
      </c>
    </row>
    <row r="654" spans="16:20" x14ac:dyDescent="0.2">
      <c r="P654" t="s">
        <v>742</v>
      </c>
      <c r="Q654">
        <v>174.68</v>
      </c>
      <c r="R654">
        <v>492.66</v>
      </c>
      <c r="S654">
        <v>394.79</v>
      </c>
      <c r="T654">
        <v>86.67</v>
      </c>
    </row>
    <row r="655" spans="16:20" x14ac:dyDescent="0.2">
      <c r="P655" t="s">
        <v>743</v>
      </c>
      <c r="Q655">
        <v>179.78</v>
      </c>
      <c r="R655">
        <v>501.21</v>
      </c>
      <c r="S655">
        <v>399.54</v>
      </c>
      <c r="T655">
        <v>83.95</v>
      </c>
    </row>
    <row r="656" spans="16:20" x14ac:dyDescent="0.2">
      <c r="P656" t="s">
        <v>744</v>
      </c>
      <c r="Q656">
        <v>176.52</v>
      </c>
      <c r="R656">
        <v>515.77</v>
      </c>
      <c r="S656">
        <v>403.46</v>
      </c>
      <c r="T656">
        <v>81.180000000000007</v>
      </c>
    </row>
    <row r="657" spans="16:20" x14ac:dyDescent="0.2">
      <c r="P657" t="s">
        <v>745</v>
      </c>
      <c r="Q657">
        <v>178.37</v>
      </c>
      <c r="R657">
        <v>518.70000000000005</v>
      </c>
      <c r="S657">
        <v>403.64</v>
      </c>
      <c r="T657">
        <v>84.49</v>
      </c>
    </row>
    <row r="658" spans="16:20" x14ac:dyDescent="0.2">
      <c r="P658" t="s">
        <v>746</v>
      </c>
      <c r="Q658">
        <v>179.42</v>
      </c>
      <c r="R658">
        <v>514.17999999999995</v>
      </c>
      <c r="S658">
        <v>417.83</v>
      </c>
      <c r="T658">
        <v>88.68</v>
      </c>
    </row>
    <row r="659" spans="16:20" x14ac:dyDescent="0.2">
      <c r="P659" t="s">
        <v>747</v>
      </c>
      <c r="Q659">
        <v>176.87</v>
      </c>
      <c r="R659">
        <v>513.16999999999996</v>
      </c>
      <c r="S659">
        <v>415.41</v>
      </c>
      <c r="T659">
        <v>94.3</v>
      </c>
    </row>
    <row r="660" spans="16:20" x14ac:dyDescent="0.2">
      <c r="P660" t="s">
        <v>748</v>
      </c>
      <c r="Q660">
        <v>177.49</v>
      </c>
      <c r="R660">
        <v>510.08</v>
      </c>
      <c r="S660">
        <v>392.3</v>
      </c>
      <c r="T660">
        <v>101.49</v>
      </c>
    </row>
    <row r="661" spans="16:20" x14ac:dyDescent="0.2">
      <c r="P661" t="s">
        <v>749</v>
      </c>
      <c r="Q661">
        <v>181.27</v>
      </c>
      <c r="R661">
        <v>507.49</v>
      </c>
      <c r="S661">
        <v>402.48</v>
      </c>
      <c r="T661">
        <v>102</v>
      </c>
    </row>
    <row r="662" spans="16:20" x14ac:dyDescent="0.2">
      <c r="P662" t="s">
        <v>750</v>
      </c>
      <c r="Q662">
        <v>180.35</v>
      </c>
      <c r="R662">
        <v>513</v>
      </c>
      <c r="S662">
        <v>390.28</v>
      </c>
      <c r="T662">
        <v>100.67</v>
      </c>
    </row>
    <row r="663" spans="16:20" x14ac:dyDescent="0.2">
      <c r="P663" t="s">
        <v>751</v>
      </c>
      <c r="Q663">
        <v>175.31</v>
      </c>
      <c r="R663">
        <v>515.57000000000005</v>
      </c>
      <c r="S663">
        <v>370.55</v>
      </c>
      <c r="T663">
        <v>106.34</v>
      </c>
    </row>
    <row r="664" spans="16:20" x14ac:dyDescent="0.2">
      <c r="P664" t="s">
        <v>752</v>
      </c>
      <c r="Q664">
        <v>175.34</v>
      </c>
      <c r="R664">
        <v>524.1</v>
      </c>
      <c r="S664">
        <v>356.19</v>
      </c>
      <c r="T664">
        <v>109.45</v>
      </c>
    </row>
    <row r="665" spans="16:20" x14ac:dyDescent="0.2">
      <c r="P665" t="s">
        <v>753</v>
      </c>
      <c r="Q665">
        <v>172.75</v>
      </c>
      <c r="R665">
        <v>527.48</v>
      </c>
      <c r="S665">
        <v>361.19</v>
      </c>
      <c r="T665">
        <v>105.08</v>
      </c>
    </row>
    <row r="666" spans="16:20" x14ac:dyDescent="0.2">
      <c r="P666" t="s">
        <v>754</v>
      </c>
      <c r="Q666">
        <v>171.82</v>
      </c>
      <c r="R666">
        <v>520.65</v>
      </c>
      <c r="S666">
        <v>360.6</v>
      </c>
      <c r="T666">
        <v>100.69</v>
      </c>
    </row>
    <row r="667" spans="16:20" x14ac:dyDescent="0.2">
      <c r="P667" t="s">
        <v>755</v>
      </c>
      <c r="Q667">
        <v>171.66</v>
      </c>
      <c r="R667">
        <v>516.87</v>
      </c>
      <c r="S667">
        <v>331.22</v>
      </c>
      <c r="T667">
        <v>102.69</v>
      </c>
    </row>
    <row r="668" spans="16:20" x14ac:dyDescent="0.2">
      <c r="P668" t="s">
        <v>756</v>
      </c>
      <c r="Q668">
        <v>166.83</v>
      </c>
      <c r="R668">
        <v>512.61</v>
      </c>
      <c r="S668">
        <v>326.82</v>
      </c>
      <c r="T668">
        <v>101.9</v>
      </c>
    </row>
    <row r="669" spans="16:20" x14ac:dyDescent="0.2">
      <c r="P669" t="s">
        <v>757</v>
      </c>
      <c r="Q669">
        <v>162.38</v>
      </c>
      <c r="R669">
        <v>511.41</v>
      </c>
      <c r="S669">
        <v>343.65</v>
      </c>
      <c r="T669">
        <v>101.75</v>
      </c>
    </row>
    <row r="670" spans="16:20" x14ac:dyDescent="0.2">
      <c r="P670" t="s">
        <v>758</v>
      </c>
      <c r="Q670">
        <v>163.79</v>
      </c>
      <c r="R670">
        <v>526.38</v>
      </c>
      <c r="S670">
        <v>338.15</v>
      </c>
      <c r="T670">
        <v>106.27</v>
      </c>
    </row>
    <row r="671" spans="16:20" x14ac:dyDescent="0.2">
      <c r="P671" t="s">
        <v>759</v>
      </c>
      <c r="Q671">
        <v>162.41</v>
      </c>
      <c r="R671">
        <v>543.16</v>
      </c>
      <c r="S671">
        <v>336.65</v>
      </c>
      <c r="T671">
        <v>109.57</v>
      </c>
    </row>
    <row r="672" spans="16:20" x14ac:dyDescent="0.2">
      <c r="P672" t="s">
        <v>760</v>
      </c>
      <c r="Q672">
        <v>155.55000000000001</v>
      </c>
      <c r="R672">
        <v>550.69000000000005</v>
      </c>
      <c r="S672">
        <v>352.16</v>
      </c>
      <c r="T672">
        <v>115.65</v>
      </c>
    </row>
    <row r="673" spans="16:20" x14ac:dyDescent="0.2">
      <c r="P673" t="s">
        <v>761</v>
      </c>
      <c r="Q673">
        <v>157.71</v>
      </c>
      <c r="R673">
        <v>552.04999999999995</v>
      </c>
      <c r="S673">
        <v>364.67</v>
      </c>
      <c r="T673">
        <v>106.81</v>
      </c>
    </row>
    <row r="674" spans="16:20" x14ac:dyDescent="0.2">
      <c r="P674" t="s">
        <v>762</v>
      </c>
      <c r="Q674">
        <v>158.52000000000001</v>
      </c>
      <c r="R674">
        <v>540.65</v>
      </c>
      <c r="S674">
        <v>381.14</v>
      </c>
      <c r="T674">
        <v>107.88</v>
      </c>
    </row>
    <row r="675" spans="16:20" x14ac:dyDescent="0.2">
      <c r="P675" t="s">
        <v>763</v>
      </c>
      <c r="Q675">
        <v>156.66999999999999</v>
      </c>
      <c r="R675">
        <v>542.85</v>
      </c>
      <c r="S675">
        <v>341.03</v>
      </c>
      <c r="T675">
        <v>110.94</v>
      </c>
    </row>
    <row r="676" spans="16:20" x14ac:dyDescent="0.2">
      <c r="P676" t="s">
        <v>764</v>
      </c>
      <c r="Q676">
        <v>153.27000000000001</v>
      </c>
      <c r="R676">
        <v>536.45000000000005</v>
      </c>
      <c r="S676">
        <v>366.98</v>
      </c>
      <c r="T676">
        <v>104.17</v>
      </c>
    </row>
    <row r="677" spans="16:20" x14ac:dyDescent="0.2">
      <c r="P677" t="s">
        <v>765</v>
      </c>
      <c r="Q677">
        <v>155.54</v>
      </c>
      <c r="R677">
        <v>550.73</v>
      </c>
      <c r="S677">
        <v>377.55</v>
      </c>
      <c r="T677">
        <v>101.37</v>
      </c>
    </row>
    <row r="678" spans="16:20" x14ac:dyDescent="0.2">
      <c r="P678" t="s">
        <v>766</v>
      </c>
      <c r="Q678">
        <v>156.54</v>
      </c>
      <c r="R678">
        <v>537.29</v>
      </c>
      <c r="S678">
        <v>418.56</v>
      </c>
      <c r="T678">
        <v>97.9</v>
      </c>
    </row>
    <row r="679" spans="16:20" x14ac:dyDescent="0.2">
      <c r="P679" t="s">
        <v>767</v>
      </c>
      <c r="Q679">
        <v>163.08000000000001</v>
      </c>
      <c r="R679">
        <v>540.88</v>
      </c>
      <c r="S679">
        <v>406.31</v>
      </c>
      <c r="T679">
        <v>97.94</v>
      </c>
    </row>
    <row r="680" spans="16:20" x14ac:dyDescent="0.2">
      <c r="P680" t="s">
        <v>768</v>
      </c>
      <c r="Q680">
        <v>164.33</v>
      </c>
      <c r="R680">
        <v>533.79999999999995</v>
      </c>
      <c r="S680">
        <v>378.89</v>
      </c>
      <c r="T680">
        <v>104.65</v>
      </c>
    </row>
    <row r="681" spans="16:20" x14ac:dyDescent="0.2">
      <c r="P681" t="s">
        <v>769</v>
      </c>
      <c r="Q681">
        <v>165.49</v>
      </c>
      <c r="R681">
        <v>534.03</v>
      </c>
      <c r="S681">
        <v>379.89</v>
      </c>
      <c r="T681">
        <v>113.63</v>
      </c>
    </row>
    <row r="682" spans="16:20" x14ac:dyDescent="0.2">
      <c r="P682" t="s">
        <v>770</v>
      </c>
      <c r="Q682">
        <v>165.09</v>
      </c>
      <c r="R682">
        <v>539.98</v>
      </c>
      <c r="S682">
        <v>376.51</v>
      </c>
      <c r="T682">
        <v>109.86</v>
      </c>
    </row>
    <row r="683" spans="16:20" x14ac:dyDescent="0.2">
      <c r="P683" t="s">
        <v>771</v>
      </c>
      <c r="Q683">
        <v>167.48</v>
      </c>
      <c r="R683">
        <v>549.07000000000005</v>
      </c>
      <c r="S683">
        <v>387.63</v>
      </c>
      <c r="T683">
        <v>112.2</v>
      </c>
    </row>
    <row r="684" spans="16:20" x14ac:dyDescent="0.2">
      <c r="P684" t="s">
        <v>772</v>
      </c>
      <c r="Q684">
        <v>169.34</v>
      </c>
      <c r="R684">
        <v>548.87</v>
      </c>
      <c r="S684">
        <v>406.02</v>
      </c>
      <c r="T684">
        <v>114.75</v>
      </c>
    </row>
    <row r="685" spans="16:20" x14ac:dyDescent="0.2">
      <c r="P685" t="s">
        <v>773</v>
      </c>
      <c r="Q685">
        <v>173.07</v>
      </c>
      <c r="R685">
        <v>555.80999999999995</v>
      </c>
      <c r="S685">
        <v>405.51</v>
      </c>
      <c r="T685">
        <v>116.53</v>
      </c>
    </row>
    <row r="686" spans="16:20" x14ac:dyDescent="0.2">
      <c r="P686" t="s">
        <v>774</v>
      </c>
      <c r="Q686">
        <v>171.62</v>
      </c>
      <c r="R686">
        <v>550.37</v>
      </c>
      <c r="S686">
        <v>402.48</v>
      </c>
      <c r="T686">
        <v>118.4</v>
      </c>
    </row>
    <row r="687" spans="16:20" x14ac:dyDescent="0.2">
      <c r="P687" t="s">
        <v>775</v>
      </c>
      <c r="Q687">
        <v>170.43</v>
      </c>
      <c r="R687">
        <v>552.83000000000004</v>
      </c>
      <c r="S687">
        <v>412.15</v>
      </c>
      <c r="T687">
        <v>119.83</v>
      </c>
    </row>
    <row r="688" spans="16:20" x14ac:dyDescent="0.2">
      <c r="P688" t="s">
        <v>776</v>
      </c>
      <c r="Q688">
        <v>169.12</v>
      </c>
      <c r="R688">
        <v>561.95000000000005</v>
      </c>
      <c r="S688">
        <v>408.8</v>
      </c>
      <c r="T688">
        <v>128.35</v>
      </c>
    </row>
    <row r="689" spans="16:20" x14ac:dyDescent="0.2">
      <c r="P689" t="s">
        <v>777</v>
      </c>
      <c r="Q689">
        <v>171.49</v>
      </c>
      <c r="R689">
        <v>565.23</v>
      </c>
      <c r="S689">
        <v>404.09</v>
      </c>
      <c r="T689">
        <v>134.21</v>
      </c>
    </row>
    <row r="690" spans="16:20" x14ac:dyDescent="0.2">
      <c r="P690" t="s">
        <v>778</v>
      </c>
      <c r="Q690">
        <v>175.99</v>
      </c>
      <c r="R690">
        <v>560.87</v>
      </c>
      <c r="S690">
        <v>422.6</v>
      </c>
      <c r="T690">
        <v>128.46</v>
      </c>
    </row>
    <row r="691" spans="16:20" x14ac:dyDescent="0.2">
      <c r="P691" t="s">
        <v>779</v>
      </c>
      <c r="Q691">
        <v>174.7</v>
      </c>
      <c r="R691">
        <v>558.74</v>
      </c>
      <c r="S691">
        <v>446.02</v>
      </c>
      <c r="T691">
        <v>132.65</v>
      </c>
    </row>
    <row r="692" spans="16:20" x14ac:dyDescent="0.2">
      <c r="P692" t="s">
        <v>780</v>
      </c>
      <c r="Q692">
        <v>173.52</v>
      </c>
      <c r="R692">
        <v>568.09</v>
      </c>
      <c r="S692">
        <v>467.35</v>
      </c>
      <c r="T692">
        <v>137.53</v>
      </c>
    </row>
    <row r="693" spans="16:20" x14ac:dyDescent="0.2">
      <c r="P693" t="s">
        <v>781</v>
      </c>
      <c r="Q693">
        <v>174.53</v>
      </c>
      <c r="R693">
        <v>558.73</v>
      </c>
      <c r="S693">
        <v>465.23</v>
      </c>
      <c r="T693">
        <v>139.25</v>
      </c>
    </row>
    <row r="694" spans="16:20" x14ac:dyDescent="0.2">
      <c r="P694" t="s">
        <v>782</v>
      </c>
      <c r="Q694">
        <v>173.88</v>
      </c>
      <c r="R694">
        <v>550.80999999999995</v>
      </c>
      <c r="S694">
        <v>427.2</v>
      </c>
      <c r="T694">
        <v>145.79</v>
      </c>
    </row>
    <row r="695" spans="16:20" x14ac:dyDescent="0.2">
      <c r="P695" t="s">
        <v>783</v>
      </c>
      <c r="Q695">
        <v>176.8</v>
      </c>
      <c r="R695">
        <v>556.38</v>
      </c>
      <c r="S695">
        <v>425.61</v>
      </c>
      <c r="T695">
        <v>146.85</v>
      </c>
    </row>
    <row r="696" spans="16:20" x14ac:dyDescent="0.2">
      <c r="P696" t="s">
        <v>784</v>
      </c>
      <c r="Q696">
        <v>170.23</v>
      </c>
      <c r="R696">
        <v>552.87</v>
      </c>
      <c r="S696">
        <v>413.56</v>
      </c>
      <c r="T696">
        <v>148</v>
      </c>
    </row>
    <row r="697" spans="16:20" x14ac:dyDescent="0.2">
      <c r="P697" t="s">
        <v>785</v>
      </c>
      <c r="Q697">
        <v>167.93</v>
      </c>
      <c r="R697">
        <v>540.67999999999995</v>
      </c>
      <c r="S697">
        <v>412.34</v>
      </c>
      <c r="T697">
        <v>148.66999999999999</v>
      </c>
    </row>
    <row r="698" spans="16:20" x14ac:dyDescent="0.2">
      <c r="P698" t="s">
        <v>786</v>
      </c>
      <c r="Q698">
        <v>165.79</v>
      </c>
      <c r="R698">
        <v>552.63</v>
      </c>
      <c r="S698">
        <v>402.1</v>
      </c>
      <c r="T698">
        <v>136.82</v>
      </c>
    </row>
    <row r="699" spans="16:20" x14ac:dyDescent="0.2">
      <c r="P699" t="s">
        <v>787</v>
      </c>
      <c r="Q699">
        <v>159.44</v>
      </c>
      <c r="R699">
        <v>543.47</v>
      </c>
      <c r="S699">
        <v>402.7</v>
      </c>
      <c r="T699">
        <v>136.31</v>
      </c>
    </row>
    <row r="700" spans="16:20" x14ac:dyDescent="0.2">
      <c r="P700" t="s">
        <v>788</v>
      </c>
      <c r="Q700">
        <v>156.91999999999999</v>
      </c>
      <c r="R700">
        <v>542.08000000000004</v>
      </c>
      <c r="S700">
        <v>386.82</v>
      </c>
      <c r="T700">
        <v>132.57</v>
      </c>
    </row>
    <row r="701" spans="16:20" x14ac:dyDescent="0.2">
      <c r="P701" t="s">
        <v>789</v>
      </c>
      <c r="Q701">
        <v>154.57</v>
      </c>
      <c r="R701">
        <v>537.14</v>
      </c>
      <c r="S701">
        <v>367.92</v>
      </c>
      <c r="T701">
        <v>126.23</v>
      </c>
    </row>
    <row r="702" spans="16:20" x14ac:dyDescent="0.2">
      <c r="P702" t="s">
        <v>790</v>
      </c>
      <c r="Q702">
        <v>154.11000000000001</v>
      </c>
      <c r="R702">
        <v>534.94000000000005</v>
      </c>
      <c r="S702">
        <v>387.71</v>
      </c>
      <c r="T702">
        <v>133.80000000000001</v>
      </c>
    </row>
    <row r="703" spans="16:20" x14ac:dyDescent="0.2">
      <c r="P703" t="s">
        <v>791</v>
      </c>
      <c r="Q703">
        <v>157.13</v>
      </c>
      <c r="R703">
        <v>527.85</v>
      </c>
      <c r="S703">
        <v>373.49</v>
      </c>
      <c r="T703">
        <v>136.53</v>
      </c>
    </row>
    <row r="704" spans="16:20" x14ac:dyDescent="0.2">
      <c r="P704" t="s">
        <v>792</v>
      </c>
      <c r="Q704">
        <v>156.54</v>
      </c>
      <c r="R704">
        <v>534.14</v>
      </c>
      <c r="S704">
        <v>374.37</v>
      </c>
      <c r="T704">
        <v>136.30000000000001</v>
      </c>
    </row>
    <row r="705" spans="16:20" x14ac:dyDescent="0.2">
      <c r="P705" t="s">
        <v>793</v>
      </c>
      <c r="Q705">
        <v>153.88999999999999</v>
      </c>
      <c r="R705">
        <v>535.39</v>
      </c>
      <c r="S705">
        <v>390.2</v>
      </c>
      <c r="T705">
        <v>133.13</v>
      </c>
    </row>
    <row r="706" spans="16:20" x14ac:dyDescent="0.2">
      <c r="P706" t="s">
        <v>794</v>
      </c>
      <c r="Q706">
        <v>153.81</v>
      </c>
      <c r="R706">
        <v>544.07000000000005</v>
      </c>
      <c r="S706">
        <v>406.03</v>
      </c>
      <c r="T706">
        <v>134.69</v>
      </c>
    </row>
    <row r="707" spans="16:20" x14ac:dyDescent="0.2">
      <c r="P707" t="s">
        <v>795</v>
      </c>
      <c r="Q707">
        <v>156.65</v>
      </c>
      <c r="R707">
        <v>539.19000000000005</v>
      </c>
      <c r="S707">
        <v>420.45</v>
      </c>
      <c r="T707">
        <v>140.21</v>
      </c>
    </row>
    <row r="708" spans="16:20" x14ac:dyDescent="0.2">
      <c r="P708" t="s">
        <v>796</v>
      </c>
      <c r="Q708">
        <v>154.13999999999999</v>
      </c>
      <c r="R708">
        <v>557.94000000000005</v>
      </c>
      <c r="S708">
        <v>426.69</v>
      </c>
      <c r="T708">
        <v>135.47999999999999</v>
      </c>
    </row>
    <row r="709" spans="16:20" x14ac:dyDescent="0.2">
      <c r="P709" t="s">
        <v>797</v>
      </c>
      <c r="Q709">
        <v>151.84</v>
      </c>
      <c r="R709">
        <v>541.77</v>
      </c>
      <c r="S709">
        <v>440.56</v>
      </c>
      <c r="T709">
        <v>135.4</v>
      </c>
    </row>
    <row r="710" spans="16:20" x14ac:dyDescent="0.2">
      <c r="P710" t="s">
        <v>798</v>
      </c>
      <c r="Q710">
        <v>153.36000000000001</v>
      </c>
      <c r="R710">
        <v>528.73</v>
      </c>
      <c r="S710">
        <v>467.12</v>
      </c>
      <c r="T710">
        <v>140.24</v>
      </c>
    </row>
    <row r="711" spans="16:20" x14ac:dyDescent="0.2">
      <c r="P711" t="s">
        <v>799</v>
      </c>
      <c r="Q711">
        <v>152.85</v>
      </c>
      <c r="R711">
        <v>543.85</v>
      </c>
      <c r="S711">
        <v>476.44</v>
      </c>
      <c r="T711">
        <v>129.49</v>
      </c>
    </row>
    <row r="712" spans="16:20" x14ac:dyDescent="0.2">
      <c r="P712" t="s">
        <v>800</v>
      </c>
      <c r="Q712">
        <v>154.61000000000001</v>
      </c>
      <c r="R712">
        <v>548.25</v>
      </c>
      <c r="S712">
        <v>442.94</v>
      </c>
      <c r="T712">
        <v>129.13</v>
      </c>
    </row>
    <row r="713" spans="16:20" x14ac:dyDescent="0.2">
      <c r="P713" t="s">
        <v>801</v>
      </c>
      <c r="Q713">
        <v>154.65</v>
      </c>
      <c r="R713">
        <v>551.53</v>
      </c>
      <c r="S713">
        <v>434.48</v>
      </c>
      <c r="T713">
        <v>126.82</v>
      </c>
    </row>
    <row r="714" spans="16:20" x14ac:dyDescent="0.2">
      <c r="P714" t="s">
        <v>802</v>
      </c>
      <c r="Q714">
        <v>156.58000000000001</v>
      </c>
      <c r="R714">
        <v>555.61</v>
      </c>
      <c r="S714">
        <v>448.09</v>
      </c>
      <c r="T714">
        <v>126.07</v>
      </c>
    </row>
    <row r="715" spans="16:20" x14ac:dyDescent="0.2">
      <c r="P715" t="s">
        <v>803</v>
      </c>
      <c r="Q715">
        <v>153.91</v>
      </c>
      <c r="R715">
        <v>560.97</v>
      </c>
      <c r="S715">
        <v>437.75</v>
      </c>
      <c r="T715">
        <v>123.46</v>
      </c>
    </row>
    <row r="716" spans="16:20" x14ac:dyDescent="0.2">
      <c r="P716" t="s">
        <v>804</v>
      </c>
      <c r="Q716">
        <v>153.94999999999999</v>
      </c>
      <c r="R716">
        <v>563.95000000000005</v>
      </c>
      <c r="S716">
        <v>468.87</v>
      </c>
      <c r="T716">
        <v>124.1</v>
      </c>
    </row>
    <row r="717" spans="16:20" x14ac:dyDescent="0.2">
      <c r="P717" t="s">
        <v>805</v>
      </c>
      <c r="Q717">
        <v>153.47</v>
      </c>
      <c r="R717">
        <v>555.77</v>
      </c>
      <c r="S717">
        <v>468.75</v>
      </c>
      <c r="T717">
        <v>134.21</v>
      </c>
    </row>
    <row r="718" spans="16:20" x14ac:dyDescent="0.2">
      <c r="P718" t="s">
        <v>806</v>
      </c>
      <c r="Q718">
        <v>150.38999999999999</v>
      </c>
      <c r="R718">
        <v>563.30999999999995</v>
      </c>
      <c r="S718">
        <v>471.49</v>
      </c>
      <c r="T718">
        <v>132.38</v>
      </c>
    </row>
    <row r="719" spans="16:20" x14ac:dyDescent="0.2">
      <c r="P719" t="s">
        <v>807</v>
      </c>
      <c r="Q719">
        <v>146.51</v>
      </c>
      <c r="R719">
        <v>569.54</v>
      </c>
      <c r="S719">
        <v>494.87</v>
      </c>
      <c r="T719">
        <v>133.91</v>
      </c>
    </row>
    <row r="720" spans="16:20" x14ac:dyDescent="0.2">
      <c r="P720" t="s">
        <v>808</v>
      </c>
      <c r="Q720">
        <v>148.30000000000001</v>
      </c>
      <c r="R720">
        <v>582.84</v>
      </c>
      <c r="S720">
        <v>492.32</v>
      </c>
      <c r="T720">
        <v>145.25</v>
      </c>
    </row>
    <row r="721" spans="16:20" x14ac:dyDescent="0.2">
      <c r="P721" t="s">
        <v>809</v>
      </c>
      <c r="Q721">
        <v>147.47999999999999</v>
      </c>
      <c r="R721">
        <v>599.61</v>
      </c>
      <c r="S721">
        <v>497.05</v>
      </c>
      <c r="T721">
        <v>141.94999999999999</v>
      </c>
    </row>
    <row r="722" spans="16:20" x14ac:dyDescent="0.2">
      <c r="P722" t="s">
        <v>810</v>
      </c>
      <c r="Q722">
        <v>145.01</v>
      </c>
      <c r="R722">
        <v>603.1</v>
      </c>
      <c r="S722">
        <v>516.9</v>
      </c>
      <c r="T722">
        <v>152.83000000000001</v>
      </c>
    </row>
    <row r="723" spans="16:20" x14ac:dyDescent="0.2">
      <c r="P723" t="s">
        <v>811</v>
      </c>
      <c r="Q723">
        <v>144.84</v>
      </c>
      <c r="R723">
        <v>591.9</v>
      </c>
      <c r="S723">
        <v>487.8</v>
      </c>
      <c r="T723">
        <v>152.80000000000001</v>
      </c>
    </row>
    <row r="724" spans="16:20" x14ac:dyDescent="0.2">
      <c r="P724" t="s">
        <v>812</v>
      </c>
      <c r="Q724">
        <v>147.71</v>
      </c>
      <c r="R724">
        <v>609.01</v>
      </c>
      <c r="S724">
        <v>483.26</v>
      </c>
      <c r="T724">
        <v>164.29</v>
      </c>
    </row>
    <row r="725" spans="16:20" x14ac:dyDescent="0.2">
      <c r="P725" t="s">
        <v>813</v>
      </c>
      <c r="Q725">
        <v>142.15</v>
      </c>
      <c r="R725">
        <v>599.67999999999995</v>
      </c>
      <c r="S725">
        <v>501.12</v>
      </c>
      <c r="T725">
        <v>169.34</v>
      </c>
    </row>
    <row r="726" spans="16:20" x14ac:dyDescent="0.2">
      <c r="P726" t="s">
        <v>814</v>
      </c>
      <c r="Q726">
        <v>138.63999999999999</v>
      </c>
      <c r="R726">
        <v>603.24</v>
      </c>
      <c r="S726">
        <v>503.64</v>
      </c>
      <c r="T726">
        <v>171.41</v>
      </c>
    </row>
    <row r="727" spans="16:20" x14ac:dyDescent="0.2">
      <c r="P727" t="s">
        <v>815</v>
      </c>
      <c r="Q727">
        <v>136.54</v>
      </c>
      <c r="R727">
        <v>601.16</v>
      </c>
      <c r="S727">
        <v>536.08000000000004</v>
      </c>
      <c r="T727">
        <v>170.87</v>
      </c>
    </row>
    <row r="728" spans="16:20" x14ac:dyDescent="0.2">
      <c r="P728" t="s">
        <v>816</v>
      </c>
      <c r="Q728">
        <v>140.04</v>
      </c>
      <c r="R728">
        <v>597.45000000000005</v>
      </c>
      <c r="S728">
        <v>503.75</v>
      </c>
      <c r="T728">
        <v>166.49</v>
      </c>
    </row>
    <row r="729" spans="16:20" x14ac:dyDescent="0.2">
      <c r="P729" t="s">
        <v>817</v>
      </c>
      <c r="Q729">
        <v>140.78</v>
      </c>
      <c r="R729">
        <v>605.04</v>
      </c>
      <c r="S729">
        <v>471.17</v>
      </c>
      <c r="T729">
        <v>166.93</v>
      </c>
    </row>
    <row r="730" spans="16:20" x14ac:dyDescent="0.2">
      <c r="P730" t="s">
        <v>818</v>
      </c>
      <c r="Q730">
        <v>142.69</v>
      </c>
      <c r="R730">
        <v>607.73</v>
      </c>
      <c r="S730">
        <v>487.4</v>
      </c>
      <c r="T730">
        <v>173.1</v>
      </c>
    </row>
    <row r="731" spans="16:20" x14ac:dyDescent="0.2">
      <c r="P731" t="s">
        <v>819</v>
      </c>
      <c r="Q731">
        <v>140.02000000000001</v>
      </c>
      <c r="R731">
        <v>613.02</v>
      </c>
      <c r="S731">
        <v>506.17</v>
      </c>
      <c r="T731">
        <v>172.93</v>
      </c>
    </row>
    <row r="732" spans="16:20" x14ac:dyDescent="0.2">
      <c r="P732" t="s">
        <v>820</v>
      </c>
      <c r="Q732">
        <v>137.44</v>
      </c>
      <c r="R732">
        <v>605.55999999999995</v>
      </c>
      <c r="S732">
        <v>503.35</v>
      </c>
      <c r="T732">
        <v>170.63</v>
      </c>
    </row>
    <row r="733" spans="16:20" x14ac:dyDescent="0.2">
      <c r="P733" t="s">
        <v>821</v>
      </c>
      <c r="Q733">
        <v>138.55000000000001</v>
      </c>
      <c r="R733">
        <v>604.26</v>
      </c>
      <c r="S733">
        <v>512.87</v>
      </c>
      <c r="T733">
        <v>168.81</v>
      </c>
    </row>
    <row r="734" spans="16:20" x14ac:dyDescent="0.2">
      <c r="P734" t="s">
        <v>822</v>
      </c>
      <c r="Q734">
        <v>138.75</v>
      </c>
      <c r="R734">
        <v>597.33000000000004</v>
      </c>
      <c r="S734">
        <v>530</v>
      </c>
      <c r="T734">
        <v>175.74</v>
      </c>
    </row>
    <row r="735" spans="16:20" x14ac:dyDescent="0.2">
      <c r="P735" t="s">
        <v>823</v>
      </c>
      <c r="Q735">
        <v>140.11000000000001</v>
      </c>
      <c r="R735">
        <v>595.80999999999995</v>
      </c>
      <c r="S735">
        <v>513.82000000000005</v>
      </c>
      <c r="T735">
        <v>184.7</v>
      </c>
    </row>
    <row r="736" spans="16:20" x14ac:dyDescent="0.2">
      <c r="P736" t="s">
        <v>824</v>
      </c>
      <c r="Q736">
        <v>139.72999999999999</v>
      </c>
      <c r="R736">
        <v>595.04999999999995</v>
      </c>
      <c r="S736">
        <v>500.33</v>
      </c>
      <c r="T736">
        <v>179.64</v>
      </c>
    </row>
    <row r="737" spans="16:20" x14ac:dyDescent="0.2">
      <c r="P737" t="s">
        <v>825</v>
      </c>
      <c r="Q737">
        <v>140.46</v>
      </c>
      <c r="R737">
        <v>612.95000000000005</v>
      </c>
      <c r="S737">
        <v>505.41</v>
      </c>
      <c r="T737">
        <v>174.71</v>
      </c>
    </row>
    <row r="738" spans="16:20" x14ac:dyDescent="0.2">
      <c r="P738" t="s">
        <v>826</v>
      </c>
      <c r="Q738">
        <v>140.9</v>
      </c>
      <c r="R738">
        <v>610.80999999999995</v>
      </c>
      <c r="S738">
        <v>525.70000000000005</v>
      </c>
      <c r="T738">
        <v>177.37</v>
      </c>
    </row>
    <row r="739" spans="16:20" x14ac:dyDescent="0.2">
      <c r="P739" t="s">
        <v>827</v>
      </c>
      <c r="Q739">
        <v>142.84</v>
      </c>
      <c r="R739">
        <v>591.04999999999995</v>
      </c>
      <c r="S739">
        <v>502.37</v>
      </c>
      <c r="T739">
        <v>188.73</v>
      </c>
    </row>
    <row r="740" spans="16:20" x14ac:dyDescent="0.2">
      <c r="P740" t="s">
        <v>828</v>
      </c>
      <c r="Q740">
        <v>144.88</v>
      </c>
      <c r="R740">
        <v>604.54</v>
      </c>
      <c r="S740">
        <v>499.48</v>
      </c>
      <c r="T740">
        <v>197.71</v>
      </c>
    </row>
    <row r="741" spans="16:20" x14ac:dyDescent="0.2">
      <c r="P741" t="s">
        <v>829</v>
      </c>
      <c r="Q741">
        <v>141.01</v>
      </c>
      <c r="R741">
        <v>609.19000000000005</v>
      </c>
      <c r="S741">
        <v>495.66</v>
      </c>
      <c r="T741">
        <v>187.75</v>
      </c>
    </row>
    <row r="742" spans="16:20" x14ac:dyDescent="0.2">
      <c r="P742" t="s">
        <v>830</v>
      </c>
      <c r="Q742">
        <v>135.78</v>
      </c>
      <c r="R742">
        <v>608.29</v>
      </c>
      <c r="S742">
        <v>505.4</v>
      </c>
      <c r="T742">
        <v>185.65</v>
      </c>
    </row>
    <row r="743" spans="16:20" x14ac:dyDescent="0.2">
      <c r="P743" t="s">
        <v>831</v>
      </c>
      <c r="Q743">
        <v>138.16999999999999</v>
      </c>
      <c r="R743">
        <v>604.47</v>
      </c>
      <c r="S743">
        <v>506.4</v>
      </c>
      <c r="T743">
        <v>178.63</v>
      </c>
    </row>
    <row r="744" spans="16:20" x14ac:dyDescent="0.2">
      <c r="P744" t="s">
        <v>832</v>
      </c>
      <c r="Q744">
        <v>141.06</v>
      </c>
      <c r="R744">
        <v>595.88</v>
      </c>
      <c r="S744">
        <v>496.36</v>
      </c>
      <c r="T744">
        <v>176.61</v>
      </c>
    </row>
    <row r="745" spans="16:20" x14ac:dyDescent="0.2">
      <c r="P745" t="s">
        <v>833</v>
      </c>
      <c r="Q745">
        <v>138.69</v>
      </c>
      <c r="R745">
        <v>614.71</v>
      </c>
      <c r="S745">
        <v>523.62</v>
      </c>
      <c r="T745">
        <v>188.51</v>
      </c>
    </row>
    <row r="746" spans="16:20" x14ac:dyDescent="0.2">
      <c r="P746" t="s">
        <v>834</v>
      </c>
      <c r="Q746">
        <v>134.43</v>
      </c>
      <c r="R746">
        <v>615.57000000000005</v>
      </c>
      <c r="S746">
        <v>513.39</v>
      </c>
      <c r="T746">
        <v>177.77</v>
      </c>
    </row>
    <row r="747" spans="16:20" x14ac:dyDescent="0.2">
      <c r="P747" t="s">
        <v>835</v>
      </c>
      <c r="Q747">
        <v>134.72</v>
      </c>
      <c r="R747">
        <v>599.30999999999995</v>
      </c>
      <c r="S747">
        <v>508.47</v>
      </c>
      <c r="T747">
        <v>166.29</v>
      </c>
    </row>
    <row r="748" spans="16:20" x14ac:dyDescent="0.2">
      <c r="P748" t="s">
        <v>836</v>
      </c>
      <c r="Q748">
        <v>136.93</v>
      </c>
      <c r="R748">
        <v>602.77</v>
      </c>
      <c r="S748">
        <v>477.5</v>
      </c>
      <c r="T748">
        <v>160.68</v>
      </c>
    </row>
    <row r="749" spans="16:20" x14ac:dyDescent="0.2">
      <c r="P749" t="s">
        <v>837</v>
      </c>
      <c r="Q749">
        <v>141.25</v>
      </c>
      <c r="R749">
        <v>614.69000000000005</v>
      </c>
      <c r="S749">
        <v>464.84</v>
      </c>
      <c r="T749">
        <v>162.51</v>
      </c>
    </row>
    <row r="750" spans="16:20" x14ac:dyDescent="0.2">
      <c r="P750" t="s">
        <v>838</v>
      </c>
      <c r="Q750">
        <v>142.56</v>
      </c>
      <c r="R750">
        <v>616.57000000000005</v>
      </c>
      <c r="S750">
        <v>475.88</v>
      </c>
      <c r="T750">
        <v>166.62</v>
      </c>
    </row>
    <row r="751" spans="16:20" x14ac:dyDescent="0.2">
      <c r="P751" t="s">
        <v>839</v>
      </c>
      <c r="Q751">
        <v>141.72</v>
      </c>
      <c r="R751">
        <v>608.23</v>
      </c>
      <c r="S751">
        <v>483.29</v>
      </c>
      <c r="T751">
        <v>169.55</v>
      </c>
    </row>
    <row r="752" spans="16:20" x14ac:dyDescent="0.2">
      <c r="P752" t="s">
        <v>840</v>
      </c>
      <c r="Q752">
        <v>139.65</v>
      </c>
      <c r="R752">
        <v>599.16999999999996</v>
      </c>
      <c r="S752">
        <v>496.46</v>
      </c>
      <c r="T752">
        <v>177.83</v>
      </c>
    </row>
    <row r="753" spans="16:20" x14ac:dyDescent="0.2">
      <c r="P753" t="s">
        <v>841</v>
      </c>
      <c r="Q753">
        <v>139.74</v>
      </c>
      <c r="R753">
        <v>590.91999999999996</v>
      </c>
      <c r="S753">
        <v>508.98</v>
      </c>
      <c r="T753">
        <v>165.38</v>
      </c>
    </row>
    <row r="754" spans="16:20" x14ac:dyDescent="0.2">
      <c r="P754" t="s">
        <v>842</v>
      </c>
      <c r="Q754">
        <v>139.09</v>
      </c>
      <c r="R754">
        <v>605.61</v>
      </c>
      <c r="S754">
        <v>555.70000000000005</v>
      </c>
      <c r="T754">
        <v>173.55</v>
      </c>
    </row>
    <row r="755" spans="16:20" x14ac:dyDescent="0.2">
      <c r="P755" t="s">
        <v>843</v>
      </c>
      <c r="Q755">
        <v>136.77000000000001</v>
      </c>
      <c r="R755">
        <v>605.29</v>
      </c>
      <c r="S755">
        <v>540.20000000000005</v>
      </c>
      <c r="T755">
        <v>171.27</v>
      </c>
    </row>
    <row r="756" spans="16:20" x14ac:dyDescent="0.2">
      <c r="P756" t="s">
        <v>844</v>
      </c>
      <c r="Q756">
        <v>141.69</v>
      </c>
      <c r="R756">
        <v>589.84</v>
      </c>
      <c r="S756">
        <v>506.72</v>
      </c>
      <c r="T756">
        <v>176.4</v>
      </c>
    </row>
    <row r="757" spans="16:20" x14ac:dyDescent="0.2">
      <c r="P757" t="s">
        <v>845</v>
      </c>
      <c r="Q757">
        <v>146.12</v>
      </c>
      <c r="R757">
        <v>593.77</v>
      </c>
      <c r="S757">
        <v>486.52</v>
      </c>
      <c r="T757">
        <v>167.02</v>
      </c>
    </row>
    <row r="758" spans="16:20" x14ac:dyDescent="0.2">
      <c r="P758" t="s">
        <v>846</v>
      </c>
      <c r="Q758">
        <v>149.04</v>
      </c>
      <c r="R758">
        <v>595.44000000000005</v>
      </c>
      <c r="S758">
        <v>473.81</v>
      </c>
      <c r="T758">
        <v>166.98</v>
      </c>
    </row>
    <row r="759" spans="16:20" x14ac:dyDescent="0.2">
      <c r="P759" t="s">
        <v>847</v>
      </c>
      <c r="Q759">
        <v>146.79</v>
      </c>
      <c r="R759">
        <v>591.6</v>
      </c>
      <c r="S759">
        <v>456.35</v>
      </c>
      <c r="T759">
        <v>168.53</v>
      </c>
    </row>
    <row r="760" spans="16:20" x14ac:dyDescent="0.2">
      <c r="P760" t="s">
        <v>848</v>
      </c>
      <c r="Q760">
        <v>149.01</v>
      </c>
      <c r="R760">
        <v>582.51</v>
      </c>
      <c r="S760">
        <v>459.17</v>
      </c>
      <c r="T760">
        <v>176.62</v>
      </c>
    </row>
    <row r="761" spans="16:20" x14ac:dyDescent="0.2">
      <c r="P761" t="s">
        <v>849</v>
      </c>
      <c r="Q761">
        <v>150.69999999999999</v>
      </c>
      <c r="R761">
        <v>573.16999999999996</v>
      </c>
      <c r="S761">
        <v>484.47</v>
      </c>
      <c r="T761">
        <v>165.44</v>
      </c>
    </row>
    <row r="762" spans="16:20" x14ac:dyDescent="0.2">
      <c r="P762" t="s">
        <v>850</v>
      </c>
      <c r="Q762">
        <v>151.91</v>
      </c>
      <c r="R762">
        <v>583.41</v>
      </c>
      <c r="S762">
        <v>517.20000000000005</v>
      </c>
      <c r="T762">
        <v>165.58</v>
      </c>
    </row>
    <row r="763" spans="16:20" x14ac:dyDescent="0.2">
      <c r="P763" t="s">
        <v>851</v>
      </c>
      <c r="Q763">
        <v>155.25</v>
      </c>
      <c r="R763">
        <v>586.03</v>
      </c>
      <c r="S763">
        <v>529.23</v>
      </c>
      <c r="T763">
        <v>158.31</v>
      </c>
    </row>
    <row r="764" spans="16:20" x14ac:dyDescent="0.2">
      <c r="P764" t="s">
        <v>852</v>
      </c>
      <c r="Q764">
        <v>157</v>
      </c>
      <c r="R764">
        <v>590.80999999999995</v>
      </c>
      <c r="S764">
        <v>579.07000000000005</v>
      </c>
      <c r="T764">
        <v>161.55000000000001</v>
      </c>
    </row>
    <row r="765" spans="16:20" x14ac:dyDescent="0.2">
      <c r="P765" t="s">
        <v>853</v>
      </c>
      <c r="Q765">
        <v>159.06</v>
      </c>
      <c r="R765">
        <v>593.45000000000005</v>
      </c>
      <c r="S765">
        <v>572.02</v>
      </c>
      <c r="T765">
        <v>166.7</v>
      </c>
    </row>
    <row r="766" spans="16:20" x14ac:dyDescent="0.2">
      <c r="P766" t="s">
        <v>854</v>
      </c>
      <c r="Q766">
        <v>160.87</v>
      </c>
      <c r="R766">
        <v>596.87</v>
      </c>
      <c r="S766">
        <v>536.28</v>
      </c>
      <c r="T766">
        <v>175.64</v>
      </c>
    </row>
    <row r="767" spans="16:20" x14ac:dyDescent="0.2">
      <c r="P767" t="s">
        <v>855</v>
      </c>
      <c r="Q767">
        <v>161.88</v>
      </c>
      <c r="R767">
        <v>592.83000000000004</v>
      </c>
      <c r="S767">
        <v>561.23</v>
      </c>
      <c r="T767">
        <v>171.76</v>
      </c>
    </row>
    <row r="768" spans="16:20" x14ac:dyDescent="0.2">
      <c r="P768" t="s">
        <v>856</v>
      </c>
      <c r="Q768">
        <v>157.11000000000001</v>
      </c>
      <c r="R768">
        <v>591.26</v>
      </c>
      <c r="S768">
        <v>521.74</v>
      </c>
      <c r="T768">
        <v>178.33</v>
      </c>
    </row>
    <row r="769" spans="16:20" x14ac:dyDescent="0.2">
      <c r="P769" t="s">
        <v>857</v>
      </c>
      <c r="Q769">
        <v>157.4</v>
      </c>
      <c r="R769">
        <v>602.57000000000005</v>
      </c>
      <c r="S769">
        <v>507.04</v>
      </c>
      <c r="T769">
        <v>188.47</v>
      </c>
    </row>
    <row r="770" spans="16:20" x14ac:dyDescent="0.2">
      <c r="P770" t="s">
        <v>858</v>
      </c>
      <c r="Q770">
        <v>155.99</v>
      </c>
      <c r="R770">
        <v>616.5</v>
      </c>
      <c r="S770">
        <v>519.16999999999996</v>
      </c>
      <c r="T770">
        <v>176.13</v>
      </c>
    </row>
    <row r="771" spans="16:20" x14ac:dyDescent="0.2">
      <c r="P771" t="s">
        <v>859</v>
      </c>
      <c r="Q771">
        <v>152.69999999999999</v>
      </c>
      <c r="R771">
        <v>605.11</v>
      </c>
      <c r="S771">
        <v>518.21</v>
      </c>
      <c r="T771">
        <v>180.52</v>
      </c>
    </row>
    <row r="772" spans="16:20" x14ac:dyDescent="0.2">
      <c r="P772" t="s">
        <v>860</v>
      </c>
      <c r="Q772">
        <v>157.19999999999999</v>
      </c>
      <c r="R772">
        <v>603.48</v>
      </c>
      <c r="S772">
        <v>515.37</v>
      </c>
      <c r="T772">
        <v>187.66</v>
      </c>
    </row>
    <row r="773" spans="16:20" x14ac:dyDescent="0.2">
      <c r="P773" t="s">
        <v>861</v>
      </c>
      <c r="Q773">
        <v>161.97</v>
      </c>
      <c r="R773">
        <v>611.87</v>
      </c>
      <c r="S773">
        <v>492.2</v>
      </c>
      <c r="T773">
        <v>185.6</v>
      </c>
    </row>
    <row r="774" spans="16:20" x14ac:dyDescent="0.2">
      <c r="P774" t="s">
        <v>862</v>
      </c>
      <c r="Q774">
        <v>165.83</v>
      </c>
      <c r="R774">
        <v>630.65</v>
      </c>
      <c r="S774">
        <v>493.13</v>
      </c>
      <c r="T774">
        <v>176.55</v>
      </c>
    </row>
    <row r="775" spans="16:20" x14ac:dyDescent="0.2">
      <c r="P775" t="s">
        <v>863</v>
      </c>
      <c r="Q775">
        <v>166.63</v>
      </c>
      <c r="R775">
        <v>648.99</v>
      </c>
      <c r="S775">
        <v>515.02</v>
      </c>
      <c r="T775">
        <v>183.41</v>
      </c>
    </row>
    <row r="776" spans="16:20" x14ac:dyDescent="0.2">
      <c r="P776" t="s">
        <v>864</v>
      </c>
      <c r="Q776">
        <v>170.58</v>
      </c>
      <c r="R776">
        <v>641.28</v>
      </c>
      <c r="S776">
        <v>516.65</v>
      </c>
      <c r="T776">
        <v>174.55</v>
      </c>
    </row>
    <row r="777" spans="16:20" x14ac:dyDescent="0.2">
      <c r="P777" t="s">
        <v>865</v>
      </c>
      <c r="Q777">
        <v>170.69</v>
      </c>
      <c r="R777">
        <v>654.67999999999995</v>
      </c>
      <c r="S777">
        <v>500.55</v>
      </c>
      <c r="T777">
        <v>173.2</v>
      </c>
    </row>
    <row r="778" spans="16:20" x14ac:dyDescent="0.2">
      <c r="P778" t="s">
        <v>866</v>
      </c>
      <c r="Q778">
        <v>171.36</v>
      </c>
      <c r="R778">
        <v>655.67</v>
      </c>
      <c r="S778">
        <v>476.73</v>
      </c>
      <c r="T778">
        <v>172.84</v>
      </c>
    </row>
    <row r="779" spans="16:20" x14ac:dyDescent="0.2">
      <c r="P779" t="s">
        <v>867</v>
      </c>
      <c r="Q779">
        <v>168.27</v>
      </c>
      <c r="R779">
        <v>666.93</v>
      </c>
      <c r="S779">
        <v>462.27</v>
      </c>
      <c r="T779">
        <v>177.9</v>
      </c>
    </row>
    <row r="780" spans="16:20" x14ac:dyDescent="0.2">
      <c r="P780" t="s">
        <v>868</v>
      </c>
      <c r="Q780">
        <v>169.49</v>
      </c>
      <c r="R780">
        <v>675.66</v>
      </c>
      <c r="S780">
        <v>470.85</v>
      </c>
      <c r="T780">
        <v>173.32</v>
      </c>
    </row>
    <row r="781" spans="16:20" x14ac:dyDescent="0.2">
      <c r="P781" t="s">
        <v>869</v>
      </c>
      <c r="Q781">
        <v>169.74</v>
      </c>
      <c r="R781">
        <v>662.74</v>
      </c>
      <c r="S781">
        <v>478.64</v>
      </c>
      <c r="T781">
        <v>168.45</v>
      </c>
    </row>
    <row r="782" spans="16:20" x14ac:dyDescent="0.2">
      <c r="P782" t="s">
        <v>870</v>
      </c>
      <c r="Q782">
        <v>166.1</v>
      </c>
      <c r="R782">
        <v>668.9</v>
      </c>
      <c r="S782">
        <v>464.29</v>
      </c>
      <c r="T782">
        <v>169.06</v>
      </c>
    </row>
    <row r="783" spans="16:20" x14ac:dyDescent="0.2">
      <c r="P783" t="s">
        <v>871</v>
      </c>
      <c r="Q783">
        <v>166.03</v>
      </c>
      <c r="R783">
        <v>679.98</v>
      </c>
      <c r="S783">
        <v>425.1</v>
      </c>
      <c r="T783">
        <v>176.1</v>
      </c>
    </row>
    <row r="784" spans="16:20" x14ac:dyDescent="0.2">
      <c r="P784" t="s">
        <v>872</v>
      </c>
      <c r="Q784">
        <v>165.88</v>
      </c>
      <c r="R784">
        <v>680.16</v>
      </c>
      <c r="S784">
        <v>433.48</v>
      </c>
      <c r="T784">
        <v>193.3</v>
      </c>
    </row>
    <row r="788" spans="16:18" x14ac:dyDescent="0.2">
      <c r="P788" t="s">
        <v>50</v>
      </c>
      <c r="Q788" t="s">
        <v>56</v>
      </c>
    </row>
    <row r="789" spans="16:18" x14ac:dyDescent="0.2">
      <c r="P789" t="s">
        <v>45</v>
      </c>
      <c r="Q789">
        <v>25907475</v>
      </c>
    </row>
    <row r="790" spans="16:18" x14ac:dyDescent="0.2">
      <c r="P790" t="s">
        <v>46</v>
      </c>
      <c r="Q790">
        <v>53057114</v>
      </c>
    </row>
    <row r="791" spans="16:18" x14ac:dyDescent="0.2">
      <c r="P791" t="s">
        <v>47</v>
      </c>
      <c r="Q791">
        <v>103869829</v>
      </c>
    </row>
    <row r="792" spans="16:18" x14ac:dyDescent="0.2">
      <c r="P792" t="s">
        <v>39</v>
      </c>
      <c r="Q792">
        <v>83205289</v>
      </c>
    </row>
    <row r="796" spans="16:18" x14ac:dyDescent="0.2">
      <c r="Q796" t="s">
        <v>873</v>
      </c>
      <c r="R796" t="s">
        <v>874</v>
      </c>
    </row>
    <row r="797" spans="16:18" x14ac:dyDescent="0.2">
      <c r="P797" t="s">
        <v>45</v>
      </c>
      <c r="Q797">
        <v>0.25090000000000001</v>
      </c>
      <c r="R797">
        <v>0.25669999999999998</v>
      </c>
    </row>
    <row r="798" spans="16:18" x14ac:dyDescent="0.2">
      <c r="P798" t="s">
        <v>46</v>
      </c>
      <c r="Q798">
        <v>0.66690000000000005</v>
      </c>
      <c r="R798">
        <v>0.33850000000000002</v>
      </c>
    </row>
    <row r="799" spans="16:18" x14ac:dyDescent="0.2">
      <c r="P799" t="s">
        <v>47</v>
      </c>
      <c r="Q799">
        <v>0.64970000000000006</v>
      </c>
      <c r="R799">
        <v>-2.6100000000000002E-2</v>
      </c>
    </row>
    <row r="800" spans="16:18" x14ac:dyDescent="0.2">
      <c r="P800" t="s">
        <v>39</v>
      </c>
      <c r="Q800">
        <v>0.26650000000000001</v>
      </c>
      <c r="R800">
        <v>1.17E-2</v>
      </c>
    </row>
  </sheetData>
  <mergeCells count="1">
    <mergeCell ref="A1:N1"/>
  </mergeCells>
  <pageMargins left="0.75" right="0.75" top="1" bottom="1" header="0.5" footer="0.5"/>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ED7D31"/>
  </sheetPr>
  <dimension ref="A1:H41"/>
  <sheetViews>
    <sheetView showGridLines="0" zoomScale="125" zoomScaleNormal="100" workbookViewId="0">
      <selection activeCell="A3" sqref="A3"/>
    </sheetView>
  </sheetViews>
  <sheetFormatPr baseColWidth="10" defaultColWidth="8.83203125" defaultRowHeight="15" x14ac:dyDescent="0.2"/>
  <cols>
    <col min="1" max="1" width="150" customWidth="1"/>
  </cols>
  <sheetData>
    <row r="1" spans="1:8" ht="30" customHeight="1" x14ac:dyDescent="0.25">
      <c r="A1" s="93" t="s">
        <v>946</v>
      </c>
      <c r="B1" s="93"/>
      <c r="C1" s="93"/>
      <c r="D1" s="93"/>
      <c r="E1" s="93"/>
      <c r="F1" s="93"/>
      <c r="G1" s="93"/>
      <c r="H1" s="93"/>
    </row>
    <row r="2" spans="1:8" x14ac:dyDescent="0.2">
      <c r="A2" s="94" t="s">
        <v>947</v>
      </c>
      <c r="B2" s="94"/>
      <c r="C2" s="94"/>
      <c r="D2" s="94"/>
      <c r="E2" s="94"/>
      <c r="F2" s="94"/>
      <c r="G2" s="94"/>
      <c r="H2" s="94"/>
    </row>
    <row r="3" spans="1:8" ht="24" customHeight="1" x14ac:dyDescent="0.2"/>
    <row r="4" spans="1:8" ht="65" customHeight="1" x14ac:dyDescent="0.2">
      <c r="A4" s="95" t="s">
        <v>948</v>
      </c>
      <c r="B4" s="95"/>
      <c r="C4" s="95"/>
      <c r="D4" s="95"/>
      <c r="E4" s="95"/>
      <c r="F4" s="95"/>
      <c r="G4" s="95"/>
      <c r="H4" s="95"/>
    </row>
    <row r="5" spans="1:8" x14ac:dyDescent="0.2">
      <c r="A5" s="73" t="s">
        <v>949</v>
      </c>
      <c r="B5" s="58"/>
      <c r="C5" s="58"/>
      <c r="D5" s="58"/>
      <c r="E5" s="58"/>
      <c r="F5" s="58"/>
      <c r="G5" s="58"/>
      <c r="H5" s="58"/>
    </row>
    <row r="8" spans="1:8" ht="24" customHeight="1" x14ac:dyDescent="0.2">
      <c r="A8" s="95" t="s">
        <v>950</v>
      </c>
      <c r="B8" s="95"/>
      <c r="C8" s="95"/>
      <c r="D8" s="95"/>
      <c r="E8" s="95"/>
      <c r="F8" s="95"/>
      <c r="G8" s="95"/>
      <c r="H8" s="95"/>
    </row>
    <row r="9" spans="1:8" ht="65" customHeight="1" x14ac:dyDescent="0.2"/>
    <row r="10" spans="1:8" ht="16" x14ac:dyDescent="0.2">
      <c r="A10" s="96" t="s">
        <v>951</v>
      </c>
      <c r="B10" s="96"/>
      <c r="C10" s="96"/>
      <c r="D10" s="96"/>
      <c r="E10" s="96"/>
      <c r="F10" s="96"/>
      <c r="G10" s="96"/>
      <c r="H10" s="96"/>
    </row>
    <row r="11" spans="1:8" x14ac:dyDescent="0.2">
      <c r="A11" s="97" t="s">
        <v>952</v>
      </c>
      <c r="B11" s="97"/>
      <c r="C11" s="97"/>
      <c r="D11" s="97"/>
      <c r="E11" s="97"/>
      <c r="F11" s="97"/>
      <c r="G11" s="97"/>
      <c r="H11" s="97"/>
    </row>
    <row r="12" spans="1:8" x14ac:dyDescent="0.2">
      <c r="A12" s="73" t="s">
        <v>953</v>
      </c>
      <c r="B12" s="58"/>
      <c r="C12" s="58"/>
      <c r="D12" s="58"/>
      <c r="E12" s="58"/>
      <c r="F12" s="58"/>
      <c r="G12" s="58"/>
      <c r="H12" s="58"/>
    </row>
    <row r="13" spans="1:8" ht="24" customHeight="1" x14ac:dyDescent="0.2"/>
    <row r="14" spans="1:8" ht="65" customHeight="1" x14ac:dyDescent="0.2">
      <c r="A14" s="98" t="s">
        <v>954</v>
      </c>
      <c r="B14" s="98"/>
      <c r="C14" s="98"/>
      <c r="D14" s="98"/>
      <c r="E14" s="98"/>
      <c r="F14" s="98"/>
      <c r="G14" s="98"/>
      <c r="H14" s="98"/>
    </row>
    <row r="15" spans="1:8" x14ac:dyDescent="0.2">
      <c r="A15" s="99" t="s">
        <v>955</v>
      </c>
      <c r="B15" s="99"/>
      <c r="C15" s="99"/>
      <c r="D15" s="99"/>
      <c r="E15" s="99"/>
      <c r="F15" s="99"/>
      <c r="G15" s="99"/>
      <c r="H15" s="99"/>
    </row>
    <row r="16" spans="1:8" x14ac:dyDescent="0.2">
      <c r="A16" s="73" t="s">
        <v>956</v>
      </c>
      <c r="B16" s="58"/>
      <c r="C16" s="58"/>
      <c r="D16" s="58"/>
      <c r="E16" s="58"/>
      <c r="F16" s="58"/>
      <c r="G16" s="58"/>
      <c r="H16" s="58"/>
    </row>
    <row r="18" spans="1:8" ht="24" customHeight="1" x14ac:dyDescent="0.2">
      <c r="A18" s="100" t="s">
        <v>957</v>
      </c>
      <c r="B18" s="100"/>
      <c r="C18" s="100"/>
      <c r="D18" s="100"/>
      <c r="E18" s="100"/>
      <c r="F18" s="100"/>
      <c r="G18" s="100"/>
      <c r="H18" s="100"/>
    </row>
    <row r="19" spans="1:8" ht="65" customHeight="1" x14ac:dyDescent="0.2">
      <c r="A19" s="101" t="s">
        <v>958</v>
      </c>
      <c r="B19" s="101"/>
      <c r="C19" s="101"/>
      <c r="D19" s="101"/>
      <c r="E19" s="101"/>
      <c r="F19" s="101"/>
      <c r="G19" s="101"/>
      <c r="H19" s="101"/>
    </row>
    <row r="20" spans="1:8" x14ac:dyDescent="0.2">
      <c r="A20" s="73" t="s">
        <v>959</v>
      </c>
      <c r="B20" s="58"/>
      <c r="C20" s="58"/>
      <c r="D20" s="58"/>
      <c r="E20" s="58"/>
      <c r="F20" s="58"/>
      <c r="G20" s="58"/>
      <c r="H20" s="58"/>
    </row>
    <row r="22" spans="1:8" ht="16" x14ac:dyDescent="0.2">
      <c r="A22" s="102" t="s">
        <v>960</v>
      </c>
      <c r="B22" s="102"/>
      <c r="C22" s="102"/>
      <c r="D22" s="102"/>
      <c r="E22" s="102"/>
      <c r="F22" s="102"/>
      <c r="G22" s="102"/>
      <c r="H22" s="102"/>
    </row>
    <row r="23" spans="1:8" ht="24" customHeight="1" x14ac:dyDescent="0.2">
      <c r="A23" s="103" t="s">
        <v>961</v>
      </c>
      <c r="B23" s="103"/>
      <c r="C23" s="103"/>
      <c r="D23" s="103"/>
      <c r="E23" s="103"/>
      <c r="F23" s="103"/>
      <c r="G23" s="103"/>
      <c r="H23" s="103"/>
    </row>
    <row r="24" spans="1:8" ht="65" customHeight="1" x14ac:dyDescent="0.2">
      <c r="A24" s="73" t="s">
        <v>962</v>
      </c>
      <c r="B24" s="58"/>
      <c r="C24" s="58"/>
      <c r="D24" s="58"/>
      <c r="E24" s="58"/>
      <c r="F24" s="58"/>
      <c r="G24" s="58"/>
      <c r="H24" s="58"/>
    </row>
    <row r="26" spans="1:8" ht="17" x14ac:dyDescent="0.2">
      <c r="A26" s="95" t="s">
        <v>963</v>
      </c>
      <c r="B26" s="95"/>
      <c r="C26" s="95"/>
      <c r="D26" s="95"/>
      <c r="E26" s="95"/>
      <c r="F26" s="95"/>
      <c r="G26" s="95"/>
      <c r="H26" s="95"/>
    </row>
    <row r="27" spans="1:8" x14ac:dyDescent="0.2">
      <c r="A27" s="73" t="s">
        <v>964</v>
      </c>
      <c r="B27" s="58"/>
      <c r="C27" s="58"/>
      <c r="D27" s="58"/>
      <c r="E27" s="58"/>
      <c r="F27" s="58"/>
      <c r="G27" s="58"/>
      <c r="H27" s="58"/>
    </row>
    <row r="28" spans="1:8" ht="24" customHeight="1" x14ac:dyDescent="0.2"/>
    <row r="29" spans="1:8" ht="65" customHeight="1" x14ac:dyDescent="0.2">
      <c r="A29" s="72" t="s">
        <v>965</v>
      </c>
      <c r="B29" s="57"/>
      <c r="C29" s="57"/>
      <c r="D29" s="57"/>
      <c r="E29" s="57"/>
      <c r="F29" s="57"/>
      <c r="G29" s="57"/>
      <c r="H29" s="57"/>
    </row>
    <row r="31" spans="1:8" x14ac:dyDescent="0.2">
      <c r="A31" s="73" t="s">
        <v>966</v>
      </c>
      <c r="B31" s="58"/>
      <c r="C31" s="58"/>
      <c r="D31" s="58"/>
      <c r="E31" s="58"/>
      <c r="F31" s="58"/>
      <c r="G31" s="58"/>
      <c r="H31" s="58"/>
    </row>
    <row r="33" spans="1:8" ht="17" x14ac:dyDescent="0.2">
      <c r="A33" s="95" t="s">
        <v>967</v>
      </c>
      <c r="B33" s="95"/>
      <c r="C33" s="95"/>
      <c r="D33" s="95"/>
      <c r="E33" s="95"/>
      <c r="F33" s="95"/>
      <c r="G33" s="95"/>
      <c r="H33" s="95"/>
    </row>
    <row r="34" spans="1:8" x14ac:dyDescent="0.2">
      <c r="A34" s="106" t="s">
        <v>968</v>
      </c>
      <c r="B34" s="104"/>
      <c r="C34" s="104"/>
      <c r="D34" s="104"/>
      <c r="E34" s="104"/>
      <c r="F34" s="104"/>
      <c r="G34" s="104"/>
      <c r="H34" s="104"/>
    </row>
    <row r="35" spans="1:8" x14ac:dyDescent="0.2">
      <c r="A35" s="72" t="s">
        <v>969</v>
      </c>
      <c r="B35" s="57"/>
      <c r="C35" s="57"/>
      <c r="D35" s="57"/>
      <c r="E35" s="57"/>
      <c r="F35" s="57"/>
      <c r="G35" s="57"/>
      <c r="H35" s="57"/>
    </row>
    <row r="36" spans="1:8" x14ac:dyDescent="0.2">
      <c r="A36" s="106" t="s">
        <v>970</v>
      </c>
      <c r="B36" s="104"/>
      <c r="C36" s="104"/>
      <c r="D36" s="104"/>
      <c r="E36" s="104"/>
      <c r="F36" s="104"/>
      <c r="G36" s="104"/>
      <c r="H36" s="104"/>
    </row>
    <row r="37" spans="1:8" x14ac:dyDescent="0.2">
      <c r="A37" s="72" t="s">
        <v>971</v>
      </c>
      <c r="B37" s="57"/>
      <c r="C37" s="57"/>
      <c r="D37" s="57"/>
      <c r="E37" s="57"/>
      <c r="F37" s="57"/>
      <c r="G37" s="57"/>
      <c r="H37" s="57"/>
    </row>
    <row r="38" spans="1:8" x14ac:dyDescent="0.2">
      <c r="A38" s="106" t="s">
        <v>972</v>
      </c>
      <c r="B38" s="104"/>
      <c r="C38" s="104"/>
      <c r="D38" s="104"/>
      <c r="E38" s="104"/>
      <c r="F38" s="104"/>
      <c r="G38" s="104"/>
      <c r="H38" s="104"/>
    </row>
    <row r="40" spans="1:8" ht="17" x14ac:dyDescent="0.2">
      <c r="A40" s="95" t="s">
        <v>973</v>
      </c>
      <c r="B40" s="95"/>
      <c r="C40" s="95"/>
      <c r="D40" s="95"/>
      <c r="E40" s="95"/>
      <c r="F40" s="95"/>
      <c r="G40" s="95"/>
      <c r="H40" s="95"/>
    </row>
    <row r="41" spans="1:8" x14ac:dyDescent="0.2">
      <c r="A41" s="107" t="s">
        <v>974</v>
      </c>
      <c r="B41" s="105"/>
      <c r="C41" s="105"/>
      <c r="D41" s="105"/>
      <c r="E41" s="105"/>
      <c r="F41" s="105"/>
      <c r="G41" s="105"/>
      <c r="H41" s="105"/>
    </row>
  </sheetData>
  <mergeCells count="29">
    <mergeCell ref="A38:H38"/>
    <mergeCell ref="A40:H40"/>
    <mergeCell ref="A41:H41"/>
    <mergeCell ref="A33:H33"/>
    <mergeCell ref="A34:H34"/>
    <mergeCell ref="A35:H35"/>
    <mergeCell ref="A36:H36"/>
    <mergeCell ref="A37:H37"/>
    <mergeCell ref="A1:H1"/>
    <mergeCell ref="A2:H2"/>
    <mergeCell ref="A4:H4"/>
    <mergeCell ref="A5:H5"/>
    <mergeCell ref="A8:H8"/>
    <mergeCell ref="A10:H10"/>
    <mergeCell ref="A11:H11"/>
    <mergeCell ref="A12:H12"/>
    <mergeCell ref="A14:H14"/>
    <mergeCell ref="A15:H15"/>
    <mergeCell ref="A16:H16"/>
    <mergeCell ref="A18:H18"/>
    <mergeCell ref="A19:H19"/>
    <mergeCell ref="A20:H20"/>
    <mergeCell ref="A22:H22"/>
    <mergeCell ref="A23:H23"/>
    <mergeCell ref="A24:H24"/>
    <mergeCell ref="A26:H26"/>
    <mergeCell ref="A27:H27"/>
    <mergeCell ref="A29:H29"/>
    <mergeCell ref="A31:H31"/>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12</vt:i4>
      </vt:variant>
    </vt:vector>
  </HeadingPairs>
  <TitlesOfParts>
    <vt:vector size="12" baseType="lpstr">
      <vt:lpstr>Cover</vt:lpstr>
      <vt:lpstr>Dashboard</vt:lpstr>
      <vt:lpstr>Raw Data</vt:lpstr>
      <vt:lpstr>KPI Summary</vt:lpstr>
      <vt:lpstr>Rolling Analytics</vt:lpstr>
      <vt:lpstr>Portfolio Construction</vt:lpstr>
      <vt:lpstr>PT - Avg Return</vt:lpstr>
      <vt:lpstr>PT - Volatility</vt:lpstr>
      <vt:lpstr>PT - Return Over Time</vt:lpstr>
      <vt:lpstr>Pivot Analysis</vt:lpstr>
      <vt:lpstr>Charts</vt:lpstr>
      <vt:lpstr>Insights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Zhanghong Lin</cp:lastModifiedBy>
  <dcterms:created xsi:type="dcterms:W3CDTF">2026-04-30T16:56:28Z</dcterms:created>
  <dcterms:modified xsi:type="dcterms:W3CDTF">2026-05-01T16:10:24Z</dcterms:modified>
</cp:coreProperties>
</file>