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Nu Skin\Oficina\Oficina Argentina\"/>
    </mc:Choice>
  </mc:AlternateContent>
  <xr:revisionPtr revIDLastSave="0" documentId="8_{A23A9F25-8494-47CC-9E01-B63B793AE850}" xr6:coauthVersionLast="47" xr6:coauthVersionMax="47" xr10:uidLastSave="{00000000-0000-0000-0000-000000000000}"/>
  <bookViews>
    <workbookView xWindow="-28920" yWindow="-2460" windowWidth="29040" windowHeight="15720" xr2:uid="{8BC774CD-1F8C-4884-8457-1BA65D307017}"/>
  </bookViews>
  <sheets>
    <sheet name="Met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C31" i="1" l="1"/>
  <c r="E31" i="1" s="1"/>
  <c r="D29" i="1"/>
  <c r="C19" i="1"/>
  <c r="D19" i="1" s="1"/>
  <c r="C18" i="1"/>
  <c r="D18" i="1" s="1"/>
  <c r="C17" i="1"/>
  <c r="D17" i="1" s="1"/>
  <c r="C13" i="1"/>
  <c r="D13" i="1" s="1"/>
  <c r="C12" i="1"/>
  <c r="D12" i="1" s="1"/>
  <c r="C11" i="1"/>
  <c r="D11" i="1" s="1"/>
  <c r="L8" i="1"/>
  <c r="D8" i="1"/>
  <c r="A4" i="1"/>
  <c r="D3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B10" authorId="0" shapeId="0" xr:uid="{9D1385B1-DA3A-49C7-8CAB-49F10B740D7D}">
      <text>
        <r>
          <rPr>
            <b/>
            <sz val="9"/>
            <color indexed="81"/>
            <rFont val="Tahoma"/>
            <family val="2"/>
          </rPr>
          <t>bono minorista sin impuestos</t>
        </r>
      </text>
    </comment>
    <comment ref="B16" authorId="0" shapeId="0" xr:uid="{DF610663-986B-401F-871C-0837F2D7BD7E}">
      <text>
        <r>
          <rPr>
            <b/>
            <sz val="9"/>
            <color indexed="81"/>
            <rFont val="Tahoma"/>
            <family val="2"/>
          </rPr>
          <t>bono minorista sin impuestos</t>
        </r>
      </text>
    </comment>
  </commentList>
</comments>
</file>

<file path=xl/sharedStrings.xml><?xml version="1.0" encoding="utf-8"?>
<sst xmlns="http://schemas.openxmlformats.org/spreadsheetml/2006/main" count="45" uniqueCount="24">
  <si>
    <t>AFILIADO</t>
  </si>
  <si>
    <t>bono de ventas</t>
  </si>
  <si>
    <t>bono referido</t>
  </si>
  <si>
    <t>DC-SV</t>
  </si>
  <si>
    <t>Volumen</t>
  </si>
  <si>
    <t>Argentina</t>
  </si>
  <si>
    <t>Chile</t>
  </si>
  <si>
    <t>Mexico</t>
  </si>
  <si>
    <t>Perú</t>
  </si>
  <si>
    <t>Colombia</t>
  </si>
  <si>
    <t>GSV</t>
  </si>
  <si>
    <t>dc-sv</t>
  </si>
  <si>
    <t>0-499 250-499</t>
  </si>
  <si>
    <t>500-2499</t>
  </si>
  <si>
    <t>2500-9999</t>
  </si>
  <si>
    <t>ARGENTINA</t>
  </si>
  <si>
    <t>COLOMBIA</t>
  </si>
  <si>
    <t>RDM</t>
  </si>
  <si>
    <t>BONO CONSTRUCTOR</t>
  </si>
  <si>
    <t>BONO LIDERAZGO</t>
  </si>
  <si>
    <t>0-1999</t>
  </si>
  <si>
    <t>2000-2999</t>
  </si>
  <si>
    <t>3000 +</t>
  </si>
  <si>
    <t>VCV*/VV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</si>
</sst>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/>
    <xf numFmtId="1" fontId="0" fillId="0" borderId="1" xfId="0" applyNumberFormat="1" applyBorder="1"/>
    <xf numFmtId="1" fontId="0" fillId="0" borderId="0" xfId="0" applyNumberFormat="1"/>
    <xf numFmtId="0" fontId="0" fillId="0" borderId="3" xfId="0" applyBorder="1" applyAlignment="1">
      <alignment horizontal="left"/>
    </xf>
    <xf numFmtId="4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315686</xdr:colOff>
      <xdr:row>8</xdr:row>
      <xdr:rowOff>84364</xdr:rowOff>
    </xdr:from>
    <xdr:to>
      <xdr:col>10</xdr:col>
      <xdr:colOff>621060</xdr:colOff>
      <xdr:row>20</xdr:row>
      <xdr:rowOff>189473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B3C69F7-F5B6-4CE6-8953-C714F334E0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30461" y="1608364"/>
          <a:ext cx="4115374" cy="239110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180975</xdr:rowOff>
    </xdr:from>
    <xdr:to>
      <xdr:col>19</xdr:col>
      <xdr:colOff>649826</xdr:colOff>
      <xdr:row>52</xdr:row>
      <xdr:rowOff>114796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058A339-BF69-43E6-A2D0-5311812429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6467475"/>
          <a:ext cx="15232601" cy="35533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DF8E6-A440-425A-9331-19263ADDDD7A}">
  <dimension ref="A2:O32"/>
  <sheetViews>
    <sheetView showGridLines="0" tabSelected="1" zoomScale="140" zoomScaleNormal="140" workbookViewId="0">
      <selection activeCell="M11" sqref="M11"/>
    </sheetView>
  </sheetViews>
  <sheetFormatPr baseColWidth="10" defaultRowHeight="15" x14ac:dyDescent="0.25"/>
  <cols>
    <col min="3" max="3" width="13" bestFit="1" customWidth="1"/>
  </cols>
  <sheetData>
    <row r="2" spans="1:15" x14ac:dyDescent="0.25">
      <c r="C2" s="1" t="s">
        <v>0</v>
      </c>
      <c r="D2" s="2" t="s">
        <v>1</v>
      </c>
      <c r="E2" s="2"/>
      <c r="F2" s="2"/>
      <c r="G2" s="2"/>
      <c r="H2" s="2"/>
      <c r="I2" s="3"/>
      <c r="K2" s="2" t="s">
        <v>2</v>
      </c>
      <c r="L2" s="2"/>
      <c r="M2" s="2"/>
      <c r="N2" s="2"/>
      <c r="O2" s="2"/>
    </row>
    <row r="3" spans="1:15" x14ac:dyDescent="0.25">
      <c r="A3" t="s">
        <v>3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J3" t="s">
        <v>10</v>
      </c>
      <c r="K3" s="4" t="s">
        <v>5</v>
      </c>
      <c r="L3" s="4" t="s">
        <v>6</v>
      </c>
      <c r="M3" s="4" t="s">
        <v>7</v>
      </c>
      <c r="N3" s="4" t="s">
        <v>8</v>
      </c>
      <c r="O3" s="4" t="s">
        <v>9</v>
      </c>
    </row>
    <row r="4" spans="1:15" x14ac:dyDescent="0.25">
      <c r="A4">
        <f>10*50</f>
        <v>500</v>
      </c>
      <c r="B4" s="3" t="s">
        <v>11</v>
      </c>
      <c r="C4" s="1" t="s">
        <v>12</v>
      </c>
      <c r="D4" s="5">
        <v>168.28479999999999</v>
      </c>
      <c r="E4" s="1">
        <v>107</v>
      </c>
      <c r="F4" s="1">
        <v>2.15</v>
      </c>
      <c r="G4" s="1">
        <v>0.53</v>
      </c>
      <c r="H4" s="5">
        <v>616.245</v>
      </c>
      <c r="I4" s="6"/>
      <c r="J4" s="7">
        <v>500</v>
      </c>
      <c r="K4" s="1">
        <v>50</v>
      </c>
      <c r="L4" s="1">
        <v>36.5</v>
      </c>
      <c r="M4" s="1">
        <v>0.83</v>
      </c>
      <c r="N4" s="1">
        <v>0.17</v>
      </c>
      <c r="O4" s="5">
        <v>616.245</v>
      </c>
    </row>
    <row r="5" spans="1:15" x14ac:dyDescent="0.25">
      <c r="B5" s="3" t="s">
        <v>11</v>
      </c>
      <c r="C5" s="1" t="s">
        <v>13</v>
      </c>
      <c r="D5" s="5">
        <v>218.10480000000004</v>
      </c>
      <c r="E5" s="1">
        <v>143</v>
      </c>
      <c r="F5" s="1">
        <v>3</v>
      </c>
      <c r="G5" s="1">
        <v>0.7</v>
      </c>
      <c r="H5" s="5">
        <v>812.32333333333338</v>
      </c>
      <c r="I5" s="6"/>
      <c r="K5" s="1">
        <v>150</v>
      </c>
      <c r="L5" s="1">
        <v>110</v>
      </c>
      <c r="M5" s="1">
        <v>2.5</v>
      </c>
      <c r="N5" s="1">
        <v>0.51</v>
      </c>
      <c r="O5" s="5">
        <v>812.32333333333338</v>
      </c>
    </row>
    <row r="6" spans="1:15" x14ac:dyDescent="0.25">
      <c r="B6" s="3" t="s">
        <v>11</v>
      </c>
      <c r="C6" s="1" t="s">
        <v>14</v>
      </c>
      <c r="D6" s="5">
        <v>259.04079999999999</v>
      </c>
      <c r="E6" s="1">
        <v>180</v>
      </c>
      <c r="F6" s="1">
        <v>3.8</v>
      </c>
      <c r="G6" s="1">
        <v>0.87</v>
      </c>
      <c r="H6" s="5">
        <v>1008.4016666666666</v>
      </c>
      <c r="I6" s="6"/>
      <c r="K6" s="1">
        <v>200</v>
      </c>
      <c r="L6" s="1">
        <v>146</v>
      </c>
      <c r="M6" s="1">
        <v>3.3</v>
      </c>
      <c r="N6" s="1">
        <v>0.68</v>
      </c>
      <c r="O6" s="5">
        <v>1008.4016666666666</v>
      </c>
    </row>
    <row r="8" spans="1:15" x14ac:dyDescent="0.25">
      <c r="D8" s="8">
        <f>+A4*D5</f>
        <v>109052.40000000002</v>
      </c>
      <c r="L8">
        <f>+J4*K5</f>
        <v>75000</v>
      </c>
    </row>
    <row r="9" spans="1:15" x14ac:dyDescent="0.25">
      <c r="B9" s="3" t="s">
        <v>15</v>
      </c>
    </row>
    <row r="10" spans="1:15" x14ac:dyDescent="0.25">
      <c r="B10">
        <v>5923.14</v>
      </c>
    </row>
    <row r="11" spans="1:15" x14ac:dyDescent="0.25">
      <c r="A11" s="9">
        <v>0.04</v>
      </c>
      <c r="B11">
        <v>2491.1</v>
      </c>
      <c r="C11">
        <f>+$B$10+B11</f>
        <v>8414.24</v>
      </c>
      <c r="D11" s="6">
        <f>+C11/50</f>
        <v>168.28479999999999</v>
      </c>
    </row>
    <row r="12" spans="1:15" x14ac:dyDescent="0.25">
      <c r="A12" s="9">
        <v>0.08</v>
      </c>
      <c r="B12">
        <v>4982.1000000000004</v>
      </c>
      <c r="C12">
        <f t="shared" ref="C12:C13" si="0">+$B$10+B12</f>
        <v>10905.240000000002</v>
      </c>
      <c r="D12" s="6">
        <f t="shared" ref="D12:D13" si="1">+C12/50</f>
        <v>218.10480000000004</v>
      </c>
    </row>
    <row r="13" spans="1:15" x14ac:dyDescent="0.25">
      <c r="A13" s="9">
        <v>0.12</v>
      </c>
      <c r="B13">
        <v>7028.9</v>
      </c>
      <c r="C13">
        <f t="shared" si="0"/>
        <v>12952.04</v>
      </c>
      <c r="D13" s="6">
        <f t="shared" si="1"/>
        <v>259.04079999999999</v>
      </c>
    </row>
    <row r="14" spans="1:15" x14ac:dyDescent="0.25">
      <c r="A14" s="9"/>
    </row>
    <row r="15" spans="1:15" x14ac:dyDescent="0.25">
      <c r="A15" s="9"/>
      <c r="B15" t="s">
        <v>16</v>
      </c>
    </row>
    <row r="16" spans="1:15" x14ac:dyDescent="0.25">
      <c r="B16">
        <v>25210</v>
      </c>
    </row>
    <row r="17" spans="1:15" x14ac:dyDescent="0.25">
      <c r="A17" s="9">
        <v>0.04</v>
      </c>
      <c r="B17">
        <v>11764.7</v>
      </c>
      <c r="C17">
        <f>+$B$16+B17</f>
        <v>36974.699999999997</v>
      </c>
      <c r="D17" s="6">
        <f>+C17/60</f>
        <v>616.245</v>
      </c>
    </row>
    <row r="18" spans="1:15" x14ac:dyDescent="0.25">
      <c r="A18" s="9">
        <v>0.08</v>
      </c>
      <c r="B18">
        <v>23529.4</v>
      </c>
      <c r="C18">
        <f t="shared" ref="C18:C19" si="2">+$B$16+B18</f>
        <v>48739.4</v>
      </c>
      <c r="D18" s="6">
        <f t="shared" ref="D18:D19" si="3">+C18/60</f>
        <v>812.32333333333338</v>
      </c>
    </row>
    <row r="19" spans="1:15" x14ac:dyDescent="0.25">
      <c r="A19" s="9">
        <v>0.12</v>
      </c>
      <c r="B19">
        <v>35294.1</v>
      </c>
      <c r="C19">
        <f t="shared" si="2"/>
        <v>60504.1</v>
      </c>
      <c r="D19" s="6">
        <f t="shared" si="3"/>
        <v>1008.4016666666666</v>
      </c>
    </row>
    <row r="23" spans="1:15" x14ac:dyDescent="0.25">
      <c r="A23">
        <v>8000</v>
      </c>
      <c r="C23" s="1" t="s">
        <v>17</v>
      </c>
      <c r="D23" s="2" t="s">
        <v>18</v>
      </c>
      <c r="E23" s="2"/>
      <c r="F23" s="2"/>
      <c r="G23" s="2"/>
      <c r="H23" s="2"/>
      <c r="I23" s="3"/>
      <c r="K23" s="2" t="s">
        <v>19</v>
      </c>
      <c r="L23" s="2"/>
      <c r="M23" s="2"/>
      <c r="N23" s="2"/>
      <c r="O23" s="2"/>
    </row>
    <row r="24" spans="1:15" x14ac:dyDescent="0.25">
      <c r="C24" s="4" t="s">
        <v>4</v>
      </c>
      <c r="D24" s="4" t="s">
        <v>5</v>
      </c>
      <c r="E24" s="4" t="s">
        <v>6</v>
      </c>
      <c r="F24" s="4" t="s">
        <v>7</v>
      </c>
      <c r="G24" s="4" t="s">
        <v>8</v>
      </c>
      <c r="H24" s="4" t="s">
        <v>9</v>
      </c>
      <c r="K24" s="4" t="s">
        <v>5</v>
      </c>
      <c r="L24" s="4" t="s">
        <v>6</v>
      </c>
      <c r="M24" s="4" t="s">
        <v>7</v>
      </c>
      <c r="N24" s="4" t="s">
        <v>8</v>
      </c>
      <c r="O24" s="4" t="s">
        <v>9</v>
      </c>
    </row>
    <row r="25" spans="1:15" x14ac:dyDescent="0.25">
      <c r="B25" s="3" t="s">
        <v>10</v>
      </c>
      <c r="C25" s="1" t="s">
        <v>20</v>
      </c>
      <c r="D25" s="1">
        <v>0</v>
      </c>
      <c r="E25" s="1">
        <v>0</v>
      </c>
      <c r="F25" s="1">
        <v>0</v>
      </c>
      <c r="G25" s="1">
        <v>0</v>
      </c>
      <c r="H25" s="1"/>
      <c r="K25" s="1">
        <v>0</v>
      </c>
      <c r="L25" s="1">
        <v>0</v>
      </c>
      <c r="M25" s="1">
        <v>0</v>
      </c>
      <c r="N25" s="1">
        <v>0</v>
      </c>
      <c r="O25" s="1"/>
    </row>
    <row r="26" spans="1:15" x14ac:dyDescent="0.25">
      <c r="B26" s="3" t="s">
        <v>10</v>
      </c>
      <c r="C26" s="1" t="s">
        <v>21</v>
      </c>
      <c r="D26" s="1">
        <v>34</v>
      </c>
      <c r="E26" s="1">
        <v>37</v>
      </c>
      <c r="F26" s="1">
        <v>0.82</v>
      </c>
      <c r="G26" s="1">
        <v>0.17</v>
      </c>
      <c r="H26" s="1"/>
      <c r="K26" s="1">
        <v>0</v>
      </c>
      <c r="L26" s="1">
        <v>0</v>
      </c>
      <c r="M26" s="1">
        <v>0</v>
      </c>
      <c r="N26" s="1">
        <v>0</v>
      </c>
      <c r="O26" s="1"/>
    </row>
    <row r="27" spans="1:15" x14ac:dyDescent="0.25">
      <c r="B27" s="3" t="s">
        <v>10</v>
      </c>
      <c r="C27" s="1" t="s">
        <v>22</v>
      </c>
      <c r="D27" s="1">
        <v>68</v>
      </c>
      <c r="E27" s="1">
        <v>74</v>
      </c>
      <c r="F27" s="1">
        <v>1.64</v>
      </c>
      <c r="G27" s="1">
        <v>0.35</v>
      </c>
      <c r="H27" s="1"/>
      <c r="K27" s="1">
        <v>34</v>
      </c>
      <c r="L27" s="1">
        <v>37</v>
      </c>
      <c r="M27" s="1">
        <v>0.82</v>
      </c>
      <c r="N27" s="1">
        <v>0.17</v>
      </c>
      <c r="O27" s="1"/>
    </row>
    <row r="29" spans="1:15" x14ac:dyDescent="0.25">
      <c r="D29" s="8">
        <f>+A23*D27</f>
        <v>544000</v>
      </c>
    </row>
    <row r="31" spans="1:15" x14ac:dyDescent="0.25">
      <c r="B31" t="s">
        <v>23</v>
      </c>
      <c r="C31">
        <f>33725/50</f>
        <v>674.5</v>
      </c>
      <c r="D31">
        <f>+C31*10%</f>
        <v>67.45</v>
      </c>
      <c r="E31">
        <f>+C31*5%</f>
        <v>33.725000000000001</v>
      </c>
    </row>
    <row r="32" spans="1:15" x14ac:dyDescent="0.25">
      <c r="D32">
        <v>68</v>
      </c>
      <c r="E32">
        <v>34</v>
      </c>
    </row>
  </sheetData>
  <mergeCells count="4">
    <mergeCell ref="D2:H2"/>
    <mergeCell ref="K2:O2"/>
    <mergeCell ref="D23:H23"/>
    <mergeCell ref="K23:O23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Martha Rivero</dc:creator>
  <cp:lastModifiedBy>Martha Rivero</cp:lastModifiedBy>
  <dcterms:created xsi:type="dcterms:W3CDTF">2025-10-24T15:44:08Z</dcterms:created>
  <dcterms:modified xsi:type="dcterms:W3CDTF">2025-10-24T15:45:03Z</dcterms:modified>
</cp:coreProperties>
</file>